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97254.000\Desktop\לימודים\הנדסאי סמסטר - ד\אקסל למתקדמים- ריכטר ירון\פרויקטון\עבודה פריקט\"/>
    </mc:Choice>
  </mc:AlternateContent>
  <xr:revisionPtr revIDLastSave="0" documentId="13_ncr:1_{4A27CD1F-78B6-4D86-A3E8-2C09C02C30F6}" xr6:coauthVersionLast="47" xr6:coauthVersionMax="47" xr10:uidLastSave="{00000000-0000-0000-0000-000000000000}"/>
  <bookViews>
    <workbookView xWindow="-108" yWindow="-108" windowWidth="23256" windowHeight="12456" xr2:uid="{00000000-000D-0000-FFFF-FFFF00000000}"/>
  </bookViews>
  <sheets>
    <sheet name="nobel-prize-laureates-2021" sheetId="1" r:id="rId1"/>
    <sheet name="גיליון1" sheetId="2" r:id="rId2"/>
    <sheet name="גיליון2" sheetId="3" r:id="rId3"/>
    <sheet name="גיליון3" sheetId="4" r:id="rId4"/>
    <sheet name="גיליון4" sheetId="5" r:id="rId5"/>
  </sheets>
  <definedNames>
    <definedName name="_xlnm._FilterDatabase" localSheetId="0" hidden="1">'nobel-prize-laureates-2021'!$D$1:$T$976</definedName>
  </definedNames>
  <calcPr calcId="191029"/>
  <pivotCaches>
    <pivotCache cacheId="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4" i="5" l="1"/>
  <c r="Z27" i="5"/>
  <c r="AB29" i="5"/>
  <c r="AB28" i="5"/>
  <c r="Z9" i="5"/>
  <c r="U5" i="1" l="1"/>
  <c r="U3" i="1"/>
  <c r="U7" i="1" s="1"/>
  <c r="Z7" i="5"/>
  <c r="Z5" i="5"/>
  <c r="V5" i="5" l="1"/>
  <c r="V19" i="5"/>
  <c r="V18" i="5"/>
  <c r="V13" i="5"/>
  <c r="V44" i="5"/>
  <c r="V28" i="5"/>
  <c r="V12" i="5"/>
  <c r="V29" i="5"/>
  <c r="V43" i="5"/>
  <c r="V27" i="5"/>
  <c r="V11" i="5"/>
  <c r="V37" i="5"/>
  <c r="V21" i="5"/>
  <c r="V36" i="5"/>
  <c r="V20" i="5"/>
  <c r="V35" i="5"/>
  <c r="V34" i="5"/>
  <c r="V45" i="5"/>
  <c r="V42" i="5"/>
  <c r="V26" i="5"/>
  <c r="V10" i="5"/>
  <c r="V41" i="5"/>
  <c r="V33" i="5"/>
  <c r="V25" i="5"/>
  <c r="V17" i="5"/>
  <c r="V9" i="5"/>
  <c r="V40" i="5"/>
  <c r="V32" i="5"/>
  <c r="V24" i="5"/>
  <c r="V16" i="5"/>
  <c r="V8" i="5"/>
  <c r="V4" i="5"/>
  <c r="V39" i="5"/>
  <c r="V31" i="5"/>
  <c r="V23" i="5"/>
  <c r="V15" i="5"/>
  <c r="V7" i="5"/>
  <c r="V38" i="5"/>
  <c r="V30" i="5"/>
  <c r="V22" i="5"/>
  <c r="V14" i="5"/>
  <c r="V6" i="5"/>
</calcChain>
</file>

<file path=xl/sharedStrings.xml><?xml version="1.0" encoding="utf-8"?>
<sst xmlns="http://schemas.openxmlformats.org/spreadsheetml/2006/main" count="11886" uniqueCount="3825">
  <si>
    <t>Id</t>
  </si>
  <si>
    <t>Born</t>
  </si>
  <si>
    <t>Archer J.P.</t>
  </si>
  <si>
    <t>Martin</t>
  </si>
  <si>
    <t>United Kingdom</t>
  </si>
  <si>
    <t>GB</t>
  </si>
  <si>
    <t>London</t>
  </si>
  <si>
    <t>Llangarron</t>
  </si>
  <si>
    <t>male</t>
  </si>
  <si>
    <t>Chemistry</t>
  </si>
  <si>
    <t>"for their invention of partition chromatography"</t>
  </si>
  <si>
    <t>National Institute for Medical Research</t>
  </si>
  <si>
    <t>Mario J.</t>
  </si>
  <si>
    <t>Molina</t>
  </si>
  <si>
    <t>Mexico</t>
  </si>
  <si>
    <t>MX</t>
  </si>
  <si>
    <t>Mexico City</t>
  </si>
  <si>
    <t>"for their work in atmospheric chemistry particularly concerning the formation and decomposition of ozone"</t>
  </si>
  <si>
    <t>Massachusetts Institute of Technology (MIT)</t>
  </si>
  <si>
    <t>Cambridge MA</t>
  </si>
  <si>
    <t>USA</t>
  </si>
  <si>
    <t>Sir Harold</t>
  </si>
  <si>
    <t>Kroto</t>
  </si>
  <si>
    <t>Wisbech Cambridgeshire</t>
  </si>
  <si>
    <t>Lewes East Sussex</t>
  </si>
  <si>
    <t>"for their discovery of fullerenes"</t>
  </si>
  <si>
    <t>University of Sussex</t>
  </si>
  <si>
    <t>Brighton</t>
  </si>
  <si>
    <t>Edgar</t>
  </si>
  <si>
    <t>Adrian</t>
  </si>
  <si>
    <t>Cambridge</t>
  </si>
  <si>
    <t>Medicine</t>
  </si>
  <si>
    <t>"for their discoveries regarding the functions of neurons"</t>
  </si>
  <si>
    <t>University of Cambridge</t>
  </si>
  <si>
    <t>Henri</t>
  </si>
  <si>
    <t>Becquerel</t>
  </si>
  <si>
    <t>France</t>
  </si>
  <si>
    <t>FR</t>
  </si>
  <si>
    <t>Paris</t>
  </si>
  <si>
    <t>Physics</t>
  </si>
  <si>
    <t>"in recognition of the extraordinary services he has rendered by his discovery of spontaneous radioactivity"</t>
  </si>
  <si>
    <t>¨¦cole Polytechnique</t>
  </si>
  <si>
    <t>Wilhelm</t>
  </si>
  <si>
    <t>Wien</t>
  </si>
  <si>
    <t>Prussia (now Russia)</t>
  </si>
  <si>
    <t>RU</t>
  </si>
  <si>
    <t>Gaffken (now Parusnoye)</t>
  </si>
  <si>
    <t>Germany</t>
  </si>
  <si>
    <t>DE</t>
  </si>
  <si>
    <t>Munich</t>
  </si>
  <si>
    <t>"for his discoveries regarding the laws governing the radiation of heat"</t>
  </si>
  <si>
    <t>W¨¹rzburg University</t>
  </si>
  <si>
    <t>W¨¹rzburg</t>
  </si>
  <si>
    <t>Max</t>
  </si>
  <si>
    <t>Germany (now Poland)</t>
  </si>
  <si>
    <t>PL</t>
  </si>
  <si>
    <t>Breslau (now Wroclaw)</t>
  </si>
  <si>
    <t>West Germany (now Germany)</t>
  </si>
  <si>
    <t>G?ttingen</t>
  </si>
  <si>
    <t>"for his fundamental research in quantum mechanics especially for his statistical interpretation of the wavefunction"</t>
  </si>
  <si>
    <t>Edinburgh University</t>
  </si>
  <si>
    <t>Edinburgh</t>
  </si>
  <si>
    <t>Eugene</t>
  </si>
  <si>
    <t>Wigner</t>
  </si>
  <si>
    <t>Austria-Hungary (now Hungary)</t>
  </si>
  <si>
    <t>HU</t>
  </si>
  <si>
    <t>Budapest</t>
  </si>
  <si>
    <t>US</t>
  </si>
  <si>
    <t>Princeton NJ</t>
  </si>
  <si>
    <t>"for his contributions to the theory of the atomic nucleus and the elementary particles particularly through the discovery and application of fundamental symmetry principles"</t>
  </si>
  <si>
    <t>Princeton University</t>
  </si>
  <si>
    <t>Sir Nevill F.</t>
  </si>
  <si>
    <t>Mott</t>
  </si>
  <si>
    <t>Leeds</t>
  </si>
  <si>
    <t>Milton Keynes</t>
  </si>
  <si>
    <t>"for their fundamental theoretical investigations of the electronic structure of magnetic and disordered systems"</t>
  </si>
  <si>
    <t>Pierre-Gilles</t>
  </si>
  <si>
    <t>de Gennes</t>
  </si>
  <si>
    <t>Orsay</t>
  </si>
  <si>
    <t>"for discovering that methods developed for studying order phenomena in simple systems can be generalized to more complex forms of matter in particular to liquid crystals and polymers"</t>
  </si>
  <si>
    <t>Coll¨¨ge de France</t>
  </si>
  <si>
    <t>Wendell M.</t>
  </si>
  <si>
    <t>Stanley</t>
  </si>
  <si>
    <t>Ridgeville IN</t>
  </si>
  <si>
    <t>Spain</t>
  </si>
  <si>
    <t>ES</t>
  </si>
  <si>
    <t>Salamanca</t>
  </si>
  <si>
    <t>"for their preparation of enzymes and virus proteins in a pure form"</t>
  </si>
  <si>
    <t>Rockefeller Institute for Medical Research</t>
  </si>
  <si>
    <t>C¨¦sar</t>
  </si>
  <si>
    <t>Milstein</t>
  </si>
  <si>
    <t>Argentina</t>
  </si>
  <si>
    <t>AR</t>
  </si>
  <si>
    <t>Bahia Blanca</t>
  </si>
  <si>
    <t>"for theories concerning the specificity in development and control of the immune system and the discovery of the principle for production of monoclonal antibodies"</t>
  </si>
  <si>
    <t>MRC Laboratory of Molecular Biology</t>
  </si>
  <si>
    <t>Alfred</t>
  </si>
  <si>
    <t>Fried</t>
  </si>
  <si>
    <t>Austria</t>
  </si>
  <si>
    <t>AT</t>
  </si>
  <si>
    <t>Vienna</t>
  </si>
  <si>
    <t>Peace</t>
  </si>
  <si>
    <t>"for his effort to expose and fight what he considers to be the main cause of war namely the anarchy in international relations"</t>
  </si>
  <si>
    <t>Fridtjof</t>
  </si>
  <si>
    <t>Nansen</t>
  </si>
  <si>
    <t>Norway</t>
  </si>
  <si>
    <t>NO</t>
  </si>
  <si>
    <t>Kristiania (now Oslo)</t>
  </si>
  <si>
    <t>Oslo</t>
  </si>
  <si>
    <t>"for his leading role in the repatriation of prisoners of war in international relief work and as the League of Nations' High Commissioner for refugees"</t>
  </si>
  <si>
    <t>Albert</t>
  </si>
  <si>
    <t>Lutuli</t>
  </si>
  <si>
    <t>Southern Rhodesia (now Zimbabwe)</t>
  </si>
  <si>
    <t>ZW</t>
  </si>
  <si>
    <t>Bulawayo</t>
  </si>
  <si>
    <t>South Africa</t>
  </si>
  <si>
    <t>ZA</t>
  </si>
  <si>
    <t>Stanger</t>
  </si>
  <si>
    <t>"for his non-violent struggle against apartheid"</t>
  </si>
  <si>
    <t>Oscar</t>
  </si>
  <si>
    <t>Arias S¨¢nchez</t>
  </si>
  <si>
    <t>Costa Rica</t>
  </si>
  <si>
    <t>CR</t>
  </si>
  <si>
    <t>Heredia</t>
  </si>
  <si>
    <t>"for his work for lasting peace in Central America"</t>
  </si>
  <si>
    <t>Paul</t>
  </si>
  <si>
    <t>Heyse</t>
  </si>
  <si>
    <t>Prussia (now Germany)</t>
  </si>
  <si>
    <t>Berlin</t>
  </si>
  <si>
    <t>Literature</t>
  </si>
  <si>
    <t>"as a tribute to the consummate artistry permeated with idealism which he has demonstrated during his long productive career as a lyric poet dramatist novelist and writer of world-renowned short stories"</t>
  </si>
  <si>
    <t>Rabindranath</t>
  </si>
  <si>
    <t>Tagore</t>
  </si>
  <si>
    <t>India</t>
  </si>
  <si>
    <t>IN</t>
  </si>
  <si>
    <t>Calcutta</t>
  </si>
  <si>
    <t>"because of his profoundly sensitive fresh and beautiful verse by which with consummate skill he has made his poetic thought expressed in his own English words a part of the literature of the West"</t>
  </si>
  <si>
    <t>Henrik</t>
  </si>
  <si>
    <t>Pontoppidan</t>
  </si>
  <si>
    <t>Denmark</t>
  </si>
  <si>
    <t>DK</t>
  </si>
  <si>
    <t>Fredericia</t>
  </si>
  <si>
    <t>Ordrup</t>
  </si>
  <si>
    <t>"for his authentic descriptions of present-day life in Denmark"</t>
  </si>
  <si>
    <t>Knut</t>
  </si>
  <si>
    <t>Hamsun</t>
  </si>
  <si>
    <t>Lom</t>
  </si>
  <si>
    <t>Grimstad</t>
  </si>
  <si>
    <t>"for his monumental work &lt;I&gt;Growth of the Soil&lt;/I&gt;"</t>
  </si>
  <si>
    <t>Elias</t>
  </si>
  <si>
    <t>Canetti</t>
  </si>
  <si>
    <t>Bulgaria</t>
  </si>
  <si>
    <t>BG</t>
  </si>
  <si>
    <t>Ruse</t>
  </si>
  <si>
    <t>Switzerland</t>
  </si>
  <si>
    <t>CH</t>
  </si>
  <si>
    <t>Zurich</t>
  </si>
  <si>
    <t>"for writings marked by a broad outlook a wealth of ideas and artistic power"</t>
  </si>
  <si>
    <t>Naguib</t>
  </si>
  <si>
    <t>Mahfouz</t>
  </si>
  <si>
    <t>Egypt</t>
  </si>
  <si>
    <t>EG</t>
  </si>
  <si>
    <t>Cairo</t>
  </si>
  <si>
    <t>"who through works rich in nuance - now clear-sightedly realistic now evocatively ambiguous - has formed an Arabian narrative art that applies to all mankind"</t>
  </si>
  <si>
    <t>Kenzaburo</t>
  </si>
  <si>
    <t>Oe</t>
  </si>
  <si>
    <t>Japan</t>
  </si>
  <si>
    <t>JP</t>
  </si>
  <si>
    <t>Uchiko</t>
  </si>
  <si>
    <t>"who with poetic force creates an imagined world where life and myth condense to form a disconcerting picture of the human predicament today"</t>
  </si>
  <si>
    <t>Milton</t>
  </si>
  <si>
    <t>Friedman</t>
  </si>
  <si>
    <t>Brooklyn NY</t>
  </si>
  <si>
    <t>San Francisco CA</t>
  </si>
  <si>
    <t>Economics</t>
  </si>
  <si>
    <t>"for his achievements in the fields of consumption analysis monetary history and theory and for his demonstration of the complexity of stabilization policy"</t>
  </si>
  <si>
    <t>University of Chicago</t>
  </si>
  <si>
    <t>Chicago IL</t>
  </si>
  <si>
    <t>Barry</t>
  </si>
  <si>
    <t>Sharpless</t>
  </si>
  <si>
    <t>Philadelphia PA</t>
  </si>
  <si>
    <t>"for his work on chirally catalysed oxidation reactions"</t>
  </si>
  <si>
    <t>The Scripps Research Institute</t>
  </si>
  <si>
    <t>La Jolla CA</t>
  </si>
  <si>
    <t>Vitaly L.</t>
  </si>
  <si>
    <t>Ginzburg</t>
  </si>
  <si>
    <t>Russia</t>
  </si>
  <si>
    <t>Moscow</t>
  </si>
  <si>
    <t>"for pioneering contributions to the theory of superconductors and superfluids"</t>
  </si>
  <si>
    <t>P.N. Lebedev Physical Institute</t>
  </si>
  <si>
    <t>Grameen Bank</t>
  </si>
  <si>
    <t>org</t>
  </si>
  <si>
    <t>"for their efforts to create economic and social development from below"</t>
  </si>
  <si>
    <t>Jean-Marie Gustave</t>
  </si>
  <si>
    <t>Le Cl¨¦zio</t>
  </si>
  <si>
    <t>Nice</t>
  </si>
  <si>
    <t>"author of new departures poetic adventure and sensual ecstasy explorer of a humanity beyond and below the reigning civilization"</t>
  </si>
  <si>
    <t>Ada E.</t>
  </si>
  <si>
    <t>Yonath</t>
  </si>
  <si>
    <t>British Mandate of Palestine (now Israel)</t>
  </si>
  <si>
    <t>IL</t>
  </si>
  <si>
    <t>Jerusalem</t>
  </si>
  <si>
    <t>female</t>
  </si>
  <si>
    <t>"for studies of the structure and function of the ribosome"</t>
  </si>
  <si>
    <t>Weizmann Institute of Science</t>
  </si>
  <si>
    <t>Rehovot</t>
  </si>
  <si>
    <t>Israel</t>
  </si>
  <si>
    <t>Mario</t>
  </si>
  <si>
    <t>Vargas Llosa</t>
  </si>
  <si>
    <t>Peru</t>
  </si>
  <si>
    <t>PE</t>
  </si>
  <si>
    <t>Arequipa</t>
  </si>
  <si>
    <t>"for his cartography of structures of power and his trenchant images of the individual's resistance revolt and defeat"</t>
  </si>
  <si>
    <t>Hiroshi</t>
  </si>
  <si>
    <t>Amano</t>
  </si>
  <si>
    <t>Hamamatsu</t>
  </si>
  <si>
    <t>"for the invention of efficient blue light-emitting diodes which has enabled bright and energy-saving white light sources"</t>
  </si>
  <si>
    <t>Nagoya University</t>
  </si>
  <si>
    <t>Nagoya</t>
  </si>
  <si>
    <t>Patrick</t>
  </si>
  <si>
    <t>Modiano</t>
  </si>
  <si>
    <t>"for the art of memory with which he has evoked the most ungraspable human destinies and uncovered the life-world of the occupation"</t>
  </si>
  <si>
    <t>Youyou</t>
  </si>
  <si>
    <t>Tu</t>
  </si>
  <si>
    <t>China</t>
  </si>
  <si>
    <t>CN</t>
  </si>
  <si>
    <t>Zhejiang Ningbo</t>
  </si>
  <si>
    <t>"for her discoveries concerning a novel therapy against Malaria"</t>
  </si>
  <si>
    <t>China Academy of Traditional Chinese Medicine</t>
  </si>
  <si>
    <t>Beijing</t>
  </si>
  <si>
    <t>James P.</t>
  </si>
  <si>
    <t>Allison</t>
  </si>
  <si>
    <t>Alice TX</t>
  </si>
  <si>
    <t>"for their discovery of cancer therapy by inhibition of negative immune regulation"</t>
  </si>
  <si>
    <t>Parker Institute for Cancer Immunotherapy</t>
  </si>
  <si>
    <t>Frances H.</t>
  </si>
  <si>
    <t>Arnold</t>
  </si>
  <si>
    <t>Pittsburgh PA</t>
  </si>
  <si>
    <t>"for the directed evolution of enzymes"</t>
  </si>
  <si>
    <t>California Institute of Technology (Caltech)</t>
  </si>
  <si>
    <t>Pasadena CA</t>
  </si>
  <si>
    <t>Sir Gregory P.</t>
  </si>
  <si>
    <t>Winter</t>
  </si>
  <si>
    <t>Leicester</t>
  </si>
  <si>
    <t>"for the phage display of peptides and antibodies"</t>
  </si>
  <si>
    <t>Sheldon</t>
  </si>
  <si>
    <t>Glashow</t>
  </si>
  <si>
    <t>New York NY</t>
  </si>
  <si>
    <t>"for their contributions to the theory of the unified weak and electromagnetic interaction between elementary particles including inter alia the prediction of the weak neutral current"</t>
  </si>
  <si>
    <t>Harvard University Lyman Laboratory</t>
  </si>
  <si>
    <t>Subramanyan</t>
  </si>
  <si>
    <t>Chandrasekhar</t>
  </si>
  <si>
    <t>India (now Pakistan)</t>
  </si>
  <si>
    <t>PK</t>
  </si>
  <si>
    <t>Lahore</t>
  </si>
  <si>
    <t>"for his theoretical studies of the physical processes of importance to the structure and evolution of the stars"</t>
  </si>
  <si>
    <t>Jack</t>
  </si>
  <si>
    <t>Steinberger</t>
  </si>
  <si>
    <t>Bad Kissingen</t>
  </si>
  <si>
    <t>Geneva</t>
  </si>
  <si>
    <t>"for the neutrino beam method and the demonstration of the doublet structure of the leptons through the discovery of the muon neutrino"</t>
  </si>
  <si>
    <t>CERN</t>
  </si>
  <si>
    <t>Steven</t>
  </si>
  <si>
    <t>Chu</t>
  </si>
  <si>
    <t>St. Louis MO</t>
  </si>
  <si>
    <t>"for development of methods to cool and trap atoms with laser light"</t>
  </si>
  <si>
    <t>Stanford University</t>
  </si>
  <si>
    <t>Stanford CA</t>
  </si>
  <si>
    <t>Gerardus</t>
  </si>
  <si>
    <t>'t Hooft</t>
  </si>
  <si>
    <t>the Netherlands</t>
  </si>
  <si>
    <t>NL</t>
  </si>
  <si>
    <t>Den Helder</t>
  </si>
  <si>
    <t>"for elucidating the quantum structure of electroweak interactions in physics"</t>
  </si>
  <si>
    <t>Utrecht University</t>
  </si>
  <si>
    <t>Utrecht</t>
  </si>
  <si>
    <t>Martinus J.G.</t>
  </si>
  <si>
    <t>Veltman</t>
  </si>
  <si>
    <t>Waalwijk</t>
  </si>
  <si>
    <t>Bilthoven</t>
  </si>
  <si>
    <t>Sir William</t>
  </si>
  <si>
    <t>Ramsay</t>
  </si>
  <si>
    <t>Scotland</t>
  </si>
  <si>
    <t>Glasgow</t>
  </si>
  <si>
    <t>High Wycombe</t>
  </si>
  <si>
    <t>"in recognition of his services in the discovery of the inert gaseous elements in air and his determination of their place in the periodic system"</t>
  </si>
  <si>
    <t>University College</t>
  </si>
  <si>
    <t>Peter</t>
  </si>
  <si>
    <t>Debye</t>
  </si>
  <si>
    <t>Maastricht</t>
  </si>
  <si>
    <t>Ithaca NY</t>
  </si>
  <si>
    <t>"for his contributions to our knowledge of molecular structure through his investigations on dipole moments and on the diffraction of X-rays and electrons in gases"</t>
  </si>
  <si>
    <t>Berlin University</t>
  </si>
  <si>
    <t>Kurt</t>
  </si>
  <si>
    <t>Alder</t>
  </si>
  <si>
    <t>Prussia (now Poland)</t>
  </si>
  <si>
    <t>K?nigsh¨¹tte (now Chorz¨®w)</t>
  </si>
  <si>
    <t>Cologne</t>
  </si>
  <si>
    <t>"for their discovery and development of the diene synthesis"</t>
  </si>
  <si>
    <t>Cologne University</t>
  </si>
  <si>
    <t>Joseph L.</t>
  </si>
  <si>
    <t>Goldstein</t>
  </si>
  <si>
    <t>Sumter SC</t>
  </si>
  <si>
    <t>"for their discoveries concerning the regulation of cholesterol metabolism"</t>
  </si>
  <si>
    <t>University of Texas Southwestern Medical Center at Dallas</t>
  </si>
  <si>
    <t>Dallas TX</t>
  </si>
  <si>
    <t>Elihu</t>
  </si>
  <si>
    <t>Root</t>
  </si>
  <si>
    <t>Clinton NY</t>
  </si>
  <si>
    <t>"for bringing about better understanding between the countries of North and South America and initiating important arbitration agreements between the United States and other countries"</t>
  </si>
  <si>
    <t>John</t>
  </si>
  <si>
    <t>Boyd Orr</t>
  </si>
  <si>
    <t>Kilmaurs</t>
  </si>
  <si>
    <t>Edzell</t>
  </si>
  <si>
    <t>"for his lifelong effort to conquer hunger and want thereby helping to remove a major cause of military conflict and war"</t>
  </si>
  <si>
    <t>Anwar</t>
  </si>
  <si>
    <t>al-Sadat</t>
  </si>
  <si>
    <t>Mit Abu al-Kawm</t>
  </si>
  <si>
    <t>"for jointly having negotiated peace between Egypt and Israel in 1978"</t>
  </si>
  <si>
    <t>Adolfo</t>
  </si>
  <si>
    <t>P¨¦rez Esquivel</t>
  </si>
  <si>
    <t>Buenos Aires</t>
  </si>
  <si>
    <t>"for being a source of inspiration to repressed people especially in Latin America"</t>
  </si>
  <si>
    <t>United Nations Peacekeeping Forces</t>
  </si>
  <si>
    <t>"for preventing armed clashes and creating conditions for negotiations"</t>
  </si>
  <si>
    <t>Luigi</t>
  </si>
  <si>
    <t>Pirandello</t>
  </si>
  <si>
    <t>Italy</t>
  </si>
  <si>
    <t>IT</t>
  </si>
  <si>
    <t>Agrigento Sicily</t>
  </si>
  <si>
    <t>Rome</t>
  </si>
  <si>
    <t>"for his bold and ingenious revival of dramatic and scenic art"</t>
  </si>
  <si>
    <t>Roger</t>
  </si>
  <si>
    <t>Martin du Gard</t>
  </si>
  <si>
    <t>Neuilly-sur-Seine</t>
  </si>
  <si>
    <t>Bell¨÷me</t>
  </si>
  <si>
    <t>"for the artistic power and truth with which he has depicted human conflict as well as some fundamental aspects of contemporary life in his novel-cycle &lt;I&gt;Les Thibault&lt;/I&gt;"</t>
  </si>
  <si>
    <t>P?r</t>
  </si>
  <si>
    <t>Lagerkvist</t>
  </si>
  <si>
    <t>Sweden</t>
  </si>
  <si>
    <t>SE</t>
  </si>
  <si>
    <t>V?xj?</t>
  </si>
  <si>
    <t>Stockholm</t>
  </si>
  <si>
    <t>"for the artistic vigour and true independence of mind with which he endeavours in his poetry to find answers to the eternal questions confronting mankind"</t>
  </si>
  <si>
    <t>Mikhail</t>
  </si>
  <si>
    <t>Sholokhov</t>
  </si>
  <si>
    <t>Veshenskaya</t>
  </si>
  <si>
    <t>USSR (now Russia)</t>
  </si>
  <si>
    <t>"for the artistic power and integrity with which in his epic of the Don he has given expression to a historic phase in the life of the Russian people"</t>
  </si>
  <si>
    <t>Odysseus</t>
  </si>
  <si>
    <t>Elytis</t>
  </si>
  <si>
    <t>Crete (now Greece)</t>
  </si>
  <si>
    <t>GR</t>
  </si>
  <si>
    <t>Ir¨¢klion</t>
  </si>
  <si>
    <t>Greece</t>
  </si>
  <si>
    <t>Athens</t>
  </si>
  <si>
    <t>"for his poetry which against the background of Greek tradition depicts with sensuous strength and intellectual clear-sightedness modern man's struggle for freedom and creativeness"</t>
  </si>
  <si>
    <t>Douglass C.</t>
  </si>
  <si>
    <t>North</t>
  </si>
  <si>
    <t>Benzonia MI</t>
  </si>
  <si>
    <t>"for having renewed research in economic history by applying economic theory and quantitative methods in order to explain economic and institutional change"</t>
  </si>
  <si>
    <t>Washington University</t>
  </si>
  <si>
    <t>John E.</t>
  </si>
  <si>
    <t>Sulston</t>
  </si>
  <si>
    <t>Stapleford Cambridgeshire</t>
  </si>
  <si>
    <t>"for their discoveries concerning genetic regulation of organ development and programmed cell death'"</t>
  </si>
  <si>
    <t>The Wellcome Trust Sanger Institute</t>
  </si>
  <si>
    <t>Linda B.</t>
  </si>
  <si>
    <t>Buck</t>
  </si>
  <si>
    <t>Seattle WA</t>
  </si>
  <si>
    <t>"for their discoveries of odorant receptors and the organization of the olfactory system"</t>
  </si>
  <si>
    <t>Fred Hutchinson Cancer Research Center</t>
  </si>
  <si>
    <t>Jean-Pierre</t>
  </si>
  <si>
    <t>Sauvage</t>
  </si>
  <si>
    <t>"for the design and synthesis of molecular machines"</t>
  </si>
  <si>
    <t>University of Strasbourg</t>
  </si>
  <si>
    <t>Strasbourg</t>
  </si>
  <si>
    <t>Rainer</t>
  </si>
  <si>
    <t>Weiss</t>
  </si>
  <si>
    <t>"for decisive contributions to the LIGO detector and the observation of gravitational waves"</t>
  </si>
  <si>
    <t>LIGO/VIRGO Collaboration</t>
  </si>
  <si>
    <t>Richard L.M.</t>
  </si>
  <si>
    <t>Synge</t>
  </si>
  <si>
    <t>Liverpool</t>
  </si>
  <si>
    <t>Norwich</t>
  </si>
  <si>
    <t>Rowett Research Institute</t>
  </si>
  <si>
    <t>Bucksburn (Scotland)</t>
  </si>
  <si>
    <t>Vladimir</t>
  </si>
  <si>
    <t>Prelog</t>
  </si>
  <si>
    <t>Austria-Hungary (now Bosnia and Herzegovina)</t>
  </si>
  <si>
    <t>BA</t>
  </si>
  <si>
    <t>Sarajevo</t>
  </si>
  <si>
    <t>"for his research into the stereochemistry of organic molecules and reactions"</t>
  </si>
  <si>
    <t>Eidgen?ssische Technische Hochschule (Swiss Federal Institute of Technology)</t>
  </si>
  <si>
    <t>Mitchell</t>
  </si>
  <si>
    <t>Mitcham</t>
  </si>
  <si>
    <t>Bodmin</t>
  </si>
  <si>
    <t>"for his contribution to the understanding of biological energy transfer through the formulation of the chemiosmotic theory"</t>
  </si>
  <si>
    <t>Glynn Research Laboratories</t>
  </si>
  <si>
    <t>John C.</t>
  </si>
  <si>
    <t>Polanyi</t>
  </si>
  <si>
    <t>"for their contributions concerning the dynamics of chemical elementary processes"</t>
  </si>
  <si>
    <t>University of Toronto</t>
  </si>
  <si>
    <t>Toronto</t>
  </si>
  <si>
    <t>Canada</t>
  </si>
  <si>
    <t>Robert</t>
  </si>
  <si>
    <t>Huber</t>
  </si>
  <si>
    <t>"for the determination of the three-dimensional structure of a photosynthetic reaction centre"</t>
  </si>
  <si>
    <t>Max-Planck-Institut f¨¹r Biochemie</t>
  </si>
  <si>
    <t>Martinsried</t>
  </si>
  <si>
    <t>Rudolph A.</t>
  </si>
  <si>
    <t>Marcus</t>
  </si>
  <si>
    <t>CA</t>
  </si>
  <si>
    <t>Montreal</t>
  </si>
  <si>
    <t>"for his contributions to the theory of electron transfer reactions in chemical systems"</t>
  </si>
  <si>
    <t>Dam</t>
  </si>
  <si>
    <t>Copenhagen</t>
  </si>
  <si>
    <t>"for his discovery of vitamin K"</t>
  </si>
  <si>
    <t>Polytechnic Institute</t>
  </si>
  <si>
    <t>Gerty</t>
  </si>
  <si>
    <t>Cori</t>
  </si>
  <si>
    <t>Austria-Hungary (now Czech Republic)</t>
  </si>
  <si>
    <t>CZ</t>
  </si>
  <si>
    <t>Prague</t>
  </si>
  <si>
    <t>"for their discovery of the course of the catalytic conversion of glycogen"</t>
  </si>
  <si>
    <t>Daniel</t>
  </si>
  <si>
    <t>Bovet</t>
  </si>
  <si>
    <t>Neuchatel</t>
  </si>
  <si>
    <t>"for his discoveries relating to synthetic compounds that inhibit the action of certain body substances and especially their action on the vascular system and the skeletal muscles"</t>
  </si>
  <si>
    <t>Istituto Superiore di Sanit¨₪ (Chief Institute of Public Health)</t>
  </si>
  <si>
    <t>Paul A.M.</t>
  </si>
  <si>
    <t>Dirac</t>
  </si>
  <si>
    <t>Bristol</t>
  </si>
  <si>
    <t>Tallahassee FL</t>
  </si>
  <si>
    <t>"for the discovery of new productive forms of atomic theory"</t>
  </si>
  <si>
    <t>William B.</t>
  </si>
  <si>
    <t>Shockley</t>
  </si>
  <si>
    <t>Palo Alto CA</t>
  </si>
  <si>
    <t>"for their researches on semiconductors and their discovery of the transistor effect"</t>
  </si>
  <si>
    <t>Semiconductor Laboratory of Beckman Instruments Inc.</t>
  </si>
  <si>
    <t>Mountain View CA</t>
  </si>
  <si>
    <t>Brian D.</t>
  </si>
  <si>
    <t>Josephson</t>
  </si>
  <si>
    <t>Cardiff</t>
  </si>
  <si>
    <t>"for his theoretical predictions of the properties of a supercurrent through a tunnel barrier in particular those phenomena which are generally known as the Josephson effects"</t>
  </si>
  <si>
    <t>Robert A.</t>
  </si>
  <si>
    <t>Millikan</t>
  </si>
  <si>
    <t>Morrison IL</t>
  </si>
  <si>
    <t>San Marino CA</t>
  </si>
  <si>
    <t>"for his work on the elementary charge of electricity and on the photoelectric effect"</t>
  </si>
  <si>
    <t>Murray</t>
  </si>
  <si>
    <t>Gell-Mann</t>
  </si>
  <si>
    <t>Santa Fe NM</t>
  </si>
  <si>
    <t>"for his contributions and discoveries concerning the classification of elementary particles and their interactions"</t>
  </si>
  <si>
    <t>Manfred</t>
  </si>
  <si>
    <t>Eigen</t>
  </si>
  <si>
    <t>Bochum</t>
  </si>
  <si>
    <t>"for their studies of extremely fast chemical reactions effected by disturbing the equilibrium by means of very short pulses of energy"</t>
  </si>
  <si>
    <t>Max-Planck-Institut f¨¹r Physikalische Chemie</t>
  </si>
  <si>
    <t>William</t>
  </si>
  <si>
    <t>Lipscomb</t>
  </si>
  <si>
    <t>Cleveland OH</t>
  </si>
  <si>
    <t>"for his studies on the structure of boranes illuminating problems of chemical bonding"</t>
  </si>
  <si>
    <t>Harvard University</t>
  </si>
  <si>
    <t>Herbert A.</t>
  </si>
  <si>
    <t>Hauptman</t>
  </si>
  <si>
    <t>Buffalo NY</t>
  </si>
  <si>
    <t>"for their outstanding achievements in the development of direct methods for the determination of crystal structures"</t>
  </si>
  <si>
    <t>The Medical Foundation of Buffalo</t>
  </si>
  <si>
    <t>George A.</t>
  </si>
  <si>
    <t>Olah</t>
  </si>
  <si>
    <t>Hungary</t>
  </si>
  <si>
    <t>Los Angeles CA</t>
  </si>
  <si>
    <t>"for his contribution to carbocation chemistry"</t>
  </si>
  <si>
    <t>University of Southern California</t>
  </si>
  <si>
    <t>Albrecht</t>
  </si>
  <si>
    <t>Kossel</t>
  </si>
  <si>
    <t>Mecklenburg (now Germany)</t>
  </si>
  <si>
    <t>Rostock</t>
  </si>
  <si>
    <t>Heidelberg</t>
  </si>
  <si>
    <t>"in recognition of the contributions to our knowledge of cell chemistry made through his work on proteins including the nucleic substances"</t>
  </si>
  <si>
    <t>University of Heidelberg</t>
  </si>
  <si>
    <t>Joshua</t>
  </si>
  <si>
    <t>Lederberg</t>
  </si>
  <si>
    <t>Montclair NJ</t>
  </si>
  <si>
    <t>"for his discoveries concerning genetic recombination and the organization of the genetic material of bacteria"</t>
  </si>
  <si>
    <t>University of Wisconsin</t>
  </si>
  <si>
    <t>Madison WI</t>
  </si>
  <si>
    <t>Nikolaas</t>
  </si>
  <si>
    <t>Tinbergen</t>
  </si>
  <si>
    <t>the Hague</t>
  </si>
  <si>
    <t>Oxford</t>
  </si>
  <si>
    <t>"for their discoveries concerning organization and elicitation of individual and social behaviour patterns"</t>
  </si>
  <si>
    <t>University of Oxford</t>
  </si>
  <si>
    <t>Renato</t>
  </si>
  <si>
    <t>Dulbecco</t>
  </si>
  <si>
    <t>Catanzaro</t>
  </si>
  <si>
    <t>"for their discoveries concerning the interaction between tumour viruses and the genetic material of the cell"</t>
  </si>
  <si>
    <t>Imperial Cancer Research Fund Laboratory</t>
  </si>
  <si>
    <t>Baruch S.</t>
  </si>
  <si>
    <t>Blumberg</t>
  </si>
  <si>
    <t>Moffett Field CA</t>
  </si>
  <si>
    <t>"for their discoveries concerning new mechanisms for the origin and dissemination of infectious diseases"</t>
  </si>
  <si>
    <t>The Institute for Cancer Research</t>
  </si>
  <si>
    <t>Stanley B.</t>
  </si>
  <si>
    <t>Prusiner</t>
  </si>
  <si>
    <t>Des Moines IA</t>
  </si>
  <si>
    <t>"for his discovery of Prions - a new biological principle of infection"</t>
  </si>
  <si>
    <t>University of California School of Medicine</t>
  </si>
  <si>
    <t>Carlos Filipe Ximenes</t>
  </si>
  <si>
    <t>Belo</t>
  </si>
  <si>
    <t>East Timor</t>
  </si>
  <si>
    <t>TL</t>
  </si>
  <si>
    <t>Wailacama</t>
  </si>
  <si>
    <t>"for their work towards a just and peaceful solution to the conflict in East Timor"</t>
  </si>
  <si>
    <t>Sully</t>
  </si>
  <si>
    <t>Prudhomme</t>
  </si>
  <si>
    <t>Chatenay</t>
  </si>
  <si>
    <t>"in special recognition of his poetic composition which gives evidence of lofty idealism artistic perfection and a rare combination of the qualities of both heart and intellect"</t>
  </si>
  <si>
    <t>Bj?rnstjerne</t>
  </si>
  <si>
    <t>Bj?rnson</t>
  </si>
  <si>
    <t>Kvikne</t>
  </si>
  <si>
    <t>"as a tribute to his noble magnificent and versatile poetry which has always been distinguished by both the freshness of its inspiration and the rare purity of its spirit"</t>
  </si>
  <si>
    <t>Verner</t>
  </si>
  <si>
    <t>von Heidenstam</t>
  </si>
  <si>
    <t>Olshammar</t>
  </si>
  <si>
    <t>?vralid</t>
  </si>
  <si>
    <t>"in recognition of his significance as the leading representative of a new era in our literature"</t>
  </si>
  <si>
    <t>Ernest</t>
  </si>
  <si>
    <t>Hemingway</t>
  </si>
  <si>
    <t>Oak Park IL</t>
  </si>
  <si>
    <t>Ketchum ID</t>
  </si>
  <si>
    <t>"for his mastery of the art of narrative most recently demonstrated in &lt;I&gt;The Old Man and the Sea&lt;/I&gt; and for the influence that he has exerted on contemporary style"</t>
  </si>
  <si>
    <t>Laxness</t>
  </si>
  <si>
    <t>Iceland</t>
  </si>
  <si>
    <t>IS</t>
  </si>
  <si>
    <t>Reykjavik</t>
  </si>
  <si>
    <t>"for his vivid epic power which has renewed the great narrative art of Iceland"</t>
  </si>
  <si>
    <t>Camilo Jos¨¦</t>
  </si>
  <si>
    <t>Cela</t>
  </si>
  <si>
    <t>Iria Flavia</t>
  </si>
  <si>
    <t>Madrid</t>
  </si>
  <si>
    <t>"for a rich and intensive prose which with restrained compassion forms a challenging vision of man's vulnerability"</t>
  </si>
  <si>
    <t>Wislawa</t>
  </si>
  <si>
    <t>Szymborska</t>
  </si>
  <si>
    <t>Poland</t>
  </si>
  <si>
    <t>Bnin (now K¨®rnik)</t>
  </si>
  <si>
    <t>Krak¨®w</t>
  </si>
  <si>
    <t>"for poetry that with ironic precision allows the historical and biological context to come to light in fragments of human reality"</t>
  </si>
  <si>
    <t>Richard</t>
  </si>
  <si>
    <t>Stone</t>
  </si>
  <si>
    <t>"for having made fundamental contributions to the development of systems of national accounts and hence greatly improved the basis for empirical economic analysis"</t>
  </si>
  <si>
    <t>Daniel L.</t>
  </si>
  <si>
    <t>McFadden</t>
  </si>
  <si>
    <t>Raleigh NC</t>
  </si>
  <si>
    <t>"for his development of theory and methods for analyzing discrete choice"</t>
  </si>
  <si>
    <t>University of California</t>
  </si>
  <si>
    <t>Berkeley CA</t>
  </si>
  <si>
    <t>Leonid</t>
  </si>
  <si>
    <t>Hurwicz</t>
  </si>
  <si>
    <t>Minneapolis MN</t>
  </si>
  <si>
    <t>"for having laid the foundations of mechanism design theory"</t>
  </si>
  <si>
    <t>University of Minnesota</t>
  </si>
  <si>
    <t>Osamu</t>
  </si>
  <si>
    <t>Shimomura</t>
  </si>
  <si>
    <t>Kyoto</t>
  </si>
  <si>
    <t>Nagasaki</t>
  </si>
  <si>
    <t>"for the discovery and development of the green fluorescent protein GFP"</t>
  </si>
  <si>
    <t>Marine Biological Laboratory (MBL)</t>
  </si>
  <si>
    <t>Woods Hole MA</t>
  </si>
  <si>
    <t>Tawakkol</t>
  </si>
  <si>
    <t>Karman</t>
  </si>
  <si>
    <t>Yemen</t>
  </si>
  <si>
    <t>YE</t>
  </si>
  <si>
    <t>Ta'izz</t>
  </si>
  <si>
    <t>"for their non-violent struggle for the safety of women and for women's rights to full participation in peace-building work"</t>
  </si>
  <si>
    <t>Arieh</t>
  </si>
  <si>
    <t>Warshel</t>
  </si>
  <si>
    <t>Kibbutz Sde-Nahum</t>
  </si>
  <si>
    <t>"for the development of multiscale models for complex chemical systems"</t>
  </si>
  <si>
    <t>O'Keefe</t>
  </si>
  <si>
    <t>"for their discoveries of cells that constitute a positioning system in the brain"</t>
  </si>
  <si>
    <t>Shuji</t>
  </si>
  <si>
    <t>Nakamura</t>
  </si>
  <si>
    <t>Ikata</t>
  </si>
  <si>
    <t>Santa Barbara CA</t>
  </si>
  <si>
    <t>David J.</t>
  </si>
  <si>
    <t>Thouless</t>
  </si>
  <si>
    <t>Bearsden</t>
  </si>
  <si>
    <t>"for theoretical discoveries of topological phase transitions and topological phases of matter"</t>
  </si>
  <si>
    <t>University of Washington</t>
  </si>
  <si>
    <t>Tasuku</t>
  </si>
  <si>
    <t>Honjo</t>
  </si>
  <si>
    <t>Kyoto University</t>
  </si>
  <si>
    <t>Didier</t>
  </si>
  <si>
    <t>Queloz</t>
  </si>
  <si>
    <t>"for contributions to our understanding of the evolution of the universe and Earth¡¯s place in the cosmos"</t>
  </si>
  <si>
    <t>"for the discovery of an exoplanet orbiting a solar-type star"</t>
  </si>
  <si>
    <t>University of Geneva</t>
  </si>
  <si>
    <t>Akira</t>
  </si>
  <si>
    <t>Yoshino</t>
  </si>
  <si>
    <t>Suita</t>
  </si>
  <si>
    <t>"for the development of lithium-ion batteries"</t>
  </si>
  <si>
    <t>Asahi Kasei Corporation</t>
  </si>
  <si>
    <t>Tokyo</t>
  </si>
  <si>
    <t>Michael</t>
  </si>
  <si>
    <t>Houghton</t>
  </si>
  <si>
    <t>"for the discovery of Hepatitis C virus"</t>
  </si>
  <si>
    <t>University of Alberta</t>
  </si>
  <si>
    <t>Edmonton</t>
  </si>
  <si>
    <t>Maria</t>
  </si>
  <si>
    <t>Ressa</t>
  </si>
  <si>
    <t>Philippines</t>
  </si>
  <si>
    <t>PH</t>
  </si>
  <si>
    <t>Manila</t>
  </si>
  <si>
    <t>"for their efforts to safeguard freedom of expression which is a precondition for democracy and lasting peace"</t>
  </si>
  <si>
    <t>Dmitry</t>
  </si>
  <si>
    <t>Muratov</t>
  </si>
  <si>
    <t>Kubyshev (now Samara)</t>
  </si>
  <si>
    <t>Pyotr</t>
  </si>
  <si>
    <t>Kapitsa</t>
  </si>
  <si>
    <t>Russian Empire (now Russia)</t>
  </si>
  <si>
    <t>Kronshtadt</t>
  </si>
  <si>
    <t>"for his basic inventions and discoveries in the area of low-temperature physics"</t>
  </si>
  <si>
    <t>Academy of Sciences</t>
  </si>
  <si>
    <t>Gerd</t>
  </si>
  <si>
    <t>Binnig</t>
  </si>
  <si>
    <t>Frankfurt-on-the-Main</t>
  </si>
  <si>
    <t>"for their design of the scanning tunneling microscope"</t>
  </si>
  <si>
    <t>IBM Zurich Research Laboratory</t>
  </si>
  <si>
    <t>R¨¹schlikon</t>
  </si>
  <si>
    <t>Claude</t>
  </si>
  <si>
    <t>Cohen-Tannoudji</t>
  </si>
  <si>
    <t>French Algeria (now Algeria)</t>
  </si>
  <si>
    <t>DZ</t>
  </si>
  <si>
    <t>Constantine</t>
  </si>
  <si>
    <t>Otto</t>
  </si>
  <si>
    <t>Wallach</t>
  </si>
  <si>
    <t>Germany (now Russia)</t>
  </si>
  <si>
    <t>Koenigsberg (now Kaliningrad)</t>
  </si>
  <si>
    <t>"in recognition of his services to organic chemistry and the chemical industry by his pioneer work in the field of alicyclic compounds"</t>
  </si>
  <si>
    <t>Goettingen University</t>
  </si>
  <si>
    <t>Artturi</t>
  </si>
  <si>
    <t>Virtanen</t>
  </si>
  <si>
    <t>Russian Empire (now Finland)</t>
  </si>
  <si>
    <t>FI</t>
  </si>
  <si>
    <t>Helsinki</t>
  </si>
  <si>
    <t>Finland</t>
  </si>
  <si>
    <t>"for his research and inventions in agricultural and nutrition chemistry especially for his fodder preservation method"</t>
  </si>
  <si>
    <t>University of Helsinki</t>
  </si>
  <si>
    <t>Luis</t>
  </si>
  <si>
    <t>Leloir</t>
  </si>
  <si>
    <t>"for his discovery of sugar nucleotides and their role in the biosynthesis of carbohydrates"</t>
  </si>
  <si>
    <t>Institute for Biochemical Research</t>
  </si>
  <si>
    <t>William P.</t>
  </si>
  <si>
    <t>Murphy</t>
  </si>
  <si>
    <t>Stoughton WI</t>
  </si>
  <si>
    <t>Brookline MA</t>
  </si>
  <si>
    <t>"for their discoveries concerning liver therapy in cases of anaemia"</t>
  </si>
  <si>
    <t>Corneille</t>
  </si>
  <si>
    <t>Heymans</t>
  </si>
  <si>
    <t>Belgium</t>
  </si>
  <si>
    <t>BE</t>
  </si>
  <si>
    <t>Ghent</t>
  </si>
  <si>
    <t>Knokke</t>
  </si>
  <si>
    <t>"for the discovery of the role played by the sinus and aortic mechanisms in the regulation of respiration"</t>
  </si>
  <si>
    <t>Ghent University</t>
  </si>
  <si>
    <t>Egas</t>
  </si>
  <si>
    <t>Moniz</t>
  </si>
  <si>
    <t>Portugal</t>
  </si>
  <si>
    <t>PT</t>
  </si>
  <si>
    <t>Avanca</t>
  </si>
  <si>
    <t>Lisbon</t>
  </si>
  <si>
    <t>"for his discovery of the therapeutic value of leucotomy in certain psychoses"</t>
  </si>
  <si>
    <t>University of Lisbon</t>
  </si>
  <si>
    <t>Georg</t>
  </si>
  <si>
    <t>von B¨¦k¨¦sy</t>
  </si>
  <si>
    <t>Honolulu HI</t>
  </si>
  <si>
    <t>"for his discoveries of the physical mechanism of stimulation within the cochlea"</t>
  </si>
  <si>
    <t>Keffer</t>
  </si>
  <si>
    <t>Hartline</t>
  </si>
  <si>
    <t>Bloomsburg PA</t>
  </si>
  <si>
    <t>Fallston MD</t>
  </si>
  <si>
    <t>"for their discoveries concerning the primary physiological and chemical visual processes in the eye"</t>
  </si>
  <si>
    <t>Rockefeller University</t>
  </si>
  <si>
    <t>Pieter</t>
  </si>
  <si>
    <t>Zeeman</t>
  </si>
  <si>
    <t>Zonnemaire</t>
  </si>
  <si>
    <t>Amsterdam</t>
  </si>
  <si>
    <t>"in recognition of the extraordinary service they rendered by their researches into the influence of magnetism upon radiation phenomena"</t>
  </si>
  <si>
    <t>Amsterdam University</t>
  </si>
  <si>
    <t>Charles Glover</t>
  </si>
  <si>
    <t>Barkla</t>
  </si>
  <si>
    <t>Widnes</t>
  </si>
  <si>
    <t>"for his discovery of the characteristic R&amp;ouml;ntgen radiation of the elements"</t>
  </si>
  <si>
    <t>Sir Chandrasekhara Venkata</t>
  </si>
  <si>
    <t>Raman</t>
  </si>
  <si>
    <t>Tiruchirappalli</t>
  </si>
  <si>
    <t>Bangalore</t>
  </si>
  <si>
    <t>"for his work on the scattering of light and for the discovery of the effect named after him"</t>
  </si>
  <si>
    <t>Calcutta University</t>
  </si>
  <si>
    <t>Rudolf</t>
  </si>
  <si>
    <t>M?ssbauer</t>
  </si>
  <si>
    <t>"for his researches concerning the resonance absorption of gamma radiation and his discovery in this connection of the effect which bears his name"</t>
  </si>
  <si>
    <t>Technical University</t>
  </si>
  <si>
    <t>Antony</t>
  </si>
  <si>
    <t>Hewish</t>
  </si>
  <si>
    <t>Fowey</t>
  </si>
  <si>
    <t>"for their pioneering research in radio astrophysics: Ryle for his observations and inventions in particular of the aperture synthesis technique and Hewish for his decisive role in the discovery of pulsars"</t>
  </si>
  <si>
    <t>Frederick</t>
  </si>
  <si>
    <t>Reines</t>
  </si>
  <si>
    <t>Paterson NJ</t>
  </si>
  <si>
    <t>Orange CA</t>
  </si>
  <si>
    <t>"for pioneering experimental contributions to lepton physics"</t>
  </si>
  <si>
    <t>"for the detection of the neutrino"</t>
  </si>
  <si>
    <t>Irvine CA</t>
  </si>
  <si>
    <t>Robert C.</t>
  </si>
  <si>
    <t>Richardson</t>
  </si>
  <si>
    <t>Washington DC</t>
  </si>
  <si>
    <t>"for their discovery of superfluidity in helium-3"</t>
  </si>
  <si>
    <t>Cornell University</t>
  </si>
  <si>
    <t>Harold E.</t>
  </si>
  <si>
    <t>Varmus</t>
  </si>
  <si>
    <t>Oceanside NY</t>
  </si>
  <si>
    <t>"for their discovery of the cellular origin of retroviral oncogenes"</t>
  </si>
  <si>
    <t>Eric F.</t>
  </si>
  <si>
    <t>Wieschaus</t>
  </si>
  <si>
    <t>South Bend IN</t>
  </si>
  <si>
    <t>"for their discoveries concerning the genetic control of early embryonic development"</t>
  </si>
  <si>
    <t>Institute of International Law</t>
  </si>
  <si>
    <t>"for its striving in public law to develop peaceful ties between nations and to make the laws of war more humane"</t>
  </si>
  <si>
    <t>Nathan</t>
  </si>
  <si>
    <t>S?derblom</t>
  </si>
  <si>
    <t>Tr?n?</t>
  </si>
  <si>
    <t>Uppsala</t>
  </si>
  <si>
    <t>"for promoting Christian unity and helping create 'that new attitude of mind which is necessary if peace between nations is to become reality'"</t>
  </si>
  <si>
    <t>Lhamo</t>
  </si>
  <si>
    <t>Thondup</t>
  </si>
  <si>
    <t>Tibet (now China)</t>
  </si>
  <si>
    <t>Taktser</t>
  </si>
  <si>
    <t>"for advocating peaceful solutions based upon tolerance and mutual respect in order to preserve the historical and cultural heritage of his people"</t>
  </si>
  <si>
    <t>Rigoberta</t>
  </si>
  <si>
    <t>Mench¨² Tum</t>
  </si>
  <si>
    <t>Guatemala</t>
  </si>
  <si>
    <t>GT</t>
  </si>
  <si>
    <t>Aldea Chimel</t>
  </si>
  <si>
    <t>"for her struggle for social justice and ethno-cultural reconciliation based on respect for the rights of indigenous peoples"</t>
  </si>
  <si>
    <t>Theodor</t>
  </si>
  <si>
    <t>Mommsen</t>
  </si>
  <si>
    <t>Schleswig (now Germany)</t>
  </si>
  <si>
    <t>Garding</t>
  </si>
  <si>
    <t>Charlottenburg</t>
  </si>
  <si>
    <t>"the greatest living master of the art of historical writing with special reference to his monumental work &lt;I&gt;A history of Rome&lt;/I&gt;"</t>
  </si>
  <si>
    <t>Carl</t>
  </si>
  <si>
    <t>Spitteler</t>
  </si>
  <si>
    <t>Liestal</t>
  </si>
  <si>
    <t>Lucerne</t>
  </si>
  <si>
    <t>"in special appreciation of his epic &lt;I&gt;Olympian Spring&lt;/I&gt;"</t>
  </si>
  <si>
    <t>Alexandr</t>
  </si>
  <si>
    <t>Solzhenitsyn</t>
  </si>
  <si>
    <t>Kislovodsk</t>
  </si>
  <si>
    <t>Troitse-Lykovo</t>
  </si>
  <si>
    <t>"for the ethical force with which he has pursued the indispensable traditions of Russian literature"</t>
  </si>
  <si>
    <t>Eyvind</t>
  </si>
  <si>
    <t>Johnson</t>
  </si>
  <si>
    <t>Svartbj?rnsbyn</t>
  </si>
  <si>
    <t>"for a narrative art far-seeing in lands and ages in the service of freedom"</t>
  </si>
  <si>
    <t>Irwin</t>
  </si>
  <si>
    <t>Rose</t>
  </si>
  <si>
    <t>Deerfield MA</t>
  </si>
  <si>
    <t>"for the discovery of ubiquitin-mediated protein degradation"</t>
  </si>
  <si>
    <t>J. Robin</t>
  </si>
  <si>
    <t>Warren</t>
  </si>
  <si>
    <t>Australia</t>
  </si>
  <si>
    <t>AU</t>
  </si>
  <si>
    <t>Adelaide</t>
  </si>
  <si>
    <t>"for their discovery of the bacterium &lt;i&gt;Helicobacter pylori&lt;/i&gt; and its role in gastritis and peptic ulcer disease"</t>
  </si>
  <si>
    <t>Mario R.</t>
  </si>
  <si>
    <t>Capecchi</t>
  </si>
  <si>
    <t>Verona</t>
  </si>
  <si>
    <t>"for their discoveries of principles for introducing specific gene modifications in mice by the use of embryonic stem cells"</t>
  </si>
  <si>
    <t>University of Utah</t>
  </si>
  <si>
    <t>Salt Lake City UT</t>
  </si>
  <si>
    <t>Oliver E.</t>
  </si>
  <si>
    <t>Williamson</t>
  </si>
  <si>
    <t>Superior WI</t>
  </si>
  <si>
    <t>"for his analysis of economic governance especially the boundaries of the firm"</t>
  </si>
  <si>
    <t>Michael W.</t>
  </si>
  <si>
    <t>Young</t>
  </si>
  <si>
    <t>Miami FL</t>
  </si>
  <si>
    <t>"for their discoveries of molecular mechanisms controlling the circadian rhythm"</t>
  </si>
  <si>
    <t>Goodenough</t>
  </si>
  <si>
    <t>Jena</t>
  </si>
  <si>
    <t>University of Texas</t>
  </si>
  <si>
    <t>Austin TX</t>
  </si>
  <si>
    <t>Handke</t>
  </si>
  <si>
    <t>Griffen</t>
  </si>
  <si>
    <t>"for an influential work that with linguistic ingenuity has explored the periphery and the specificity of human experience"</t>
  </si>
  <si>
    <t>Ardem</t>
  </si>
  <si>
    <t>Patapoutian</t>
  </si>
  <si>
    <t>Lebanon</t>
  </si>
  <si>
    <t>LB</t>
  </si>
  <si>
    <t>Beirut</t>
  </si>
  <si>
    <t>"for their discoveries of receptors for temperature and touch"</t>
  </si>
  <si>
    <t>Scripps Research</t>
  </si>
  <si>
    <t>Syukuro</t>
  </si>
  <si>
    <t>Manabe</t>
  </si>
  <si>
    <t>Shingu Ehime</t>
  </si>
  <si>
    <t>"for groundbreaking contributions to our understanding of complex physical systems"</t>
  </si>
  <si>
    <t>"for the physical modelling of Earth¡¯s climate quantifying variability and reliably predicting global warming"</t>
  </si>
  <si>
    <t>Pierre</t>
  </si>
  <si>
    <t>Curie</t>
  </si>
  <si>
    <t>"in recognition of the extraordinary services they have rendered by their joint researches on the radiation phenomena discovered by Professor Henri Becquerel"</t>
  </si>
  <si>
    <t>¨¦cole municipale de physique et de chimie industrielles (Municipal School of Industrial Physics and Chemistry)</t>
  </si>
  <si>
    <t>Manne</t>
  </si>
  <si>
    <t>Siegbahn</t>
  </si>
  <si>
    <t>?rebro</t>
  </si>
  <si>
    <t>"for his discoveries and research in the field of X-ray spectroscopy"</t>
  </si>
  <si>
    <t>Uppsala University</t>
  </si>
  <si>
    <t>Gustav</t>
  </si>
  <si>
    <t>Hertz</t>
  </si>
  <si>
    <t>Hamburg</t>
  </si>
  <si>
    <t>East Germany (now Germany)</t>
  </si>
  <si>
    <t>"for their discovery of the laws governing the impact of an electron upon an atom"</t>
  </si>
  <si>
    <t>Halle University</t>
  </si>
  <si>
    <t>Halle</t>
  </si>
  <si>
    <t>Leon N.</t>
  </si>
  <si>
    <t>Cooper</t>
  </si>
  <si>
    <t>"for their jointly developed theory of superconductivity usually called the BCS-theory"</t>
  </si>
  <si>
    <t>Brown University</t>
  </si>
  <si>
    <t>Providence RI</t>
  </si>
  <si>
    <t>J. Georg</t>
  </si>
  <si>
    <t>Bednorz</t>
  </si>
  <si>
    <t>Neuenkirchen</t>
  </si>
  <si>
    <t>"for their important break-through in the discovery of superconductivity in ceramic materials"</t>
  </si>
  <si>
    <t>Norman F.</t>
  </si>
  <si>
    <t>Ramsey</t>
  </si>
  <si>
    <t>Wayland MA</t>
  </si>
  <si>
    <t>"for the invention of the separated oscillatory fields method and its use in the hydrogen maser and other atomic clocks"</t>
  </si>
  <si>
    <t>Victor</t>
  </si>
  <si>
    <t>Grignard</t>
  </si>
  <si>
    <t>Cherbourg</t>
  </si>
  <si>
    <t>Lyon</t>
  </si>
  <si>
    <t>"for the discovery of the so-called Grignard reagent which in recent years has greatly advanced the progress of organic chemistry"</t>
  </si>
  <si>
    <t>Nancy University</t>
  </si>
  <si>
    <t>Nancy</t>
  </si>
  <si>
    <t>George</t>
  </si>
  <si>
    <t>de Hevesy</t>
  </si>
  <si>
    <t>Freiburg im Breisgau</t>
  </si>
  <si>
    <t>"for his work on the use of isotopes as tracers in the study of chemical processes"</t>
  </si>
  <si>
    <t>Stockholm University</t>
  </si>
  <si>
    <t>Sir James W.</t>
  </si>
  <si>
    <t>Black</t>
  </si>
  <si>
    <t>Uddingston</t>
  </si>
  <si>
    <t>"for their discoveries of important principles for drug treatment"</t>
  </si>
  <si>
    <t>London University King's College Hospital Medical School</t>
  </si>
  <si>
    <t>International Committee of the Red Cross</t>
  </si>
  <si>
    <t>"for promoting the principles of the Geneva Convention and cooperation with the UN"</t>
  </si>
  <si>
    <t>Charles G.</t>
  </si>
  <si>
    <t>Dawes</t>
  </si>
  <si>
    <t>Marietta OH</t>
  </si>
  <si>
    <t>Evanston IL</t>
  </si>
  <si>
    <t>"for his crucial role in bringing about the Dawes Plan"</t>
  </si>
  <si>
    <t>Henry</t>
  </si>
  <si>
    <t>Kissinger</t>
  </si>
  <si>
    <t>F¨¹rth</t>
  </si>
  <si>
    <t>"for jointly having negotiated a cease fire in Vietnam in 1973"</t>
  </si>
  <si>
    <t>Selma</t>
  </si>
  <si>
    <t>Lagerl?f</t>
  </si>
  <si>
    <t>M?rbacka</t>
  </si>
  <si>
    <t>"in appreciation of the lofty idealism vivid imagination and spiritual perception that characterize her writings"</t>
  </si>
  <si>
    <t>Frans Eemil</t>
  </si>
  <si>
    <t>Sillanp??</t>
  </si>
  <si>
    <t>H?meenkyr?</t>
  </si>
  <si>
    <t>"for his deep understanding of his country's peasantry and the exquisite art with which he has portrayed their way of life and their relationship with Nature"</t>
  </si>
  <si>
    <t>Simon</t>
  </si>
  <si>
    <t>Madagascar</t>
  </si>
  <si>
    <t>MG</t>
  </si>
  <si>
    <t>Tananarive (now Antananarivo)</t>
  </si>
  <si>
    <t>"who in his novel combines the poet's and the painter's creativeness with a deepened awareness of time in the depiction of the human condition"</t>
  </si>
  <si>
    <t>James</t>
  </si>
  <si>
    <t>Tobin</t>
  </si>
  <si>
    <t>Champaign IL</t>
  </si>
  <si>
    <t>New Haven CT</t>
  </si>
  <si>
    <t>"for his analysis of financial markets and their relations to expenditure decisions employment production and prices"</t>
  </si>
  <si>
    <t>Yale University</t>
  </si>
  <si>
    <t>Intergovernmental Panel on Climate Change</t>
  </si>
  <si>
    <t>"for their efforts to build up and disseminate greater knowledge about man-made climate change and to lay the foundations for the measures that are needed to counteract such change"</t>
  </si>
  <si>
    <t>Makoto</t>
  </si>
  <si>
    <t>Kobayashi</t>
  </si>
  <si>
    <t>"for the discovery of the origin of the broken symmetry which predicts the existence of at least three families of quarks in nature"</t>
  </si>
  <si>
    <t>High Energy Accelerator Research Organization (KEK)</t>
  </si>
  <si>
    <t>Tsukuba</t>
  </si>
  <si>
    <t>Adam G.</t>
  </si>
  <si>
    <t>Riess</t>
  </si>
  <si>
    <t>"for the discovery of the accelerating expansion of the Universe through observations of distant supernovae"</t>
  </si>
  <si>
    <t>Johns Hopkins University</t>
  </si>
  <si>
    <t>Baltimore MD</t>
  </si>
  <si>
    <t>Brian</t>
  </si>
  <si>
    <t>Kobilka</t>
  </si>
  <si>
    <t>Little Falls MN</t>
  </si>
  <si>
    <t>"for studies of G-protein-coupled receptors"</t>
  </si>
  <si>
    <t>Stanford University School of Medicine</t>
  </si>
  <si>
    <t>Stefan W.</t>
  </si>
  <si>
    <t>Hell</t>
  </si>
  <si>
    <t>Romania</t>
  </si>
  <si>
    <t>RO</t>
  </si>
  <si>
    <t>Arad</t>
  </si>
  <si>
    <t>"for the development of super-resolved fluorescence microscopy"</t>
  </si>
  <si>
    <t>Max Planck Institute for Biophysical Chemistry</t>
  </si>
  <si>
    <t>Juan Manuel</t>
  </si>
  <si>
    <t>Santos</t>
  </si>
  <si>
    <t>Colombia</t>
  </si>
  <si>
    <t>CO</t>
  </si>
  <si>
    <t>Bogot¨¢</t>
  </si>
  <si>
    <t>"for his resolute efforts to bring the country's more than 50-year-long civil war to an end"</t>
  </si>
  <si>
    <t>Richard H.</t>
  </si>
  <si>
    <t>Thaler</t>
  </si>
  <si>
    <t>East Orange NJ</t>
  </si>
  <si>
    <t>"for his contributions to behavioural economics"</t>
  </si>
  <si>
    <t>Kaelin</t>
  </si>
  <si>
    <t>"for their discoveries of how cells sense and adapt to oxygen availability"</t>
  </si>
  <si>
    <t>Harvard Medical School</t>
  </si>
  <si>
    <t>Boston MA</t>
  </si>
  <si>
    <t>Esther</t>
  </si>
  <si>
    <t>Duflo</t>
  </si>
  <si>
    <t>"for their experimental approach to alleviating global poverty"</t>
  </si>
  <si>
    <t>Sir Cyril</t>
  </si>
  <si>
    <t>Hinshelwood</t>
  </si>
  <si>
    <t>"for their researches into the mechanism of chemical reactions"</t>
  </si>
  <si>
    <t>Max F.</t>
  </si>
  <si>
    <t>Perutz</t>
  </si>
  <si>
    <t>"for their studies of the structures of globular proteins"</t>
  </si>
  <si>
    <t>Ivan</t>
  </si>
  <si>
    <t>Pavlov</t>
  </si>
  <si>
    <t>Ryazan</t>
  </si>
  <si>
    <t>Leningrad</t>
  </si>
  <si>
    <t>"in recognition of his work on the physiology of digestion through which knowledge on vital aspects of the subject has been transformed and enlarged"</t>
  </si>
  <si>
    <t>Military Medical Academy</t>
  </si>
  <si>
    <t>St. Petersburg</t>
  </si>
  <si>
    <t>Archibald V.</t>
  </si>
  <si>
    <t>Hill</t>
  </si>
  <si>
    <t>"for his discovery relating to the production of heat in the muscle"</t>
  </si>
  <si>
    <t>London University</t>
  </si>
  <si>
    <t>George H.</t>
  </si>
  <si>
    <t>Whipple</t>
  </si>
  <si>
    <t>Ashland NH</t>
  </si>
  <si>
    <t>Rochester NY</t>
  </si>
  <si>
    <t>University of Rochester</t>
  </si>
  <si>
    <t>Sir John</t>
  </si>
  <si>
    <t>Eccles</t>
  </si>
  <si>
    <t>Melbourne</t>
  </si>
  <si>
    <t>Contra</t>
  </si>
  <si>
    <t>"for their discoveries concerning the ionic mechanisms involved in excitation and inhibition in the peripheral and central portions of the nerve cell membrane"</t>
  </si>
  <si>
    <t>Australian National University</t>
  </si>
  <si>
    <t>Canberra</t>
  </si>
  <si>
    <t>Svante</t>
  </si>
  <si>
    <t>Arrhenius</t>
  </si>
  <si>
    <t>Vik</t>
  </si>
  <si>
    <t>"in recognition of the extraordinary services he has rendered to the advancement of chemistry by his electrolytic theory of dissociation"</t>
  </si>
  <si>
    <t>Theodore W.</t>
  </si>
  <si>
    <t>Richards</t>
  </si>
  <si>
    <t>Germantown PA</t>
  </si>
  <si>
    <t>"in recognition of his accurate determinations of the atomic weight of a large number of chemical elements"</t>
  </si>
  <si>
    <t>Hans</t>
  </si>
  <si>
    <t>Fischer</t>
  </si>
  <si>
    <t>Hoechst</t>
  </si>
  <si>
    <t>"for his researches into the constitution of haemin and chlorophyll and especially for his synthesis of haemin"</t>
  </si>
  <si>
    <t>Technische Hochschule (Institute of Technology)</t>
  </si>
  <si>
    <t>Bosch</t>
  </si>
  <si>
    <t>"in recognition of their contributions to the invention and development of chemical high pressure methods"</t>
  </si>
  <si>
    <t>Harold C.</t>
  </si>
  <si>
    <t>Urey</t>
  </si>
  <si>
    <t>Walkerton IN</t>
  </si>
  <si>
    <t>"for his discovery of heavy hydrogen"</t>
  </si>
  <si>
    <t>Columbia University</t>
  </si>
  <si>
    <t>Kendrew</t>
  </si>
  <si>
    <t>Kary B.</t>
  </si>
  <si>
    <t>Mullis</t>
  </si>
  <si>
    <t>Lenoir NC</t>
  </si>
  <si>
    <t>Newport Beach CA</t>
  </si>
  <si>
    <t>"for contributions to the developments of methods within DNA-based chemistry"</t>
  </si>
  <si>
    <t>"for his invention of the polymerase chain reaction (PCR) method"</t>
  </si>
  <si>
    <t>Robert F.</t>
  </si>
  <si>
    <t>Curl Jr.</t>
  </si>
  <si>
    <t>Rice University</t>
  </si>
  <si>
    <t>Houston TX</t>
  </si>
  <si>
    <t>Charles</t>
  </si>
  <si>
    <t>Nicolle</t>
  </si>
  <si>
    <t>Rouen</t>
  </si>
  <si>
    <t>Tunisia</t>
  </si>
  <si>
    <t>TN</t>
  </si>
  <si>
    <t>Tunis</t>
  </si>
  <si>
    <t>"for his work on typhus"</t>
  </si>
  <si>
    <t>Institut Pasteur</t>
  </si>
  <si>
    <t>Edward A.</t>
  </si>
  <si>
    <t>Doisy</t>
  </si>
  <si>
    <t>Hume IL</t>
  </si>
  <si>
    <t>"for his discovery of the chemical nature of vitamin K"</t>
  </si>
  <si>
    <t>Saint Louis University</t>
  </si>
  <si>
    <t>Herbert S.</t>
  </si>
  <si>
    <t>Gasser</t>
  </si>
  <si>
    <t>Platteville WI</t>
  </si>
  <si>
    <t>"for their discoveries relating to the highly differentiated functions of single nerve fibres"</t>
  </si>
  <si>
    <t>Godfrey N.</t>
  </si>
  <si>
    <t>Hounsfield</t>
  </si>
  <si>
    <t>Newark</t>
  </si>
  <si>
    <t>Kingston upon Thames</t>
  </si>
  <si>
    <t>"for the development of computer assisted tomography"</t>
  </si>
  <si>
    <t>Central Research Laboratories EMI</t>
  </si>
  <si>
    <t>Richard J.</t>
  </si>
  <si>
    <t>Roberts</t>
  </si>
  <si>
    <t>Derby</t>
  </si>
  <si>
    <t>"for their discoveries of split genes"</t>
  </si>
  <si>
    <t>New England Biolabs</t>
  </si>
  <si>
    <t>Beverly MA</t>
  </si>
  <si>
    <t>Ferid</t>
  </si>
  <si>
    <t>Murad</t>
  </si>
  <si>
    <t>Whiting IN</t>
  </si>
  <si>
    <t>"for their discoveries concerning nitric oxide as a signalling molecule in the cardiovascular system"</t>
  </si>
  <si>
    <t>University of Texas Medical School at Houston</t>
  </si>
  <si>
    <t>Sir Norman</t>
  </si>
  <si>
    <t>Angell</t>
  </si>
  <si>
    <t>Holbeach</t>
  </si>
  <si>
    <t>Croydon</t>
  </si>
  <si>
    <t>"for having exposed by his pen the illusion of war and presented a convincing plea for international cooperation and peace"</t>
  </si>
  <si>
    <t>Philip</t>
  </si>
  <si>
    <t>Noel-Baker</t>
  </si>
  <si>
    <t>"for his longstanding contribution to the cause of disarmament and peace"</t>
  </si>
  <si>
    <t>Thomas</t>
  </si>
  <si>
    <t>Mann</t>
  </si>
  <si>
    <t>L¨¹beck</t>
  </si>
  <si>
    <t>"principally for his great novel &lt;I&gt;Buddenbrooks&lt;/I&gt; which has won steadily increased recognition as one of the classic works of contemporary literature"</t>
  </si>
  <si>
    <t>Octavio</t>
  </si>
  <si>
    <t>Paz</t>
  </si>
  <si>
    <t>"for impassioned writing with wide horizons characterized by sensuous intelligence and humanistic integrity"</t>
  </si>
  <si>
    <t>Toni</t>
  </si>
  <si>
    <t>Morrison</t>
  </si>
  <si>
    <t>Lorain OH</t>
  </si>
  <si>
    <t>"who in novels characterized by visionary force and poetic import gives life to an essential aspect of American reality"</t>
  </si>
  <si>
    <t>Robert W.</t>
  </si>
  <si>
    <t>Fogel</t>
  </si>
  <si>
    <t>Oak Lawn IL</t>
  </si>
  <si>
    <t>Shirin</t>
  </si>
  <si>
    <t>Ebadi</t>
  </si>
  <si>
    <t>Iran</t>
  </si>
  <si>
    <t>IR</t>
  </si>
  <si>
    <t>Hamadan</t>
  </si>
  <si>
    <t>"for her efforts for democracy and human rights. She has focused especially on the struggle for the rights of women and children"</t>
  </si>
  <si>
    <t>Robert H.</t>
  </si>
  <si>
    <t>Grubbs</t>
  </si>
  <si>
    <t>Possum Trot KY</t>
  </si>
  <si>
    <t>Duarte CA</t>
  </si>
  <si>
    <t>"for the development of the metathesis method in organic synthesis"</t>
  </si>
  <si>
    <t>Mohamed</t>
  </si>
  <si>
    <t>ElBaradei</t>
  </si>
  <si>
    <t>"for their efforts to prevent nuclear energy from being used for military purposes and to ensure that nuclear energy for peaceful purposes is used in the safest possible way"</t>
  </si>
  <si>
    <t>Thomas C.</t>
  </si>
  <si>
    <t>Schelling</t>
  </si>
  <si>
    <t>Oakland CA</t>
  </si>
  <si>
    <t>Bethesda MD</t>
  </si>
  <si>
    <t>"for having enhanced our understanding of conflict and cooperation through game-theory analysis"</t>
  </si>
  <si>
    <t>University of Maryland Department of Economics and School of Public Policy</t>
  </si>
  <si>
    <t>College Park MD</t>
  </si>
  <si>
    <t>Muhammad</t>
  </si>
  <si>
    <t>Yunus</t>
  </si>
  <si>
    <t>British India (now Bangladesh)</t>
  </si>
  <si>
    <t>BD</t>
  </si>
  <si>
    <t>Chittagong</t>
  </si>
  <si>
    <t>Fran?oise</t>
  </si>
  <si>
    <t>Barr¨¦-Sinoussi</t>
  </si>
  <si>
    <t>"for their discovery of human immunodeficiency virus"</t>
  </si>
  <si>
    <t>Regulation of Retroviral Infections Unit Virology Department Institut Pasteur</t>
  </si>
  <si>
    <t>Martti</t>
  </si>
  <si>
    <t>Ahtisaari</t>
  </si>
  <si>
    <t>Viipuri (now Vyborg)</t>
  </si>
  <si>
    <t>"for his important efforts on several continents and over more than three decades to resolve international conflicts"</t>
  </si>
  <si>
    <t>Andre</t>
  </si>
  <si>
    <t>Geim</t>
  </si>
  <si>
    <t>Sochi</t>
  </si>
  <si>
    <t>"for groundbreaking experiments regarding the two-dimensional material graphene"</t>
  </si>
  <si>
    <t>University of Manchester</t>
  </si>
  <si>
    <t>Manchester</t>
  </si>
  <si>
    <t>Dan</t>
  </si>
  <si>
    <t>Shechtman</t>
  </si>
  <si>
    <t>Tel Aviv</t>
  </si>
  <si>
    <t>"for the discovery of quasicrystals"</t>
  </si>
  <si>
    <t>Technion - Israel Institute of Technology</t>
  </si>
  <si>
    <t>Haifa</t>
  </si>
  <si>
    <t>Lars Peter</t>
  </si>
  <si>
    <t>Hansen</t>
  </si>
  <si>
    <t>Urbana IL</t>
  </si>
  <si>
    <t>"for their empirical analysis of asset prices"</t>
  </si>
  <si>
    <t>Planck</t>
  </si>
  <si>
    <t>Kiel</t>
  </si>
  <si>
    <t>"in recognition of the services he rendered to the advancement of Physics by his discovery of energy quanta"</t>
  </si>
  <si>
    <t>Johannes</t>
  </si>
  <si>
    <t>Stark</t>
  </si>
  <si>
    <t>Schickenhof</t>
  </si>
  <si>
    <t>Traunstein</t>
  </si>
  <si>
    <t>"for his discovery of the Doppler effect in canal rays and the splitting of spectral lines in electric fields"</t>
  </si>
  <si>
    <t>Greifswald University</t>
  </si>
  <si>
    <t>Greifswald</t>
  </si>
  <si>
    <t>Lev</t>
  </si>
  <si>
    <t>Landau</t>
  </si>
  <si>
    <t>Russian Empire (now Azerbaijan)</t>
  </si>
  <si>
    <t>AZ</t>
  </si>
  <si>
    <t>Baku</t>
  </si>
  <si>
    <t>"for his pioneering theories for condensed matter especially liquid helium"</t>
  </si>
  <si>
    <t>Rita</t>
  </si>
  <si>
    <t>Levi-Montalcini</t>
  </si>
  <si>
    <t>Turin</t>
  </si>
  <si>
    <t>"for their discoveries of growth factors"</t>
  </si>
  <si>
    <t>Institute of Cell Biology of the C.N.R.</t>
  </si>
  <si>
    <t>Edward B.</t>
  </si>
  <si>
    <t>Lewis</t>
  </si>
  <si>
    <t>Wilkes-Barre PA</t>
  </si>
  <si>
    <t>Louis J.</t>
  </si>
  <si>
    <t>Ignarro</t>
  </si>
  <si>
    <t>League of Red Cross Societies</t>
  </si>
  <si>
    <t>Amnesty International</t>
  </si>
  <si>
    <t>"for worldwide respect for human rights"</t>
  </si>
  <si>
    <t>Hume</t>
  </si>
  <si>
    <t>Northern Ireland</t>
  </si>
  <si>
    <t>Londonderry</t>
  </si>
  <si>
    <t>"for their efforts to find a peaceful solution to the conflict in Northern Ireland"</t>
  </si>
  <si>
    <t>David</t>
  </si>
  <si>
    <t>Trimble</t>
  </si>
  <si>
    <t>Belfast</t>
  </si>
  <si>
    <t>Henryk</t>
  </si>
  <si>
    <t>Sienkiewicz</t>
  </si>
  <si>
    <t>Wola Okrzejska</t>
  </si>
  <si>
    <t>Vevey</t>
  </si>
  <si>
    <t>"because of his outstanding merits as an epic writer"</t>
  </si>
  <si>
    <t>Sinclair</t>
  </si>
  <si>
    <t>Sauk Centre MN</t>
  </si>
  <si>
    <t>"for his vigorous and graphic art of description and his ability to create with wit and humour new types of characters"</t>
  </si>
  <si>
    <t>Fran?ois</t>
  </si>
  <si>
    <t>Mauriac</t>
  </si>
  <si>
    <t>Bordeaux</t>
  </si>
  <si>
    <t>"for the deep spiritual insight and the artistic intensity with which he has in his novels penetrated the drama of human life"</t>
  </si>
  <si>
    <t>Samuel</t>
  </si>
  <si>
    <t>Beckett</t>
  </si>
  <si>
    <t>Ireland</t>
  </si>
  <si>
    <t>IE</t>
  </si>
  <si>
    <t>Dublin</t>
  </si>
  <si>
    <t>"for his writing which - in new forms for the novel and drama - in the destitution of modern man acquires its elevation"</t>
  </si>
  <si>
    <t>Eugenio</t>
  </si>
  <si>
    <t>Montale</t>
  </si>
  <si>
    <t>Genoa</t>
  </si>
  <si>
    <t>Milan</t>
  </si>
  <si>
    <t>"for his distinctive poetry which with great artistic sensitivity has interpreted human values under the sign of an outlook on life with no illusions"</t>
  </si>
  <si>
    <t>Saul</t>
  </si>
  <si>
    <t>Bellow</t>
  </si>
  <si>
    <t>"for the human understanding and subtle analysis of contemporary culture that are combined in his work"</t>
  </si>
  <si>
    <t>Golding</t>
  </si>
  <si>
    <t>St. Columb Minor</t>
  </si>
  <si>
    <t>Perranarworthal</t>
  </si>
  <si>
    <t>"for his novels which with the perspicuity of realistic narrative art and the diversity and universality of myth illuminate the human condition in the world of today"</t>
  </si>
  <si>
    <t>Jos¨¦</t>
  </si>
  <si>
    <t>Saramago</t>
  </si>
  <si>
    <t>Azinhaga</t>
  </si>
  <si>
    <t>Lanzarote</t>
  </si>
  <si>
    <t>"who with parables sustained by imagination compassion and irony continually enables us once again to apprehend an elusory reality"</t>
  </si>
  <si>
    <t>Jan</t>
  </si>
  <si>
    <t>"for having developed and applied dynamic models for the analysis of economic processes"</t>
  </si>
  <si>
    <t>The Netherlands School of Economics</t>
  </si>
  <si>
    <t>Rotterdam</t>
  </si>
  <si>
    <t>Robert M.</t>
  </si>
  <si>
    <t>Solow</t>
  </si>
  <si>
    <t>"for his contributions to the theory of economic growth"</t>
  </si>
  <si>
    <t>William F.</t>
  </si>
  <si>
    <t>Sharpe</t>
  </si>
  <si>
    <t>"for their pioneering work in the theory of financial economics"</t>
  </si>
  <si>
    <t>Wieman</t>
  </si>
  <si>
    <t>Corvallis OR</t>
  </si>
  <si>
    <t>"for the achievement of Bose-Einstein condensation in dilute gases of alkali atoms and for early fundamental studies of the properties of the condensates"</t>
  </si>
  <si>
    <t>University of Colorado JILA</t>
  </si>
  <si>
    <t>Boulder CO</t>
  </si>
  <si>
    <t>Takaaki</t>
  </si>
  <si>
    <t>Kajita</t>
  </si>
  <si>
    <t>Higashimatsuyama</t>
  </si>
  <si>
    <t>"for the discovery of neutrino oscillations which shows that neutrinos have mass"</t>
  </si>
  <si>
    <t>University of Tokyo</t>
  </si>
  <si>
    <t>Kashiwa</t>
  </si>
  <si>
    <t>Svetlana</t>
  </si>
  <si>
    <t>Alexievich</t>
  </si>
  <si>
    <t>Ukraine</t>
  </si>
  <si>
    <t>UA</t>
  </si>
  <si>
    <t>Ivano-Frankivsk</t>
  </si>
  <si>
    <t>"for her polyphonic writings a monument to suffering and courage in our time"</t>
  </si>
  <si>
    <t>Angus</t>
  </si>
  <si>
    <t>Deaton</t>
  </si>
  <si>
    <t>"for his analysis of consumption poverty and welfare"</t>
  </si>
  <si>
    <t>Harvey</t>
  </si>
  <si>
    <t>Alter</t>
  </si>
  <si>
    <t>National Institutes of Health</t>
  </si>
  <si>
    <t>Guido</t>
  </si>
  <si>
    <t>Imbens</t>
  </si>
  <si>
    <t>"for their methodological contributions to the analysis of causal relationships"</t>
  </si>
  <si>
    <t>Linus</t>
  </si>
  <si>
    <t>Pauling</t>
  </si>
  <si>
    <t>Portland OR</t>
  </si>
  <si>
    <t>Big Sur CA</t>
  </si>
  <si>
    <t>"for his fight against the nuclear arms race between East and West"</t>
  </si>
  <si>
    <t>Geoffrey</t>
  </si>
  <si>
    <t>Wilkinson</t>
  </si>
  <si>
    <t>Todmorden</t>
  </si>
  <si>
    <t>"for their pioneering work performed independently on the chemistry of the organometallic so called sandwich compounds"</t>
  </si>
  <si>
    <t>Imperial College</t>
  </si>
  <si>
    <t>Dudley R.</t>
  </si>
  <si>
    <t>Herschbach</t>
  </si>
  <si>
    <t>San Jos¨¦ CA</t>
  </si>
  <si>
    <t>F. Sherwood</t>
  </si>
  <si>
    <t>Rowland</t>
  </si>
  <si>
    <t>Delaware OH</t>
  </si>
  <si>
    <t>Corona del Mar CA</t>
  </si>
  <si>
    <t>Richard E.</t>
  </si>
  <si>
    <t>Smalley</t>
  </si>
  <si>
    <t>Akron OH</t>
  </si>
  <si>
    <t>Macleod</t>
  </si>
  <si>
    <t>Cluny</t>
  </si>
  <si>
    <t>Aberdeen</t>
  </si>
  <si>
    <t>"for the discovery of insulin"</t>
  </si>
  <si>
    <t>H. Gobind</t>
  </si>
  <si>
    <t>Khorana</t>
  </si>
  <si>
    <t>Raipur</t>
  </si>
  <si>
    <t>Concord MA</t>
  </si>
  <si>
    <t>"for their interpretation of the genetic code and its function in protein synthesis"</t>
  </si>
  <si>
    <t>Robert Woodrow</t>
  </si>
  <si>
    <t>Wilson</t>
  </si>
  <si>
    <t>"for their discovery of cosmic microwave background radiation"</t>
  </si>
  <si>
    <t>Bell Laboratories</t>
  </si>
  <si>
    <t>Holmdel NJ</t>
  </si>
  <si>
    <t>Rutherford</t>
  </si>
  <si>
    <t>New Zealand</t>
  </si>
  <si>
    <t>NZ</t>
  </si>
  <si>
    <t>Nelson</t>
  </si>
  <si>
    <t>"for his investigations into the disintegration of the elements and the chemistry of radioactive substances"</t>
  </si>
  <si>
    <t>Victoria University</t>
  </si>
  <si>
    <t>Adolf</t>
  </si>
  <si>
    <t>Windaus</t>
  </si>
  <si>
    <t>"for the services rendered through his research into the constitution of the sterols and their connection with the vitamins"</t>
  </si>
  <si>
    <t>Ir¨¨ne</t>
  </si>
  <si>
    <t>Joliot-Curie</t>
  </si>
  <si>
    <t>"in recognition of their synthesis of new radioactive elements"</t>
  </si>
  <si>
    <t>Institut du Radium</t>
  </si>
  <si>
    <t>James B.</t>
  </si>
  <si>
    <t>Sumner</t>
  </si>
  <si>
    <t>Canton MA</t>
  </si>
  <si>
    <t>"for his discovery that enzymes can be crystallized"</t>
  </si>
  <si>
    <t>Johannes Diderik</t>
  </si>
  <si>
    <t>van der Waals</t>
  </si>
  <si>
    <t>Leiden</t>
  </si>
  <si>
    <t>"for his work on the equation of state for gases and liquids"</t>
  </si>
  <si>
    <t>Charles Edouard</t>
  </si>
  <si>
    <t>Guillaume</t>
  </si>
  <si>
    <t>Fleurier</t>
  </si>
  <si>
    <t>S¨¨vres</t>
  </si>
  <si>
    <t>"in recognition of the service he has rendered to precision measurements in Physics by his discovery of anomalies in nickel steel alloys"</t>
  </si>
  <si>
    <t>Bureau International des Poids et Mesures (International Bureau of Weights and Measures)</t>
  </si>
  <si>
    <t>C.T.R.</t>
  </si>
  <si>
    <t>Glencorse</t>
  </si>
  <si>
    <t>Carlops</t>
  </si>
  <si>
    <t>"for his method of making the paths of electrically charged particles visible by condensation of vapour"</t>
  </si>
  <si>
    <t>Ernest T.S.</t>
  </si>
  <si>
    <t>Walton</t>
  </si>
  <si>
    <t>Dungarvan</t>
  </si>
  <si>
    <t>"for their pioneer work on the transmutation of atomic nuclei by artificially accelerated atomic particles"</t>
  </si>
  <si>
    <t>Trinity College</t>
  </si>
  <si>
    <t>"for the efforts to take care of wounded soldiers and prisoners of war and their families"</t>
  </si>
  <si>
    <t>Ferdinand</t>
  </si>
  <si>
    <t>Buisson</t>
  </si>
  <si>
    <t>Thieuloy-Saint-Antoine</t>
  </si>
  <si>
    <t>"for their contribution to the emergence in France and Germany of a public opinion which favours peaceful international cooperation"</t>
  </si>
  <si>
    <t>Cecil</t>
  </si>
  <si>
    <t>Tunbridge Wells</t>
  </si>
  <si>
    <t>"for his tireless effort in support of the League of Nations disarmament and peace"</t>
  </si>
  <si>
    <t>International Physicians for the Prevention of Nuclear War</t>
  </si>
  <si>
    <t>"for spreading authoritative information and by creating awareness of the catastrophic consequences of nuclear war"</t>
  </si>
  <si>
    <t>Elie</t>
  </si>
  <si>
    <t>Wiesel</t>
  </si>
  <si>
    <t>Sighet</t>
  </si>
  <si>
    <t>"for being a messenger to mankind: his message is one of peace atonement and dignity"</t>
  </si>
  <si>
    <t>T.S.</t>
  </si>
  <si>
    <t>Eliot</t>
  </si>
  <si>
    <t>"for his outstanding pioneer contribution to present-day poetry"</t>
  </si>
  <si>
    <t>Juan Ram¨®n</t>
  </si>
  <si>
    <t>Jim¨¦nez</t>
  </si>
  <si>
    <t>Moguer</t>
  </si>
  <si>
    <t>Puerto Rico</t>
  </si>
  <si>
    <t>PR</t>
  </si>
  <si>
    <t>San Juan</t>
  </si>
  <si>
    <t>"for his lyrical poetry which in Spanish language constitutes an example of high spirit and artistical purity"</t>
  </si>
  <si>
    <t>Nelly</t>
  </si>
  <si>
    <t>Sachs</t>
  </si>
  <si>
    <t>"for her outstanding lyrical and dramatic writing which interprets Israel's destiny with touching strength"</t>
  </si>
  <si>
    <t>Pablo</t>
  </si>
  <si>
    <t>Neruda</t>
  </si>
  <si>
    <t>Chile</t>
  </si>
  <si>
    <t>CL</t>
  </si>
  <si>
    <t>Parral</t>
  </si>
  <si>
    <t>Santiago</t>
  </si>
  <si>
    <t>"for a poetry that with the action of an elemental force brings alive a continent's destiny and dreams"</t>
  </si>
  <si>
    <t>Isaac Bashevis</t>
  </si>
  <si>
    <t>Singer</t>
  </si>
  <si>
    <t>Russian Empire (now Poland)</t>
  </si>
  <si>
    <t>Leoncin</t>
  </si>
  <si>
    <t>Surfside FL</t>
  </si>
  <si>
    <t>"for his impassioned narrative art which with roots in a Polish-Jewish cultural tradition brings universal human conditions to life"</t>
  </si>
  <si>
    <t>Franco</t>
  </si>
  <si>
    <t>Modigliani</t>
  </si>
  <si>
    <t>"for his pioneering analyses of saving and of financial markets"</t>
  </si>
  <si>
    <t>James A.</t>
  </si>
  <si>
    <t>Mirrlees</t>
  </si>
  <si>
    <t>Minnigaff</t>
  </si>
  <si>
    <t>"for their fundamental contributions to the economic theory of incentives under asymmetric information"</t>
  </si>
  <si>
    <t>Koichi</t>
  </si>
  <si>
    <t>Tanaka</t>
  </si>
  <si>
    <t>Toyama City</t>
  </si>
  <si>
    <t>"for the development of methods for identification and structure analyses of biological macromolecules"</t>
  </si>
  <si>
    <t>"for their development of soft desorption ionisation methods for mass spectrometric analyses of biological macromolecules"</t>
  </si>
  <si>
    <t>Shimadzu Corp.</t>
  </si>
  <si>
    <t>Jimmy</t>
  </si>
  <si>
    <t>Carter</t>
  </si>
  <si>
    <t>Plains GA</t>
  </si>
  <si>
    <t>"for his decades of untiring effort to find peaceful solutions to international conflicts to advance democracy and human rights and to promote economic and social development"</t>
  </si>
  <si>
    <t>Oliver</t>
  </si>
  <si>
    <t>Hart</t>
  </si>
  <si>
    <t>"for their contributions to contract theory"</t>
  </si>
  <si>
    <t>Denis</t>
  </si>
  <si>
    <t>Mukwege</t>
  </si>
  <si>
    <t>Belgian Congo (now Democratic Republic of the Congo)</t>
  </si>
  <si>
    <t>CD</t>
  </si>
  <si>
    <t>Bukavu</t>
  </si>
  <si>
    <t>"for their efforts to end the use of sexual violence as a weapon of war and armed conflict"</t>
  </si>
  <si>
    <t>Nadia</t>
  </si>
  <si>
    <t>Iraq</t>
  </si>
  <si>
    <t>IQ</t>
  </si>
  <si>
    <t>Kojo</t>
  </si>
  <si>
    <t>Kremer</t>
  </si>
  <si>
    <t>Card</t>
  </si>
  <si>
    <t>Guelph</t>
  </si>
  <si>
    <t>"for his empirical contributions to labour economics"</t>
  </si>
  <si>
    <t>Edwin M.</t>
  </si>
  <si>
    <t>McMillan</t>
  </si>
  <si>
    <t>Redondo Beach CA</t>
  </si>
  <si>
    <t>El Cerrito CA</t>
  </si>
  <si>
    <t>"for their discoveries in the chemistry of the transuranium elements"</t>
  </si>
  <si>
    <t>Sanger</t>
  </si>
  <si>
    <t>Rendcombe</t>
  </si>
  <si>
    <t>"for their contributions concerning the determination of base sequences in nucleic acids"</t>
  </si>
  <si>
    <t>Odd</t>
  </si>
  <si>
    <t>Hassel</t>
  </si>
  <si>
    <t>"for their contributions to the development of the concept of conformation and its application in chemistry"</t>
  </si>
  <si>
    <t>University of Oslo</t>
  </si>
  <si>
    <t>Wittig</t>
  </si>
  <si>
    <t>"for their development of the use of boron- and phosphorus-containing compounds respectively into important reagents in organic synthesis"</t>
  </si>
  <si>
    <t>Kenichi</t>
  </si>
  <si>
    <t>Fukui</t>
  </si>
  <si>
    <t>Nara</t>
  </si>
  <si>
    <t>"for their theories developed independently concerning the course of chemical reactions"</t>
  </si>
  <si>
    <t>Allvar</t>
  </si>
  <si>
    <t>Gullstrand</t>
  </si>
  <si>
    <t>Landskrona</t>
  </si>
  <si>
    <t>"for his work on the dioptrics of the eye"</t>
  </si>
  <si>
    <t>Alexis</t>
  </si>
  <si>
    <t>Carrel</t>
  </si>
  <si>
    <t>Sainte-Foy-l¨¨s-Lyon</t>
  </si>
  <si>
    <t>"in recognition of his work on vascular suture and the transplantation of blood vessels and organs"</t>
  </si>
  <si>
    <t>Dickinson W.</t>
  </si>
  <si>
    <t>Orange NJ</t>
  </si>
  <si>
    <t>Lakeville CT</t>
  </si>
  <si>
    <t>"for their discoveries concerning heart catheterization and pathological changes in the circulatory system"</t>
  </si>
  <si>
    <t>Philipp</t>
  </si>
  <si>
    <t>Lenard</t>
  </si>
  <si>
    <t>Hungary (now Slovakia)</t>
  </si>
  <si>
    <t>SK</t>
  </si>
  <si>
    <t>Pressburg (now Bratislava)</t>
  </si>
  <si>
    <t>Messelhausen</t>
  </si>
  <si>
    <t>"for his work on cathode rays"</t>
  </si>
  <si>
    <t>Kiel University</t>
  </si>
  <si>
    <t>Franck</t>
  </si>
  <si>
    <t>Frits</t>
  </si>
  <si>
    <t>Zernike</t>
  </si>
  <si>
    <t>Groningen</t>
  </si>
  <si>
    <t>"for his demonstration of the phase contrast method especially for his invention of the phase contrast microscope"</t>
  </si>
  <si>
    <t>Groningen University</t>
  </si>
  <si>
    <t>Donald A.</t>
  </si>
  <si>
    <t>Glaser</t>
  </si>
  <si>
    <t>"for the invention of the bubble chamber"</t>
  </si>
  <si>
    <t>Giulio</t>
  </si>
  <si>
    <t>Natta</t>
  </si>
  <si>
    <t>Imperia</t>
  </si>
  <si>
    <t>Bergamo</t>
  </si>
  <si>
    <t>"for their discoveries in the field of the chemistry and technology of high polymers"</t>
  </si>
  <si>
    <t>Institute of Technology</t>
  </si>
  <si>
    <t>Walter</t>
  </si>
  <si>
    <t>Gilbert</t>
  </si>
  <si>
    <t>Harvard University Biological Laboratories</t>
  </si>
  <si>
    <t>Sir Charles</t>
  </si>
  <si>
    <t>Sherrington</t>
  </si>
  <si>
    <t>Eastbourne</t>
  </si>
  <si>
    <t>Arthur L.</t>
  </si>
  <si>
    <t>Schawlow</t>
  </si>
  <si>
    <t>Mount Vernon NY</t>
  </si>
  <si>
    <t>"for their contribution to the development of laser spectroscopy"</t>
  </si>
  <si>
    <t>K. Alex</t>
  </si>
  <si>
    <t>M¨¹ller</t>
  </si>
  <si>
    <t>Basel</t>
  </si>
  <si>
    <t>Jacobus H.</t>
  </si>
  <si>
    <t>van 't Hoff</t>
  </si>
  <si>
    <t>"in recognition of the extraordinary services he has rendered by the discovery of the laws of chemical dynamics and osmotic pressure in solutions"</t>
  </si>
  <si>
    <t>Fritz</t>
  </si>
  <si>
    <t>Haber</t>
  </si>
  <si>
    <t>"for the synthesis of ammonia from its elements"</t>
  </si>
  <si>
    <t>Kaiser-Wilhelm-Institut (now Fritz-Haber-Institut) f¨¹r physikalische Chemie und Electrochemie</t>
  </si>
  <si>
    <t>Berlin-Dahlem</t>
  </si>
  <si>
    <t>Sir Robert</t>
  </si>
  <si>
    <t>Robinson</t>
  </si>
  <si>
    <t>Rufford near Chesterfield</t>
  </si>
  <si>
    <t>Great Missenden</t>
  </si>
  <si>
    <t>"for his investigations on plant products of biological importance especially the alkaloids"</t>
  </si>
  <si>
    <t>Niels K.</t>
  </si>
  <si>
    <t>Jerne</t>
  </si>
  <si>
    <t>Castillon-du-Gard</t>
  </si>
  <si>
    <t>Basel Institute for Immunology</t>
  </si>
  <si>
    <t>Georges J.F.</t>
  </si>
  <si>
    <t>K?hler</t>
  </si>
  <si>
    <t>Michael S.</t>
  </si>
  <si>
    <t>Brown</t>
  </si>
  <si>
    <t>Susumu</t>
  </si>
  <si>
    <t>Tonegawa</t>
  </si>
  <si>
    <t>"for his discovery of the genetic principle for generation of antibody diversity"</t>
  </si>
  <si>
    <t>¨¦lie</t>
  </si>
  <si>
    <t>Ducommun</t>
  </si>
  <si>
    <t>Bern</t>
  </si>
  <si>
    <t>"for his untiring and skilful directorship of the Bern Peace Bureau"</t>
  </si>
  <si>
    <t>Gobat</t>
  </si>
  <si>
    <t>Tramelan</t>
  </si>
  <si>
    <t>"for his eminently practical administration of the Inter-Parliamentary Union"</t>
  </si>
  <si>
    <t>Louis</t>
  </si>
  <si>
    <t>Renault</t>
  </si>
  <si>
    <t>Autun</t>
  </si>
  <si>
    <t>Barbizon</t>
  </si>
  <si>
    <t>"for his decisive influence upon the conduct and outcome of the Hague and Geneva Conferences"</t>
  </si>
  <si>
    <t>Sorbonne University</t>
  </si>
  <si>
    <t>Auguste</t>
  </si>
  <si>
    <t>Beernaert</t>
  </si>
  <si>
    <t>Ostend</t>
  </si>
  <si>
    <t>"for their prominent position in the international movement for peace and arbitration"</t>
  </si>
  <si>
    <t>L¨¦on</t>
  </si>
  <si>
    <t>Bourgeois</t>
  </si>
  <si>
    <t>¨¦pernay</t>
  </si>
  <si>
    <t>"for his longstanding contribution to the cause of peace and justice and his prominent role in the establishment of the League of Nations"</t>
  </si>
  <si>
    <t>Hjalmar</t>
  </si>
  <si>
    <t>Branting</t>
  </si>
  <si>
    <t>"for their lifelong contributions to the cause of peace and organized internationalism"</t>
  </si>
  <si>
    <t>John R.</t>
  </si>
  <si>
    <t>Livingston Manor NY</t>
  </si>
  <si>
    <t>"for his contribution to the creation of a peace-promoting religious brotherhood across national boundaries"</t>
  </si>
  <si>
    <t>Lester Bowles</t>
  </si>
  <si>
    <t>Pearson</t>
  </si>
  <si>
    <t>Ottawa</t>
  </si>
  <si>
    <t>"for his crucial contribution to the deployment of a United Nations Emergency Force in the wake of the Suez Crisis"</t>
  </si>
  <si>
    <t>Wole</t>
  </si>
  <si>
    <t>Soyinka</t>
  </si>
  <si>
    <t>Nigeria</t>
  </si>
  <si>
    <t>NG</t>
  </si>
  <si>
    <t>Abeokuta</t>
  </si>
  <si>
    <t>"who in a wide cultural perspective and with poetic overtones fashions the drama of existence"</t>
  </si>
  <si>
    <t>Sir Arthur</t>
  </si>
  <si>
    <t>British West Indies (now Saint Lucia)</t>
  </si>
  <si>
    <t>LC</t>
  </si>
  <si>
    <t>Castries</t>
  </si>
  <si>
    <t>Barbados</t>
  </si>
  <si>
    <t>BB</t>
  </si>
  <si>
    <t>Bridgetown</t>
  </si>
  <si>
    <t>"for their pioneering research into economic development research with particular consideration of the problems of developing countries"</t>
  </si>
  <si>
    <t>Gary</t>
  </si>
  <si>
    <t>Becker</t>
  </si>
  <si>
    <t>Pottsville PA</t>
  </si>
  <si>
    <t>"for having extended the domain of microeconomic analysis to a wide range of human behaviour and interaction including nonmarket behaviour"</t>
  </si>
  <si>
    <t>Wolfgang</t>
  </si>
  <si>
    <t>Ketterle</t>
  </si>
  <si>
    <t>Joseph E.</t>
  </si>
  <si>
    <t>Stiglitz</t>
  </si>
  <si>
    <t>Gary IN</t>
  </si>
  <si>
    <t>"for their analyses of markets with asymmetric information"</t>
  </si>
  <si>
    <t>United Nations</t>
  </si>
  <si>
    <t>"for their work for a better organized and more peaceful world"</t>
  </si>
  <si>
    <t>Wangari</t>
  </si>
  <si>
    <t>Maathai</t>
  </si>
  <si>
    <t>Kenya</t>
  </si>
  <si>
    <t>KE</t>
  </si>
  <si>
    <t>Nyeri</t>
  </si>
  <si>
    <t>Nairobi</t>
  </si>
  <si>
    <t>"for her contribution to sustainable development democracy and peace"</t>
  </si>
  <si>
    <t>Venkatraman</t>
  </si>
  <si>
    <t>Ramakrishnan</t>
  </si>
  <si>
    <t>Chidambaram Tamil Nadu</t>
  </si>
  <si>
    <t>Jules A.</t>
  </si>
  <si>
    <t>Hoffmann</t>
  </si>
  <si>
    <t>Luxembourg</t>
  </si>
  <si>
    <t>LU</t>
  </si>
  <si>
    <t>Echternach</t>
  </si>
  <si>
    <t>"for their discoveries concerning the activation of innate immunity"</t>
  </si>
  <si>
    <t>Robert J.</t>
  </si>
  <si>
    <t>Lefkowitz</t>
  </si>
  <si>
    <t>Howard Hughes Medical Institute</t>
  </si>
  <si>
    <t>Higgs</t>
  </si>
  <si>
    <t>Newcastle upon Tyne</t>
  </si>
  <si>
    <t>"for the theoretical discovery of a mechanism that contributes to our understanding of the origin of mass of subatomic particles and which recently was confirmed through the discovery of the predicted fundamental particle by the ATLAS and CMS experiments at CERN's Large Hadron Collider"</t>
  </si>
  <si>
    <t>University of Edinburgh</t>
  </si>
  <si>
    <t>Satoshi</t>
  </si>
  <si>
    <t>¨­mura</t>
  </si>
  <si>
    <t>Yamanashi Prefecture</t>
  </si>
  <si>
    <t>"for their discoveries concerning a novel therapy against infections caused by roundworm parasites"</t>
  </si>
  <si>
    <t>Kitasato University</t>
  </si>
  <si>
    <t>George P.</t>
  </si>
  <si>
    <t>Smith</t>
  </si>
  <si>
    <t>Norwalk CT</t>
  </si>
  <si>
    <t>University of Missouri</t>
  </si>
  <si>
    <t>Columbia</t>
  </si>
  <si>
    <t>M. Stanley</t>
  </si>
  <si>
    <t>Whittingham</t>
  </si>
  <si>
    <t>Binghamton University State University of New York</t>
  </si>
  <si>
    <t>Geneva NE</t>
  </si>
  <si>
    <t>"for improvements to auction theory and inventions of new auction formats"</t>
  </si>
  <si>
    <t>Giorgio</t>
  </si>
  <si>
    <t>Parisi</t>
  </si>
  <si>
    <t>"for the discovery of the interplay of disorder and fluctuations in physical systems from atomic to planetary scales"</t>
  </si>
  <si>
    <t>Sapienza University of Rome</t>
  </si>
  <si>
    <t>Benjamin</t>
  </si>
  <si>
    <t>List</t>
  </si>
  <si>
    <t>"for the development of asymmetric organocatalysis"</t>
  </si>
  <si>
    <t>Max-Planck-Institut f¨¹r Kohlenforschung</t>
  </si>
  <si>
    <t>M¨¹lheim an der Ruhr</t>
  </si>
  <si>
    <t>MacMillan</t>
  </si>
  <si>
    <t>Bellshill</t>
  </si>
  <si>
    <t>van der Meer</t>
  </si>
  <si>
    <t>"for their decisive contributions to the large project which led to the discovery of the field particles W and Z communicators of weak interaction"</t>
  </si>
  <si>
    <t>Daniel C.</t>
  </si>
  <si>
    <t>Tsui</t>
  </si>
  <si>
    <t>Henan</t>
  </si>
  <si>
    <t>"for their discovery of a new form of quantum fluid with fractionally charged excitations"</t>
  </si>
  <si>
    <t>Diels</t>
  </si>
  <si>
    <t>Robert B.</t>
  </si>
  <si>
    <t>Woodward</t>
  </si>
  <si>
    <t>"for his outstanding achievements in the art of organic synthesis"</t>
  </si>
  <si>
    <t>Porter</t>
  </si>
  <si>
    <t>Stainforth</t>
  </si>
  <si>
    <t>Canterbury</t>
  </si>
  <si>
    <t>Royal Institution of Great Britain</t>
  </si>
  <si>
    <t>Krebs</t>
  </si>
  <si>
    <t>Hildesheim</t>
  </si>
  <si>
    <t>"for his discovery of the citric acid cycle"</t>
  </si>
  <si>
    <t>Sheffield University</t>
  </si>
  <si>
    <t>Sheffield</t>
  </si>
  <si>
    <t>Frederick C.</t>
  </si>
  <si>
    <t>Robbins</t>
  </si>
  <si>
    <t>Auburn AL</t>
  </si>
  <si>
    <t>"for their discovery of the ability of poliomyelitis viruses to grow in cultures of various types of tissue"</t>
  </si>
  <si>
    <t>Western Reserve University</t>
  </si>
  <si>
    <t>Maurice</t>
  </si>
  <si>
    <t>Wilkins</t>
  </si>
  <si>
    <t>Pongaroa</t>
  </si>
  <si>
    <t>"for their discoveries concerning the molecular structure of nucleic acids and its significance for information transfer in living material"</t>
  </si>
  <si>
    <t>Alan</t>
  </si>
  <si>
    <t>Hodgkin</t>
  </si>
  <si>
    <t>Banbury</t>
  </si>
  <si>
    <t>Werner</t>
  </si>
  <si>
    <t>Heisenberg</t>
  </si>
  <si>
    <t>"for the creation of quantum mechanics the application of which has inter alia led to the discovery of the allotropic forms of hydrogen"</t>
  </si>
  <si>
    <t>Leipzig University</t>
  </si>
  <si>
    <t>Leipzig</t>
  </si>
  <si>
    <t>Isidor Isaac</t>
  </si>
  <si>
    <t>Rabi</t>
  </si>
  <si>
    <t>Austria-Hungary (now Poland)</t>
  </si>
  <si>
    <t>Rymanow</t>
  </si>
  <si>
    <t>"for his resonance method for recording the magnetic properties of atomic nuclei"</t>
  </si>
  <si>
    <t>Rodney R.</t>
  </si>
  <si>
    <t>Newton-le-Willows</t>
  </si>
  <si>
    <t>Winchester</t>
  </si>
  <si>
    <t>"for their discoveries concerning the chemical structure of antibodies"</t>
  </si>
  <si>
    <t>Arber</t>
  </si>
  <si>
    <t>Gr?nichen</t>
  </si>
  <si>
    <t>"for the discovery of restriction enzymes and their application to problems of molecular genetics"</t>
  </si>
  <si>
    <t>Biozentrum der Universit?t</t>
  </si>
  <si>
    <t>Dag</t>
  </si>
  <si>
    <t>Hammarskj?ld</t>
  </si>
  <si>
    <t>J?nk?ping</t>
  </si>
  <si>
    <t>Northern Rhodesia (now Zambia)</t>
  </si>
  <si>
    <t>ZM</t>
  </si>
  <si>
    <t>Ndola</t>
  </si>
  <si>
    <t>"for developing the UN into an effective and constructive international organization capable of giving life to the principles and aims expressed in the UN Charter"</t>
  </si>
  <si>
    <t>Mairead</t>
  </si>
  <si>
    <t>Corrigan</t>
  </si>
  <si>
    <t>"for the courageous efforts in founding a movement to put an end to the violent conflict in Northern Ireland"</t>
  </si>
  <si>
    <t>Doctors Without Borders</t>
  </si>
  <si>
    <t>"in recognition of the organisation's pioneering humanitarian work on several continents"</t>
  </si>
  <si>
    <t>Jacinto</t>
  </si>
  <si>
    <t>Benavente</t>
  </si>
  <si>
    <t>"for the happy manner in which he has continued the illustrious traditions of the Spanish drama"</t>
  </si>
  <si>
    <t>Winston</t>
  </si>
  <si>
    <t>Churchill</t>
  </si>
  <si>
    <t>Woodstock</t>
  </si>
  <si>
    <t>"for his mastery of historical and biographical description as well as for brilliant oratory in defending exalted human values"</t>
  </si>
  <si>
    <t>Jean-Paul</t>
  </si>
  <si>
    <t>Sartre</t>
  </si>
  <si>
    <t>"for his work which rich in ideas and filled with the spirit of freedom and the quest for truth has exerted a far-reaching influence on our age"</t>
  </si>
  <si>
    <t>G¨¹nter</t>
  </si>
  <si>
    <t>Grass</t>
  </si>
  <si>
    <t>Free City of Danzig (now Poland)</t>
  </si>
  <si>
    <t>Danzig (now Gdansk)</t>
  </si>
  <si>
    <t>"whose frolicsome black fables portray the forgotten face of history"</t>
  </si>
  <si>
    <t>Paul A.</t>
  </si>
  <si>
    <t>Samuelson</t>
  </si>
  <si>
    <t>Belmont MA</t>
  </si>
  <si>
    <t>"for the scientific work through which he has developed static and dynamic economic theory and actively contributed to raising the level of analysis in economic science"</t>
  </si>
  <si>
    <t>Robert E.</t>
  </si>
  <si>
    <t>Lucas Jr.</t>
  </si>
  <si>
    <t>Yakima WA</t>
  </si>
  <si>
    <t>"for having developed and applied the hypothesis of rational expectations and thereby having transformed macroeconomic analysis and deepened our understanding of economic policy"</t>
  </si>
  <si>
    <t>Riccardo</t>
  </si>
  <si>
    <t>Giacconi</t>
  </si>
  <si>
    <t>"for pioneering contributions to astrophysics which have led to the discovery of cosmic X-ray sources"</t>
  </si>
  <si>
    <t>Associated Universities Inc.</t>
  </si>
  <si>
    <t>John B.</t>
  </si>
  <si>
    <t>Fenn</t>
  </si>
  <si>
    <t>Richmond VA</t>
  </si>
  <si>
    <t>Virginia Commonwealth University</t>
  </si>
  <si>
    <t>Alexei</t>
  </si>
  <si>
    <t>Abrikosov</t>
  </si>
  <si>
    <t>Argonne National Laboratory</t>
  </si>
  <si>
    <t>Argonne IL</t>
  </si>
  <si>
    <t>Roy J.</t>
  </si>
  <si>
    <t>Glauber</t>
  </si>
  <si>
    <t>Newton MA</t>
  </si>
  <si>
    <t>"for his contribution to the quantum theory of optical coherence"</t>
  </si>
  <si>
    <t>Yves</t>
  </si>
  <si>
    <t>Chauvin</t>
  </si>
  <si>
    <t>Menin</t>
  </si>
  <si>
    <t>Tours</t>
  </si>
  <si>
    <t>Institut Fran?ais du P¨¦trole</t>
  </si>
  <si>
    <t>Rueil-Malmaison</t>
  </si>
  <si>
    <t>Aumann</t>
  </si>
  <si>
    <t>University of Jerusalem Center for RationalityHebrew</t>
  </si>
  <si>
    <t>Thomas A.</t>
  </si>
  <si>
    <t>Steitz</t>
  </si>
  <si>
    <t>Milwaukee WI</t>
  </si>
  <si>
    <t>Branford CT</t>
  </si>
  <si>
    <t>James E.</t>
  </si>
  <si>
    <t>Rothman</t>
  </si>
  <si>
    <t>Haverhill MA</t>
  </si>
  <si>
    <t>"for their discoveries of machinery regulating vesicle traffic a major transport system in our cells"</t>
  </si>
  <si>
    <t>Eric</t>
  </si>
  <si>
    <t>Betzig</t>
  </si>
  <si>
    <t>Ann Arbor MI</t>
  </si>
  <si>
    <t>Janelia Research Campus Howard Hughes Medical Institute</t>
  </si>
  <si>
    <t>Ashburn VA</t>
  </si>
  <si>
    <t>Jeffrey C.</t>
  </si>
  <si>
    <t>Hall</t>
  </si>
  <si>
    <t>University of Maine</t>
  </si>
  <si>
    <t>Maine ME</t>
  </si>
  <si>
    <t>Peebles</t>
  </si>
  <si>
    <t>Winnipeg</t>
  </si>
  <si>
    <t>"for theoretical discoveries in physical cosmology"</t>
  </si>
  <si>
    <t>Ronald G.W.</t>
  </si>
  <si>
    <t>Norrish</t>
  </si>
  <si>
    <t>Institute of Physical Chemistry</t>
  </si>
  <si>
    <t>Ernst Otto</t>
  </si>
  <si>
    <t>B¨¢r¨¢ny</t>
  </si>
  <si>
    <t>"for his work on the physiology and pathology of the vestibular apparatus"</t>
  </si>
  <si>
    <t>Vienna University</t>
  </si>
  <si>
    <t>Medawar</t>
  </si>
  <si>
    <t>Brazil</t>
  </si>
  <si>
    <t>BR</t>
  </si>
  <si>
    <t>Rio de Janeiro</t>
  </si>
  <si>
    <t>"for discovery of acquired immunological tolerance"</t>
  </si>
  <si>
    <t>Charles B.</t>
  </si>
  <si>
    <t>Huggins</t>
  </si>
  <si>
    <t>Halifax Nova Scotia</t>
  </si>
  <si>
    <t>"for his discoveries concerning hormonal treatment of prostatic cancer"</t>
  </si>
  <si>
    <t>University of Chicago Ben May Laboratory for Cancer Research</t>
  </si>
  <si>
    <t>Clifford G.</t>
  </si>
  <si>
    <t>Shull</t>
  </si>
  <si>
    <t>Medford MA</t>
  </si>
  <si>
    <t>"for pioneering contributions to the development of neutron scattering techniques for studies of condensed matter"</t>
  </si>
  <si>
    <t>"for the development of the neutron diffraction technique"</t>
  </si>
  <si>
    <t>Emil</t>
  </si>
  <si>
    <t>Euskirchen</t>
  </si>
  <si>
    <t>"in recognition of the extraordinary services he has rendered by his work on sugar and purine syntheses"</t>
  </si>
  <si>
    <t>Pregl</t>
  </si>
  <si>
    <t>Austria-Hungary (now Slovenia)</t>
  </si>
  <si>
    <t>SI</t>
  </si>
  <si>
    <t>Laibach (now Ljubljana)</t>
  </si>
  <si>
    <t>Graz</t>
  </si>
  <si>
    <t>"for his invention of the method of micro-analysis of organic substances"</t>
  </si>
  <si>
    <t>Graz University</t>
  </si>
  <si>
    <t>Jean</t>
  </si>
  <si>
    <t>Dausset</t>
  </si>
  <si>
    <t>Toulouse</t>
  </si>
  <si>
    <t>Palma Majorca</t>
  </si>
  <si>
    <t>"for their discoveries concerning genetically determined structures on the cell surface that regulate immunological reactions"</t>
  </si>
  <si>
    <t>Universit¨¦ de Paris Laboratoire Immuno-H¨¦matologie</t>
  </si>
  <si>
    <t>Hitchings</t>
  </si>
  <si>
    <t>Hoquiam WA</t>
  </si>
  <si>
    <t>Chapel Hill NC</t>
  </si>
  <si>
    <t>Wellcome Research Laboratories</t>
  </si>
  <si>
    <t>Research Triangle Park NC</t>
  </si>
  <si>
    <t>J. Michael</t>
  </si>
  <si>
    <t>Bishop</t>
  </si>
  <si>
    <t>York PA</t>
  </si>
  <si>
    <t>Bert</t>
  </si>
  <si>
    <t>Sakmann</t>
  </si>
  <si>
    <t>Stuttgart</t>
  </si>
  <si>
    <t>"for their discoveries concerning the function of single ion channels in cells"</t>
  </si>
  <si>
    <t>Max-Planck-Institut f¨¹r medizinische Forschung</t>
  </si>
  <si>
    <t>Jane</t>
  </si>
  <si>
    <t>Addams</t>
  </si>
  <si>
    <t>Cedarville IL</t>
  </si>
  <si>
    <t>"for their assiduous effort to revive the ideal of peace and to rekindle the spirit of peace in their own nation and in the whole of mankind"</t>
  </si>
  <si>
    <t>Friends Service Council</t>
  </si>
  <si>
    <t>"for their pioneering work in the international peace movement and compassionate effort to relieve human suffering thereby promoting the fraternity between nations"</t>
  </si>
  <si>
    <t>Norman</t>
  </si>
  <si>
    <t>Borlaug</t>
  </si>
  <si>
    <t>Cresco IA</t>
  </si>
  <si>
    <t>"for having given a well-founded hope - the green revolution"</t>
  </si>
  <si>
    <t>Alva</t>
  </si>
  <si>
    <t>Myrdal</t>
  </si>
  <si>
    <t>"for their work for disarmament and nuclear and weapon-free zones"</t>
  </si>
  <si>
    <t>Joseph</t>
  </si>
  <si>
    <t>Rotblat</t>
  </si>
  <si>
    <t>Warsaw</t>
  </si>
  <si>
    <t>"for their efforts to diminish the part played by nuclear arms in international politics and in the longer run to eliminate such arms"</t>
  </si>
  <si>
    <t>Salvatore</t>
  </si>
  <si>
    <t>Quasimodo</t>
  </si>
  <si>
    <t>Modica</t>
  </si>
  <si>
    <t>Naples</t>
  </si>
  <si>
    <t>"for his lyrical poetry which with classical fire expresses the tragic experience of life in our own times"</t>
  </si>
  <si>
    <t>Vicente</t>
  </si>
  <si>
    <t>Aleixandre</t>
  </si>
  <si>
    <t>Sevilla</t>
  </si>
  <si>
    <t>"for a creative poetic writing which illuminates man's condition in the cosmos and in present-day society at the same time representing the great renewal of the traditions of Spanish poetry between the wars"</t>
  </si>
  <si>
    <t>Derek</t>
  </si>
  <si>
    <t>Walcott</t>
  </si>
  <si>
    <t>Saint Lucia</t>
  </si>
  <si>
    <t>Gros-Islet</t>
  </si>
  <si>
    <t>"for a poetic oeuvre of great luminosity sustained by a historical vision the outcome of a multicultural commitment"</t>
  </si>
  <si>
    <t>Friedrich</t>
  </si>
  <si>
    <t>von Hayek</t>
  </si>
  <si>
    <t>Freiburg</t>
  </si>
  <si>
    <t>"for their pioneering work in the theory of money and economic fluctuations and for their penetrating analysis of the interdependence of economic social and institutional phenomena"</t>
  </si>
  <si>
    <t>Vickrey</t>
  </si>
  <si>
    <t>Victoria BC</t>
  </si>
  <si>
    <t>Harrison NY</t>
  </si>
  <si>
    <t>Amartya</t>
  </si>
  <si>
    <t>Sen</t>
  </si>
  <si>
    <t>Santiniketan</t>
  </si>
  <si>
    <t>"for his contributions to welfare economics"</t>
  </si>
  <si>
    <t>Sir Peter</t>
  </si>
  <si>
    <t>Mansfield</t>
  </si>
  <si>
    <t>"for their discoveries concerning magnetic resonance imaging"</t>
  </si>
  <si>
    <t>University of Nottingham School of Physics and Astronomy</t>
  </si>
  <si>
    <t>Nottingham</t>
  </si>
  <si>
    <t>Avram</t>
  </si>
  <si>
    <t>Hershko</t>
  </si>
  <si>
    <t>Karcag</t>
  </si>
  <si>
    <t>Edmund S.</t>
  </si>
  <si>
    <t>Phelps</t>
  </si>
  <si>
    <t>"for his analysis of intertemporal tradeoffs in macroeconomic policy"</t>
  </si>
  <si>
    <t>Roger B.</t>
  </si>
  <si>
    <t>Myerson</t>
  </si>
  <si>
    <t>Roger Y.</t>
  </si>
  <si>
    <t>Tsien</t>
  </si>
  <si>
    <t>Eugene OR</t>
  </si>
  <si>
    <t>San Diego CA</t>
  </si>
  <si>
    <t>Herta</t>
  </si>
  <si>
    <t>Nitzkydorf Banat</t>
  </si>
  <si>
    <t>"who with the concentration of poetry and the frankness of prose depicts the landscape of the dispossessed"</t>
  </si>
  <si>
    <t>Alvin E.</t>
  </si>
  <si>
    <t>Roth</t>
  </si>
  <si>
    <t>"for the theory of stable allocations and the practice of market design"</t>
  </si>
  <si>
    <t>Reinhard</t>
  </si>
  <si>
    <t>Genzel</t>
  </si>
  <si>
    <t>Bad Homburg vor der H?he</t>
  </si>
  <si>
    <t>"for the discovery of a supermassive compact object at the centre of our galaxy"</t>
  </si>
  <si>
    <t>Max Planck Institute for Extraterrestrial Physics</t>
  </si>
  <si>
    <t>Garching</t>
  </si>
  <si>
    <t>Braun</t>
  </si>
  <si>
    <t>Hesse-Kassel (now Germany)</t>
  </si>
  <si>
    <t>Fulda</t>
  </si>
  <si>
    <t>"in recognition of their contributions to the development of wireless telegraphy"</t>
  </si>
  <si>
    <t>Strasbourg University</t>
  </si>
  <si>
    <t>Germany (now France)</t>
  </si>
  <si>
    <t>Bragg</t>
  </si>
  <si>
    <t>Wigton</t>
  </si>
  <si>
    <t>"for their services in the analysis of crystal structure by means of X-rays"</t>
  </si>
  <si>
    <t>Tsung-Dao</t>
  </si>
  <si>
    <t>Lee</t>
  </si>
  <si>
    <t>Shanghai</t>
  </si>
  <si>
    <t>"for their penetrating investigation of the so-called parity laws which has led to important discoveries regarding the elementary particles"</t>
  </si>
  <si>
    <t>N¨¦el</t>
  </si>
  <si>
    <t>Brive-Corr¨¨ze</t>
  </si>
  <si>
    <t>"for fundamental work and discoveries concerning antiferromagnetism and ferrimagnetism which have led to important applications in solid state physics"</t>
  </si>
  <si>
    <t>University of Grenoble</t>
  </si>
  <si>
    <t>Grenoble</t>
  </si>
  <si>
    <t>Ivar</t>
  </si>
  <si>
    <t>Giaever</t>
  </si>
  <si>
    <t>Bergen</t>
  </si>
  <si>
    <t>"for their experimental discoveries regarding tunneling phenomena in semiconductors and superconductors respectively"</t>
  </si>
  <si>
    <t>General Electric Company</t>
  </si>
  <si>
    <t>Schenectady NY</t>
  </si>
  <si>
    <t>Burton</t>
  </si>
  <si>
    <t>Richter</t>
  </si>
  <si>
    <t>"for their pioneering work in the discovery of a heavy elementary particle of a new kind"</t>
  </si>
  <si>
    <t>Stanford Linear Accelerator Center</t>
  </si>
  <si>
    <t>Albert A.</t>
  </si>
  <si>
    <t>Michelson</t>
  </si>
  <si>
    <t>Strelno (now Strzelno)</t>
  </si>
  <si>
    <t>"for his optical precision instruments and the spectroscopic and metrological investigations carried out with their aid"</t>
  </si>
  <si>
    <t>Hideki</t>
  </si>
  <si>
    <t>Yukawa</t>
  </si>
  <si>
    <t>"for his prediction of the existence of mesons on the basis of theoretical work on nuclear forces"</t>
  </si>
  <si>
    <t>Pavel A.</t>
  </si>
  <si>
    <t>Cherenkov</t>
  </si>
  <si>
    <t>Novaya Chigla</t>
  </si>
  <si>
    <t>"for the discovery and the interpretation of the Cherenkov effect"</t>
  </si>
  <si>
    <t>Julian</t>
  </si>
  <si>
    <t>Schwinger</t>
  </si>
  <si>
    <t>"for their fundamental work in quantum electrodynamics with deep-ploughing consequences for the physics of elementary particles"</t>
  </si>
  <si>
    <t>Kastler</t>
  </si>
  <si>
    <t>Guebwiller</t>
  </si>
  <si>
    <t>Bandol</t>
  </si>
  <si>
    <t>"for the discovery and development of optical methods for studying Hertzian resonances in atoms"</t>
  </si>
  <si>
    <t>¨¦cole Normale Sup¨¦rieure</t>
  </si>
  <si>
    <t>Glenn T.</t>
  </si>
  <si>
    <t>Seaborg</t>
  </si>
  <si>
    <t>Ishpeming MI</t>
  </si>
  <si>
    <t>Lafayette CA</t>
  </si>
  <si>
    <t>Robert S.</t>
  </si>
  <si>
    <t>Mulliken</t>
  </si>
  <si>
    <t>Newburyport MA</t>
  </si>
  <si>
    <t>Arlington VA</t>
  </si>
  <si>
    <t>"for his fundamental work concerning chemical bonds and the electronic structure of molecules by the molecular orbital method"</t>
  </si>
  <si>
    <t>Kohn</t>
  </si>
  <si>
    <t>"for his development of the density-functional theory"</t>
  </si>
  <si>
    <t>Warburg</t>
  </si>
  <si>
    <t>West Berlin</t>
  </si>
  <si>
    <t>"for his discovery of the nature and mode of action of the respiratory enzyme"</t>
  </si>
  <si>
    <t>Kaiser-Wilhelm-Institut (now Max-Planck-Institut) f¨¹r Biologie</t>
  </si>
  <si>
    <t>John H.</t>
  </si>
  <si>
    <t>Van Vleck</t>
  </si>
  <si>
    <t>Middletown CT</t>
  </si>
  <si>
    <t>William D.</t>
  </si>
  <si>
    <t>Phillips</t>
  </si>
  <si>
    <t>National Institute of Standards and Technology</t>
  </si>
  <si>
    <t>Gaithersburg MD</t>
  </si>
  <si>
    <t>von Baeyer</t>
  </si>
  <si>
    <t>Starnberg</t>
  </si>
  <si>
    <t>"in recognition of his services in the advancement of organic chemistry and the chemical industry through his work on organic dyes and hydroaromatic compounds"</t>
  </si>
  <si>
    <t>Munich University</t>
  </si>
  <si>
    <t>Gerald M.</t>
  </si>
  <si>
    <t>Edelman</t>
  </si>
  <si>
    <t>Karl</t>
  </si>
  <si>
    <t>von Frisch</t>
  </si>
  <si>
    <t>Zoologisches Institut der Universit?t M¨¹nchen</t>
  </si>
  <si>
    <t>Erwin</t>
  </si>
  <si>
    <t>Neher</t>
  </si>
  <si>
    <t>Landsberg</t>
  </si>
  <si>
    <t>Max-Planck-Institut f¨¹r Biophysikalische Chemie</t>
  </si>
  <si>
    <t>Blobel</t>
  </si>
  <si>
    <t>Waltersdorf (now Niegoslawice)</t>
  </si>
  <si>
    <t>"for the discovery that proteins have intrinsic signals that govern their transport and localization in the cell"</t>
  </si>
  <si>
    <t>Randal</t>
  </si>
  <si>
    <t>Cremer</t>
  </si>
  <si>
    <t>Fareham</t>
  </si>
  <si>
    <t>"for his longstanding and devoted effort in favour of the ideas of peace and arbitration"</t>
  </si>
  <si>
    <t>Schweitzer</t>
  </si>
  <si>
    <t>Kaysersberg</t>
  </si>
  <si>
    <t>Gabon</t>
  </si>
  <si>
    <t>GA</t>
  </si>
  <si>
    <t>Lambar¨¦n¨¦</t>
  </si>
  <si>
    <t>"for his altruism reverence for life and tireless humanitarian work which has helped making the idea of brotherhood between men and nations a living one"</t>
  </si>
  <si>
    <t>Lech</t>
  </si>
  <si>
    <t>Walesa</t>
  </si>
  <si>
    <t>Popowo</t>
  </si>
  <si>
    <t>"for non-violent struggle for free trade unions and human rights in Poland"</t>
  </si>
  <si>
    <t>Gjellerup</t>
  </si>
  <si>
    <t>Roholte</t>
  </si>
  <si>
    <t>Klotzsche</t>
  </si>
  <si>
    <t>"for his varied and rich poetry which is inspired by lofty ideals"</t>
  </si>
  <si>
    <t>Galsworthy</t>
  </si>
  <si>
    <t>Kingston Hill</t>
  </si>
  <si>
    <t>"for his distinguished art of narration which takes its highest form in &lt;I&gt;The Forsyte Saga&lt;/I&gt;"</t>
  </si>
  <si>
    <t>Heinrich</t>
  </si>
  <si>
    <t>B?ll</t>
  </si>
  <si>
    <t>Bornheim-Merten</t>
  </si>
  <si>
    <t>"for his writing which through its combination of a broad perspective on his time and a sensitive skill in characterization has contributed to a renewal of German literature"</t>
  </si>
  <si>
    <t>Bertil</t>
  </si>
  <si>
    <t>Ohlin</t>
  </si>
  <si>
    <t>Klippan</t>
  </si>
  <si>
    <t>V?l?dalen</t>
  </si>
  <si>
    <t>"for their pathbreaking contribution to the theory of international trade and international capital movements"</t>
  </si>
  <si>
    <t>Stockholm School of Economics</t>
  </si>
  <si>
    <t>Allais</t>
  </si>
  <si>
    <t>"for his pioneering contributions to the theory of markets and efficient utilization of resources"</t>
  </si>
  <si>
    <t>¨¦cole Nationale Sup¨¦rieur des Mines de Paris</t>
  </si>
  <si>
    <t>Engle III</t>
  </si>
  <si>
    <t>Syracuse NY</t>
  </si>
  <si>
    <t>"for methods of analyzing economic time series with time-varying volatility (ARCH)"</t>
  </si>
  <si>
    <t>New York University</t>
  </si>
  <si>
    <t>Smithies</t>
  </si>
  <si>
    <t>Halifax</t>
  </si>
  <si>
    <t>University of North Carolina</t>
  </si>
  <si>
    <t>Al</t>
  </si>
  <si>
    <t>Gore</t>
  </si>
  <si>
    <t>Harald</t>
  </si>
  <si>
    <t>zur Hausen</t>
  </si>
  <si>
    <t>Gelsenkirchen</t>
  </si>
  <si>
    <t>"for his discovery of human papilloma viruses causing cervical cancer"</t>
  </si>
  <si>
    <t>German Cancer Research Center</t>
  </si>
  <si>
    <t>George E.</t>
  </si>
  <si>
    <t>White Plains NY</t>
  </si>
  <si>
    <t>"for the invention of an imaging semiconductor circuit - the CCD sensor"</t>
  </si>
  <si>
    <t>Murray Hill NJ</t>
  </si>
  <si>
    <t>Lloyd S.</t>
  </si>
  <si>
    <t>Shapley</t>
  </si>
  <si>
    <t>Tucson AZ</t>
  </si>
  <si>
    <t>Camillo</t>
  </si>
  <si>
    <t>Golgi</t>
  </si>
  <si>
    <t>Corteno</t>
  </si>
  <si>
    <t>Pavia</t>
  </si>
  <si>
    <t>"in recognition of their work on the structure of the nervous system"</t>
  </si>
  <si>
    <t>Pavia University</t>
  </si>
  <si>
    <t>Jules</t>
  </si>
  <si>
    <t>Bordet</t>
  </si>
  <si>
    <t>Soignies</t>
  </si>
  <si>
    <t>Brussels</t>
  </si>
  <si>
    <t>"for his discoveries relating to immunity"</t>
  </si>
  <si>
    <t>Brussels University</t>
  </si>
  <si>
    <t>Thomas H.</t>
  </si>
  <si>
    <t>Morgan</t>
  </si>
  <si>
    <t>Lexington KY</t>
  </si>
  <si>
    <t>"for his discoveries concerning the role played by the chromosome in heredity"</t>
  </si>
  <si>
    <t>Ernst B.</t>
  </si>
  <si>
    <t>Chain</t>
  </si>
  <si>
    <t>Mulrany</t>
  </si>
  <si>
    <t>"for the discovery of penicillin and its curative effect in various infectious diseases"</t>
  </si>
  <si>
    <t>Lipmann</t>
  </si>
  <si>
    <t>Poughkeepsie NY</t>
  </si>
  <si>
    <t>"for his discovery of co-enzyme A and its importance for intermediary metabolism"</t>
  </si>
  <si>
    <t>Weller</t>
  </si>
  <si>
    <t>Needham MA</t>
  </si>
  <si>
    <t>Research Division of Infectious Diseases Children's Medical Center</t>
  </si>
  <si>
    <t>Wilhelm Conrad</t>
  </si>
  <si>
    <t>R?ntgen</t>
  </si>
  <si>
    <t>Lennep (now Remscheid)</t>
  </si>
  <si>
    <t>"in recognition of the extraordinary services he has rendered by the discovery of the remarkable rays subsequently named after him"</t>
  </si>
  <si>
    <t>Lawrence</t>
  </si>
  <si>
    <t>Ipswich</t>
  </si>
  <si>
    <t>Chen Ning</t>
  </si>
  <si>
    <t>Yang</t>
  </si>
  <si>
    <t>Hofei Anhwei</t>
  </si>
  <si>
    <t>Institute for Advanced Study</t>
  </si>
  <si>
    <t>Dennis</t>
  </si>
  <si>
    <t>Gabor</t>
  </si>
  <si>
    <t>"for his invention and development of the holographic method"</t>
  </si>
  <si>
    <t>Ulf</t>
  </si>
  <si>
    <t>von Euler</t>
  </si>
  <si>
    <t>"for their discoveries concerning the humoral transmitters in the nerve terminals and the mechanism for their storage release and inactivation"</t>
  </si>
  <si>
    <t>Karolinska Institutet</t>
  </si>
  <si>
    <t>Longlier</t>
  </si>
  <si>
    <t>"for their discoveries concerning the structural and functional organization of the cell"</t>
  </si>
  <si>
    <t>Universit¨¦ Catholique de Louvain</t>
  </si>
  <si>
    <t>Louvain</t>
  </si>
  <si>
    <t>Christian</t>
  </si>
  <si>
    <t>de Duve</t>
  </si>
  <si>
    <t>Thames Ditton</t>
  </si>
  <si>
    <t>Nethen</t>
  </si>
  <si>
    <t>Howard M.</t>
  </si>
  <si>
    <t>Temin</t>
  </si>
  <si>
    <t>Vane</t>
  </si>
  <si>
    <t>Tardebigg</t>
  </si>
  <si>
    <t>Farnborough</t>
  </si>
  <si>
    <t>"for their discoveries concerning prostaglandins and related biologically active substances"</t>
  </si>
  <si>
    <t>The Wellcome Research Laboratories</t>
  </si>
  <si>
    <t>Beckenham</t>
  </si>
  <si>
    <t>Christiane</t>
  </si>
  <si>
    <t>N¨¹sslein-Volhard</t>
  </si>
  <si>
    <t>Magdeburg</t>
  </si>
  <si>
    <t>Max-Planck-Institut f¨¹r Entwicklungsbiologie</t>
  </si>
  <si>
    <t>T¨¹bingen</t>
  </si>
  <si>
    <t>Fr¨¦d¨¦ric</t>
  </si>
  <si>
    <t>Passy</t>
  </si>
  <si>
    <t>"for his lifelong work for international peace conferences diplomacy and arbitration"</t>
  </si>
  <si>
    <t>Paul Henri</t>
  </si>
  <si>
    <t>d'Estournelles de Constant</t>
  </si>
  <si>
    <t>La Fl¨¨che</t>
  </si>
  <si>
    <t>Anjez? Gonxhe</t>
  </si>
  <si>
    <t>Bojaxhiu</t>
  </si>
  <si>
    <t>Ottoman Empire (now North Macedonia)</t>
  </si>
  <si>
    <t>MK</t>
  </si>
  <si>
    <t>Uskup (now Skopje)</t>
  </si>
  <si>
    <t>"for her work for bringing help to suffering humanity"</t>
  </si>
  <si>
    <t>Mandela</t>
  </si>
  <si>
    <t>Qunu</t>
  </si>
  <si>
    <t>Johannesburg</t>
  </si>
  <si>
    <t>"for their work for the peaceful termination of the apartheid regime and for laying the foundations for a new democratic South Africa"</t>
  </si>
  <si>
    <t>Yasser</t>
  </si>
  <si>
    <t>Arafat</t>
  </si>
  <si>
    <t>"for their efforts to create peace in the Middle East"</t>
  </si>
  <si>
    <t>Shimon</t>
  </si>
  <si>
    <t>Peres</t>
  </si>
  <si>
    <t>Poland (now Belarus)</t>
  </si>
  <si>
    <t>BY</t>
  </si>
  <si>
    <t>Vishneva</t>
  </si>
  <si>
    <t>Gerhart</t>
  </si>
  <si>
    <t>Hauptmann</t>
  </si>
  <si>
    <t>Bad Salzbrunn</t>
  </si>
  <si>
    <t>Agnetendorf (now Jagniatk¨®w)</t>
  </si>
  <si>
    <t>"primarily in recognition of his fruitful varied and outstanding production in the realm of dramatic art"</t>
  </si>
  <si>
    <t>Boris</t>
  </si>
  <si>
    <t>Pasternak</t>
  </si>
  <si>
    <t>Peredelkino</t>
  </si>
  <si>
    <t>"for his important achievement both in contemporary lyrical poetry and in the field of the great Russian epic tradition"</t>
  </si>
  <si>
    <t>MacDiarmid</t>
  </si>
  <si>
    <t>Masterton</t>
  </si>
  <si>
    <t>Drexel Hill PA</t>
  </si>
  <si>
    <t>"for the discovery and development of conductive polymers"</t>
  </si>
  <si>
    <t>University of Pennsylvania</t>
  </si>
  <si>
    <t>Kofi</t>
  </si>
  <si>
    <t>Annan</t>
  </si>
  <si>
    <t>Gold Coast (now Ghana)</t>
  </si>
  <si>
    <t>GH</t>
  </si>
  <si>
    <t>Kumasi</t>
  </si>
  <si>
    <t>Sydney</t>
  </si>
  <si>
    <t>Brenner</t>
  </si>
  <si>
    <t>Germiston</t>
  </si>
  <si>
    <t>Singapore</t>
  </si>
  <si>
    <t>SG</t>
  </si>
  <si>
    <t>The Molecular Sciences Institute</t>
  </si>
  <si>
    <t>Anthony J.</t>
  </si>
  <si>
    <t>Leggett</t>
  </si>
  <si>
    <t>University of Illinois</t>
  </si>
  <si>
    <t>Theodor W.</t>
  </si>
  <si>
    <t>H?nsch</t>
  </si>
  <si>
    <t>"for their contributions to the development of laser-based precision spectroscopy including the optical frequency comb technique"</t>
  </si>
  <si>
    <t>Max-Planck-Institut f¨¹r Quantenoptik</t>
  </si>
  <si>
    <t>Roger D.</t>
  </si>
  <si>
    <t>Kornberg</t>
  </si>
  <si>
    <t>"for his studies of the molecular basis of eukaryotic transcription"</t>
  </si>
  <si>
    <t>Luc</t>
  </si>
  <si>
    <t>Montagnier</t>
  </si>
  <si>
    <t>Chabris</t>
  </si>
  <si>
    <t>World Foundation for AIDS Research and Prevention</t>
  </si>
  <si>
    <t>Elizabeth H.</t>
  </si>
  <si>
    <t>Blackburn</t>
  </si>
  <si>
    <t>Hobart Tasmania</t>
  </si>
  <si>
    <t>"for the discovery of how chromosomes are protected by telomeres and the enzyme telomerase"</t>
  </si>
  <si>
    <t>Jack W.</t>
  </si>
  <si>
    <t>Szostak</t>
  </si>
  <si>
    <t>Richard F.</t>
  </si>
  <si>
    <t>Heck</t>
  </si>
  <si>
    <t>Springfield MA</t>
  </si>
  <si>
    <t>"for palladium-catalyzed cross couplings in organic synthesis"</t>
  </si>
  <si>
    <t>University of Delaware</t>
  </si>
  <si>
    <t>S¨¹dhof</t>
  </si>
  <si>
    <t>Andrea</t>
  </si>
  <si>
    <t>Ghez</t>
  </si>
  <si>
    <t>George D.</t>
  </si>
  <si>
    <t>Snell</t>
  </si>
  <si>
    <t>Bradford MA</t>
  </si>
  <si>
    <t>Bar Harbor ME</t>
  </si>
  <si>
    <t>Jackson Laboratory</t>
  </si>
  <si>
    <t>Furchgott</t>
  </si>
  <si>
    <t>Charleston SC</t>
  </si>
  <si>
    <t>SUNY Health Science Center</t>
  </si>
  <si>
    <t>von Ossietzky</t>
  </si>
  <si>
    <t>"for his burning love for freedom of thought and expression and his valuable contribution to the cause of peace"</t>
  </si>
  <si>
    <t>Ren¨¦</t>
  </si>
  <si>
    <t>Cassin</t>
  </si>
  <si>
    <t>Bayonne</t>
  </si>
  <si>
    <t>"for his struggle to ensure the rights of man as stipulated in the UN Declaration"</t>
  </si>
  <si>
    <t>F.W.</t>
  </si>
  <si>
    <t>de Klerk</t>
  </si>
  <si>
    <t>Cape Town</t>
  </si>
  <si>
    <t>Steinbeck</t>
  </si>
  <si>
    <t>Salinas CA</t>
  </si>
  <si>
    <t>"for his realistic and imaginative writings combining as they do sympathetic humour and keen social perception"</t>
  </si>
  <si>
    <t>Gabriel</t>
  </si>
  <si>
    <t>Garc¨×a M¨¢rquez</t>
  </si>
  <si>
    <t>Aracataca</t>
  </si>
  <si>
    <t>"for his novels and short stories in which the fantastic and the realistic are combined in a richly composed world of imagination reflecting a continent's life and conflicts"</t>
  </si>
  <si>
    <t>Kuznets</t>
  </si>
  <si>
    <t>Russian Empire (now Belarus)</t>
  </si>
  <si>
    <t>Pinsk</t>
  </si>
  <si>
    <t>"for his empirically founded interpretation of economic growth which has led to new and deepened insight into the economic and social structure and process of development"</t>
  </si>
  <si>
    <t>James M.</t>
  </si>
  <si>
    <t>Buchanan Jr.</t>
  </si>
  <si>
    <t>Murfreesboro TN</t>
  </si>
  <si>
    <t>Blacksburg VA</t>
  </si>
  <si>
    <t>"for his development of the contractual and constitutional bases for the theory of economic and political decision-making"</t>
  </si>
  <si>
    <t>Center for Study of Public Choice</t>
  </si>
  <si>
    <t>Fairfax VA</t>
  </si>
  <si>
    <t>Herbert</t>
  </si>
  <si>
    <t>Kroemer</t>
  </si>
  <si>
    <t>Weimar</t>
  </si>
  <si>
    <t>"for basic work on information and communication technology"</t>
  </si>
  <si>
    <t>"for developing semiconductor heterostructures used in high-speed- and opto-electronics"</t>
  </si>
  <si>
    <t>Tim</t>
  </si>
  <si>
    <t>Hunt</t>
  </si>
  <si>
    <t>Neston</t>
  </si>
  <si>
    <t>"for their discoveries of key regulators of the cell cycle"</t>
  </si>
  <si>
    <t>Imperial Cancer Research Fund</t>
  </si>
  <si>
    <t>Paul C.</t>
  </si>
  <si>
    <t>Lauterbur</t>
  </si>
  <si>
    <t>Sidney OH</t>
  </si>
  <si>
    <t>Yoichiro</t>
  </si>
  <si>
    <t>Nambu</t>
  </si>
  <si>
    <t>Osaka</t>
  </si>
  <si>
    <t>"for the discovery of the mechanism of spontaneous broken symmetry in subatomic physics"</t>
  </si>
  <si>
    <t>Enrico Fermi Institute University of Chicago</t>
  </si>
  <si>
    <t>Dale T.</t>
  </si>
  <si>
    <t>Mortensen</t>
  </si>
  <si>
    <t>Enterprise OR</t>
  </si>
  <si>
    <t>Wilmette IL</t>
  </si>
  <si>
    <t>"for their analysis of markets with search frictions"</t>
  </si>
  <si>
    <t>Northwestern University</t>
  </si>
  <si>
    <t>Organisation for the Prohibition of Chemical Weapons</t>
  </si>
  <si>
    <t>"for its extensive efforts to eliminate chemical weapons"</t>
  </si>
  <si>
    <t>Arthur B.</t>
  </si>
  <si>
    <t>McDonald</t>
  </si>
  <si>
    <t>Queen's University</t>
  </si>
  <si>
    <t>Kingston</t>
  </si>
  <si>
    <t>Aziz</t>
  </si>
  <si>
    <t>Sancar</t>
  </si>
  <si>
    <t>Turkey</t>
  </si>
  <si>
    <t>TR</t>
  </si>
  <si>
    <t>Savur</t>
  </si>
  <si>
    <t>"for mechanistic studies of DNA repair"</t>
  </si>
  <si>
    <t>Abiy</t>
  </si>
  <si>
    <t>Ahmed Ali</t>
  </si>
  <si>
    <t>Ethiopia</t>
  </si>
  <si>
    <t>ET</t>
  </si>
  <si>
    <t>Beshasha</t>
  </si>
  <si>
    <t>"for his efforts to achieve peace and international cooperation and in particular for his decisive initiative to resolve the border conflict with neighbouring Eritrea"</t>
  </si>
  <si>
    <t>Abdulrazak</t>
  </si>
  <si>
    <t>Gurnah</t>
  </si>
  <si>
    <t>"for his uncompromising and compassionate penetration of the effects of colonialism and the fate of the refugee in the gulf between cultures and continents"</t>
  </si>
  <si>
    <t>Leon M.</t>
  </si>
  <si>
    <t>Lederman</t>
  </si>
  <si>
    <t>Rexburg ID</t>
  </si>
  <si>
    <t>Fermi National Accelerator Laboratory</t>
  </si>
  <si>
    <t>Batavia IL</t>
  </si>
  <si>
    <t>Sabatier</t>
  </si>
  <si>
    <t>Carcassonne</t>
  </si>
  <si>
    <t>"for his method of hydrogenating organic compounds in the presence of finely disintegrated metals whereby the progress of organic chemistry has been greatly advanced in recent years"</t>
  </si>
  <si>
    <t>Toulouse University</t>
  </si>
  <si>
    <t>Walther</t>
  </si>
  <si>
    <t>Nernst</t>
  </si>
  <si>
    <t>Briesen (now W?brze?no)</t>
  </si>
  <si>
    <t>Muskau</t>
  </si>
  <si>
    <t>"in recognition of his work in thermochemistry"</t>
  </si>
  <si>
    <t>Arne</t>
  </si>
  <si>
    <t>Tiselius</t>
  </si>
  <si>
    <t>"for his research on electrophoresis and adsorption analysis especially for his discoveries concerning the complex nature of the serum proteins"</t>
  </si>
  <si>
    <t>Patrick M.S.</t>
  </si>
  <si>
    <t>Blackett</t>
  </si>
  <si>
    <t>"for his development of the Wilson cloud chamber method and his discoveries therewith in the fields of nuclear physics and cosmic radiation"</t>
  </si>
  <si>
    <t>Bardeen</t>
  </si>
  <si>
    <t>Walter H.</t>
  </si>
  <si>
    <t>Brattain</t>
  </si>
  <si>
    <t>Amoy</t>
  </si>
  <si>
    <t>Bell Telephone Laboratories</t>
  </si>
  <si>
    <t>Aage N.</t>
  </si>
  <si>
    <t>Bohr</t>
  </si>
  <si>
    <t>"for the discovery of the connection between collective motion and particle motion in atomic nuclei and the development of the theory of the structure of the atomic nucleus based on this connection"</t>
  </si>
  <si>
    <t>Niels Bohr Institute</t>
  </si>
  <si>
    <t>Jaroslav</t>
  </si>
  <si>
    <t>Heyrovsky</t>
  </si>
  <si>
    <t>Czechoslovakia (now Czech Republic)</t>
  </si>
  <si>
    <t>"for his discovery and development of the polarographic methods of analysis"</t>
  </si>
  <si>
    <t>Polarographic Institute of the Czechoslovak Academy of Science</t>
  </si>
  <si>
    <t>Ehrlich</t>
  </si>
  <si>
    <t>Strehlen (now Strzelin)</t>
  </si>
  <si>
    <t>"in recognition of their work on immunity"</t>
  </si>
  <si>
    <t>August</t>
  </si>
  <si>
    <t>Krogh</t>
  </si>
  <si>
    <t>Gren?</t>
  </si>
  <si>
    <t>"for his discovery of the capillary motor regulating mechanism"</t>
  </si>
  <si>
    <t>Copenhagen University</t>
  </si>
  <si>
    <t>Willem</t>
  </si>
  <si>
    <t>Einthoven</t>
  </si>
  <si>
    <t>Java Dutch East Indies (now Indonesia)</t>
  </si>
  <si>
    <t>ID</t>
  </si>
  <si>
    <t>Semarang</t>
  </si>
  <si>
    <t>"for his discovery of the mechanism of the electrocardiogram"</t>
  </si>
  <si>
    <t>Leiden University</t>
  </si>
  <si>
    <t>Melvin</t>
  </si>
  <si>
    <t>Calvin</t>
  </si>
  <si>
    <t>St. Paul MN</t>
  </si>
  <si>
    <t>"for his research on the carbon dioxide assimilation in plants"</t>
  </si>
  <si>
    <t>William H.</t>
  </si>
  <si>
    <t>Stein</t>
  </si>
  <si>
    <t>"for their contribution to the understanding of the connection between chemical structure and catalytic activity of the active centre of the ribonuclease molecule"</t>
  </si>
  <si>
    <t>Thomas R.</t>
  </si>
  <si>
    <t>Cech</t>
  </si>
  <si>
    <t>"for their discovery of catalytic properties of RNA"</t>
  </si>
  <si>
    <t>University of Colorado</t>
  </si>
  <si>
    <t>Fibiger</t>
  </si>
  <si>
    <t>Silkeborg</t>
  </si>
  <si>
    <t>"for his discovery of the Spiroptera carcinoma"</t>
  </si>
  <si>
    <t>Russell A.</t>
  </si>
  <si>
    <t>Hulse</t>
  </si>
  <si>
    <t>"for the discovery of a new type of pulsar a discovery that has opened up new possibilities for the study of gravitation"</t>
  </si>
  <si>
    <t>Ostwald</t>
  </si>
  <si>
    <t>Russian Empire (now Latvia)</t>
  </si>
  <si>
    <t>LV</t>
  </si>
  <si>
    <t>Riga</t>
  </si>
  <si>
    <t>"in recognition of his work on catalysis and for his investigations into the fundamental principles governing chemical equilibria and rates of reaction"</t>
  </si>
  <si>
    <t>Ernesto Teodoro</t>
  </si>
  <si>
    <t>Moneta</t>
  </si>
  <si>
    <t>Austrian Empire (now Italy)</t>
  </si>
  <si>
    <t>"for his work in the press and in peace meetings both public and private for an understanding between France and Italy"</t>
  </si>
  <si>
    <t>Nansen International Office for Refugees</t>
  </si>
  <si>
    <t>"for having carried on the work of Fridtjof Nansen to the benefit of refugees across Europe"</t>
  </si>
  <si>
    <t>Aung San Suu Kyi</t>
  </si>
  <si>
    <t>Burma (now Myanmar)</t>
  </si>
  <si>
    <t>MM</t>
  </si>
  <si>
    <t>Rangoon (now Yangon)</t>
  </si>
  <si>
    <t>"for her non-violent struggle for democracy and human rights"</t>
  </si>
  <si>
    <t>Mistral</t>
  </si>
  <si>
    <t>Maillane</t>
  </si>
  <si>
    <t>"in recognition of the fresh originality and true inspiration of his poetic production which faithfully reflects the natural scenery and native spirit of his people and in addition his significant work as a Proven&amp;ccedil;al philologist"</t>
  </si>
  <si>
    <t>Maeterlinck</t>
  </si>
  <si>
    <t>"in appreciation of his many-sided literary activities and especially of his dramatic works which are distinguished by a wealth of imagination and by a poetic fancy which reveals sometimes in the guise of a fairy tale a deep inspiration while in a mysterious way they appeal to the readers' own feelings and stimulate their imaginations"</t>
  </si>
  <si>
    <t>Romain</t>
  </si>
  <si>
    <t>Rolland</t>
  </si>
  <si>
    <t>Clamecy</t>
  </si>
  <si>
    <t>V¨¦zelay</t>
  </si>
  <si>
    <t>"as a tribute to the lofty idealism of his literary production and to the sympathy and love of truth with which he has described different types of human beings"</t>
  </si>
  <si>
    <t>Pearl</t>
  </si>
  <si>
    <t>Hillsboro WV</t>
  </si>
  <si>
    <t>Danby VT</t>
  </si>
  <si>
    <t>"for her rich and truly epic descriptions of peasant life in China and for her biographical masterpieces"</t>
  </si>
  <si>
    <t>Andr¨¦</t>
  </si>
  <si>
    <t>Gide</t>
  </si>
  <si>
    <t>"for his comprehensive and artistically significant writings in which human problems and conditions have been presented with a fearless love of truth and keen psychological insight"</t>
  </si>
  <si>
    <t>Brodsky</t>
  </si>
  <si>
    <t>Leningrad (now St. Petersburg)</t>
  </si>
  <si>
    <t>"for an all-embracing authorship imbued with clarity of thought and poetic intensity"</t>
  </si>
  <si>
    <t>Gunnar</t>
  </si>
  <si>
    <t>Skattungbyn</t>
  </si>
  <si>
    <t>Kilby</t>
  </si>
  <si>
    <t>Jefferson City MO</t>
  </si>
  <si>
    <t>"for his part in the invention of the integrated circuit"</t>
  </si>
  <si>
    <t>Texas Instruments</t>
  </si>
  <si>
    <t>J. M.</t>
  </si>
  <si>
    <t>Coetzee</t>
  </si>
  <si>
    <t>"who in innumerable guises portrays the surprising involvement of the outsider"</t>
  </si>
  <si>
    <t>Elfriede</t>
  </si>
  <si>
    <t>Jelinek</t>
  </si>
  <si>
    <t>M¨¹rzzuschlag</t>
  </si>
  <si>
    <t>"for her musical flow of voices and counter-voices in novels and plays that with extraordinary linguistic zeal reveal the absurdity of society's clich&amp;eacute;s and their subjugating power"</t>
  </si>
  <si>
    <t>Edward C.</t>
  </si>
  <si>
    <t>Prescott</t>
  </si>
  <si>
    <t>Glens Falls NY</t>
  </si>
  <si>
    <t>"for their contributions to dynamic macroeconomics: the time consistency of economic policy and the driving forces behind business cycles"</t>
  </si>
  <si>
    <t>Arizona State University</t>
  </si>
  <si>
    <t>Tempe AZ</t>
  </si>
  <si>
    <t>Carol W.</t>
  </si>
  <si>
    <t>Greider</t>
  </si>
  <si>
    <t>Johns Hopkins University School of Medicine</t>
  </si>
  <si>
    <t>Charles K.</t>
  </si>
  <si>
    <t>Kao</t>
  </si>
  <si>
    <t>Hong Kong</t>
  </si>
  <si>
    <t>"for groundbreaking achievements concerning the transmission of light in fibers for optical communication"</t>
  </si>
  <si>
    <t>Standard Telecommunication Laboratories</t>
  </si>
  <si>
    <t>Harlow</t>
  </si>
  <si>
    <t>Wineland</t>
  </si>
  <si>
    <t>"for ground-breaking experimental methods that enable measuring and manipulation of individual quantum systems"</t>
  </si>
  <si>
    <t>Malala</t>
  </si>
  <si>
    <t>Yousafzai</t>
  </si>
  <si>
    <t>Pakistan</t>
  </si>
  <si>
    <t>Mingora</t>
  </si>
  <si>
    <t>"for their struggle against the suppression of children and young people and for the right of all children to education"</t>
  </si>
  <si>
    <t>Sir J. Fraser</t>
  </si>
  <si>
    <t>Stoddart</t>
  </si>
  <si>
    <t>Klaus</t>
  </si>
  <si>
    <t>Hasselmann</t>
  </si>
  <si>
    <t>Max Planck Institute for Meteorology</t>
  </si>
  <si>
    <t>Kai M.</t>
  </si>
  <si>
    <t>Lund</t>
  </si>
  <si>
    <t>?ngelholm</t>
  </si>
  <si>
    <t>"for his contribution to the development of high-resolution electron spectroscopy"</t>
  </si>
  <si>
    <t>Henry W.</t>
  </si>
  <si>
    <t>Kendall</t>
  </si>
  <si>
    <t>Wakulla Springs State Park FL</t>
  </si>
  <si>
    <t>"for their pioneering investigations concerning deep inelastic scattering of electrons on protons and bound neutrons which have been of essential importance for the development of the quark model in particle physics"</t>
  </si>
  <si>
    <t>Joseph H.</t>
  </si>
  <si>
    <t>Taylor Jr.</t>
  </si>
  <si>
    <t>Moissan</t>
  </si>
  <si>
    <t>"in recognition of the great services rendered by him in his investigation and isolation of the element fluorine and for the adoption in the service of science of the electric furnace called after him"</t>
  </si>
  <si>
    <t>Karrer</t>
  </si>
  <si>
    <t>"for his investigations on carotenoids flavins and vitamins A and B2"</t>
  </si>
  <si>
    <t>University of Zurich</t>
  </si>
  <si>
    <t>Bengt I.</t>
  </si>
  <si>
    <t>Samuelsson</t>
  </si>
  <si>
    <t>Halmstad</t>
  </si>
  <si>
    <t>Stresemann</t>
  </si>
  <si>
    <t>"for their crucial role in bringing about the Locarno Treaty"</t>
  </si>
  <si>
    <t>American Friends Service Committee</t>
  </si>
  <si>
    <t>Office of the United Nations High Commissioner for Refugees</t>
  </si>
  <si>
    <t>"for promoting the fundamental rights of refugees"</t>
  </si>
  <si>
    <t>Alfonso</t>
  </si>
  <si>
    <t>Garc¨×a Robles</t>
  </si>
  <si>
    <t>Zamora</t>
  </si>
  <si>
    <t>Eucken</t>
  </si>
  <si>
    <t>East Friesland (now Germany)</t>
  </si>
  <si>
    <t>Aurich</t>
  </si>
  <si>
    <t>"in recognition of his earnest search for truth his penetrating power of thought his wide range of vision and the warmth and strength in presentation with which in his numerous works he has vindicated and developed an idealistic philosophy of life"</t>
  </si>
  <si>
    <t>Grazia</t>
  </si>
  <si>
    <t>Deledda</t>
  </si>
  <si>
    <t>Nuoro Sardinia</t>
  </si>
  <si>
    <t>"for her idealistically inspired writings which with plastic clarity picture the life on her native island and with depth and sympathy deal with human problems in general"</t>
  </si>
  <si>
    <t>Bunin</t>
  </si>
  <si>
    <t>Voronezh</t>
  </si>
  <si>
    <t>"for the strict artistry with which he has carried on the classical Russian traditions in prose writing"</t>
  </si>
  <si>
    <t>Saint-John</t>
  </si>
  <si>
    <t>Perse</t>
  </si>
  <si>
    <t>Guadeloupe Island</t>
  </si>
  <si>
    <t>GP</t>
  </si>
  <si>
    <t>Pointe-¨₪-Pitre</t>
  </si>
  <si>
    <t>Presqu'?le-de-Giens</t>
  </si>
  <si>
    <t>"for the soaring flight and the evocative imagery of his poetry which in a visionary fashion reflects the conditions of our time"</t>
  </si>
  <si>
    <t>Seamus</t>
  </si>
  <si>
    <t>Heaney</t>
  </si>
  <si>
    <t>Casteld¨₪wson</t>
  </si>
  <si>
    <t>"for works of lyrical beauty and ethical depth which exalt everyday miracles and the living past"</t>
  </si>
  <si>
    <t>Lawrence R.</t>
  </si>
  <si>
    <t>Klein</t>
  </si>
  <si>
    <t>Omaha NE</t>
  </si>
  <si>
    <t>Gladwyne PA</t>
  </si>
  <si>
    <t>"for the creation of econometric models and the application to the analysis of economic fluctuations and economic policies"</t>
  </si>
  <si>
    <t>Harry M.</t>
  </si>
  <si>
    <t>Markowitz</t>
  </si>
  <si>
    <t>City University of New York</t>
  </si>
  <si>
    <t>Greengard</t>
  </si>
  <si>
    <t>"for their discoveries concerning signal transduction in the nervous system"</t>
  </si>
  <si>
    <t>Shirakawa</t>
  </si>
  <si>
    <t>University of Tsukuba</t>
  </si>
  <si>
    <t>Knowles</t>
  </si>
  <si>
    <t>Taunton MA</t>
  </si>
  <si>
    <t>Chesterfield MO</t>
  </si>
  <si>
    <t>"for their work on chirally catalysed hydrogenation reactions"</t>
  </si>
  <si>
    <t>A. Michael</t>
  </si>
  <si>
    <t>Spence</t>
  </si>
  <si>
    <t>International Atomic Energy Agency</t>
  </si>
  <si>
    <t>Mather</t>
  </si>
  <si>
    <t>Roanoke VA</t>
  </si>
  <si>
    <t>"for their discovery of the blackbody form and anisotropy of the cosmic microwave background radiation"</t>
  </si>
  <si>
    <t>NASA Goddard Space Flight Center</t>
  </si>
  <si>
    <t>Greenbelt MD</t>
  </si>
  <si>
    <t>Sir Martin J.</t>
  </si>
  <si>
    <t>Evans</t>
  </si>
  <si>
    <t>Stroud</t>
  </si>
  <si>
    <t>Cardiff University</t>
  </si>
  <si>
    <t>Fert</t>
  </si>
  <si>
    <t>"for the discovery of Giant Magnetoresistance"</t>
  </si>
  <si>
    <t>Universit&amp;eacute; Paris-Sud</t>
  </si>
  <si>
    <t>Gr¨¹nberg</t>
  </si>
  <si>
    <t>Plzen</t>
  </si>
  <si>
    <t>J¨¹lich</t>
  </si>
  <si>
    <t>Forschungszentrum J&amp;uuml;lich</t>
  </si>
  <si>
    <t>Toshihide</t>
  </si>
  <si>
    <t>Maskawa</t>
  </si>
  <si>
    <t>Kyoto Sangyo University</t>
  </si>
  <si>
    <t>Robert G.</t>
  </si>
  <si>
    <t>Edwards</t>
  </si>
  <si>
    <t>Batley</t>
  </si>
  <si>
    <t>"for the development of in vitro fertilization"</t>
  </si>
  <si>
    <t>Ralph M.</t>
  </si>
  <si>
    <t>Steinman</t>
  </si>
  <si>
    <t>"for his discovery of the dendritic cell and its role in adaptive immunity"</t>
  </si>
  <si>
    <t>Perlmutter</t>
  </si>
  <si>
    <t>Champaign-Urbana IL</t>
  </si>
  <si>
    <t>Lawrence Berkeley National Laboratory</t>
  </si>
  <si>
    <t>Sir John B.</t>
  </si>
  <si>
    <t>Gurdon</t>
  </si>
  <si>
    <t>Dippenhall</t>
  </si>
  <si>
    <t>"for the discovery that mature cells can be reprogrammed to become pluripotent"</t>
  </si>
  <si>
    <t>Gurdon Institute</t>
  </si>
  <si>
    <t>Kailash</t>
  </si>
  <si>
    <t>Satyarthi</t>
  </si>
  <si>
    <t>Vidisha</t>
  </si>
  <si>
    <t>William C.</t>
  </si>
  <si>
    <t>Campbell</t>
  </si>
  <si>
    <t>Ramelton</t>
  </si>
  <si>
    <t>Drew University</t>
  </si>
  <si>
    <t>Madison NJ</t>
  </si>
  <si>
    <t>Bob</t>
  </si>
  <si>
    <t>Dylan</t>
  </si>
  <si>
    <t>Duluth MN</t>
  </si>
  <si>
    <t>"for having created new poetic expressions within the great American song tradition"</t>
  </si>
  <si>
    <t>Gregg</t>
  </si>
  <si>
    <t>Semenza</t>
  </si>
  <si>
    <t>Lars</t>
  </si>
  <si>
    <t>Onsager</t>
  </si>
  <si>
    <t>Coral Gables FL</t>
  </si>
  <si>
    <t>"for the discovery of the reciprocal relations bearing his name which are fundamental for the thermodynamics of irreversible processes"</t>
  </si>
  <si>
    <t>Yuan T.</t>
  </si>
  <si>
    <t>Taiwan</t>
  </si>
  <si>
    <t>TW</t>
  </si>
  <si>
    <t>Hsinchu</t>
  </si>
  <si>
    <t>Sidney</t>
  </si>
  <si>
    <t>Altman</t>
  </si>
  <si>
    <t>Rockleigh NJ</t>
  </si>
  <si>
    <t>Paul J.</t>
  </si>
  <si>
    <t>Crutzen</t>
  </si>
  <si>
    <t>Mainz</t>
  </si>
  <si>
    <t>Max-Planck-Institut f¨¹r Chemie</t>
  </si>
  <si>
    <t>Ronald</t>
  </si>
  <si>
    <t>Ross</t>
  </si>
  <si>
    <t>Almora</t>
  </si>
  <si>
    <t>Putney Heath</t>
  </si>
  <si>
    <t>"for his work on malaria by which he has shown how it enters the organism and thereby has laid the foundation for successful research on this disease and methods of combating it"</t>
  </si>
  <si>
    <t>Frederick G.</t>
  </si>
  <si>
    <t>Banting</t>
  </si>
  <si>
    <t>Alliston</t>
  </si>
  <si>
    <t>Newfoundland</t>
  </si>
  <si>
    <t>Ragnar</t>
  </si>
  <si>
    <t>Granit</t>
  </si>
  <si>
    <t>Marshall W.</t>
  </si>
  <si>
    <t>Nirenberg</t>
  </si>
  <si>
    <t>Canton SD</t>
  </si>
  <si>
    <t>"for the invention and development of the cyclotron and for results obtained with it especially with regard to artificial radioactive elements"</t>
  </si>
  <si>
    <t>Percy W.</t>
  </si>
  <si>
    <t>Bridgman</t>
  </si>
  <si>
    <t>Randolph NH</t>
  </si>
  <si>
    <t>"for the invention of an apparatus to produce extremely high pressures and for the discoveries he made therewith in the field of high pressure physics"</t>
  </si>
  <si>
    <t>Edward V.</t>
  </si>
  <si>
    <t>Appleton</t>
  </si>
  <si>
    <t>Bradford</t>
  </si>
  <si>
    <t>"for his investigations of the physics of the upper atmosphere especially for the discovery of the so-called Appleton layer"</t>
  </si>
  <si>
    <t>Department of Scientific and Industrial Research</t>
  </si>
  <si>
    <t>Owen</t>
  </si>
  <si>
    <t>Chamberlain</t>
  </si>
  <si>
    <t>"for their discovery of the antiproton"</t>
  </si>
  <si>
    <t>Aleksandr M.</t>
  </si>
  <si>
    <t>Prokhorov</t>
  </si>
  <si>
    <t>Atherton</t>
  </si>
  <si>
    <t>"for fundamental work in the field of quantum electronics which has led to the construction of oscillators and amplifiers based on the maser-laser principle"</t>
  </si>
  <si>
    <t>Leo</t>
  </si>
  <si>
    <t>Esaki</t>
  </si>
  <si>
    <t>IBM Thomas J. Watson Research Center</t>
  </si>
  <si>
    <t>Yorktown Heights NY</t>
  </si>
  <si>
    <t>Lippmann</t>
  </si>
  <si>
    <t>Hollerich</t>
  </si>
  <si>
    <t>"for his method of reproducing colours photographically based on the phenomenon of interference"</t>
  </si>
  <si>
    <t>Victor F.</t>
  </si>
  <si>
    <t>Hess</t>
  </si>
  <si>
    <t>Peggau</t>
  </si>
  <si>
    <t>"for his discovery of cosmic radiation"</t>
  </si>
  <si>
    <t>Innsbruck University</t>
  </si>
  <si>
    <t>Innsbruck</t>
  </si>
  <si>
    <t>Clinton</t>
  </si>
  <si>
    <t>Davisson</t>
  </si>
  <si>
    <t>Bloomington IL</t>
  </si>
  <si>
    <t>Charlottesville VA</t>
  </si>
  <si>
    <t>"for their experimental discovery of the diffraction of electrons by crystals"</t>
  </si>
  <si>
    <t>Stern</t>
  </si>
  <si>
    <t>Sorau (now Zory)</t>
  </si>
  <si>
    <t>"for his contribution to the development of the molecular ray method and his discovery of the magnetic moment of the proton"</t>
  </si>
  <si>
    <t>Carnegie Institute of Technology</t>
  </si>
  <si>
    <t>J. Hans D.</t>
  </si>
  <si>
    <t>Jensen</t>
  </si>
  <si>
    <t>"for their discoveries concerning nuclear shell structure"</t>
  </si>
  <si>
    <t>Flory</t>
  </si>
  <si>
    <t>Sterling IL</t>
  </si>
  <si>
    <t>"for his fundamental achievements both theoretical and experimental in the physical chemistry of the macromolecules"</t>
  </si>
  <si>
    <t>Bruce</t>
  </si>
  <si>
    <t>Merrifield</t>
  </si>
  <si>
    <t>Fort Worth TX</t>
  </si>
  <si>
    <t>Cresskill NJ</t>
  </si>
  <si>
    <t>"for his development of methodology for chemical synthesis on a solid matrix"</t>
  </si>
  <si>
    <t>Richet</t>
  </si>
  <si>
    <t>"in recognition of his work on anaphylaxis"</t>
  </si>
  <si>
    <t>George R.</t>
  </si>
  <si>
    <t>Minot</t>
  </si>
  <si>
    <t>Spemann</t>
  </si>
  <si>
    <t>W¨¹rttemberg (now Germany)</t>
  </si>
  <si>
    <t>"for his discovery of the organizer effect in embryonic development"</t>
  </si>
  <si>
    <t>University of Freiburg im Breisgau</t>
  </si>
  <si>
    <t>Breisgau</t>
  </si>
  <si>
    <t>South Norwalk CT</t>
  </si>
  <si>
    <t>"for their discoveries relating to the hormones of the adrenal cortex their structure and biological effects"</t>
  </si>
  <si>
    <t>Mayo Clinic</t>
  </si>
  <si>
    <t>Rochester MN</t>
  </si>
  <si>
    <t>Arthur</t>
  </si>
  <si>
    <t>"for their discovery of the mechanisms in the biological synthesis of ribonucleic acid and deoxyribonucleic acid"</t>
  </si>
  <si>
    <t>Andrew</t>
  </si>
  <si>
    <t>Huxley</t>
  </si>
  <si>
    <t>Hampstead</t>
  </si>
  <si>
    <t>Grantchester</t>
  </si>
  <si>
    <t>Samuel C.C.</t>
  </si>
  <si>
    <t>Ting</t>
  </si>
  <si>
    <t>William A.</t>
  </si>
  <si>
    <t>Fowler</t>
  </si>
  <si>
    <t>"for his theoretical and experimental studies of the nuclear reactions of importance in the formation of the chemical elements in the universe"</t>
  </si>
  <si>
    <t>The</t>
  </si>
  <si>
    <t>Svedberg</t>
  </si>
  <si>
    <t>Fler?ng</t>
  </si>
  <si>
    <t>"for his work on disperse systems"</t>
  </si>
  <si>
    <t>von Euler-Chelpin</t>
  </si>
  <si>
    <t>Augsburg</t>
  </si>
  <si>
    <t>"for their investigations on the fermentation of sugar and fermentative enzymes"</t>
  </si>
  <si>
    <t>Irving</t>
  </si>
  <si>
    <t>Langmuir</t>
  </si>
  <si>
    <t>Falmouth MA</t>
  </si>
  <si>
    <t>"for his discoveries and investigations in surface chemistry"</t>
  </si>
  <si>
    <t>Haworth</t>
  </si>
  <si>
    <t>Chorley</t>
  </si>
  <si>
    <t>Birmingham</t>
  </si>
  <si>
    <t>"for his investigations on carbohydrates and vitamin C"</t>
  </si>
  <si>
    <t>Birmingham University</t>
  </si>
  <si>
    <t>Salvador E.</t>
  </si>
  <si>
    <t>Luria</t>
  </si>
  <si>
    <t>Lexington MA</t>
  </si>
  <si>
    <t>"for their discoveries concerning the replication mechanism and the genetic structure of viruses"</t>
  </si>
  <si>
    <t>Guillemin</t>
  </si>
  <si>
    <t>Dijon</t>
  </si>
  <si>
    <t>"for their discoveries concerning the peptide hormone production of the brain"</t>
  </si>
  <si>
    <t>The Salk Institute</t>
  </si>
  <si>
    <t>Roger W.</t>
  </si>
  <si>
    <t>Sperry</t>
  </si>
  <si>
    <t>Hartford CT</t>
  </si>
  <si>
    <t>"for his discoveries concerning the functional specialization of the cerebral hemispheres"</t>
  </si>
  <si>
    <t>Barbara</t>
  </si>
  <si>
    <t>McClintock</t>
  </si>
  <si>
    <t>Huntington NY</t>
  </si>
  <si>
    <t>"for her discovery of mobile genetic elements"</t>
  </si>
  <si>
    <t>Cold Spring Harbor Laboratory</t>
  </si>
  <si>
    <t>Cold Spring Harbor NY</t>
  </si>
  <si>
    <t>Cohen</t>
  </si>
  <si>
    <t>Nashville TN</t>
  </si>
  <si>
    <t>Vanderbilt University School of Medicine</t>
  </si>
  <si>
    <t>E. Donnall</t>
  </si>
  <si>
    <t>Mart TX</t>
  </si>
  <si>
    <t>"for their discoveries concerning organ and cell transplantation in the treatment of human disease"</t>
  </si>
  <si>
    <t>Rodbell</t>
  </si>
  <si>
    <t>"for their discovery of G-proteins and the role of these proteins in signal transduction in cells"</t>
  </si>
  <si>
    <t>National Institute of Environmental Health Sciences</t>
  </si>
  <si>
    <t>Fredrik</t>
  </si>
  <si>
    <t>Bajer</t>
  </si>
  <si>
    <t>N?stved</t>
  </si>
  <si>
    <t>"for their long time work for the cause of peace as politicians peace society leaders orators and authors"</t>
  </si>
  <si>
    <t>Tobias</t>
  </si>
  <si>
    <t>Asser</t>
  </si>
  <si>
    <t>"for his role as co-founder of the Institut de droit international initiator of the Conferences on International Private Law (Conf¨¦rences de Droit international priv¨¦) at the Hague and pioneer in the field of international legal relations"</t>
  </si>
  <si>
    <t>Frank B.</t>
  </si>
  <si>
    <t>Kellogg</t>
  </si>
  <si>
    <t>Potsdam NY</t>
  </si>
  <si>
    <t>"for his crucial role in bringing about the Briand-Kellogg Pact"</t>
  </si>
  <si>
    <t>Martin Luther</t>
  </si>
  <si>
    <t>King Jr.</t>
  </si>
  <si>
    <t>Atlanta GA</t>
  </si>
  <si>
    <t>Memphis TN</t>
  </si>
  <si>
    <t>"for his non-violent struggle for civil rights for the Afro-American population"</t>
  </si>
  <si>
    <t>Pugwash Conferences on Science and World Affairs</t>
  </si>
  <si>
    <t>Yasunari</t>
  </si>
  <si>
    <t>Kawabata</t>
  </si>
  <si>
    <t>Zushi</t>
  </si>
  <si>
    <t>"for his narrative mastery which with great sensibility expresses the essence of the Japanese mind"</t>
  </si>
  <si>
    <t>White</t>
  </si>
  <si>
    <t>"for an epic and psychological narrative art which has introduced a new continent into literature"</t>
  </si>
  <si>
    <t>Leland</t>
  </si>
  <si>
    <t>Hartwell</t>
  </si>
  <si>
    <t>Cornell</t>
  </si>
  <si>
    <t>H. David</t>
  </si>
  <si>
    <t>Politzer</t>
  </si>
  <si>
    <t>"for the discovery of asymptotic freedom in the theory of the strong interaction"</t>
  </si>
  <si>
    <t>Gerhard</t>
  </si>
  <si>
    <t>Ertl</t>
  </si>
  <si>
    <t>Bad Cannstatt</t>
  </si>
  <si>
    <t>"for his studies of chemical processes on solid surfaces"</t>
  </si>
  <si>
    <t>Fritz-Haber-Institut der Max-Planck-Gesellschaft</t>
  </si>
  <si>
    <t>Doris</t>
  </si>
  <si>
    <t>Lessing</t>
  </si>
  <si>
    <t>Persia (now Iran)</t>
  </si>
  <si>
    <t>Kermanshah</t>
  </si>
  <si>
    <t>"that epicist of the female experience who with scepticism fire and visionary power has subjected a divided civilisation to scrutiny"</t>
  </si>
  <si>
    <t>Ei-ichi</t>
  </si>
  <si>
    <t>Negishi</t>
  </si>
  <si>
    <t>Changchun</t>
  </si>
  <si>
    <t>Indianapolis IN</t>
  </si>
  <si>
    <t>Purdue University</t>
  </si>
  <si>
    <t>West Lafayette IN</t>
  </si>
  <si>
    <t>Christopher A.</t>
  </si>
  <si>
    <t>Pissarides</t>
  </si>
  <si>
    <t>Cyprus</t>
  </si>
  <si>
    <t>CY</t>
  </si>
  <si>
    <t>Nicosia</t>
  </si>
  <si>
    <t>London School of Economics and Political Science</t>
  </si>
  <si>
    <t>Tirole</t>
  </si>
  <si>
    <t>Troyes</t>
  </si>
  <si>
    <t>"for his analysis of market power and regulation"</t>
  </si>
  <si>
    <t>Toulouse School of Economics (TSE)</t>
  </si>
  <si>
    <t>G¨¦rard</t>
  </si>
  <si>
    <t>Mourou</t>
  </si>
  <si>
    <t>Albertville</t>
  </si>
  <si>
    <t>"for groundbreaking inventions in the field of laser physics"</t>
  </si>
  <si>
    <t>"for their method of generating high-intensity ultra-short optical pulses"</t>
  </si>
  <si>
    <t>Palaiseau</t>
  </si>
  <si>
    <t>Louise</t>
  </si>
  <si>
    <t>Gl¨¹ck</t>
  </si>
  <si>
    <t>"for her unmistakable poetic voice that with austere beauty makes individual existence universal"</t>
  </si>
  <si>
    <t>Willard F.</t>
  </si>
  <si>
    <t>Libby</t>
  </si>
  <si>
    <t>Grand Valley CO</t>
  </si>
  <si>
    <t>"for his method to use carbon-14 for age determination in archaeology geology geophysics and other branches of science"</t>
  </si>
  <si>
    <t>Ziegler</t>
  </si>
  <si>
    <t>Helsa</t>
  </si>
  <si>
    <t>M¨¹lheim</t>
  </si>
  <si>
    <t>Pople</t>
  </si>
  <si>
    <t>Burnham-on-Sea</t>
  </si>
  <si>
    <t>"for his development of computational methods in quantum chemistry"</t>
  </si>
  <si>
    <t>Nathans</t>
  </si>
  <si>
    <t>Wilmington DE</t>
  </si>
  <si>
    <t>La Fontaine</t>
  </si>
  <si>
    <t>"for his unparalleled contribution to the organization of peaceful internationalism"</t>
  </si>
  <si>
    <t>Sir Austen</t>
  </si>
  <si>
    <t>"for his crucial role in bringing about the Locarno Treaty"</t>
  </si>
  <si>
    <t>Henderson</t>
  </si>
  <si>
    <t>"for his untiring struggle and his courageous efforts as Chairman of the League of Nations Disarmament Conference 1931-34"</t>
  </si>
  <si>
    <t>Ralph</t>
  </si>
  <si>
    <t>Bunche</t>
  </si>
  <si>
    <t>Detroit MI</t>
  </si>
  <si>
    <t>"for his work as mediator in Palestine in 1948-1949"</t>
  </si>
  <si>
    <t>United Nations Children's Fund</t>
  </si>
  <si>
    <t>"for its effort to enhance solidarity between nations and reduce the difference between rich and poor states"</t>
  </si>
  <si>
    <t>Betty</t>
  </si>
  <si>
    <t>Williams</t>
  </si>
  <si>
    <t>Yitzhak</t>
  </si>
  <si>
    <t>Rabin</t>
  </si>
  <si>
    <t>Miguel Angel</t>
  </si>
  <si>
    <t>Asturias</t>
  </si>
  <si>
    <t>Guatemala City</t>
  </si>
  <si>
    <t>"for his vivid literary achievement deep-rooted in the national traits and traditions of Indian peoples of Latin America"</t>
  </si>
  <si>
    <t>Hicks</t>
  </si>
  <si>
    <t>Warwick</t>
  </si>
  <si>
    <t>Blockley</t>
  </si>
  <si>
    <t>"for their pioneering contributions to general economic equilibrium theory and welfare theory"</t>
  </si>
  <si>
    <t>All Souls College</t>
  </si>
  <si>
    <t>Barry J.</t>
  </si>
  <si>
    <t>Marshall</t>
  </si>
  <si>
    <t>Kalgoorlie</t>
  </si>
  <si>
    <t>NHMRC Helicobacter pylori Research Laboratory QEII Medical Centre</t>
  </si>
  <si>
    <t>Nedlands</t>
  </si>
  <si>
    <t>George F.</t>
  </si>
  <si>
    <t>Smoot</t>
  </si>
  <si>
    <t>Yukon FL</t>
  </si>
  <si>
    <t>Alice</t>
  </si>
  <si>
    <t>Munro</t>
  </si>
  <si>
    <t>Wingham</t>
  </si>
  <si>
    <t>"master of the contemporary short story"</t>
  </si>
  <si>
    <t>Isamu</t>
  </si>
  <si>
    <t>Akasaki</t>
  </si>
  <si>
    <t>Chiran</t>
  </si>
  <si>
    <t>Meijo University</t>
  </si>
  <si>
    <t>Rosbash</t>
  </si>
  <si>
    <t>Kansas City MO</t>
  </si>
  <si>
    <t>Brandeis University</t>
  </si>
  <si>
    <t>Waltham MA</t>
  </si>
  <si>
    <t>Ratcliffe</t>
  </si>
  <si>
    <t>Lancashire</t>
  </si>
  <si>
    <t>Penrose</t>
  </si>
  <si>
    <t>Colchester</t>
  </si>
  <si>
    <t>"for the discovery that black hole formation is a robust prediction of the general theory of relativity"</t>
  </si>
  <si>
    <t>Jennifer A.</t>
  </si>
  <si>
    <t>Doudna</t>
  </si>
  <si>
    <t>"for the development of a method for genome editing"</t>
  </si>
  <si>
    <t>Niels</t>
  </si>
  <si>
    <t>"for his services in the investigation of the structure of atoms and of the radiation emanating from them"</t>
  </si>
  <si>
    <t>Schr?dinger</t>
  </si>
  <si>
    <t>Hofstadter</t>
  </si>
  <si>
    <t>"for his pioneering studies of electron scattering in atomic nuclei and for his thereby achieved discoveries concerning the structure of the nucleons"</t>
  </si>
  <si>
    <t>Goeppert Mayer</t>
  </si>
  <si>
    <t>Kattowitz (now Katowice)</t>
  </si>
  <si>
    <t>Nicolay G.</t>
  </si>
  <si>
    <t>Basov</t>
  </si>
  <si>
    <t>Usman</t>
  </si>
  <si>
    <t>Rainwater</t>
  </si>
  <si>
    <t>Council ID</t>
  </si>
  <si>
    <t>Yonkers NY</t>
  </si>
  <si>
    <t>Ernst</t>
  </si>
  <si>
    <t>Ruska</t>
  </si>
  <si>
    <t>"for his fundamental work in electron optics and for the design of the first electron microscope"</t>
  </si>
  <si>
    <t>Rohrer</t>
  </si>
  <si>
    <t>Buchs</t>
  </si>
  <si>
    <t>Wollerau</t>
  </si>
  <si>
    <t>Northrop</t>
  </si>
  <si>
    <t>Wickenberg AZ</t>
  </si>
  <si>
    <t>Vincent</t>
  </si>
  <si>
    <t>du Vigneaud</t>
  </si>
  <si>
    <t>"for his work on biochemically important sulphur compounds especially for the first synthesis of a polypeptide hormone"</t>
  </si>
  <si>
    <t>Charles J.</t>
  </si>
  <si>
    <t>Pedersen</t>
  </si>
  <si>
    <t>Korea (now South Korea)</t>
  </si>
  <si>
    <t>KR</t>
  </si>
  <si>
    <t>Pusan</t>
  </si>
  <si>
    <t>Salem NJ</t>
  </si>
  <si>
    <t>"for their development and use of molecules with structure-specific interactions of high selectivity"</t>
  </si>
  <si>
    <t>Du Pont</t>
  </si>
  <si>
    <t>Richard R.</t>
  </si>
  <si>
    <t>Winterthur</t>
  </si>
  <si>
    <t>"for his contributions to the development of the methodology of high resolution nuclear magnetic resonance (NMR) spectroscopy"</t>
  </si>
  <si>
    <t>Jens C.</t>
  </si>
  <si>
    <t>Skou</t>
  </si>
  <si>
    <t>Lemvig</t>
  </si>
  <si>
    <t>Aarhus</t>
  </si>
  <si>
    <t>"for the first discovery of an ion-transporting enzyme Na+ K+ -ATPase"</t>
  </si>
  <si>
    <t>Aarhus University</t>
  </si>
  <si>
    <t>Peyton</t>
  </si>
  <si>
    <t>Rous</t>
  </si>
  <si>
    <t>"for his discovery of tumour-inducing viruses"</t>
  </si>
  <si>
    <t>Holley</t>
  </si>
  <si>
    <t>Los Gatos CA</t>
  </si>
  <si>
    <t>Delbr¨¹ck</t>
  </si>
  <si>
    <t>Alfred D.</t>
  </si>
  <si>
    <t>Hershey</t>
  </si>
  <si>
    <t>Owosso MI</t>
  </si>
  <si>
    <t>Syosset NY</t>
  </si>
  <si>
    <t>Carnegie Institution of Washington</t>
  </si>
  <si>
    <t>Long Island New York NY</t>
  </si>
  <si>
    <t>Gertrude B.</t>
  </si>
  <si>
    <t>Elion</t>
  </si>
  <si>
    <t>Milford MA</t>
  </si>
  <si>
    <t>Brigham and Women's Hospital</t>
  </si>
  <si>
    <t>Peter C.</t>
  </si>
  <si>
    <t>Doherty</t>
  </si>
  <si>
    <t>Brisbane</t>
  </si>
  <si>
    <t>"for their discoveries concerning the specificity of the cell mediated immune defence"</t>
  </si>
  <si>
    <t>St. Jude Children's Research Hospital</t>
  </si>
  <si>
    <t>Nicholas Murray</t>
  </si>
  <si>
    <t>Butler</t>
  </si>
  <si>
    <t>Elizabeth NJ</t>
  </si>
  <si>
    <t>Willy</t>
  </si>
  <si>
    <t>Brandt</t>
  </si>
  <si>
    <t>Unkel</t>
  </si>
  <si>
    <t>"for paving the way for a meaningful dialogue between East and West"</t>
  </si>
  <si>
    <t>Le Duc Tho</t>
  </si>
  <si>
    <t>Vietnam</t>
  </si>
  <si>
    <t>VN</t>
  </si>
  <si>
    <t>Nam Ha province</t>
  </si>
  <si>
    <t>Hanoi</t>
  </si>
  <si>
    <t>Gorbachev</t>
  </si>
  <si>
    <t>Privolnoye</t>
  </si>
  <si>
    <t>"for the leading role he played in the radical changes in East-West relations"</t>
  </si>
  <si>
    <t>International Campaign to Ban Landmines</t>
  </si>
  <si>
    <t>"for their work for the banning and clearing of anti-personnel mines"</t>
  </si>
  <si>
    <t>Echegaray</t>
  </si>
  <si>
    <t>"in recognition of the numerous and brilliant compositions which in an individual and original manner have revived the great traditions of the Spanish drama"</t>
  </si>
  <si>
    <t>Wladyslaw</t>
  </si>
  <si>
    <t>Reymont</t>
  </si>
  <si>
    <t>Kobiele Wielkie</t>
  </si>
  <si>
    <t>"for his great national epic &lt;I&gt;The Peasants&lt;/I&gt;"</t>
  </si>
  <si>
    <t>Harry</t>
  </si>
  <si>
    <t>Martinson</t>
  </si>
  <si>
    <t>J?msh?g</t>
  </si>
  <si>
    <t>"for writings that catch the dewdrop and reflect the cosmos"</t>
  </si>
  <si>
    <t>Seifert</t>
  </si>
  <si>
    <t>"for his poetry which endowed with freshness sensuality and rich inventiveness provides a liberating image of the indomitable spirit and versatility of man"</t>
  </si>
  <si>
    <t>Harsanyi</t>
  </si>
  <si>
    <t>"for their pioneering analysis of equilibria in the theory of non-cooperative games"</t>
  </si>
  <si>
    <t>Myron</t>
  </si>
  <si>
    <t>Scholes</t>
  </si>
  <si>
    <t>Timmins ON</t>
  </si>
  <si>
    <t>"for a new method to determine the value of derivatives"</t>
  </si>
  <si>
    <t>Long Term Capital Management</t>
  </si>
  <si>
    <t>Greenwich CT</t>
  </si>
  <si>
    <t>Akerlof</t>
  </si>
  <si>
    <t>Aaron</t>
  </si>
  <si>
    <t>Ciechanover</t>
  </si>
  <si>
    <t>British Protectorate of Palestine (now Israel)</t>
  </si>
  <si>
    <t>Harold</t>
  </si>
  <si>
    <t>Pinter</t>
  </si>
  <si>
    <t>"who in his plays uncovers the precipice under everyday prattle and forces entry into oppression's closed rooms"</t>
  </si>
  <si>
    <t>Willard S.</t>
  </si>
  <si>
    <t>Boyle</t>
  </si>
  <si>
    <t>Amherst NS</t>
  </si>
  <si>
    <t>Truro NS</t>
  </si>
  <si>
    <t>Ellen</t>
  </si>
  <si>
    <t>Johnson Sirleaf</t>
  </si>
  <si>
    <t>Liberia</t>
  </si>
  <si>
    <t>LR</t>
  </si>
  <si>
    <t>Monrovia</t>
  </si>
  <si>
    <t>Englert</t>
  </si>
  <si>
    <t>Etterbeek</t>
  </si>
  <si>
    <t>Universit¨¦ Libre de Bruxelles</t>
  </si>
  <si>
    <t>Shiller</t>
  </si>
  <si>
    <t>Kip S.</t>
  </si>
  <si>
    <t>Thorne</t>
  </si>
  <si>
    <t>Logan UT</t>
  </si>
  <si>
    <t>Igor Y.</t>
  </si>
  <si>
    <t>Tamm</t>
  </si>
  <si>
    <t>Vladivostok</t>
  </si>
  <si>
    <t>Lomonosov Moscow State University</t>
  </si>
  <si>
    <t>Hans G.</t>
  </si>
  <si>
    <t>Dehmelt</t>
  </si>
  <si>
    <t>G?rlitz</t>
  </si>
  <si>
    <t>"for the development of the ion trap technique"</t>
  </si>
  <si>
    <t>George Paget</t>
  </si>
  <si>
    <t>Thomson</t>
  </si>
  <si>
    <t>Pauli</t>
  </si>
  <si>
    <t>"for the discovery of the Exclusion Principle also called the Pauli Principle"</t>
  </si>
  <si>
    <t>Powell</t>
  </si>
  <si>
    <t>Tonbridge</t>
  </si>
  <si>
    <t>"for his development of the photographic method of studying nuclear processes and his discoveries regarding mesons made with this method"</t>
  </si>
  <si>
    <t>Bristol University</t>
  </si>
  <si>
    <t>Bothe</t>
  </si>
  <si>
    <t>Oranienburg</t>
  </si>
  <si>
    <t>"for the coincidence method and his discoveries made therewith"</t>
  </si>
  <si>
    <t>Ryle</t>
  </si>
  <si>
    <t>Baltimore</t>
  </si>
  <si>
    <t>George C.</t>
  </si>
  <si>
    <t>Uniontown PA</t>
  </si>
  <si>
    <t>"for proposing and supervising the plan for the economic recovery of Europe"</t>
  </si>
  <si>
    <t>Eisaku</t>
  </si>
  <si>
    <t>Sato</t>
  </si>
  <si>
    <t>Tabuse</t>
  </si>
  <si>
    <t>"for his contribution to stabilize conditions in the Pacific rim area and for signing the Nuclear Non-Proliferation Treaty"</t>
  </si>
  <si>
    <t>Menachem</t>
  </si>
  <si>
    <t>Begin</t>
  </si>
  <si>
    <t>Brest Litovsk</t>
  </si>
  <si>
    <t>Ivo</t>
  </si>
  <si>
    <t>Andric</t>
  </si>
  <si>
    <t>Bosnia (now Bosnia and Herzegovina)</t>
  </si>
  <si>
    <t>Dolac</t>
  </si>
  <si>
    <t>Yugoslavia (now Serbia)</t>
  </si>
  <si>
    <t>RS</t>
  </si>
  <si>
    <t>Belgrade</t>
  </si>
  <si>
    <t>"for the epic force with which he has traced themes and depicted human destinies drawn from the history of his country"</t>
  </si>
  <si>
    <t>Frisch</t>
  </si>
  <si>
    <t>Leonid Vitaliyevich</t>
  </si>
  <si>
    <t>Kantorovich</t>
  </si>
  <si>
    <t>"for their contributions to the theory of optimum allocation of resources"</t>
  </si>
  <si>
    <t>Tjalling C.</t>
  </si>
  <si>
    <t>Koopmans</t>
  </si>
  <si>
    <t>'s Graveland</t>
  </si>
  <si>
    <t>Selten</t>
  </si>
  <si>
    <t>Poznan</t>
  </si>
  <si>
    <t>Rheinische Friedrich-Wilhelms-Universit?t</t>
  </si>
  <si>
    <t>Bonn</t>
  </si>
  <si>
    <t>Xingjian</t>
  </si>
  <si>
    <t>Gao</t>
  </si>
  <si>
    <t>Ganzhou</t>
  </si>
  <si>
    <t>"for an ?uvre of universal validity bitter insights and linguistic ingenuity which has opened new paths for the Chinese novel and drama"</t>
  </si>
  <si>
    <t>Finn E.</t>
  </si>
  <si>
    <t>Kydland</t>
  </si>
  <si>
    <t>Gjesdal</t>
  </si>
  <si>
    <t>Carnegie Mellon University</t>
  </si>
  <si>
    <t>Peter A.</t>
  </si>
  <si>
    <t>Diamond</t>
  </si>
  <si>
    <t>Yoshinori</t>
  </si>
  <si>
    <t>Ohsumi</t>
  </si>
  <si>
    <t>Fukuoka</t>
  </si>
  <si>
    <t>"for his discoveries of mechanisms for autophagy"</t>
  </si>
  <si>
    <t>Tokyo Institute of Technology</t>
  </si>
  <si>
    <t>Emmanuelle</t>
  </si>
  <si>
    <t>Charpentier</t>
  </si>
  <si>
    <t>Juvisy-sur-Orge</t>
  </si>
  <si>
    <t>Max Planck Unit for the Science of Pathogens</t>
  </si>
  <si>
    <t>Val</t>
  </si>
  <si>
    <t>Fitch</t>
  </si>
  <si>
    <t>Merriman NE</t>
  </si>
  <si>
    <t>"for the discovery of violations of fundamental symmetry principles in the decay of neutral K-mesons"</t>
  </si>
  <si>
    <t>Kenneth G.</t>
  </si>
  <si>
    <t>Saco ME</t>
  </si>
  <si>
    <t>"for his theory for critical phenomena in connection with phase transitions"</t>
  </si>
  <si>
    <t>Douglas D.</t>
  </si>
  <si>
    <t>Osheroff</t>
  </si>
  <si>
    <t>Aberdeen WA</t>
  </si>
  <si>
    <t>Wieland</t>
  </si>
  <si>
    <t>Pforzheim</t>
  </si>
  <si>
    <t>"for his investigations of the constitution of the bile acids and related substances"</t>
  </si>
  <si>
    <t>Paul D.</t>
  </si>
  <si>
    <t>Boyer</t>
  </si>
  <si>
    <t>Provo UT</t>
  </si>
  <si>
    <t>"for their elucidation of the enzymatic mechanism underlying the synthesis of adenosine triphosphate (ATP)"</t>
  </si>
  <si>
    <t>von Behring</t>
  </si>
  <si>
    <t>Hansdorf (now Lawice)</t>
  </si>
  <si>
    <t>Marburg</t>
  </si>
  <si>
    <t>"for his work on serum therapy especially its application against diphtheria by which he has opened a new road in the domain of medical science and thereby placed in the hands of the physician a victorious weapon against illness and deaths"</t>
  </si>
  <si>
    <t>Marburg University</t>
  </si>
  <si>
    <t>Sir Frederick</t>
  </si>
  <si>
    <t>Hopkins</t>
  </si>
  <si>
    <t>"for his discovery of the growth-stimulating vitamins"</t>
  </si>
  <si>
    <t>Hermann J.</t>
  </si>
  <si>
    <t>Muller</t>
  </si>
  <si>
    <t>"for the discovery of the production of mutations by means of X-ray irradiation"</t>
  </si>
  <si>
    <t>Indiana University</t>
  </si>
  <si>
    <t>Bloomington IN</t>
  </si>
  <si>
    <t>Frauenfeld</t>
  </si>
  <si>
    <t>Ascona</t>
  </si>
  <si>
    <t>"for his discovery of the functional organization of the interbrain as a coordinator of the activities of the internal organs"</t>
  </si>
  <si>
    <t>Severo</t>
  </si>
  <si>
    <t>Ochoa</t>
  </si>
  <si>
    <t>Luarca</t>
  </si>
  <si>
    <t>New York University College of Medicine</t>
  </si>
  <si>
    <t>Feodor</t>
  </si>
  <si>
    <t>Lynen</t>
  </si>
  <si>
    <t>"for their discoveries concerning the mechanism and regulation of the cholesterol and fatty acid metabolism"</t>
  </si>
  <si>
    <t>Max-Planck-Institut f¨¹r Zellchemie</t>
  </si>
  <si>
    <t>von Laue</t>
  </si>
  <si>
    <t>Pfaffendorf</t>
  </si>
  <si>
    <t>"for his discovery of the diffraction of X-rays by crystals"</t>
  </si>
  <si>
    <t>Frankfurt-on-the-Main University</t>
  </si>
  <si>
    <t>Arthur H.</t>
  </si>
  <si>
    <t>Compton</t>
  </si>
  <si>
    <t>Wooster OH</t>
  </si>
  <si>
    <t>"for his discovery of the effect named after him"</t>
  </si>
  <si>
    <t>Cockcroft</t>
  </si>
  <si>
    <t>Atomic Energy Research Establishment</t>
  </si>
  <si>
    <t>Harwell Berkshire</t>
  </si>
  <si>
    <t>Felix</t>
  </si>
  <si>
    <t>Bloch</t>
  </si>
  <si>
    <t>"for their development of new methods for nuclear magnetic precision measurements and discoveries in connection therewith"</t>
  </si>
  <si>
    <t>Willis E.</t>
  </si>
  <si>
    <t>Lamb</t>
  </si>
  <si>
    <t>"for his discoveries concerning the fine structure of the hydrogen spectrum"</t>
  </si>
  <si>
    <t>Schrieffer</t>
  </si>
  <si>
    <t>Andrew V.</t>
  </si>
  <si>
    <t>Schally</t>
  </si>
  <si>
    <t>Poland (now Lithuania)</t>
  </si>
  <si>
    <t>LT</t>
  </si>
  <si>
    <t>Wilno (now Vilnius)</t>
  </si>
  <si>
    <t>Veterans Administration Hospital</t>
  </si>
  <si>
    <t>New Orleans LA</t>
  </si>
  <si>
    <t>Edmond H.</t>
  </si>
  <si>
    <t>"for their discoveries concerning reversible protein phosphorylation as a biological regulatory mechanism"</t>
  </si>
  <si>
    <t>Rolf M.</t>
  </si>
  <si>
    <t>Zinkernagel</t>
  </si>
  <si>
    <t>University of Zurich Institute of Experimental Immunology</t>
  </si>
  <si>
    <t>Klas Pontus</t>
  </si>
  <si>
    <t>Arnoldson</t>
  </si>
  <si>
    <t>Gothenburg</t>
  </si>
  <si>
    <t>Rudyard</t>
  </si>
  <si>
    <t>Kipling</t>
  </si>
  <si>
    <t>British India (now India)</t>
  </si>
  <si>
    <t>Bombay (now Mumbai)</t>
  </si>
  <si>
    <t>"in consideration of the power of observation originality of imagination virility of ideas and remarkable talent for narration which characterize the creations of this world-famous author"</t>
  </si>
  <si>
    <t>O'Neill</t>
  </si>
  <si>
    <t>"for the power honesty and deep-felt emotions of his dramatic works which embody an original concept of tragedy"</t>
  </si>
  <si>
    <t>Bertrand</t>
  </si>
  <si>
    <t>Russell</t>
  </si>
  <si>
    <t>Trelleck</t>
  </si>
  <si>
    <t>Penrhyndeudraeth</t>
  </si>
  <si>
    <t>"in recognition of his varied and significant writings in which he champions humanitarian ideals and freedom of thought"</t>
  </si>
  <si>
    <t>Meade</t>
  </si>
  <si>
    <t>Swanage</t>
  </si>
  <si>
    <t>Il¡הja M.</t>
  </si>
  <si>
    <t>Frank</t>
  </si>
  <si>
    <t>Kim</t>
  </si>
  <si>
    <t>Dae-jung</t>
  </si>
  <si>
    <t>Mokpo</t>
  </si>
  <si>
    <t>"for his work for democracy and human rights in South Korea and in East Asia in general and for peace and reconciliation with North Korea in particular"</t>
  </si>
  <si>
    <t>Ryoji</t>
  </si>
  <si>
    <t>Noyori</t>
  </si>
  <si>
    <t>Kobe</t>
  </si>
  <si>
    <t>John L.</t>
  </si>
  <si>
    <t>Denver CO</t>
  </si>
  <si>
    <t>Chalfie</t>
  </si>
  <si>
    <t>Barack</t>
  </si>
  <si>
    <t>Obama</t>
  </si>
  <si>
    <t>"for his extraordinary efforts to strengthen international diplomacy and cooperation between peoples"</t>
  </si>
  <si>
    <t>Shinya</t>
  </si>
  <si>
    <t>Yamanaka</t>
  </si>
  <si>
    <t>May-Britt</t>
  </si>
  <si>
    <t>Moser</t>
  </si>
  <si>
    <t>Fosnav?g</t>
  </si>
  <si>
    <t>Norwegian University of Science and Technology (NTNU)</t>
  </si>
  <si>
    <t>Trondheim</t>
  </si>
  <si>
    <t>Edvard I.</t>
  </si>
  <si>
    <t>?lesund</t>
  </si>
  <si>
    <t>Bernard L.</t>
  </si>
  <si>
    <t>Feringa</t>
  </si>
  <si>
    <t>Barger-Compascuum</t>
  </si>
  <si>
    <t>University of Groningen</t>
  </si>
  <si>
    <t>Donna</t>
  </si>
  <si>
    <t>Strickland</t>
  </si>
  <si>
    <t>University of Waterloo</t>
  </si>
  <si>
    <t>Waterloo</t>
  </si>
  <si>
    <t>Abhijit</t>
  </si>
  <si>
    <t>Banerjee</t>
  </si>
  <si>
    <t>Mumbai</t>
  </si>
  <si>
    <t>von Klitzing</t>
  </si>
  <si>
    <t>German-occupied Poland (now Poland)</t>
  </si>
  <si>
    <t>Schroda</t>
  </si>
  <si>
    <t>"for the discovery of the quantized Hall effect"</t>
  </si>
  <si>
    <t>Max-Planck-Institut f¨¹r Festk?rperforschung</t>
  </si>
  <si>
    <t>Laughlin</t>
  </si>
  <si>
    <t>Visalia CA</t>
  </si>
  <si>
    <t>Harden</t>
  </si>
  <si>
    <t>Bourne</t>
  </si>
  <si>
    <t>Butenandt</t>
  </si>
  <si>
    <t>Bremerhaven-Lehe</t>
  </si>
  <si>
    <t>"for his work on sex hormones"</t>
  </si>
  <si>
    <t>Kaiser-Wilhelm-Institut (now Max-Planck-Institut) f¨¹r Biochemie</t>
  </si>
  <si>
    <t>Hahn</t>
  </si>
  <si>
    <t>"for his discovery of the fission of heavy nuclei"</t>
  </si>
  <si>
    <t>Kaiser-Wilhelm-Institut (now Max-Planck Institut) f¨¹r Chemie</t>
  </si>
  <si>
    <t>Hermann</t>
  </si>
  <si>
    <t>Staudinger</t>
  </si>
  <si>
    <t>Worms</t>
  </si>
  <si>
    <t>"for his discoveries in the field of macromolecular chemistry"</t>
  </si>
  <si>
    <t>University of Freiburg</t>
  </si>
  <si>
    <t>"for his work on the structure of proteins especially that of insulin"</t>
  </si>
  <si>
    <t>Jerome</t>
  </si>
  <si>
    <t>Karle</t>
  </si>
  <si>
    <t>Annandale VA</t>
  </si>
  <si>
    <t>US Naval Research Laboratory</t>
  </si>
  <si>
    <t>Jean-Marie</t>
  </si>
  <si>
    <t>Lehn</t>
  </si>
  <si>
    <t>Rosheim</t>
  </si>
  <si>
    <t>Universit¨¦ Louis Pasteur</t>
  </si>
  <si>
    <t>Blackpool</t>
  </si>
  <si>
    <t>Vancouver</t>
  </si>
  <si>
    <t>"for his fundamental contributions to the establishment of oligonucleotide-based site-directed mutagenesis and its development for protein studies"</t>
  </si>
  <si>
    <t>University of British Columbia</t>
  </si>
  <si>
    <t>Walker</t>
  </si>
  <si>
    <t>Koch</t>
  </si>
  <si>
    <t>Clausthal (now Clausthal-Zellerfeld)</t>
  </si>
  <si>
    <t>Baden-Baden</t>
  </si>
  <si>
    <t>"for his investigations and discoveries in relation to tuberculosis"</t>
  </si>
  <si>
    <t>Institute for Infectious Diseases</t>
  </si>
  <si>
    <t>Sir Henry</t>
  </si>
  <si>
    <t>Dale</t>
  </si>
  <si>
    <t>"for their discoveries relating to chemical transmission of nerve impulses"</t>
  </si>
  <si>
    <t>Erlanger</t>
  </si>
  <si>
    <t>Forssmann</t>
  </si>
  <si>
    <t>Schopfheim</t>
  </si>
  <si>
    <t>Mainz University</t>
  </si>
  <si>
    <t>Herzberg</t>
  </si>
  <si>
    <t>"for his contributions to the knowledge of electronic structure and geometry of molecules particularly free radicals"</t>
  </si>
  <si>
    <t>National Research Council of Canada</t>
  </si>
  <si>
    <t>Anfinsen</t>
  </si>
  <si>
    <t>Monessen PA</t>
  </si>
  <si>
    <t>Randallstown MD</t>
  </si>
  <si>
    <t>"for his work on ribonuclease especially concerning the connection between the amino acid sequence and the biologically active conformation"</t>
  </si>
  <si>
    <t>Stanford</t>
  </si>
  <si>
    <t>Moore</t>
  </si>
  <si>
    <t>Taube</t>
  </si>
  <si>
    <t>Neudorf</t>
  </si>
  <si>
    <t>"for his work on the mechanisms of electron transfer reactions especially in metal complexes"</t>
  </si>
  <si>
    <t>Kocher</t>
  </si>
  <si>
    <t>"for his work on the physiology pathology and surgery of the thyroid gland"</t>
  </si>
  <si>
    <t>Berne University</t>
  </si>
  <si>
    <t>Meyerhof</t>
  </si>
  <si>
    <t>Hanover</t>
  </si>
  <si>
    <t>"for his discovery of the fixed relationship between the consumption of oxygen and the metabolism of lactic acid in the muscle"</t>
  </si>
  <si>
    <t>Sir Alexander</t>
  </si>
  <si>
    <t>Fleming</t>
  </si>
  <si>
    <t>Lochfield</t>
  </si>
  <si>
    <t>Sir Howard</t>
  </si>
  <si>
    <t>Florey</t>
  </si>
  <si>
    <t>Bernardo</t>
  </si>
  <si>
    <t>Houssay</t>
  </si>
  <si>
    <t>"for his discovery of the part played by the hormone of the anterior pituitary lobe in the metabolism of sugar"</t>
  </si>
  <si>
    <t>Instituto de Biologia y Medicina Experimental (Institute for Biology and Experimental Medicine)</t>
  </si>
  <si>
    <t>Philip S.</t>
  </si>
  <si>
    <t>Hench</t>
  </si>
  <si>
    <t>Jamaica</t>
  </si>
  <si>
    <t>JM</t>
  </si>
  <si>
    <t>Ocho Rios</t>
  </si>
  <si>
    <t>Andr¨¦ F.</t>
  </si>
  <si>
    <t>Cournand</t>
  </si>
  <si>
    <t>Great Barrington MA</t>
  </si>
  <si>
    <t>Columbia University Division Cardio-Pulmonary Laboratory Bellevue Hospital</t>
  </si>
  <si>
    <t>Watson</t>
  </si>
  <si>
    <t>Jacob</t>
  </si>
  <si>
    <t>"for their discoveries concerning genetic control of enzyme and virus synthesis"</t>
  </si>
  <si>
    <t>Allan M.</t>
  </si>
  <si>
    <t>Cormack</t>
  </si>
  <si>
    <t>Winchester MA</t>
  </si>
  <si>
    <t>Tufts University</t>
  </si>
  <si>
    <t>Edwin G.</t>
  </si>
  <si>
    <t>Lansing IA</t>
  </si>
  <si>
    <t>Phillip A.</t>
  </si>
  <si>
    <t>Sharp</t>
  </si>
  <si>
    <t>Falmouth KY</t>
  </si>
  <si>
    <t>Massachusetts Institute of Technology (MIT) Center for Cancer Research</t>
  </si>
  <si>
    <t>Lange</t>
  </si>
  <si>
    <t>Stavanger</t>
  </si>
  <si>
    <t>Aristide</t>
  </si>
  <si>
    <t>Briand</t>
  </si>
  <si>
    <t>Nantes</t>
  </si>
  <si>
    <t>Andrei</t>
  </si>
  <si>
    <t>Sakharov</t>
  </si>
  <si>
    <t>"for his struggle for human rights in the Soviet Union for disarmament and cooperation between all nations"</t>
  </si>
  <si>
    <t>Desmond</t>
  </si>
  <si>
    <t>Tutu</t>
  </si>
  <si>
    <t>Klerksdorp</t>
  </si>
  <si>
    <t>"for his role as a unifying leader figure in the non-violent campaign to resolve the problem of apartheid in South Africa"</t>
  </si>
  <si>
    <t>John F.</t>
  </si>
  <si>
    <t>Nash Jr.</t>
  </si>
  <si>
    <t>Bluefield WV</t>
  </si>
  <si>
    <t>New Jersey NJ</t>
  </si>
  <si>
    <t>Andrew Z.</t>
  </si>
  <si>
    <t>Fire</t>
  </si>
  <si>
    <t>"for their discovery of RNA interference - gene silencing by double-stranded RNA"</t>
  </si>
  <si>
    <t>Eric S.</t>
  </si>
  <si>
    <t>Maskin</t>
  </si>
  <si>
    <t>Xiaobo</t>
  </si>
  <si>
    <t>Liu</t>
  </si>
  <si>
    <t>Shenyang</t>
  </si>
  <si>
    <t>"for his long and non-violent struggle for fundamental human rights in China"</t>
  </si>
  <si>
    <t>Sims</t>
  </si>
  <si>
    <t>"for their empirical research on cause and effect in the macroeconomy"</t>
  </si>
  <si>
    <t>Tomas</t>
  </si>
  <si>
    <t>Lindahl</t>
  </si>
  <si>
    <t>Francis Crick Institute</t>
  </si>
  <si>
    <t>Hertfordshire</t>
  </si>
  <si>
    <t>National Dialogue Quartet</t>
  </si>
  <si>
    <t>"for its decisive contribution to the building of a pluralistic democracy in Tunisia in the wake of the Jasmine Revolution of 2011"</t>
  </si>
  <si>
    <t>F. Duncan M.</t>
  </si>
  <si>
    <t>Haldane</t>
  </si>
  <si>
    <t>International Campaign to Abolish Nuclear Weapons</t>
  </si>
  <si>
    <t>"for its work to draw attention to the catastrophic humanitarian consequences of any use of nuclear weapons and for its ground-breaking efforts to achieve a treaty-based prohibition of such weapons"</t>
  </si>
  <si>
    <t>Weinberg</t>
  </si>
  <si>
    <t>David M.</t>
  </si>
  <si>
    <t>Rye NY</t>
  </si>
  <si>
    <t>Soddy</t>
  </si>
  <si>
    <t>"for his contributions to our knowledge of the chemistry of radioactive substances and his investigations into the origin and nature of isotopes"</t>
  </si>
  <si>
    <t>Kuhn</t>
  </si>
  <si>
    <t>Austria-Hungary (now Austria)</t>
  </si>
  <si>
    <t>"for his work on carotenoids and vitamins"</t>
  </si>
  <si>
    <t>Kaiser-Wilhelm-Institut (now Max-Planck Institut) f¨¹r Medizinische Forschung</t>
  </si>
  <si>
    <t>Rosalyn</t>
  </si>
  <si>
    <t>Yalow</t>
  </si>
  <si>
    <t>"for the development of radioimmunoassays of peptide hormones"</t>
  </si>
  <si>
    <t>Bronx NY</t>
  </si>
  <si>
    <t>Hamilton O.</t>
  </si>
  <si>
    <t>Torsten N.</t>
  </si>
  <si>
    <t>"for their discoveries concerning information processing in the visual system"</t>
  </si>
  <si>
    <t>Ramos-Horta</t>
  </si>
  <si>
    <t>Dili</t>
  </si>
  <si>
    <t>George Bernard</t>
  </si>
  <si>
    <t>Shaw</t>
  </si>
  <si>
    <t>Ayot St. Lawrence</t>
  </si>
  <si>
    <t>"for his work which is marked by both idealism and humanity its stimulating satire often being infused with a singular poetic beauty"</t>
  </si>
  <si>
    <t>Erik Axel</t>
  </si>
  <si>
    <t>Karlfeldt</t>
  </si>
  <si>
    <t>Karlbo</t>
  </si>
  <si>
    <t>"The poetry of Erik Axel Karlfeldt"</t>
  </si>
  <si>
    <t>Camus</t>
  </si>
  <si>
    <t>Mondovi</t>
  </si>
  <si>
    <t>Sens</t>
  </si>
  <si>
    <t>"for his important literary production which with clear-sighted earnestness illuminates the problems of the human conscience in our times"</t>
  </si>
  <si>
    <t>Giorgos</t>
  </si>
  <si>
    <t>Seferis</t>
  </si>
  <si>
    <t>Ottoman Empire (now Turkey)</t>
  </si>
  <si>
    <t>Smyrna (now Izmir)</t>
  </si>
  <si>
    <t>"for his eminent lyrical writing inspired by a deep feeling for the Hellenic world of culture"</t>
  </si>
  <si>
    <t>Nadine</t>
  </si>
  <si>
    <t>Gordimer</t>
  </si>
  <si>
    <t>Springs</t>
  </si>
  <si>
    <t>"who through her magnificent epic writing has - in the words of Alfred Nobel - been of very great benefit to humanity"</t>
  </si>
  <si>
    <t>Kahneman</t>
  </si>
  <si>
    <t>"for having integrated insights from psychological research into economic science especially concerning human judgment and decision-making under uncertainty"</t>
  </si>
  <si>
    <t>Gross</t>
  </si>
  <si>
    <t>University of California Kavli Institute for Theoretical Physics</t>
  </si>
  <si>
    <t>Craig C.</t>
  </si>
  <si>
    <t>Mello</t>
  </si>
  <si>
    <t>University of Massachusetts Medical School</t>
  </si>
  <si>
    <t>Worcester MA</t>
  </si>
  <si>
    <t>Brian P.</t>
  </si>
  <si>
    <t>Schmidt</t>
  </si>
  <si>
    <t>Missoula MT</t>
  </si>
  <si>
    <t>Weston Creek</t>
  </si>
  <si>
    <t>Thomas J.</t>
  </si>
  <si>
    <t>Sargent</t>
  </si>
  <si>
    <t>Serge</t>
  </si>
  <si>
    <t>Haroche</t>
  </si>
  <si>
    <t>Morocco</t>
  </si>
  <si>
    <t>MA</t>
  </si>
  <si>
    <t>Casablanca</t>
  </si>
  <si>
    <t>William E.</t>
  </si>
  <si>
    <t>Moerner</t>
  </si>
  <si>
    <t>Pleasanton CA</t>
  </si>
  <si>
    <t>Kosterlitz</t>
  </si>
  <si>
    <t>Barry C.</t>
  </si>
  <si>
    <t>Barish</t>
  </si>
  <si>
    <t>"for developing cryo-electron microscopy for the high-resolution structure determination of biomolecules in solution"</t>
  </si>
  <si>
    <t>Kazuo</t>
  </si>
  <si>
    <t>Ishiguro</t>
  </si>
  <si>
    <t>"who in novels of great emotional force has uncovered the abyss beneath our illusory sense of connection with the world"</t>
  </si>
  <si>
    <t>Paul M.</t>
  </si>
  <si>
    <t>Romer</t>
  </si>
  <si>
    <t>"for integrating technological innovations into long-run macroeconomic analysis"</t>
  </si>
  <si>
    <t>NYU Stern School of Business</t>
  </si>
  <si>
    <t>Angrist</t>
  </si>
  <si>
    <t>Columbus OH</t>
  </si>
  <si>
    <t>Heike</t>
  </si>
  <si>
    <t>Kamerlingh Onnes</t>
  </si>
  <si>
    <t>"for his investigations on the properties of matter at low temperatures which led inter alia to the production of liquid helium"</t>
  </si>
  <si>
    <t>Emilio</t>
  </si>
  <si>
    <t>Segr¨¨</t>
  </si>
  <si>
    <t>Tivoli</t>
  </si>
  <si>
    <t>Sin-Itiro</t>
  </si>
  <si>
    <t>Tomonaga</t>
  </si>
  <si>
    <t>Tokyo University of Education</t>
  </si>
  <si>
    <t>Alvarez</t>
  </si>
  <si>
    <t>"for his decisive contributions to elementary particle physics in particular the discovery of a large number of resonance states made possible through his development of the technique of using hydrogen bubble chamber and data analysis"</t>
  </si>
  <si>
    <t>Ilya</t>
  </si>
  <si>
    <t>Prigogine</t>
  </si>
  <si>
    <t>"for his contributions to non-equilibrium thermodynamics particularly the theory of dissipative structures"</t>
  </si>
  <si>
    <t>Berg</t>
  </si>
  <si>
    <t>"for his fundamental studies of the biochemistry of nucleic acids with particular regard to recombinant-DNA"</t>
  </si>
  <si>
    <t>Klug</t>
  </si>
  <si>
    <t>Lithuania</t>
  </si>
  <si>
    <t>Zelvas</t>
  </si>
  <si>
    <t>"for his development of crystallographic electron microscopy and his structural elucidation of biologically important nucleic acid-protein complexes"</t>
  </si>
  <si>
    <t>Mechnikov</t>
  </si>
  <si>
    <t>Russian Empire (now Ukraine)</t>
  </si>
  <si>
    <t>Kharkov (now Kharkiv)</t>
  </si>
  <si>
    <t>Loewi</t>
  </si>
  <si>
    <t>Olten</t>
  </si>
  <si>
    <t>"for his discovery of the high efficiency of DDT as a contact poison against several arthropods"</t>
  </si>
  <si>
    <t>Laboratorium der Farben-Fabriken J.R. Geigy A.G. (Laboratory of the J.R. Geigy Dye-Factory Co.)</t>
  </si>
  <si>
    <t>Selman A.</t>
  </si>
  <si>
    <t>Waksman</t>
  </si>
  <si>
    <t>Priluka (now Nova Pryluka)</t>
  </si>
  <si>
    <t>Hyannis MA</t>
  </si>
  <si>
    <t>"for his discovery of streptomycin the first antibiotic effective against tuberculosis"</t>
  </si>
  <si>
    <t>Rutgers University</t>
  </si>
  <si>
    <t>New Brunswick NJ</t>
  </si>
  <si>
    <t>Arno</t>
  </si>
  <si>
    <t>Penzias</t>
  </si>
  <si>
    <t>Georges</t>
  </si>
  <si>
    <t>Charpak</t>
  </si>
  <si>
    <t>Dabrovica</t>
  </si>
  <si>
    <t>"for his invention and development of particle detectors in particular the multiwire proportional chamber"</t>
  </si>
  <si>
    <t>¨¦cole Sup¨¦rieure de Physique et Chimie</t>
  </si>
  <si>
    <t>Martin L.</t>
  </si>
  <si>
    <t>Perl</t>
  </si>
  <si>
    <t>"for the discovery of the tau lepton"</t>
  </si>
  <si>
    <t>Bergius</t>
  </si>
  <si>
    <t>Goldschmieden near Breslau</t>
  </si>
  <si>
    <t>Marie</t>
  </si>
  <si>
    <t>Sallanches</t>
  </si>
  <si>
    <t>"in recognition of her services to the advancement of chemistry by the discovery of the elements radium and polonium by the isolation of radium and the study of the nature and compounds of this remarkable element"</t>
  </si>
  <si>
    <t>J.J.</t>
  </si>
  <si>
    <t>Cheetham Hill</t>
  </si>
  <si>
    <t>"in recognition of the great merits of his theoretical and experimental investigations on the conduction of electricity by gases"</t>
  </si>
  <si>
    <t>Owen Willans</t>
  </si>
  <si>
    <t>Dewsbury</t>
  </si>
  <si>
    <t>Alton</t>
  </si>
  <si>
    <t>"for his work on the thermionic phenomenon and especially for the discovery of the law named after him"</t>
  </si>
  <si>
    <t>Philip W.</t>
  </si>
  <si>
    <t>Anderson</t>
  </si>
  <si>
    <t>Abdus</t>
  </si>
  <si>
    <t>Salam</t>
  </si>
  <si>
    <t>Jhang Maghi¨¡na</t>
  </si>
  <si>
    <t>International Centre for Theoretical Physics</t>
  </si>
  <si>
    <t>Trieste</t>
  </si>
  <si>
    <t>Nicolaas</t>
  </si>
  <si>
    <t>Bloembergen</t>
  </si>
  <si>
    <t>Dordrecht</t>
  </si>
  <si>
    <t>Taylor</t>
  </si>
  <si>
    <t>Medicine Hat Alberta</t>
  </si>
  <si>
    <t>Baruj</t>
  </si>
  <si>
    <t>Benacerraf</t>
  </si>
  <si>
    <t>Venezuela</t>
  </si>
  <si>
    <t>VE</t>
  </si>
  <si>
    <t>Caracas</t>
  </si>
  <si>
    <t>David H.</t>
  </si>
  <si>
    <t>Hubel</t>
  </si>
  <si>
    <t>Windsor ON</t>
  </si>
  <si>
    <t>Lincoln MA</t>
  </si>
  <si>
    <t>Cordell</t>
  </si>
  <si>
    <t>Hull</t>
  </si>
  <si>
    <t>Olympus TN</t>
  </si>
  <si>
    <t>"for his indefatigable work for international understanding and his pivotal role in establishing the United Nations"</t>
  </si>
  <si>
    <t>International Labour Organization</t>
  </si>
  <si>
    <t>"for creating international legislation insuring certain norms for working conditions in every country"</t>
  </si>
  <si>
    <t>Se¨¢n</t>
  </si>
  <si>
    <t>MacBride</t>
  </si>
  <si>
    <t>"for his efforts to secure and develop human rights throughout the world"</t>
  </si>
  <si>
    <t>Anatole</t>
  </si>
  <si>
    <t>Saint-Cyr-sur-Loire</t>
  </si>
  <si>
    <t>"in recognition of his brilliant literary achievements characterized as they are by a nobility of style a profound human sympathy grace and a true Gallic temperament"</t>
  </si>
  <si>
    <t>William Butler</t>
  </si>
  <si>
    <t>Yeats</t>
  </si>
  <si>
    <t>Roquebrune-Cap-Martin</t>
  </si>
  <si>
    <t>"for his always inspired poetry which in a highly artistic form gives expression to the spirit of a whole nation"</t>
  </si>
  <si>
    <t>Johannes V.</t>
  </si>
  <si>
    <t>Fars?</t>
  </si>
  <si>
    <t>"for the rare strength and fertility of his poetic imagination with which is combined an intellectual curiosity of wide scope and a bold freshly creative style"</t>
  </si>
  <si>
    <t>Dario</t>
  </si>
  <si>
    <t>Fo</t>
  </si>
  <si>
    <t>Leggiuno-Sangiano</t>
  </si>
  <si>
    <t>"who emulates the jesters of the Middle Ages in scourging authority and upholding the dignity of the downtrodden"</t>
  </si>
  <si>
    <t>James J.</t>
  </si>
  <si>
    <t>Heckman</t>
  </si>
  <si>
    <t>"for his development of theory and methods for analyzing selective samples"</t>
  </si>
  <si>
    <t>Sir Paul</t>
  </si>
  <si>
    <t>Nurse</t>
  </si>
  <si>
    <t>H. Robert</t>
  </si>
  <si>
    <t>Horvitz</t>
  </si>
  <si>
    <t>Imre</t>
  </si>
  <si>
    <t>Kert¨¦sz</t>
  </si>
  <si>
    <t>"for writing that upholds the fragile experience of the individual against the barbaric arbitrariness of history"</t>
  </si>
  <si>
    <t>Agre</t>
  </si>
  <si>
    <t>Northfield MN</t>
  </si>
  <si>
    <t>"for discoveries concerning channels in cell membranes"</t>
  </si>
  <si>
    <t>"for the discovery of water channels"</t>
  </si>
  <si>
    <t>Roderick</t>
  </si>
  <si>
    <t>MacKinnon</t>
  </si>
  <si>
    <t>Burlington MA</t>
  </si>
  <si>
    <t>"for structural and mechanistic studies of ion channels"</t>
  </si>
  <si>
    <t>Clive W.J.</t>
  </si>
  <si>
    <t>Granger</t>
  </si>
  <si>
    <t>Swansea</t>
  </si>
  <si>
    <t>"for methods of analyzing economic time series with common trends (cointegration)"</t>
  </si>
  <si>
    <t>Orhan</t>
  </si>
  <si>
    <t>Pamuk</t>
  </si>
  <si>
    <t>Istanbul</t>
  </si>
  <si>
    <t>"who in the quest for the melancholic soul of his native city has discovered new symbols for the clash and interlacing of cultures"</t>
  </si>
  <si>
    <t>European Union</t>
  </si>
  <si>
    <t>"for over six decades contributed to the advancement of peace and reconciliation democracy and human rights in Europe"</t>
  </si>
  <si>
    <t>Ashkin</t>
  </si>
  <si>
    <t>Rumson NJ</t>
  </si>
  <si>
    <t>"for the optical tweezers and their application to biological systems"</t>
  </si>
  <si>
    <t>Rice</t>
  </si>
  <si>
    <t>Sacramento CA</t>
  </si>
  <si>
    <t>Nikolay</t>
  </si>
  <si>
    <t>Semenov</t>
  </si>
  <si>
    <t>Saratov</t>
  </si>
  <si>
    <t>Institute for Chemical Physics of the Academy of Sciences of the USSR</t>
  </si>
  <si>
    <t>Hartmut</t>
  </si>
  <si>
    <t>Michel</t>
  </si>
  <si>
    <t>Ludwigsburg</t>
  </si>
  <si>
    <t>Max-Planck-Institut f¨¹r Biophysik</t>
  </si>
  <si>
    <t>Ahmed</t>
  </si>
  <si>
    <t>Zewail</t>
  </si>
  <si>
    <t>Damanhur</t>
  </si>
  <si>
    <t>"for his studies of the transition states of chemical reactions using femtosecond spectroscopy"</t>
  </si>
  <si>
    <t>Tadeus</t>
  </si>
  <si>
    <t>Reichstein</t>
  </si>
  <si>
    <t>Wloclawek</t>
  </si>
  <si>
    <t>Basel University</t>
  </si>
  <si>
    <t>Beadle</t>
  </si>
  <si>
    <t>Wahoo NE</t>
  </si>
  <si>
    <t>Pomona CA</t>
  </si>
  <si>
    <t>"for their discovery that genes act by regulating definite chemical events"</t>
  </si>
  <si>
    <t>Dorothy Crowfoot</t>
  </si>
  <si>
    <t>Shipston-on-Stour</t>
  </si>
  <si>
    <t>"for her determinations by X-ray techniques of the structures of important biochemical substances"</t>
  </si>
  <si>
    <t>University of Oxford Royal Society</t>
  </si>
  <si>
    <t>Roald</t>
  </si>
  <si>
    <t>Poland (now Ukraine)</t>
  </si>
  <si>
    <t>Zloczov</t>
  </si>
  <si>
    <t>Theiler</t>
  </si>
  <si>
    <t>Pretoria</t>
  </si>
  <si>
    <t>"for his discoveries concerning yellow fever and how to combat it"</t>
  </si>
  <si>
    <t>Laboratories of the Division of Medicine and Public Health Rockefeller Foundation</t>
  </si>
  <si>
    <t>Hugo</t>
  </si>
  <si>
    <t>Theorell</t>
  </si>
  <si>
    <t>Link?ping</t>
  </si>
  <si>
    <t>"for his discoveries concerning the nature and mode of action of oxidation enzymes"</t>
  </si>
  <si>
    <t>Karolinska Institutet Nobel Medical Institute</t>
  </si>
  <si>
    <t>Sir Frank Macfarlane</t>
  </si>
  <si>
    <t>Burnet</t>
  </si>
  <si>
    <t>Traralgon</t>
  </si>
  <si>
    <t>Walter and Eliza Hall Institute for Medical Research</t>
  </si>
  <si>
    <t>Jean Baptiste</t>
  </si>
  <si>
    <t>Perrin</t>
  </si>
  <si>
    <t>Lille</t>
  </si>
  <si>
    <t>"for his work on the discontinuous structure of matter and especially for his discovery of sedimentation equilibrium"</t>
  </si>
  <si>
    <t>Richard P.</t>
  </si>
  <si>
    <t>Feynman</t>
  </si>
  <si>
    <t>Ben R.</t>
  </si>
  <si>
    <t>Mottelson</t>
  </si>
  <si>
    <t>Nordita</t>
  </si>
  <si>
    <t>Eduard</t>
  </si>
  <si>
    <t>Buchner</t>
  </si>
  <si>
    <t>Bavaria (now Germany)</t>
  </si>
  <si>
    <t>Focsani</t>
  </si>
  <si>
    <t>"for his biochemical researches and his discovery of cell-free fermentation"</t>
  </si>
  <si>
    <t>Landwirtschaftliche Hochschule (Agricultural College)</t>
  </si>
  <si>
    <t>Alfred G.</t>
  </si>
  <si>
    <t>Gilman</t>
  </si>
  <si>
    <t>Bergson</t>
  </si>
  <si>
    <t>"in recognition of his rich and vitalizing ideas and the brilliant skill with which they have been presented"</t>
  </si>
  <si>
    <t>Hesse</t>
  </si>
  <si>
    <t>Calw</t>
  </si>
  <si>
    <t>Montagnola</t>
  </si>
  <si>
    <t>"for his inspired writings which while growing in boldness and penetration exemplify the classical humanitarian ideals and high qualities of style"</t>
  </si>
  <si>
    <t>Kenneth J.</t>
  </si>
  <si>
    <t>Arrow</t>
  </si>
  <si>
    <t>Wassily</t>
  </si>
  <si>
    <t>Leontief</t>
  </si>
  <si>
    <t>"for the development of the input-output method and for its application to important economic problems"</t>
  </si>
  <si>
    <t>"for his pioneering research into the decision-making process within economic organizations"</t>
  </si>
  <si>
    <t>George J.</t>
  </si>
  <si>
    <t>Stigler</t>
  </si>
  <si>
    <t>Renton WA</t>
  </si>
  <si>
    <t>"for his seminal studies of industrial structures functioning of markets and causes and effects of public regulation"</t>
  </si>
  <si>
    <t>Ronald H.</t>
  </si>
  <si>
    <t>Coase</t>
  </si>
  <si>
    <t>Willesden</t>
  </si>
  <si>
    <t>"for his discovery and clarification of the significance of transaction costs and property rights for the institutional structure and functioning of the economy"</t>
  </si>
  <si>
    <t>Kandel</t>
  </si>
  <si>
    <t>V. S.</t>
  </si>
  <si>
    <t>Naipaul</t>
  </si>
  <si>
    <t>Trinidad and Tobago</t>
  </si>
  <si>
    <t>TT</t>
  </si>
  <si>
    <t>Chaguanas</t>
  </si>
  <si>
    <t>"for having united perceptive narrative and incorruptible scrutiny in works that compel us to see the presence of suppressed histories"</t>
  </si>
  <si>
    <t>Axel</t>
  </si>
  <si>
    <t>Krugman</t>
  </si>
  <si>
    <t>"for his analysis of trade patterns and location of economic activity"</t>
  </si>
  <si>
    <t>Elinor</t>
  </si>
  <si>
    <t>Ostrom</t>
  </si>
  <si>
    <t>"for her analysis of economic governance especially the commons"</t>
  </si>
  <si>
    <t>Suzuki</t>
  </si>
  <si>
    <t>Mukawa</t>
  </si>
  <si>
    <t>Hokkaido University</t>
  </si>
  <si>
    <t>Sapporo</t>
  </si>
  <si>
    <t>Eugene F.</t>
  </si>
  <si>
    <t>Fama</t>
  </si>
  <si>
    <t>Modrich</t>
  </si>
  <si>
    <t>Raton NM</t>
  </si>
  <si>
    <t>Durham NC</t>
  </si>
  <si>
    <t>Mayor</t>
  </si>
  <si>
    <t>Lausanne</t>
  </si>
  <si>
    <t>Milgrom</t>
  </si>
  <si>
    <t>D. Carleton</t>
  </si>
  <si>
    <t>Gajdusek</t>
  </si>
  <si>
    <t>Troms?</t>
  </si>
  <si>
    <t>Sune K.</t>
  </si>
  <si>
    <t>Bergstr?m</t>
  </si>
  <si>
    <t>Theodore</t>
  </si>
  <si>
    <t>Roosevelt</t>
  </si>
  <si>
    <t>Oyster Bay NY</t>
  </si>
  <si>
    <t>"for his role in bringing to an end the bloody war recently waged between two of the world's great powers Japan and Russia"</t>
  </si>
  <si>
    <t>Carlos</t>
  </si>
  <si>
    <t>Saavedra Lamas</t>
  </si>
  <si>
    <t>"for his role as father of the Argentine Antiwar Pact of 1933 which he also used as a means to mediate peace between Paraguay and Bolivia in 1935"</t>
  </si>
  <si>
    <t>Emily Greene</t>
  </si>
  <si>
    <t>Balch</t>
  </si>
  <si>
    <t>Jamaica Plain MA (now Boston MA)</t>
  </si>
  <si>
    <t>"for her lifelong work for the cause of peace"</t>
  </si>
  <si>
    <t>"for its efforts to heal the wounds of war by providing help and protection to refugees all over the world"</t>
  </si>
  <si>
    <t>Pire</t>
  </si>
  <si>
    <t>Dinant</t>
  </si>
  <si>
    <t>Leuven</t>
  </si>
  <si>
    <t>"for his efforts to help refugees to leave their camps and return to a life of freedom and dignity"</t>
  </si>
  <si>
    <t>Jody</t>
  </si>
  <si>
    <t>Putney VT</t>
  </si>
  <si>
    <t>Sigrid</t>
  </si>
  <si>
    <t>Undset</t>
  </si>
  <si>
    <t>Kalundborg</t>
  </si>
  <si>
    <t>Lillehammer</t>
  </si>
  <si>
    <t>"principally for her powerful descriptions of Northern life during the Middle Ages"</t>
  </si>
  <si>
    <t>Faulkner</t>
  </si>
  <si>
    <t>New Albany MS</t>
  </si>
  <si>
    <t>Byhalia MS</t>
  </si>
  <si>
    <t>"for his powerful and artistically unique contribution to the modern American novel"</t>
  </si>
  <si>
    <t>Schultz</t>
  </si>
  <si>
    <t>Arlington SD</t>
  </si>
  <si>
    <t>Merton H.</t>
  </si>
  <si>
    <t>Miller</t>
  </si>
  <si>
    <t>Merton</t>
  </si>
  <si>
    <t>Leymah</t>
  </si>
  <si>
    <t>Gbowee</t>
  </si>
  <si>
    <t>Mo</t>
  </si>
  <si>
    <t>Yan</t>
  </si>
  <si>
    <t>Gaomi</t>
  </si>
  <si>
    <t>"who with hallucinatory realism merges folk tales history and the contemporary"</t>
  </si>
  <si>
    <t>Karplus</t>
  </si>
  <si>
    <t>Universit¨¦ de Strasbourg</t>
  </si>
  <si>
    <t>Bengt</t>
  </si>
  <si>
    <t>Holmstr?m</t>
  </si>
  <si>
    <t>Lord</t>
  </si>
  <si>
    <t>Todd</t>
  </si>
  <si>
    <t>"for his work on nucleotides and nucleotide co-enzymes"</t>
  </si>
  <si>
    <t>Cornforth</t>
  </si>
  <si>
    <t>"for his work on the stereochemistry of enzyme-catalyzed reactions"</t>
  </si>
  <si>
    <t>Herbert C.</t>
  </si>
  <si>
    <t>Lafayette IN</t>
  </si>
  <si>
    <t>Johann</t>
  </si>
  <si>
    <t>Deisenhofer</t>
  </si>
  <si>
    <t>Zusamaltheim</t>
  </si>
  <si>
    <t>Julius</t>
  </si>
  <si>
    <t>Wagner-Jauregg</t>
  </si>
  <si>
    <t>Wels</t>
  </si>
  <si>
    <t>"for his discovery of the therapeutic value of malaria inoculation in the treatment of dementia paralytica"</t>
  </si>
  <si>
    <t>Landsteiner</t>
  </si>
  <si>
    <t>Austrian Empire (now Austria)</t>
  </si>
  <si>
    <t>"for his discovery of human blood groups"</t>
  </si>
  <si>
    <t>Domagk</t>
  </si>
  <si>
    <t>Lagow</t>
  </si>
  <si>
    <t>Burgberg</t>
  </si>
  <si>
    <t>"for the discovery of the antibacterial effects of prontosil"</t>
  </si>
  <si>
    <t>Munster University</t>
  </si>
  <si>
    <t>Munster</t>
  </si>
  <si>
    <t>Lwoff</t>
  </si>
  <si>
    <t>Ainay-le-Chateau</t>
  </si>
  <si>
    <t>Wald</t>
  </si>
  <si>
    <t>Schwartz</t>
  </si>
  <si>
    <t>Twin Falls ID</t>
  </si>
  <si>
    <t>Digital Pathways Inc.</t>
  </si>
  <si>
    <t>Jerome I.</t>
  </si>
  <si>
    <t>Horst L.</t>
  </si>
  <si>
    <t>St?rmer</t>
  </si>
  <si>
    <t>Francis W.</t>
  </si>
  <si>
    <t>Aston</t>
  </si>
  <si>
    <t>Harborne</t>
  </si>
  <si>
    <t>"for his discovery by means of his mass spectrograph of isotopes in a large number of non-radioactive elements and for his enunciation of the whole-number rule"</t>
  </si>
  <si>
    <t>Einstein</t>
  </si>
  <si>
    <t>Ulm</t>
  </si>
  <si>
    <t>"for his services to Theoretical Physics and especially for his discovery of the law of the photoelectric effect"</t>
  </si>
  <si>
    <t>Kaiser-Wilhelm-Institut (now Max-Planck-Institut) f¨¹r Physik</t>
  </si>
  <si>
    <t>de Broglie</t>
  </si>
  <si>
    <t>Dieppe</t>
  </si>
  <si>
    <t>"for his discovery of the wave nature of electrons"</t>
  </si>
  <si>
    <t>Sorbonne University Institut Henri Poincar¨¦</t>
  </si>
  <si>
    <t>Carl D.</t>
  </si>
  <si>
    <t>"for his discovery of the positron"</t>
  </si>
  <si>
    <t>Polykarp</t>
  </si>
  <si>
    <t>Kusch</t>
  </si>
  <si>
    <t>Blankenburg</t>
  </si>
  <si>
    <t>"for his precision determination of the magnetic moment of the electron"</t>
  </si>
  <si>
    <t>Hendrik A.</t>
  </si>
  <si>
    <t>Lorentz</t>
  </si>
  <si>
    <t>Arnhem</t>
  </si>
  <si>
    <t>Rayleigh</t>
  </si>
  <si>
    <t>Langford Grove Maldon Essex</t>
  </si>
  <si>
    <t>"for his investigations of the densities of the most important gases and for his discovery of argon in connection with these studies"</t>
  </si>
  <si>
    <t>Guglielmo</t>
  </si>
  <si>
    <t>Marconi</t>
  </si>
  <si>
    <t>Bologna</t>
  </si>
  <si>
    <t>Marconi Wireless Telegraph Co. Ltd.</t>
  </si>
  <si>
    <t>Gustaf</t>
  </si>
  <si>
    <t>Dal¨¦n</t>
  </si>
  <si>
    <t>Stenstorp</t>
  </si>
  <si>
    <t>"for his invention of automatic regulators for use in conjunction with gas accumulators for illuminating lighthouses and buoys"</t>
  </si>
  <si>
    <t>Swedish Gas-Accumulator Co.</t>
  </si>
  <si>
    <t>Liding? Stockholm</t>
  </si>
  <si>
    <t>Chadwick</t>
  </si>
  <si>
    <t>"for the discovery of the neutron"</t>
  </si>
  <si>
    <t>Liverpool University</t>
  </si>
  <si>
    <t>Enrico</t>
  </si>
  <si>
    <t>Fermi</t>
  </si>
  <si>
    <t>"for his demonstrations of the existence of new radioactive elements produced by neutron irradiation and for his related discovery of nuclear reactions brought about by slow neutrons"</t>
  </si>
  <si>
    <t>Rome University</t>
  </si>
  <si>
    <t>E. M.</t>
  </si>
  <si>
    <t>Purcell</t>
  </si>
  <si>
    <t>Taylorville IL</t>
  </si>
  <si>
    <t>Charles H.</t>
  </si>
  <si>
    <t>Townes</t>
  </si>
  <si>
    <t>Greenville SC</t>
  </si>
  <si>
    <t>Carlo</t>
  </si>
  <si>
    <t>Rubbia</t>
  </si>
  <si>
    <t>Gorizia</t>
  </si>
  <si>
    <t>Bertram N.</t>
  </si>
  <si>
    <t>Brockhouse</t>
  </si>
  <si>
    <t>Lethbridge Alberta</t>
  </si>
  <si>
    <t>Hamilton Ontario</t>
  </si>
  <si>
    <t>"for the development of neutron spectroscopy"</t>
  </si>
  <si>
    <t>McMaster University</t>
  </si>
  <si>
    <t>Mulhouse</t>
  </si>
  <si>
    <t>"in recognition of his work on the linkage of atoms in molecules by which he has thrown new light on earlier investigations and opened up new fields of research especially in inorganic chemistry"</t>
  </si>
  <si>
    <t>Willst?tter</t>
  </si>
  <si>
    <t>Karlsruhe</t>
  </si>
  <si>
    <t>Locarno</t>
  </si>
  <si>
    <t>"for his researches on plant pigments especially chlorophyll"</t>
  </si>
  <si>
    <t>Joliot</t>
  </si>
  <si>
    <t>Leopold</t>
  </si>
  <si>
    <t>Ruzicka</t>
  </si>
  <si>
    <t>Austria-Hungary (now Croatia)</t>
  </si>
  <si>
    <t>HR</t>
  </si>
  <si>
    <t>Vukovar</t>
  </si>
  <si>
    <t>"for his work on polymethylenes and higher terpenes"</t>
  </si>
  <si>
    <t>Dunant</t>
  </si>
  <si>
    <t>Heiden</t>
  </si>
  <si>
    <t>"for his humanitarian efforts to help wounded soldiers and create international understanding"</t>
  </si>
  <si>
    <t>Permanent International Peace Bureau</t>
  </si>
  <si>
    <t>"for acting as a link between the peace societies of the various countries and helping them to organize the world rallies of the international peace movement"</t>
  </si>
  <si>
    <t>"for the great work it has performed during the war on behalf of humanity"</t>
  </si>
  <si>
    <t>Ludwig</t>
  </si>
  <si>
    <t>Quidde</t>
  </si>
  <si>
    <t>Bremen</t>
  </si>
  <si>
    <t>Jouhaux</t>
  </si>
  <si>
    <t>"for having devoted his life to the fight against war through the promotion of social justice and brotherhood among men and nations"</t>
  </si>
  <si>
    <t>Giosu¨¨</t>
  </si>
  <si>
    <t>Carducci</t>
  </si>
  <si>
    <t>Tuscany (now Italy)</t>
  </si>
  <si>
    <t>Val di Castello</t>
  </si>
  <si>
    <t>"not only in consideration of his deep learning and critical research but above all as a tribute to the creative energy freshness of style and lyrical force which characterize his poetic masterpieces"</t>
  </si>
  <si>
    <t>Gabriela</t>
  </si>
  <si>
    <t>Vicu?a</t>
  </si>
  <si>
    <t>Hempstead NY</t>
  </si>
  <si>
    <t>"for her lyric poetry which inspired by powerful emotions has made her name a symbol of the idealistic aspirations of the entire Latin American world"</t>
  </si>
  <si>
    <t>Shmuel</t>
  </si>
  <si>
    <t>Agnon</t>
  </si>
  <si>
    <t>Austria-Hungary (now Ukraine)</t>
  </si>
  <si>
    <t>Buczacz (now Buchach)</t>
  </si>
  <si>
    <t>"for his profoundly characteristic narrative art with motifs from the life of the Jewish people"</t>
  </si>
  <si>
    <t>Czeslaw</t>
  </si>
  <si>
    <t>Milosz</t>
  </si>
  <si>
    <t>Russian Empire (now Lithuania)</t>
  </si>
  <si>
    <t>?eteniai</t>
  </si>
  <si>
    <t>"who with uncompromising clear-sightedness voices man's exposed condition in a world of severe conflicts"</t>
  </si>
  <si>
    <t>Gerard</t>
  </si>
  <si>
    <t>Debreu</t>
  </si>
  <si>
    <t>Calais</t>
  </si>
  <si>
    <t>"for having incorporated new analytical methods into economic theory and for his rigorous reformulation of the theory of general equilibrium"</t>
  </si>
  <si>
    <t>Mundell</t>
  </si>
  <si>
    <t>Kingston ON</t>
  </si>
  <si>
    <t>Siena</t>
  </si>
  <si>
    <t>"for his analysis of monetary and fiscal policy under different exchange rate regimes and his analysis of optimum currency areas"</t>
  </si>
  <si>
    <t>Arvid</t>
  </si>
  <si>
    <t>Carlsson</t>
  </si>
  <si>
    <t>G?teborg University</t>
  </si>
  <si>
    <t>Masatoshi</t>
  </si>
  <si>
    <t>Koshiba</t>
  </si>
  <si>
    <t>Toyohashi</t>
  </si>
  <si>
    <t>"for pioneering contributions to astrophysics in particular for the detection of cosmic neutrinos"</t>
  </si>
  <si>
    <t>W¨¹thrich</t>
  </si>
  <si>
    <t>Aarberg</t>
  </si>
  <si>
    <t>"for his development of nuclear magnetic resonance spectroscopy for determining the three-dimensional structure of biological macromolecules in solution"</t>
  </si>
  <si>
    <t>Vernon L.</t>
  </si>
  <si>
    <t>Wichita KS</t>
  </si>
  <si>
    <t>"for having established laboratory experiments as a tool in empirical economic analysis especially in the study of alternative market mechanisms"</t>
  </si>
  <si>
    <t>George Mason University</t>
  </si>
  <si>
    <t>Bruce A.</t>
  </si>
  <si>
    <t>Beutler</t>
  </si>
  <si>
    <t>Randy W.</t>
  </si>
  <si>
    <t>Schekman</t>
  </si>
  <si>
    <t>Levitt</t>
  </si>
  <si>
    <t>Jacques</t>
  </si>
  <si>
    <t>Dubochet</t>
  </si>
  <si>
    <t>Aigle</t>
  </si>
  <si>
    <t>University of Lausanne</t>
  </si>
  <si>
    <t>Nordhaus</t>
  </si>
  <si>
    <t>Albuquerque NM</t>
  </si>
  <si>
    <t>"for integrating climate change into long-run macroeconomic analysis"</t>
  </si>
  <si>
    <t>Olga</t>
  </si>
  <si>
    <t>Tokarczuk</t>
  </si>
  <si>
    <t>Sulech¨®w</t>
  </si>
  <si>
    <t>"for a narrative imagination that with encyclopedic passion represents the crossing of boundaries as a form of life"</t>
  </si>
  <si>
    <t>"for his research into the nature of the chemical bond and its application to the elucidation of the structure of complex substances"</t>
  </si>
  <si>
    <t>Barton</t>
  </si>
  <si>
    <t>Gravesend</t>
  </si>
  <si>
    <t>College Station TX</t>
  </si>
  <si>
    <t>Donald J.</t>
  </si>
  <si>
    <t>Cram</t>
  </si>
  <si>
    <t>Chester VT</t>
  </si>
  <si>
    <t>Palm Desert CA</t>
  </si>
  <si>
    <t>Elias James</t>
  </si>
  <si>
    <t>Corey</t>
  </si>
  <si>
    <t>Methuen MA</t>
  </si>
  <si>
    <t>"for his development of the theory and methodology of organic synthesis"</t>
  </si>
  <si>
    <t>Ram¨®n y Cajal</t>
  </si>
  <si>
    <t>Petilla de Arag¨®n</t>
  </si>
  <si>
    <t>Madrid University</t>
  </si>
  <si>
    <t>Christiaan</t>
  </si>
  <si>
    <t>Eijkman</t>
  </si>
  <si>
    <t>Nijkerk</t>
  </si>
  <si>
    <t>"for his discovery of the antineuritic vitamin"</t>
  </si>
  <si>
    <t>Szent-Gy?rgyi</t>
  </si>
  <si>
    <t>"for his discoveries in connection with the biological combustion processes with special reference to vitamin C and the catalysis of fumaric acid"</t>
  </si>
  <si>
    <t>Szeged University</t>
  </si>
  <si>
    <t>Szeged</t>
  </si>
  <si>
    <t>Francis</t>
  </si>
  <si>
    <t>Crick</t>
  </si>
  <si>
    <t>Northampton</t>
  </si>
  <si>
    <t>Konrad</t>
  </si>
  <si>
    <t>Neisse (now Nysa)</t>
  </si>
  <si>
    <t>Monod</t>
  </si>
  <si>
    <t>Cannes</t>
  </si>
  <si>
    <t>Niels Ryberg</t>
  </si>
  <si>
    <t>Finsen</t>
  </si>
  <si>
    <t>Faroe Islands (Denmark)</t>
  </si>
  <si>
    <t>Thorshavn</t>
  </si>
  <si>
    <t>"in recognition of his contribution to the treatment of diseases especially lupus vulgaris with concentrated light radiation whereby he has opened a new avenue for medical science"</t>
  </si>
  <si>
    <t>Finsen Medical Light Institute</t>
  </si>
  <si>
    <t>Alphonse</t>
  </si>
  <si>
    <t>Laveran</t>
  </si>
  <si>
    <t>"in recognition of his work on the role played by protozoa in causing diseases"</t>
  </si>
  <si>
    <t>Enders</t>
  </si>
  <si>
    <t>West Hartford CT</t>
  </si>
  <si>
    <t>Waterford CT</t>
  </si>
  <si>
    <t>Edward</t>
  </si>
  <si>
    <t>Tatum</t>
  </si>
  <si>
    <t>Cronin</t>
  </si>
  <si>
    <t>Lorenzkirch</t>
  </si>
  <si>
    <t>University of Bonn</t>
  </si>
  <si>
    <t>Zsigmondy</t>
  </si>
  <si>
    <t>"for his demonstration of the heterogenous nature of colloid solutions and for the methods he used which have since become fundamental in modern colloid chemistry"</t>
  </si>
  <si>
    <t>Giauque</t>
  </si>
  <si>
    <t>Niagara Falls</t>
  </si>
  <si>
    <t>"for his contributions in the field of chemical thermodynamics particularly concerning the behaviour of substances at extremely low temperatures"</t>
  </si>
  <si>
    <t>Bethe</t>
  </si>
  <si>
    <t>"for his contributions to the theory of nuclear reactions especially his discoveries concerning the energy production in stars"</t>
  </si>
  <si>
    <t>Hannes</t>
  </si>
  <si>
    <t>Alfv¨¦n</t>
  </si>
  <si>
    <t>Norrk?ping</t>
  </si>
  <si>
    <t>Djursholm</t>
  </si>
  <si>
    <t>"for fundamental work and discoveries in magnetohydro-dynamics with fruitful applications in different parts of plasma physics"</t>
  </si>
  <si>
    <t>Royal Institute of Technology</t>
  </si>
  <si>
    <t>Sir Bernard</t>
  </si>
  <si>
    <t>Katz</t>
  </si>
  <si>
    <t>Axelrod</t>
  </si>
  <si>
    <t>Rockville MD</t>
  </si>
  <si>
    <t>Earl W.</t>
  </si>
  <si>
    <t>Sutherland Jr.</t>
  </si>
  <si>
    <t>Burlingame KS</t>
  </si>
  <si>
    <t>"for his discoveries concerning the mechanisms of the action of hormones"</t>
  </si>
  <si>
    <t>Vanderbilt University</t>
  </si>
  <si>
    <t>Lorenz</t>
  </si>
  <si>
    <t>Konrad-Lorenz-Institut der ?sterreichischen Akademie der Wissen-schaften Forschungsstelle f¨¹r Ethologie</t>
  </si>
  <si>
    <t>Altenberg; Gr¨¹nau im Almtal</t>
  </si>
  <si>
    <t>Palade</t>
  </si>
  <si>
    <t>Iasi</t>
  </si>
  <si>
    <t>Del Mar CA</t>
  </si>
  <si>
    <t>Yale University School of Medicine</t>
  </si>
  <si>
    <t>Bertha</t>
  </si>
  <si>
    <t>von Suttner</t>
  </si>
  <si>
    <t>Austrian Empire (now Czech Republic)</t>
  </si>
  <si>
    <t>"for her audacity to oppose the horrors of war"</t>
  </si>
  <si>
    <t>Woodrow</t>
  </si>
  <si>
    <t>Staunton VA</t>
  </si>
  <si>
    <t>"for his role as founder of the League of Nations"</t>
  </si>
  <si>
    <t>Trygve</t>
  </si>
  <si>
    <t>Haavelmo</t>
  </si>
  <si>
    <t>Skedsmo</t>
  </si>
  <si>
    <t>"for his clarification of the probability theory foundations of econometrics and his analyses of simultaneous economic structures"</t>
  </si>
  <si>
    <t>Zhores</t>
  </si>
  <si>
    <t>Alferov</t>
  </si>
  <si>
    <t>USSR (now Belarus)</t>
  </si>
  <si>
    <t>Vitebsk Belorussia</t>
  </si>
  <si>
    <t>A.F. Ioffe Physico-Technical Institute</t>
  </si>
  <si>
    <t>Heeger</t>
  </si>
  <si>
    <t>Sioux City IA</t>
  </si>
  <si>
    <t>Raymond</t>
  </si>
  <si>
    <t>Davis Jr.</t>
  </si>
  <si>
    <t>Blue Point NY</t>
  </si>
  <si>
    <t>Wilczek</t>
  </si>
  <si>
    <t>Schrock</t>
  </si>
  <si>
    <t>Berne IN</t>
  </si>
  <si>
    <t>Konstantin</t>
  </si>
  <si>
    <t>Novoselov</t>
  </si>
  <si>
    <t>Nizhny Tagil</t>
  </si>
  <si>
    <t>Transtr?mer</t>
  </si>
  <si>
    <t>"because through his condensed translucent images he gives us fresh access to reality"</t>
  </si>
  <si>
    <t>Joachim</t>
  </si>
  <si>
    <t>Siegen</t>
  </si>
  <si>
    <t>World Food Programme</t>
  </si>
  <si>
    <t>"for its efforts to combat hunger for its contribution to bettering conditions for peace in conflict-affected areas and for acting as a driving force in efforts to prevent the use of hunger as a weapon of war and conflict"</t>
  </si>
  <si>
    <t>תוויות שורה</t>
  </si>
  <si>
    <t>סכום כולל</t>
  </si>
  <si>
    <t>ספירה של Id</t>
  </si>
  <si>
    <t>שם ארגון</t>
  </si>
  <si>
    <t>עיר ארגון</t>
  </si>
  <si>
    <t>מדינת הארגון</t>
  </si>
  <si>
    <t>תחום פעילות</t>
  </si>
  <si>
    <t>תחום פעילות כללית</t>
  </si>
  <si>
    <t>קטגוריה</t>
  </si>
  <si>
    <t>שנה</t>
  </si>
  <si>
    <t>מין</t>
  </si>
  <si>
    <t>עיר הפטירה</t>
  </si>
  <si>
    <t>קוד עיר הפטירה</t>
  </si>
  <si>
    <t>ארץ הפטירה</t>
  </si>
  <si>
    <t>קוד מדינה בה נולד</t>
  </si>
  <si>
    <t>עיר בה נולד</t>
  </si>
  <si>
    <t>ארץ בה נולד</t>
  </si>
  <si>
    <t>נפטר</t>
  </si>
  <si>
    <t>נולד</t>
  </si>
  <si>
    <t>שם משפחה</t>
  </si>
  <si>
    <t>שם פרטי</t>
  </si>
  <si>
    <t>אזרחות ישראלית</t>
  </si>
  <si>
    <t>Halld'or</t>
  </si>
  <si>
    <t>IC</t>
  </si>
  <si>
    <t>others</t>
  </si>
  <si>
    <t>מגדר</t>
  </si>
  <si>
    <t>כמות</t>
  </si>
  <si>
    <t>ברייטניה</t>
  </si>
  <si>
    <t>גרמניה</t>
  </si>
  <si>
    <t>צרפת</t>
  </si>
  <si>
    <t>כמות התושבים בארצות אלו ב-M</t>
  </si>
  <si>
    <t>ארצות הברית</t>
  </si>
  <si>
    <t>יפן</t>
  </si>
  <si>
    <t>מ"ס נשים זכות</t>
  </si>
  <si>
    <t>a=</t>
  </si>
  <si>
    <t>b=</t>
  </si>
  <si>
    <t>INTERCEPT</t>
  </si>
  <si>
    <t>SLOPE</t>
  </si>
  <si>
    <t>מ"ס תקופות</t>
  </si>
  <si>
    <t>חיזוי לשנים הבאות</t>
  </si>
  <si>
    <t>תחזית</t>
  </si>
  <si>
    <t>ספירת תאים רקים</t>
  </si>
  <si>
    <t>COUNTBLANK</t>
  </si>
  <si>
    <t>COUNT</t>
  </si>
  <si>
    <t>אינם תושבי ישראל</t>
  </si>
  <si>
    <t xml:space="preserve">סה"כ ספירת שורות </t>
  </si>
  <si>
    <t xml:space="preserve">מובהקות של המודל . </t>
  </si>
  <si>
    <t xml:space="preserve"> </t>
  </si>
  <si>
    <t>בגלל ש רגרסיה ליניארית פסולה ה r נמוך השיטה פסולה לחיזוי.</t>
  </si>
  <si>
    <t>לכן, נבדוק שיטה סובייקטיבית.</t>
  </si>
  <si>
    <t>פונים לשיטה אחרת בסגנון קלספיקציה , בדקנו את רמת המובהקות שלה .</t>
  </si>
  <si>
    <t>r=</t>
  </si>
  <si>
    <t>CORREL</t>
  </si>
  <si>
    <t>נק' חיתןך עם ציר Y</t>
  </si>
  <si>
    <t>שיפוע קו-קצב קיטון או גידול</t>
  </si>
  <si>
    <t>מקדם המתאם- בודק את עוצמת הקשר, ואמינות התחזית.</t>
  </si>
  <si>
    <t>התקבל קשר חלש מעוד וכן לא ניתן להשתמש בשיטת חיזוי זו.</t>
  </si>
  <si>
    <t>בלתי תלוי</t>
  </si>
  <si>
    <t>תלוי</t>
  </si>
  <si>
    <t>אם הערך נמוך מ- 0.05 מצביע על קשר מובהק.</t>
  </si>
  <si>
    <t>MEDIAN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</si>
</sst>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28" x14ac:knownFonts="1">
    <font>
      <sz val="11"/>
      <color theme="1"/>
      <name val="Arial"/>
      <family val="2"/>
      <charset val="177"/>
      <scheme val="minor"/>
    </font>
    <font>
      <sz val="11"/>
      <color theme="1"/>
      <name val="Arial"/>
      <family val="2"/>
      <charset val="177"/>
      <scheme val="minor"/>
    </font>
    <font>
      <sz val="18"/>
      <color theme="3"/>
      <name val="Times New Roman"/>
      <family val="2"/>
      <charset val="177"/>
      <scheme val="major"/>
    </font>
    <font>
      <b/>
      <sz val="15"/>
      <color theme="3"/>
      <name val="Arial"/>
      <family val="2"/>
      <charset val="177"/>
      <scheme val="minor"/>
    </font>
    <font>
      <b/>
      <sz val="13"/>
      <color theme="3"/>
      <name val="Arial"/>
      <family val="2"/>
      <charset val="177"/>
      <scheme val="minor"/>
    </font>
    <font>
      <b/>
      <sz val="11"/>
      <color theme="3"/>
      <name val="Arial"/>
      <family val="2"/>
      <charset val="177"/>
      <scheme val="minor"/>
    </font>
    <font>
      <sz val="11"/>
      <color rgb="FF006100"/>
      <name val="Arial"/>
      <family val="2"/>
      <charset val="177"/>
      <scheme val="minor"/>
    </font>
    <font>
      <sz val="11"/>
      <color rgb="FF9C0006"/>
      <name val="Arial"/>
      <family val="2"/>
      <charset val="177"/>
      <scheme val="minor"/>
    </font>
    <font>
      <sz val="11"/>
      <color rgb="FF9C5700"/>
      <name val="Arial"/>
      <family val="2"/>
      <charset val="177"/>
      <scheme val="minor"/>
    </font>
    <font>
      <sz val="11"/>
      <color rgb="FF3F3F76"/>
      <name val="Arial"/>
      <family val="2"/>
      <charset val="177"/>
      <scheme val="minor"/>
    </font>
    <font>
      <b/>
      <sz val="11"/>
      <color rgb="FF3F3F3F"/>
      <name val="Arial"/>
      <family val="2"/>
      <charset val="177"/>
      <scheme val="minor"/>
    </font>
    <font>
      <b/>
      <sz val="11"/>
      <color rgb="FFFA7D00"/>
      <name val="Arial"/>
      <family val="2"/>
      <charset val="177"/>
      <scheme val="minor"/>
    </font>
    <font>
      <sz val="11"/>
      <color rgb="FFFA7D00"/>
      <name val="Arial"/>
      <family val="2"/>
      <charset val="177"/>
      <scheme val="minor"/>
    </font>
    <font>
      <b/>
      <sz val="11"/>
      <color theme="0"/>
      <name val="Arial"/>
      <family val="2"/>
      <charset val="177"/>
      <scheme val="minor"/>
    </font>
    <font>
      <sz val="11"/>
      <color rgb="FFFF0000"/>
      <name val="Arial"/>
      <family val="2"/>
      <charset val="177"/>
      <scheme val="minor"/>
    </font>
    <font>
      <i/>
      <sz val="11"/>
      <color rgb="FF7F7F7F"/>
      <name val="Arial"/>
      <family val="2"/>
      <charset val="177"/>
      <scheme val="minor"/>
    </font>
    <font>
      <b/>
      <sz val="11"/>
      <color theme="1"/>
      <name val="Arial"/>
      <family val="2"/>
      <charset val="177"/>
      <scheme val="minor"/>
    </font>
    <font>
      <sz val="11"/>
      <color theme="0"/>
      <name val="Arial"/>
      <family val="2"/>
      <charset val="177"/>
      <scheme val="minor"/>
    </font>
    <font>
      <b/>
      <sz val="11"/>
      <color rgb="FFFF0000"/>
      <name val="Arial"/>
      <family val="2"/>
      <scheme val="minor"/>
    </font>
    <font>
      <b/>
      <sz val="11"/>
      <name val="Arial"/>
      <family val="2"/>
      <scheme val="minor"/>
    </font>
    <font>
      <sz val="11"/>
      <name val="Arial"/>
      <family val="2"/>
      <scheme val="minor"/>
    </font>
    <font>
      <sz val="11"/>
      <name val="Arial"/>
      <family val="2"/>
      <charset val="177"/>
      <scheme val="minor"/>
    </font>
    <font>
      <b/>
      <sz val="11"/>
      <color rgb="FF7030A0"/>
      <name val="Arial"/>
      <family val="2"/>
      <scheme val="minor"/>
    </font>
    <font>
      <b/>
      <sz val="11"/>
      <color theme="1"/>
      <name val="Arial"/>
      <family val="2"/>
      <scheme val="minor"/>
    </font>
    <font>
      <b/>
      <sz val="11"/>
      <color rgb="FF00B050"/>
      <name val="Arial"/>
      <family val="2"/>
      <scheme val="minor"/>
    </font>
    <font>
      <b/>
      <sz val="11"/>
      <color rgb="FF0070C0"/>
      <name val="Arial"/>
      <family val="2"/>
      <scheme val="minor"/>
    </font>
    <font>
      <b/>
      <sz val="11"/>
      <color rgb="FFC00000"/>
      <name val="Arial"/>
      <family val="2"/>
      <scheme val="minor"/>
    </font>
    <font>
      <b/>
      <sz val="12"/>
      <color theme="1"/>
      <name val="Arial"/>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79998168889431442"/>
        <bgColor indexed="64"/>
      </patternFill>
    </fill>
    <fill>
      <patternFill patternType="solid">
        <fgColor theme="2"/>
        <bgColor indexed="64"/>
      </patternFill>
    </fill>
    <fill>
      <patternFill patternType="solid">
        <fgColor theme="5" tint="0.79998168889431442"/>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70">
    <xf numFmtId="0" fontId="0" fillId="0" borderId="0" xfId="0"/>
    <xf numFmtId="0" fontId="0" fillId="0" borderId="0" xfId="0" applyAlignment="1">
      <alignment horizontal="center"/>
    </xf>
    <xf numFmtId="0" fontId="0" fillId="0" borderId="0" xfId="0" pivotButton="1"/>
    <xf numFmtId="0" fontId="0" fillId="0" borderId="0" xfId="0" applyAlignment="1">
      <alignment horizontal="right"/>
    </xf>
    <xf numFmtId="0" fontId="18" fillId="0" borderId="0" xfId="0" applyFont="1"/>
    <xf numFmtId="0" fontId="21" fillId="0" borderId="0" xfId="0" applyFont="1"/>
    <xf numFmtId="0" fontId="17" fillId="33" borderId="10" xfId="0" applyFont="1" applyFill="1" applyBorder="1" applyAlignment="1">
      <alignment horizontal="center"/>
    </xf>
    <xf numFmtId="0" fontId="0" fillId="34" borderId="10" xfId="0" applyFill="1" applyBorder="1"/>
    <xf numFmtId="14" fontId="0" fillId="34" borderId="10" xfId="0" applyNumberFormat="1" applyFill="1" applyBorder="1"/>
    <xf numFmtId="0" fontId="0" fillId="34" borderId="10" xfId="0" applyFill="1" applyBorder="1" applyAlignment="1">
      <alignment horizontal="center"/>
    </xf>
    <xf numFmtId="0" fontId="22" fillId="34" borderId="10" xfId="0" applyFont="1" applyFill="1" applyBorder="1"/>
    <xf numFmtId="0" fontId="18" fillId="34" borderId="10" xfId="0" applyFont="1" applyFill="1" applyBorder="1"/>
    <xf numFmtId="0" fontId="18" fillId="34" borderId="10" xfId="0" applyFont="1" applyFill="1" applyBorder="1" applyAlignment="1">
      <alignment horizontal="center"/>
    </xf>
    <xf numFmtId="0" fontId="20" fillId="34" borderId="10" xfId="0" applyFont="1" applyFill="1" applyBorder="1"/>
    <xf numFmtId="0" fontId="21" fillId="34" borderId="10" xfId="0" applyFont="1" applyFill="1" applyBorder="1"/>
    <xf numFmtId="0" fontId="21" fillId="34" borderId="10" xfId="0" applyFont="1" applyFill="1" applyBorder="1" applyAlignment="1">
      <alignment horizontal="center"/>
    </xf>
    <xf numFmtId="0" fontId="19" fillId="34" borderId="10" xfId="0" applyFont="1" applyFill="1" applyBorder="1"/>
    <xf numFmtId="0" fontId="18" fillId="0" borderId="10" xfId="0" applyFont="1" applyBorder="1" applyAlignment="1">
      <alignment horizontal="center" vertical="center"/>
    </xf>
    <xf numFmtId="0" fontId="24" fillId="0" borderId="10" xfId="0" applyFont="1" applyBorder="1" applyAlignment="1">
      <alignment horizontal="center" vertical="center"/>
    </xf>
    <xf numFmtId="0" fontId="22" fillId="0" borderId="10" xfId="0" applyFont="1" applyBorder="1" applyAlignment="1">
      <alignment horizontal="center" vertical="center"/>
    </xf>
    <xf numFmtId="0" fontId="25" fillId="0" borderId="10" xfId="0" applyFont="1" applyBorder="1" applyAlignment="1">
      <alignment horizontal="center" vertical="center"/>
    </xf>
    <xf numFmtId="0" fontId="23" fillId="0" borderId="10" xfId="0" applyFont="1" applyBorder="1" applyAlignment="1">
      <alignment horizontal="center" vertical="center"/>
    </xf>
    <xf numFmtId="0" fontId="23" fillId="0" borderId="11" xfId="0" applyFont="1" applyBorder="1" applyAlignment="1">
      <alignment horizontal="center" vertical="center"/>
    </xf>
    <xf numFmtId="0" fontId="19" fillId="35" borderId="10" xfId="0" applyFont="1" applyFill="1" applyBorder="1"/>
    <xf numFmtId="0" fontId="26" fillId="0" borderId="0" xfId="0" applyFont="1" applyAlignment="1">
      <alignment horizontal="center" vertical="center"/>
    </xf>
    <xf numFmtId="14" fontId="17" fillId="33" borderId="10" xfId="0" applyNumberFormat="1" applyFont="1" applyFill="1" applyBorder="1" applyAlignment="1">
      <alignment horizontal="center"/>
    </xf>
    <xf numFmtId="14" fontId="18" fillId="34" borderId="10" xfId="0" applyNumberFormat="1" applyFont="1" applyFill="1" applyBorder="1"/>
    <xf numFmtId="14" fontId="21" fillId="34" borderId="10" xfId="0" applyNumberFormat="1" applyFont="1" applyFill="1" applyBorder="1"/>
    <xf numFmtId="14" fontId="0" fillId="0" borderId="0" xfId="0" applyNumberFormat="1"/>
    <xf numFmtId="0" fontId="0" fillId="0" borderId="10" xfId="0" applyBorder="1" applyAlignment="1">
      <alignment horizontal="center"/>
    </xf>
    <xf numFmtId="0" fontId="0" fillId="36" borderId="10" xfId="0" applyFill="1" applyBorder="1" applyAlignment="1">
      <alignment horizontal="center"/>
    </xf>
    <xf numFmtId="0" fontId="0" fillId="36" borderId="10" xfId="0" applyFill="1" applyBorder="1"/>
    <xf numFmtId="0" fontId="0" fillId="0" borderId="12" xfId="0" applyBorder="1" applyAlignment="1">
      <alignment horizontal="center"/>
    </xf>
    <xf numFmtId="1" fontId="0" fillId="0" borderId="10" xfId="0" applyNumberFormat="1" applyBorder="1" applyAlignment="1">
      <alignment horizontal="center"/>
    </xf>
    <xf numFmtId="0" fontId="0" fillId="37" borderId="10" xfId="0" applyFill="1" applyBorder="1" applyAlignment="1">
      <alignment horizontal="center"/>
    </xf>
    <xf numFmtId="0" fontId="0" fillId="34" borderId="12" xfId="0" applyFill="1" applyBorder="1" applyAlignment="1">
      <alignment horizontal="center"/>
    </xf>
    <xf numFmtId="1" fontId="18" fillId="36" borderId="10" xfId="0" applyNumberFormat="1" applyFont="1" applyFill="1" applyBorder="1" applyAlignment="1">
      <alignment horizontal="center"/>
    </xf>
    <xf numFmtId="0" fontId="19" fillId="0" borderId="0" xfId="0" applyFont="1"/>
    <xf numFmtId="10" fontId="0" fillId="0" borderId="0" xfId="42" applyNumberFormat="1" applyFont="1"/>
    <xf numFmtId="0" fontId="0" fillId="34" borderId="13" xfId="0" applyFill="1" applyBorder="1"/>
    <xf numFmtId="0" fontId="23" fillId="35" borderId="17" xfId="0" applyFont="1" applyFill="1" applyBorder="1" applyAlignment="1">
      <alignment horizontal="center"/>
    </xf>
    <xf numFmtId="0" fontId="23" fillId="35" borderId="18" xfId="0" applyFont="1" applyFill="1" applyBorder="1" applyAlignment="1">
      <alignment horizontal="center"/>
    </xf>
    <xf numFmtId="10" fontId="23" fillId="35" borderId="19" xfId="42" applyNumberFormat="1" applyFont="1" applyFill="1" applyBorder="1"/>
    <xf numFmtId="0" fontId="23" fillId="35" borderId="21" xfId="0" applyFont="1" applyFill="1" applyBorder="1"/>
    <xf numFmtId="0" fontId="18" fillId="35" borderId="16" xfId="0" applyFont="1" applyFill="1" applyBorder="1"/>
    <xf numFmtId="0" fontId="18" fillId="35" borderId="14" xfId="0" applyFont="1" applyFill="1" applyBorder="1" applyAlignment="1">
      <alignment horizontal="center"/>
    </xf>
    <xf numFmtId="0" fontId="23" fillId="0" borderId="10" xfId="0" applyFont="1" applyBorder="1" applyAlignment="1">
      <alignment horizontal="center"/>
    </xf>
    <xf numFmtId="165" fontId="23" fillId="0" borderId="10" xfId="0" applyNumberFormat="1" applyFont="1" applyBorder="1" applyAlignment="1">
      <alignment horizontal="center"/>
    </xf>
    <xf numFmtId="164" fontId="23" fillId="0" borderId="10" xfId="0" applyNumberFormat="1" applyFont="1" applyBorder="1" applyAlignment="1">
      <alignment horizontal="center"/>
    </xf>
    <xf numFmtId="164" fontId="18" fillId="0" borderId="10" xfId="0" applyNumberFormat="1" applyFont="1" applyBorder="1" applyAlignment="1">
      <alignment horizontal="center"/>
    </xf>
    <xf numFmtId="0" fontId="23" fillId="38" borderId="10" xfId="0" applyFont="1" applyFill="1" applyBorder="1" applyAlignment="1">
      <alignment horizontal="center"/>
    </xf>
    <xf numFmtId="0" fontId="23" fillId="36" borderId="10" xfId="0" applyFont="1" applyFill="1" applyBorder="1" applyAlignment="1">
      <alignment horizontal="center"/>
    </xf>
    <xf numFmtId="0" fontId="23" fillId="0" borderId="0" xfId="0" applyFont="1"/>
    <xf numFmtId="0" fontId="23" fillId="35" borderId="15" xfId="0" applyFont="1" applyFill="1" applyBorder="1" applyAlignment="1">
      <alignment horizontal="center"/>
    </xf>
    <xf numFmtId="0" fontId="23" fillId="35" borderId="0" xfId="0" applyFont="1" applyFill="1" applyAlignment="1">
      <alignment horizontal="center"/>
    </xf>
    <xf numFmtId="0" fontId="0" fillId="35" borderId="17" xfId="0" applyFill="1" applyBorder="1" applyAlignment="1">
      <alignment horizontal="center"/>
    </xf>
    <xf numFmtId="0" fontId="0" fillId="35" borderId="0" xfId="0" applyFill="1" applyAlignment="1">
      <alignment horizontal="center"/>
    </xf>
    <xf numFmtId="0" fontId="0" fillId="35" borderId="18" xfId="0" applyFill="1" applyBorder="1" applyAlignment="1">
      <alignment horizontal="center"/>
    </xf>
    <xf numFmtId="0" fontId="23" fillId="35" borderId="17" xfId="0" applyFont="1" applyFill="1" applyBorder="1" applyAlignment="1">
      <alignment horizontal="center"/>
    </xf>
    <xf numFmtId="0" fontId="23" fillId="35" borderId="18" xfId="0" applyFont="1" applyFill="1" applyBorder="1" applyAlignment="1">
      <alignment horizontal="center"/>
    </xf>
    <xf numFmtId="0" fontId="23" fillId="35" borderId="20" xfId="0" applyFont="1" applyFill="1" applyBorder="1" applyAlignment="1">
      <alignment horizontal="center"/>
    </xf>
    <xf numFmtId="0" fontId="23" fillId="34" borderId="13" xfId="0" applyFont="1" applyFill="1" applyBorder="1" applyAlignment="1">
      <alignment horizontal="center"/>
    </xf>
    <xf numFmtId="0" fontId="23" fillId="34" borderId="22" xfId="0" applyFont="1" applyFill="1" applyBorder="1" applyAlignment="1">
      <alignment horizontal="center"/>
    </xf>
    <xf numFmtId="0" fontId="23" fillId="34" borderId="23" xfId="0" applyFont="1" applyFill="1" applyBorder="1" applyAlignment="1">
      <alignment horizontal="center"/>
    </xf>
    <xf numFmtId="0" fontId="19" fillId="0" borderId="0" xfId="0" applyFont="1" applyAlignment="1">
      <alignment horizontal="right"/>
    </xf>
    <xf numFmtId="0" fontId="27" fillId="36" borderId="10" xfId="0" applyFont="1" applyFill="1" applyBorder="1" applyAlignment="1">
      <alignment horizontal="center" vertical="center"/>
    </xf>
    <xf numFmtId="0" fontId="18" fillId="34" borderId="13" xfId="0" applyFont="1" applyFill="1" applyBorder="1" applyAlignment="1">
      <alignment horizontal="center"/>
    </xf>
    <xf numFmtId="0" fontId="18" fillId="34" borderId="22" xfId="0" applyFont="1" applyFill="1" applyBorder="1" applyAlignment="1">
      <alignment horizontal="center"/>
    </xf>
    <xf numFmtId="0" fontId="18" fillId="34" borderId="23" xfId="0" applyFont="1" applyFill="1" applyBorder="1" applyAlignment="1">
      <alignment horizontal="center"/>
    </xf>
    <xf numFmtId="0" fontId="24" fillId="0" borderId="0" xfId="0" applyFont="1" applyAlignment="1">
      <alignment horizontal="center"/>
    </xf>
  </cellXfs>
  <cellStyles count="43">
    <cellStyle name="20% - הדגשה1" xfId="19" builtinId="30" customBuiltin="1"/>
    <cellStyle name="20% - הדגשה2" xfId="23" builtinId="34" customBuiltin="1"/>
    <cellStyle name="20% - הדגשה3" xfId="27" builtinId="38" customBuiltin="1"/>
    <cellStyle name="20% - הדגשה4" xfId="31" builtinId="42" customBuiltin="1"/>
    <cellStyle name="20% - הדגשה5" xfId="35" builtinId="46" customBuiltin="1"/>
    <cellStyle name="20% - הדגשה6" xfId="39" builtinId="50" customBuiltin="1"/>
    <cellStyle name="40% - הדגשה1" xfId="20" builtinId="31" customBuiltin="1"/>
    <cellStyle name="40% - הדגשה2" xfId="24" builtinId="35" customBuiltin="1"/>
    <cellStyle name="40% - הדגשה3" xfId="28" builtinId="39" customBuiltin="1"/>
    <cellStyle name="40% - הדגשה4" xfId="32" builtinId="43" customBuiltin="1"/>
    <cellStyle name="40% - הדגשה5" xfId="36" builtinId="47" customBuiltin="1"/>
    <cellStyle name="40% - הדגשה6" xfId="40" builtinId="51" customBuiltin="1"/>
    <cellStyle name="60% - הדגשה1" xfId="21" builtinId="32" customBuiltin="1"/>
    <cellStyle name="60% - הדגשה2" xfId="25" builtinId="36" customBuiltin="1"/>
    <cellStyle name="60% - הדגשה3" xfId="29" builtinId="40" customBuiltin="1"/>
    <cellStyle name="60% - הדגשה4" xfId="33" builtinId="44" customBuiltin="1"/>
    <cellStyle name="60% - הדגשה5" xfId="37" builtinId="48" customBuiltin="1"/>
    <cellStyle name="60% - הדגשה6" xfId="41" builtinId="52" customBuiltin="1"/>
    <cellStyle name="Normal" xfId="0" builtinId="0"/>
    <cellStyle name="Percent" xfId="42" builtinId="5"/>
    <cellStyle name="הדגשה1" xfId="18" builtinId="29" customBuiltin="1"/>
    <cellStyle name="הדגשה2" xfId="22" builtinId="33" customBuiltin="1"/>
    <cellStyle name="הדגשה3" xfId="26" builtinId="37" customBuiltin="1"/>
    <cellStyle name="הדגשה4" xfId="30" builtinId="41" customBuiltin="1"/>
    <cellStyle name="הדגשה5" xfId="34" builtinId="45" customBuiltin="1"/>
    <cellStyle name="הדגשה6" xfId="38" builtinId="49" customBuiltin="1"/>
    <cellStyle name="הערה" xfId="15" builtinId="10" customBuiltin="1"/>
    <cellStyle name="חישוב" xfId="11" builtinId="22" customBuiltin="1"/>
    <cellStyle name="טוב" xfId="6" builtinId="26" customBuiltin="1"/>
    <cellStyle name="טקסט אזהרה" xfId="14" builtinId="11" customBuiltin="1"/>
    <cellStyle name="טקסט הסברי" xfId="16" builtinId="53" customBuiltin="1"/>
    <cellStyle name="כותרת" xfId="1" builtinId="15" customBuiltin="1"/>
    <cellStyle name="כותרת 1" xfId="2" builtinId="16" customBuiltin="1"/>
    <cellStyle name="כותרת 2" xfId="3" builtinId="17" customBuiltin="1"/>
    <cellStyle name="כותרת 3" xfId="4" builtinId="18" customBuiltin="1"/>
    <cellStyle name="כותרת 4" xfId="5" builtinId="19" customBuiltin="1"/>
    <cellStyle name="ניטראלי" xfId="8" builtinId="28" customBuiltin="1"/>
    <cellStyle name="סה&quot;כ" xfId="17" builtinId="25" customBuiltin="1"/>
    <cellStyle name="פלט" xfId="10" builtinId="21" customBuiltin="1"/>
    <cellStyle name="קלט" xfId="9" builtinId="20" customBuiltin="1"/>
    <cellStyle name="רע" xfId="7" builtinId="27" customBuiltin="1"/>
    <cellStyle name="תא מסומן" xfId="13" builtinId="23" customBuiltin="1"/>
    <cellStyle name="תא מקושר" xfId="12" builtinId="24" customBuiltin="1"/>
  </cellStyles>
  <dxfs count="0"/>
  <tableStyles count="0" defaultTableStyle="TableStyleMedium2" defaultPivotStyle="PivotStyleLight16"/>
  <colors>
    <mruColors>
      <color rgb="FFFFD3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pivotSource>
    <c:name>[חתני פרס נובל 1901-2021.xlsx]גיליון1!PivotTable1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e-IL"/>
              <a:t>היחס הזוכים בין המינים </a:t>
            </a:r>
          </a:p>
        </c:rich>
      </c:tx>
      <c:layout>
        <c:manualLayout>
          <c:xMode val="edge"/>
          <c:yMode val="edge"/>
          <c:x val="0.3523954321637669"/>
          <c:y val="4.586494869959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0.32655947120058521"/>
          <c:y val="0.10432323232323232"/>
          <c:w val="0.51859790065685818"/>
          <c:h val="0.83667127972639788"/>
        </c:manualLayout>
      </c:layout>
      <c:pieChart>
        <c:varyColors val="1"/>
        <c:ser>
          <c:idx val="0"/>
          <c:order val="0"/>
          <c:tx>
            <c:strRef>
              <c:f>גיליון1!$B$2</c:f>
              <c:strCache>
                <c:ptCount val="1"/>
                <c:pt idx="0">
                  <c:v>סה"כ</c:v>
                </c:pt>
              </c:strCache>
            </c:strRef>
          </c:tx>
          <c:explosion val="6"/>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286-4A28-A972-0DD02F38D965}"/>
              </c:ext>
            </c:extLst>
          </c:dPt>
          <c:dPt>
            <c:idx val="1"/>
            <c:bubble3D val="0"/>
            <c:explosion val="12"/>
            <c:spPr>
              <a:solidFill>
                <a:schemeClr val="accent2"/>
              </a:solidFill>
              <a:ln w="19050">
                <a:solidFill>
                  <a:schemeClr val="lt1"/>
                </a:solidFill>
              </a:ln>
              <a:effectLst/>
            </c:spPr>
            <c:extLst>
              <c:ext xmlns:c16="http://schemas.microsoft.com/office/drawing/2014/chart" uri="{C3380CC4-5D6E-409C-BE32-E72D297353CC}">
                <c16:uniqueId val="{00000002-CB96-42C8-82B2-EC2C80550F5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dLblPos val="out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גיליון1!$A$3:$A$5</c:f>
              <c:strCache>
                <c:ptCount val="2"/>
                <c:pt idx="0">
                  <c:v>female</c:v>
                </c:pt>
                <c:pt idx="1">
                  <c:v>male</c:v>
                </c:pt>
              </c:strCache>
            </c:strRef>
          </c:cat>
          <c:val>
            <c:numRef>
              <c:f>גיליון1!$B$3:$B$5</c:f>
              <c:numCache>
                <c:formatCode>General</c:formatCode>
                <c:ptCount val="2"/>
                <c:pt idx="0">
                  <c:v>59</c:v>
                </c:pt>
                <c:pt idx="1">
                  <c:v>888</c:v>
                </c:pt>
              </c:numCache>
            </c:numRef>
          </c:val>
          <c:extLst>
            <c:ext xmlns:c16="http://schemas.microsoft.com/office/drawing/2014/chart" uri="{C3380CC4-5D6E-409C-BE32-E72D297353CC}">
              <c16:uniqueId val="{00000000-CB96-42C8-82B2-EC2C80550F57}"/>
            </c:ext>
          </c:extLst>
        </c:ser>
        <c:dLbls>
          <c:dLblPos val="outEnd"/>
          <c:showLegendKey val="0"/>
          <c:showVal val="1"/>
          <c:showCatName val="0"/>
          <c:showSerName val="0"/>
          <c:showPercent val="0"/>
          <c:showBubbleSize val="0"/>
          <c:showLeaderLines val="1"/>
        </c:dLbls>
        <c:firstSliceAng val="47"/>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pivotSource>
    <c:name>[חתני פרס נובל 1901-2021.xlsx]גיליון2!PivotTable1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  </a:t>
            </a:r>
            <a:r>
              <a:rPr lang="he-IL" sz="1600" b="1" i="0" u="none" strike="noStrike" kern="1200" baseline="0">
                <a:solidFill>
                  <a:sysClr val="windowText" lastClr="000000">
                    <a:lumMod val="65000"/>
                    <a:lumOff val="35000"/>
                  </a:sysClr>
                </a:solidFill>
              </a:rPr>
              <a:t>מדינות אשר זכו במירב פרסי נובל</a:t>
            </a:r>
            <a:r>
              <a:rPr lang="he-IL" sz="1800"/>
              <a:t> </a:t>
            </a:r>
            <a:r>
              <a:rPr lang="en-US"/>
              <a:t>TP10</a:t>
            </a:r>
            <a:endParaRPr lang="he-IL"/>
          </a:p>
        </c:rich>
      </c:tx>
      <c:layout>
        <c:manualLayout>
          <c:xMode val="edge"/>
          <c:yMode val="edge"/>
          <c:x val="0.27681644854427501"/>
          <c:y val="0.10498015454703782"/>
        </c:manualLayout>
      </c:layout>
      <c:overlay val="0"/>
      <c:spPr>
        <a:solidFill>
          <a:schemeClr val="accent6">
            <a:lumMod val="20000"/>
            <a:lumOff val="80000"/>
          </a:schemeClr>
        </a:solid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he-IL"/>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he-IL"/>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a:outerShdw blurRad="57150" dist="19050" dir="5400000" algn="ctr" rotWithShape="0">
              <a:srgbClr val="000000">
                <a:alpha val="63000"/>
              </a:srgbClr>
            </a:outerShdw>
          </a:effectLst>
        </c:spPr>
      </c:pivotFmt>
      <c:pivotFmt>
        <c:idx val="2"/>
        <c:spPr>
          <a:solidFill>
            <a:srgbClr val="00B050"/>
          </a:solidFill>
          <a:ln>
            <a:noFill/>
          </a:ln>
          <a:effectLst>
            <a:outerShdw blurRad="57150" dist="19050" dir="5400000" algn="ctr" rotWithShape="0">
              <a:srgbClr val="000000">
                <a:alpha val="63000"/>
              </a:srgbClr>
            </a:outerShdw>
          </a:effectLst>
        </c:spPr>
      </c:pivotFmt>
      <c:pivotFmt>
        <c:idx val="3"/>
        <c:spPr>
          <a:solidFill>
            <a:srgbClr val="7030A0"/>
          </a:solidFill>
          <a:ln>
            <a:noFill/>
          </a:ln>
          <a:effectLst>
            <a:outerShdw blurRad="57150" dist="19050" dir="5400000" algn="ctr" rotWithShape="0">
              <a:srgbClr val="000000">
                <a:alpha val="63000"/>
              </a:srgbClr>
            </a:outerShdw>
          </a:effectLst>
        </c:spPr>
      </c:pivotFmt>
      <c:pivotFmt>
        <c:idx val="4"/>
        <c:spPr>
          <a:solidFill>
            <a:srgbClr val="FFC000"/>
          </a:solidFill>
          <a:ln>
            <a:noFill/>
          </a:ln>
          <a:effectLst>
            <a:outerShdw blurRad="57150" dist="19050" dir="5400000" algn="ctr" rotWithShape="0">
              <a:srgbClr val="000000">
                <a:alpha val="63000"/>
              </a:srgbClr>
            </a:outerShdw>
          </a:effectLst>
        </c:spPr>
      </c:pivotFmt>
      <c:pivotFmt>
        <c:idx val="5"/>
        <c:spPr>
          <a:solidFill>
            <a:srgbClr val="FFC000"/>
          </a:solidFill>
          <a:ln>
            <a:noFill/>
          </a:ln>
          <a:effectLst>
            <a:outerShdw blurRad="57150" dist="19050" dir="5400000" algn="ctr" rotWithShape="0">
              <a:srgbClr val="000000">
                <a:alpha val="63000"/>
              </a:srgbClr>
            </a:outerShdw>
          </a:effectLst>
        </c:spPr>
      </c:pivotFmt>
      <c:pivotFmt>
        <c:idx val="6"/>
        <c:spPr>
          <a:solidFill>
            <a:srgbClr val="FFC000"/>
          </a:solidFill>
          <a:ln>
            <a:noFill/>
          </a:ln>
          <a:effectLst>
            <a:outerShdw blurRad="57150" dist="19050" dir="5400000" algn="ctr" rotWithShape="0">
              <a:srgbClr val="000000">
                <a:alpha val="63000"/>
              </a:srgbClr>
            </a:outerShdw>
          </a:effectLst>
        </c:spPr>
      </c:pivotFmt>
      <c:pivotFmt>
        <c:idx val="7"/>
        <c:spPr>
          <a:solidFill>
            <a:srgbClr val="C00000"/>
          </a:solidFill>
          <a:ln>
            <a:noFill/>
          </a:ln>
          <a:effectLst>
            <a:outerShdw blurRad="57150" dist="19050" dir="5400000" algn="ctr" rotWithShape="0">
              <a:srgbClr val="000000">
                <a:alpha val="63000"/>
              </a:srgbClr>
            </a:outerShdw>
          </a:effectLst>
        </c:spPr>
      </c:pivotFmt>
      <c:pivotFmt>
        <c:idx val="8"/>
        <c:spPr>
          <a:solidFill>
            <a:srgbClr val="00B0F0"/>
          </a:solidFill>
          <a:ln>
            <a:noFill/>
          </a:ln>
          <a:effectLst>
            <a:outerShdw blurRad="57150" dist="19050" dir="5400000" algn="ctr" rotWithShape="0">
              <a:srgbClr val="000000">
                <a:alpha val="63000"/>
              </a:srgbClr>
            </a:outerShdw>
          </a:effectLst>
        </c:spPr>
      </c:pivotFmt>
      <c:pivotFmt>
        <c:idx val="9"/>
        <c:spPr>
          <a:solidFill>
            <a:schemeClr val="tx1"/>
          </a:soli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גיליון2!$B$1</c:f>
              <c:strCache>
                <c:ptCount val="1"/>
                <c:pt idx="0">
                  <c:v>סה"כ</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tx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50C0-439A-AD5C-0CE536AC4439}"/>
              </c:ext>
            </c:extLst>
          </c:dPt>
          <c:dPt>
            <c:idx val="1"/>
            <c:invertIfNegative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65D-4FC8-A962-1E14DF641055}"/>
              </c:ext>
            </c:extLst>
          </c:dPt>
          <c:dPt>
            <c:idx val="3"/>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865D-4FC8-A962-1E14DF641055}"/>
              </c:ext>
            </c:extLst>
          </c:dPt>
          <c:dPt>
            <c:idx val="4"/>
            <c:invertIfNegative val="0"/>
            <c:bubble3D val="0"/>
            <c:spPr>
              <a:solidFill>
                <a:srgbClr val="C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0C0-439A-AD5C-0CE536AC4439}"/>
              </c:ext>
            </c:extLst>
          </c:dPt>
          <c:dPt>
            <c:idx val="5"/>
            <c:invertIfNegative val="0"/>
            <c:bubble3D val="0"/>
            <c:spPr>
              <a:solidFill>
                <a:srgbClr val="FFC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50C0-439A-AD5C-0CE536AC4439}"/>
              </c:ext>
            </c:extLst>
          </c:dPt>
          <c:dPt>
            <c:idx val="6"/>
            <c:invertIfNegative val="0"/>
            <c:bubble3D val="0"/>
            <c:spPr>
              <a:solidFill>
                <a:srgbClr val="FFC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0C0-439A-AD5C-0CE536AC4439}"/>
              </c:ext>
            </c:extLst>
          </c:dPt>
          <c:dPt>
            <c:idx val="7"/>
            <c:invertIfNegative val="0"/>
            <c:bubble3D val="0"/>
            <c:spPr>
              <a:solidFill>
                <a:srgbClr val="00B0F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50C0-439A-AD5C-0CE536AC4439}"/>
              </c:ext>
            </c:extLst>
          </c:dPt>
          <c:dPt>
            <c:idx val="8"/>
            <c:invertIfNegative val="0"/>
            <c:bubble3D val="0"/>
            <c:spPr>
              <a:solidFill>
                <a:srgbClr val="FFC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50C0-439A-AD5C-0CE536AC4439}"/>
              </c:ext>
            </c:extLst>
          </c:dPt>
          <c:dPt>
            <c:idx val="9"/>
            <c:invertIfNegative val="0"/>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865D-4FC8-A962-1E14DF641055}"/>
              </c:ext>
            </c:extLst>
          </c:dPt>
          <c:dLbls>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he-I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גיליון2!$A$2:$A$12</c:f>
              <c:strCache>
                <c:ptCount val="10"/>
                <c:pt idx="0">
                  <c:v>CA</c:v>
                </c:pt>
                <c:pt idx="1">
                  <c:v>DE</c:v>
                </c:pt>
                <c:pt idx="2">
                  <c:v>FR</c:v>
                </c:pt>
                <c:pt idx="3">
                  <c:v>GB</c:v>
                </c:pt>
                <c:pt idx="4">
                  <c:v>JP</c:v>
                </c:pt>
                <c:pt idx="5">
                  <c:v>others</c:v>
                </c:pt>
                <c:pt idx="6">
                  <c:v>PL</c:v>
                </c:pt>
                <c:pt idx="7">
                  <c:v>RU</c:v>
                </c:pt>
                <c:pt idx="8">
                  <c:v>SE</c:v>
                </c:pt>
                <c:pt idx="9">
                  <c:v>US</c:v>
                </c:pt>
              </c:strCache>
            </c:strRef>
          </c:cat>
          <c:val>
            <c:numRef>
              <c:f>גיליון2!$B$2:$B$12</c:f>
              <c:numCache>
                <c:formatCode>General</c:formatCode>
                <c:ptCount val="10"/>
                <c:pt idx="0">
                  <c:v>21</c:v>
                </c:pt>
                <c:pt idx="1">
                  <c:v>84</c:v>
                </c:pt>
                <c:pt idx="2">
                  <c:v>57</c:v>
                </c:pt>
                <c:pt idx="3">
                  <c:v>106</c:v>
                </c:pt>
                <c:pt idx="4">
                  <c:v>28</c:v>
                </c:pt>
                <c:pt idx="5">
                  <c:v>29</c:v>
                </c:pt>
                <c:pt idx="6">
                  <c:v>29</c:v>
                </c:pt>
                <c:pt idx="7">
                  <c:v>27</c:v>
                </c:pt>
                <c:pt idx="8">
                  <c:v>29</c:v>
                </c:pt>
                <c:pt idx="9">
                  <c:v>283</c:v>
                </c:pt>
              </c:numCache>
            </c:numRef>
          </c:val>
          <c:extLst>
            <c:ext xmlns:c16="http://schemas.microsoft.com/office/drawing/2014/chart" uri="{C3380CC4-5D6E-409C-BE32-E72D297353CC}">
              <c16:uniqueId val="{00000000-0CF7-4922-8868-15FD598E9D52}"/>
            </c:ext>
          </c:extLst>
        </c:ser>
        <c:dLbls>
          <c:dLblPos val="outEnd"/>
          <c:showLegendKey val="0"/>
          <c:showVal val="1"/>
          <c:showCatName val="0"/>
          <c:showSerName val="0"/>
          <c:showPercent val="0"/>
          <c:showBubbleSize val="0"/>
        </c:dLbls>
        <c:gapWidth val="100"/>
        <c:overlap val="-24"/>
        <c:axId val="1769642335"/>
        <c:axId val="353418271"/>
      </c:barChart>
      <c:catAx>
        <c:axId val="1769642335"/>
        <c:scaling>
          <c:orientation val="minMax"/>
        </c:scaling>
        <c:delete val="0"/>
        <c:axPos val="b"/>
        <c:title>
          <c:tx>
            <c:rich>
              <a:bodyPr rot="0" spcFirstLastPara="1" vertOverflow="ellipsis" vert="horz" wrap="square" anchor="ctr" anchorCtr="1"/>
              <a:lstStyle/>
              <a:p>
                <a:pPr>
                  <a:defRPr sz="1050" b="1" i="0" u="sng" strike="noStrike" kern="1200" baseline="0">
                    <a:solidFill>
                      <a:schemeClr val="tx1">
                        <a:lumMod val="65000"/>
                        <a:lumOff val="35000"/>
                      </a:schemeClr>
                    </a:solidFill>
                    <a:latin typeface="+mn-lt"/>
                    <a:ea typeface="+mn-ea"/>
                    <a:cs typeface="+mn-cs"/>
                  </a:defRPr>
                </a:pPr>
                <a:r>
                  <a:rPr lang="he-IL" sz="1050" u="sng"/>
                  <a:t>מדינה</a:t>
                </a:r>
              </a:p>
            </c:rich>
          </c:tx>
          <c:layout>
            <c:manualLayout>
              <c:xMode val="edge"/>
              <c:yMode val="edge"/>
              <c:x val="0.5077988321785678"/>
              <c:y val="0.83370365956874715"/>
            </c:manualLayout>
          </c:layout>
          <c:overlay val="0"/>
          <c:spPr>
            <a:noFill/>
            <a:ln>
              <a:noFill/>
            </a:ln>
            <a:effectLst/>
          </c:spPr>
          <c:txPr>
            <a:bodyPr rot="0" spcFirstLastPara="1" vertOverflow="ellipsis" vert="horz" wrap="square" anchor="ctr" anchorCtr="1"/>
            <a:lstStyle/>
            <a:p>
              <a:pPr>
                <a:defRPr sz="1050" b="1" i="0" u="sng" strike="noStrike" kern="1200" baseline="0">
                  <a:solidFill>
                    <a:schemeClr val="tx1">
                      <a:lumMod val="65000"/>
                      <a:lumOff val="35000"/>
                    </a:schemeClr>
                  </a:solidFill>
                  <a:latin typeface="+mn-lt"/>
                  <a:ea typeface="+mn-ea"/>
                  <a:cs typeface="+mn-cs"/>
                </a:defRPr>
              </a:pPr>
              <a:endParaRPr lang="he-IL"/>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he-IL"/>
          </a:p>
        </c:txPr>
        <c:crossAx val="353418271"/>
        <c:crosses val="autoZero"/>
        <c:auto val="1"/>
        <c:lblAlgn val="ctr"/>
        <c:lblOffset val="100"/>
        <c:noMultiLvlLbl val="0"/>
      </c:catAx>
      <c:valAx>
        <c:axId val="353418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1" i="0" u="sng" strike="noStrike" kern="1200" baseline="0">
                    <a:solidFill>
                      <a:schemeClr val="tx1">
                        <a:lumMod val="65000"/>
                        <a:lumOff val="35000"/>
                      </a:schemeClr>
                    </a:solidFill>
                    <a:latin typeface="+mn-lt"/>
                    <a:ea typeface="+mn-ea"/>
                    <a:cs typeface="+mn-cs"/>
                  </a:defRPr>
                </a:pPr>
                <a:r>
                  <a:rPr lang="he-IL" sz="1050" u="sng"/>
                  <a:t>כמות </a:t>
                </a:r>
              </a:p>
            </c:rich>
          </c:tx>
          <c:overlay val="0"/>
          <c:spPr>
            <a:noFill/>
            <a:ln>
              <a:noFill/>
            </a:ln>
            <a:effectLst/>
          </c:spPr>
          <c:txPr>
            <a:bodyPr rot="-5400000" spcFirstLastPara="1" vertOverflow="ellipsis" vert="horz" wrap="square" anchor="ctr" anchorCtr="1"/>
            <a:lstStyle/>
            <a:p>
              <a:pPr>
                <a:defRPr sz="1050" b="1" i="0" u="sng" strike="noStrike" kern="1200" baseline="0">
                  <a:solidFill>
                    <a:schemeClr val="tx1">
                      <a:lumMod val="65000"/>
                      <a:lumOff val="35000"/>
                    </a:schemeClr>
                  </a:solidFill>
                  <a:latin typeface="+mn-lt"/>
                  <a:ea typeface="+mn-ea"/>
                  <a:cs typeface="+mn-cs"/>
                </a:defRPr>
              </a:pPr>
              <a:endParaRPr lang="he-I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he-IL"/>
          </a:p>
        </c:txPr>
        <c:crossAx val="1769642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8100000" algn="tr" rotWithShape="0">
        <a:prstClr val="black">
          <a:alpha val="40000"/>
        </a:prstClr>
      </a:outerShdw>
    </a:effectLst>
  </c:spPr>
  <c:txPr>
    <a:bodyPr/>
    <a:lstStyle/>
    <a:p>
      <a:pPr>
        <a:defRPr b="1" u="none"/>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pivotSource>
    <c:name>[חתני פרס נובל 1901-2021.xlsx]גיליון3!PivotTable2</c:name>
    <c:fmtId val="0"/>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he-IL" sz="1600" b="1">
                <a:ln>
                  <a:solidFill>
                    <a:sysClr val="windowText" lastClr="000000"/>
                  </a:solidFill>
                </a:ln>
                <a:solidFill>
                  <a:srgbClr val="FFD347"/>
                </a:solidFill>
              </a:rPr>
              <a:t>מס' הזוכים  מקום המדינה </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he-I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rgbClr val="FFD347"/>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he-IL"/>
            </a:p>
          </c:txPr>
          <c:showLegendKey val="0"/>
          <c:showVal val="1"/>
          <c:showCatName val="0"/>
          <c:showSerName val="0"/>
          <c:showPercent val="0"/>
          <c:showBubbleSize val="0"/>
          <c:extLst>
            <c:ext xmlns:c15="http://schemas.microsoft.com/office/drawing/2012/chart" uri="{CE6537A1-D6FC-4f65-9D91-7224C49458BB}"/>
          </c:extLst>
        </c:dLbl>
      </c:pivotFmt>
      <c:pivotFmt>
        <c:idx val="133"/>
        <c:spPr>
          <a:solidFill>
            <a:srgbClr val="FFD347"/>
          </a:solidFill>
          <a:ln>
            <a:noFill/>
          </a:ln>
          <a:effectLst/>
          <a:sp3d/>
        </c:spPr>
        <c:dLbl>
          <c:idx val="0"/>
          <c:layout>
            <c:manualLayout>
              <c:x val="-3.7680931187949331E-2"/>
              <c:y val="-3.614457831325301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he-IL"/>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34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גיליון3!$B$1</c:f>
              <c:strCache>
                <c:ptCount val="1"/>
                <c:pt idx="0">
                  <c:v>סה"כ</c:v>
                </c:pt>
              </c:strCache>
            </c:strRef>
          </c:tx>
          <c:spPr>
            <a:solidFill>
              <a:srgbClr val="FFD347"/>
            </a:solidFill>
            <a:ln>
              <a:noFill/>
            </a:ln>
            <a:effectLst/>
            <a:sp3d/>
          </c:spPr>
          <c:invertIfNegative val="0"/>
          <c:dPt>
            <c:idx val="0"/>
            <c:invertIfNegative val="0"/>
            <c:bubble3D val="0"/>
            <c:spPr>
              <a:solidFill>
                <a:srgbClr val="FFD347"/>
              </a:solidFill>
              <a:ln>
                <a:noFill/>
              </a:ln>
              <a:effectLst/>
              <a:sp3d/>
            </c:spPr>
            <c:extLst>
              <c:ext xmlns:c16="http://schemas.microsoft.com/office/drawing/2014/chart" uri="{C3380CC4-5D6E-409C-BE32-E72D297353CC}">
                <c16:uniqueId val="{00000081-4CB5-4CCD-9575-3161705B3782}"/>
              </c:ext>
            </c:extLst>
          </c:dPt>
          <c:dLbls>
            <c:dLbl>
              <c:idx val="0"/>
              <c:layout>
                <c:manualLayout>
                  <c:x val="-3.7680931187949331E-2"/>
                  <c:y val="-3.6144578313253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81-4CB5-4CCD-9575-3161705B3782}"/>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he-I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גיליון3!$A$2:$A$3</c:f>
              <c:strCache>
                <c:ptCount val="1"/>
                <c:pt idx="0">
                  <c:v>Israel</c:v>
                </c:pt>
              </c:strCache>
            </c:strRef>
          </c:cat>
          <c:val>
            <c:numRef>
              <c:f>גיליון3!$B$2:$B$3</c:f>
              <c:numCache>
                <c:formatCode>General</c:formatCode>
                <c:ptCount val="1"/>
                <c:pt idx="0">
                  <c:v>13</c:v>
                </c:pt>
              </c:numCache>
            </c:numRef>
          </c:val>
          <c:extLst>
            <c:ext xmlns:c16="http://schemas.microsoft.com/office/drawing/2014/chart" uri="{C3380CC4-5D6E-409C-BE32-E72D297353CC}">
              <c16:uniqueId val="{00000080-4CB5-4CCD-9575-3161705B3782}"/>
            </c:ext>
          </c:extLst>
        </c:ser>
        <c:dLbls>
          <c:showLegendKey val="0"/>
          <c:showVal val="1"/>
          <c:showCatName val="0"/>
          <c:showSerName val="0"/>
          <c:showPercent val="0"/>
          <c:showBubbleSize val="0"/>
        </c:dLbls>
        <c:gapWidth val="219"/>
        <c:shape val="box"/>
        <c:axId val="55124943"/>
        <c:axId val="55116303"/>
        <c:axId val="1545784976"/>
      </c:bar3DChart>
      <c:catAx>
        <c:axId val="55124943"/>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he-IL"/>
          </a:p>
        </c:txPr>
        <c:crossAx val="55116303"/>
        <c:crosses val="autoZero"/>
        <c:auto val="1"/>
        <c:lblAlgn val="ctr"/>
        <c:lblOffset val="100"/>
        <c:noMultiLvlLbl val="0"/>
      </c:catAx>
      <c:valAx>
        <c:axId val="55116303"/>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55124943"/>
        <c:crosses val="autoZero"/>
        <c:crossBetween val="between"/>
      </c:valAx>
      <c:serAx>
        <c:axId val="1545784976"/>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he-IL"/>
          </a:p>
        </c:txPr>
        <c:crossAx val="55116303"/>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he-IL" sz="1600" b="0" cap="none" spc="0">
                <a:ln w="0"/>
                <a:solidFill>
                  <a:schemeClr val="tx1"/>
                </a:solidFill>
                <a:effectLst>
                  <a:outerShdw blurRad="38100" dist="19050" dir="2700000" algn="tl" rotWithShape="0">
                    <a:schemeClr val="dk1">
                      <a:alpha val="40000"/>
                    </a:schemeClr>
                  </a:outerShdw>
                </a:effectLst>
              </a:rPr>
              <a:t>מ"ס נשים זכות</a:t>
            </a:r>
          </a:p>
        </c:rich>
      </c:tx>
      <c:layout>
        <c:manualLayout>
          <c:xMode val="edge"/>
          <c:yMode val="edge"/>
          <c:x val="0.38340966754155731"/>
          <c:y val="2.7777777777777776E-2"/>
        </c:manualLayout>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he-IL"/>
        </a:p>
      </c:txPr>
    </c:title>
    <c:autoTitleDeleted val="0"/>
    <c:plotArea>
      <c:layout/>
      <c:lineChart>
        <c:grouping val="standard"/>
        <c:varyColors val="0"/>
        <c:ser>
          <c:idx val="0"/>
          <c:order val="0"/>
          <c:tx>
            <c:strRef>
              <c:f>גיליון4!$U$3</c:f>
              <c:strCache>
                <c:ptCount val="1"/>
                <c:pt idx="0">
                  <c:v>מ"ס נשים זכות</c:v>
                </c:pt>
              </c:strCache>
            </c:strRef>
          </c:tx>
          <c:spPr>
            <a:ln w="28575" cap="rnd">
              <a:solidFill>
                <a:schemeClr val="accent1"/>
              </a:solidFill>
              <a:round/>
            </a:ln>
            <a:effectLst/>
          </c:spPr>
          <c:marker>
            <c:symbol val="none"/>
          </c:marker>
          <c:trendline>
            <c:spPr>
              <a:ln w="19050" cap="rnd">
                <a:solidFill>
                  <a:srgbClr val="C00000"/>
                </a:solidFill>
                <a:prstDash val="solid"/>
              </a:ln>
              <a:effectLst/>
            </c:spPr>
            <c:trendlineType val="linear"/>
            <c:dispRSqr val="0"/>
            <c:dispEq val="0"/>
          </c:trendline>
          <c:cat>
            <c:numRef>
              <c:f>גיליון4!$T$4:$T$44</c:f>
              <c:numCache>
                <c:formatCode>General</c:formatCode>
                <c:ptCount val="41"/>
                <c:pt idx="0">
                  <c:v>1903</c:v>
                </c:pt>
                <c:pt idx="1">
                  <c:v>1905</c:v>
                </c:pt>
                <c:pt idx="2">
                  <c:v>1909</c:v>
                </c:pt>
                <c:pt idx="3">
                  <c:v>1911</c:v>
                </c:pt>
                <c:pt idx="4">
                  <c:v>1926</c:v>
                </c:pt>
                <c:pt idx="5">
                  <c:v>1928</c:v>
                </c:pt>
                <c:pt idx="6">
                  <c:v>1931</c:v>
                </c:pt>
                <c:pt idx="7">
                  <c:v>1935</c:v>
                </c:pt>
                <c:pt idx="8">
                  <c:v>1938</c:v>
                </c:pt>
                <c:pt idx="9">
                  <c:v>1945</c:v>
                </c:pt>
                <c:pt idx="10">
                  <c:v>1946</c:v>
                </c:pt>
                <c:pt idx="11">
                  <c:v>1947</c:v>
                </c:pt>
                <c:pt idx="12">
                  <c:v>1963</c:v>
                </c:pt>
                <c:pt idx="13">
                  <c:v>1964</c:v>
                </c:pt>
                <c:pt idx="14">
                  <c:v>1966</c:v>
                </c:pt>
                <c:pt idx="15">
                  <c:v>1976</c:v>
                </c:pt>
                <c:pt idx="16">
                  <c:v>1977</c:v>
                </c:pt>
                <c:pt idx="17">
                  <c:v>1979</c:v>
                </c:pt>
                <c:pt idx="18">
                  <c:v>1982</c:v>
                </c:pt>
                <c:pt idx="19">
                  <c:v>1983</c:v>
                </c:pt>
                <c:pt idx="20">
                  <c:v>1986</c:v>
                </c:pt>
                <c:pt idx="21">
                  <c:v>1988</c:v>
                </c:pt>
                <c:pt idx="22">
                  <c:v>1991</c:v>
                </c:pt>
                <c:pt idx="23">
                  <c:v>1992</c:v>
                </c:pt>
                <c:pt idx="24">
                  <c:v>1993</c:v>
                </c:pt>
                <c:pt idx="25">
                  <c:v>1995</c:v>
                </c:pt>
                <c:pt idx="26">
                  <c:v>1996</c:v>
                </c:pt>
                <c:pt idx="27">
                  <c:v>1997</c:v>
                </c:pt>
                <c:pt idx="28">
                  <c:v>2003</c:v>
                </c:pt>
                <c:pt idx="29">
                  <c:v>2004</c:v>
                </c:pt>
                <c:pt idx="30">
                  <c:v>2007</c:v>
                </c:pt>
                <c:pt idx="31">
                  <c:v>2008</c:v>
                </c:pt>
                <c:pt idx="32">
                  <c:v>2009</c:v>
                </c:pt>
                <c:pt idx="33">
                  <c:v>2011</c:v>
                </c:pt>
                <c:pt idx="34">
                  <c:v>2013</c:v>
                </c:pt>
                <c:pt idx="35">
                  <c:v>2014</c:v>
                </c:pt>
                <c:pt idx="36">
                  <c:v>2015</c:v>
                </c:pt>
                <c:pt idx="37">
                  <c:v>2018</c:v>
                </c:pt>
                <c:pt idx="38">
                  <c:v>2019</c:v>
                </c:pt>
                <c:pt idx="39">
                  <c:v>2020</c:v>
                </c:pt>
                <c:pt idx="40">
                  <c:v>2021</c:v>
                </c:pt>
              </c:numCache>
            </c:numRef>
          </c:cat>
          <c:val>
            <c:numRef>
              <c:f>גיליון4!$U$4:$U$44</c:f>
              <c:numCache>
                <c:formatCode>General</c:formatCode>
                <c:ptCount val="4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2</c:v>
                </c:pt>
                <c:pt idx="16">
                  <c:v>1</c:v>
                </c:pt>
                <c:pt idx="17">
                  <c:v>1</c:v>
                </c:pt>
                <c:pt idx="18">
                  <c:v>1</c:v>
                </c:pt>
                <c:pt idx="19">
                  <c:v>1</c:v>
                </c:pt>
                <c:pt idx="20">
                  <c:v>1</c:v>
                </c:pt>
                <c:pt idx="21">
                  <c:v>1</c:v>
                </c:pt>
                <c:pt idx="22">
                  <c:v>2</c:v>
                </c:pt>
                <c:pt idx="23">
                  <c:v>1</c:v>
                </c:pt>
                <c:pt idx="24">
                  <c:v>1</c:v>
                </c:pt>
                <c:pt idx="25">
                  <c:v>1</c:v>
                </c:pt>
                <c:pt idx="26">
                  <c:v>1</c:v>
                </c:pt>
                <c:pt idx="27">
                  <c:v>1</c:v>
                </c:pt>
                <c:pt idx="28">
                  <c:v>1</c:v>
                </c:pt>
                <c:pt idx="29">
                  <c:v>3</c:v>
                </c:pt>
                <c:pt idx="30">
                  <c:v>1</c:v>
                </c:pt>
                <c:pt idx="31">
                  <c:v>1</c:v>
                </c:pt>
                <c:pt idx="32">
                  <c:v>5</c:v>
                </c:pt>
                <c:pt idx="33">
                  <c:v>3</c:v>
                </c:pt>
                <c:pt idx="34">
                  <c:v>1</c:v>
                </c:pt>
                <c:pt idx="35">
                  <c:v>2</c:v>
                </c:pt>
                <c:pt idx="36">
                  <c:v>2</c:v>
                </c:pt>
                <c:pt idx="37">
                  <c:v>4</c:v>
                </c:pt>
                <c:pt idx="38">
                  <c:v>1</c:v>
                </c:pt>
                <c:pt idx="39">
                  <c:v>4</c:v>
                </c:pt>
                <c:pt idx="40">
                  <c:v>1</c:v>
                </c:pt>
              </c:numCache>
            </c:numRef>
          </c:val>
          <c:smooth val="0"/>
          <c:extLst>
            <c:ext xmlns:c16="http://schemas.microsoft.com/office/drawing/2014/chart" uri="{C3380CC4-5D6E-409C-BE32-E72D297353CC}">
              <c16:uniqueId val="{00000000-7720-4F23-83D1-8842A04F6D4B}"/>
            </c:ext>
          </c:extLst>
        </c:ser>
        <c:dLbls>
          <c:showLegendKey val="0"/>
          <c:showVal val="0"/>
          <c:showCatName val="0"/>
          <c:showSerName val="0"/>
          <c:showPercent val="0"/>
          <c:showBubbleSize val="0"/>
        </c:dLbls>
        <c:smooth val="0"/>
        <c:axId val="1345211232"/>
        <c:axId val="1345212192"/>
      </c:lineChart>
      <c:catAx>
        <c:axId val="134521123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he-IL" b="1"/>
                  <a:t>שניים</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he-I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345212192"/>
        <c:crosses val="autoZero"/>
        <c:auto val="1"/>
        <c:lblAlgn val="ctr"/>
        <c:lblOffset val="100"/>
        <c:noMultiLvlLbl val="0"/>
      </c:catAx>
      <c:valAx>
        <c:axId val="1345212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he-IL" b="1"/>
                  <a:t>מ"ס זכיות</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he-I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3452112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he-I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r>
              <a:rPr lang="he-IL" b="1">
                <a:solidFill>
                  <a:srgbClr val="FF0000"/>
                </a:solidFill>
              </a:rPr>
              <a:t>גרף</a:t>
            </a:r>
            <a:r>
              <a:rPr lang="he-IL" b="1" baseline="0">
                <a:solidFill>
                  <a:srgbClr val="FF0000"/>
                </a:solidFill>
              </a:rPr>
              <a:t> קורלציה</a:t>
            </a:r>
            <a:endParaRPr lang="he-IL" b="1">
              <a:solidFill>
                <a:srgbClr val="FF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endParaRPr lang="he-IL"/>
        </a:p>
      </c:txPr>
    </c:title>
    <c:autoTitleDeleted val="0"/>
    <c:plotArea>
      <c:layout/>
      <c:scatterChart>
        <c:scatterStyle val="lineMarker"/>
        <c:varyColors val="0"/>
        <c:ser>
          <c:idx val="0"/>
          <c:order val="0"/>
          <c:tx>
            <c:strRef>
              <c:f>גיליון4!$W$3</c:f>
              <c:strCache>
                <c:ptCount val="1"/>
                <c:pt idx="0">
                  <c:v>מ"ס תקופות</c:v>
                </c:pt>
              </c:strCache>
            </c:strRef>
          </c:tx>
          <c:spPr>
            <a:ln w="19050" cap="rnd">
              <a:noFill/>
              <a:round/>
            </a:ln>
            <a:effectLst/>
          </c:spPr>
          <c:marker>
            <c:symbol val="circle"/>
            <c:size val="5"/>
            <c:spPr>
              <a:solidFill>
                <a:schemeClr val="accent1"/>
              </a:solidFill>
              <a:ln w="9525">
                <a:solidFill>
                  <a:schemeClr val="accent1"/>
                </a:solidFill>
              </a:ln>
              <a:effectLst/>
            </c:spPr>
          </c:marker>
          <c:xVal>
            <c:numRef>
              <c:f>גיליון4!$U$4:$U$44</c:f>
              <c:numCache>
                <c:formatCode>General</c:formatCode>
                <c:ptCount val="4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2</c:v>
                </c:pt>
                <c:pt idx="16">
                  <c:v>1</c:v>
                </c:pt>
                <c:pt idx="17">
                  <c:v>1</c:v>
                </c:pt>
                <c:pt idx="18">
                  <c:v>1</c:v>
                </c:pt>
                <c:pt idx="19">
                  <c:v>1</c:v>
                </c:pt>
                <c:pt idx="20">
                  <c:v>1</c:v>
                </c:pt>
                <c:pt idx="21">
                  <c:v>1</c:v>
                </c:pt>
                <c:pt idx="22">
                  <c:v>2</c:v>
                </c:pt>
                <c:pt idx="23">
                  <c:v>1</c:v>
                </c:pt>
                <c:pt idx="24">
                  <c:v>1</c:v>
                </c:pt>
                <c:pt idx="25">
                  <c:v>1</c:v>
                </c:pt>
                <c:pt idx="26">
                  <c:v>1</c:v>
                </c:pt>
                <c:pt idx="27">
                  <c:v>1</c:v>
                </c:pt>
                <c:pt idx="28">
                  <c:v>1</c:v>
                </c:pt>
                <c:pt idx="29">
                  <c:v>3</c:v>
                </c:pt>
                <c:pt idx="30">
                  <c:v>1</c:v>
                </c:pt>
                <c:pt idx="31">
                  <c:v>1</c:v>
                </c:pt>
                <c:pt idx="32">
                  <c:v>5</c:v>
                </c:pt>
                <c:pt idx="33">
                  <c:v>3</c:v>
                </c:pt>
                <c:pt idx="34">
                  <c:v>1</c:v>
                </c:pt>
                <c:pt idx="35">
                  <c:v>2</c:v>
                </c:pt>
                <c:pt idx="36">
                  <c:v>2</c:v>
                </c:pt>
                <c:pt idx="37">
                  <c:v>4</c:v>
                </c:pt>
                <c:pt idx="38">
                  <c:v>1</c:v>
                </c:pt>
                <c:pt idx="39">
                  <c:v>4</c:v>
                </c:pt>
                <c:pt idx="40">
                  <c:v>1</c:v>
                </c:pt>
              </c:numCache>
            </c:numRef>
          </c:xVal>
          <c:yVal>
            <c:numRef>
              <c:f>גיליון4!$W$4:$W$44</c:f>
              <c:numCache>
                <c:formatCode>General</c:formatCode>
                <c:ptCount val="4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numCache>
            </c:numRef>
          </c:yVal>
          <c:smooth val="0"/>
          <c:extLst>
            <c:ext xmlns:c16="http://schemas.microsoft.com/office/drawing/2014/chart" uri="{C3380CC4-5D6E-409C-BE32-E72D297353CC}">
              <c16:uniqueId val="{00000000-0ED9-4F49-8833-57DDF814913E}"/>
            </c:ext>
          </c:extLst>
        </c:ser>
        <c:dLbls>
          <c:showLegendKey val="0"/>
          <c:showVal val="0"/>
          <c:showCatName val="0"/>
          <c:showSerName val="0"/>
          <c:showPercent val="0"/>
          <c:showBubbleSize val="0"/>
        </c:dLbls>
        <c:axId val="1723423759"/>
        <c:axId val="1723423279"/>
      </c:scatterChart>
      <c:valAx>
        <c:axId val="1723423759"/>
        <c:scaling>
          <c:orientation val="maxMin"/>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rgbClr val="FF0000"/>
                    </a:solidFill>
                    <a:latin typeface="+mn-lt"/>
                    <a:ea typeface="+mn-ea"/>
                    <a:cs typeface="+mn-cs"/>
                  </a:defRPr>
                </a:pPr>
                <a:r>
                  <a:rPr lang="he-IL" b="1">
                    <a:solidFill>
                      <a:srgbClr val="FF0000"/>
                    </a:solidFill>
                  </a:rPr>
                  <a:t>מס' זכיות</a:t>
                </a:r>
              </a:p>
            </c:rich>
          </c:tx>
          <c:overlay val="0"/>
          <c:spPr>
            <a:noFill/>
            <a:ln>
              <a:noFill/>
            </a:ln>
            <a:effectLst/>
          </c:spPr>
          <c:txPr>
            <a:bodyPr rot="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he-I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723423279"/>
        <c:crosses val="autoZero"/>
        <c:crossBetween val="midCat"/>
      </c:valAx>
      <c:valAx>
        <c:axId val="1723423279"/>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e-IL" b="1">
                    <a:solidFill>
                      <a:srgbClr val="FF0000"/>
                    </a:solidFill>
                  </a:rPr>
                  <a:t>מס' תקופות</a:t>
                </a:r>
              </a:p>
            </c:rich>
          </c:tx>
          <c:layout>
            <c:manualLayout>
              <c:xMode val="edge"/>
              <c:yMode val="edge"/>
              <c:x val="0.95366379310344829"/>
              <c:y val="0.359470953221836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e-I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7234237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621030</xdr:colOff>
      <xdr:row>1</xdr:row>
      <xdr:rowOff>57150</xdr:rowOff>
    </xdr:from>
    <xdr:to>
      <xdr:col>10</xdr:col>
      <xdr:colOff>487680</xdr:colOff>
      <xdr:row>19</xdr:row>
      <xdr:rowOff>45720</xdr:rowOff>
    </xdr:to>
    <xdr:graphicFrame macro="">
      <xdr:nvGraphicFramePr>
        <xdr:cNvPr id="3" name="תרשים 2">
          <a:extLst>
            <a:ext uri="{FF2B5EF4-FFF2-40B4-BE49-F238E27FC236}">
              <a16:creationId xmlns:a16="http://schemas.microsoft.com/office/drawing/2014/main" id="{597BB885-7E95-EDF6-073E-4CE7D8D08D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186690</xdr:colOff>
      <xdr:row>1</xdr:row>
      <xdr:rowOff>3810</xdr:rowOff>
    </xdr:from>
    <xdr:to>
      <xdr:col>12</xdr:col>
      <xdr:colOff>144780</xdr:colOff>
      <xdr:row>19</xdr:row>
      <xdr:rowOff>121920</xdr:rowOff>
    </xdr:to>
    <xdr:graphicFrame macro="">
      <xdr:nvGraphicFramePr>
        <xdr:cNvPr id="2" name="תרשים 1">
          <a:extLst>
            <a:ext uri="{FF2B5EF4-FFF2-40B4-BE49-F238E27FC236}">
              <a16:creationId xmlns:a16="http://schemas.microsoft.com/office/drawing/2014/main" id="{E90720E1-C537-5CC4-4F6E-8187D5BE49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68580</xdr:colOff>
      <xdr:row>2</xdr:row>
      <xdr:rowOff>38100</xdr:rowOff>
    </xdr:from>
    <xdr:to>
      <xdr:col>11</xdr:col>
      <xdr:colOff>472440</xdr:colOff>
      <xdr:row>20</xdr:row>
      <xdr:rowOff>45720</xdr:rowOff>
    </xdr:to>
    <xdr:graphicFrame macro="">
      <xdr:nvGraphicFramePr>
        <xdr:cNvPr id="2" name="תרשים 1">
          <a:extLst>
            <a:ext uri="{FF2B5EF4-FFF2-40B4-BE49-F238E27FC236}">
              <a16:creationId xmlns:a16="http://schemas.microsoft.com/office/drawing/2014/main" id="{DBBDDAF1-4087-214F-6978-35511654FB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0</xdr:row>
      <xdr:rowOff>156210</xdr:rowOff>
    </xdr:from>
    <xdr:to>
      <xdr:col>17</xdr:col>
      <xdr:colOff>22860</xdr:colOff>
      <xdr:row>16</xdr:row>
      <xdr:rowOff>95250</xdr:rowOff>
    </xdr:to>
    <xdr:graphicFrame macro="">
      <xdr:nvGraphicFramePr>
        <xdr:cNvPr id="5" name="תרשים 4">
          <a:extLst>
            <a:ext uri="{FF2B5EF4-FFF2-40B4-BE49-F238E27FC236}">
              <a16:creationId xmlns:a16="http://schemas.microsoft.com/office/drawing/2014/main" id="{B6352B4D-EA91-72BA-71AE-F55D49C08A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127000</xdr:colOff>
      <xdr:row>10</xdr:row>
      <xdr:rowOff>84666</xdr:rowOff>
    </xdr:from>
    <xdr:to>
      <xdr:col>33</xdr:col>
      <xdr:colOff>330200</xdr:colOff>
      <xdr:row>26</xdr:row>
      <xdr:rowOff>0</xdr:rowOff>
    </xdr:to>
    <xdr:graphicFrame macro="">
      <xdr:nvGraphicFramePr>
        <xdr:cNvPr id="2" name="תרשים 1">
          <a:extLst>
            <a:ext uri="{FF2B5EF4-FFF2-40B4-BE49-F238E27FC236}">
              <a16:creationId xmlns:a16="http://schemas.microsoft.com/office/drawing/2014/main" id="{88F4E685-8FD3-213A-C87A-23E6E54388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מנשה ג" refreshedDate="45045.716873379628" createdVersion="8" refreshedVersion="8" minRefreshableVersion="3" recordCount="975" xr:uid="{34161DD0-F5B8-4CF7-893C-DD5A3FC2B44D}">
  <cacheSource type="worksheet">
    <worksheetSource ref="A1:T976" sheet="nobel-prize-laureates-2021"/>
  </cacheSource>
  <cacheFields count="20">
    <cacheField name="Id" numFmtId="0">
      <sharedItems containsSemiMixedTypes="0" containsString="0" containsNumber="1" containsInteger="1" minValue="1" maxValue="1009" count="968">
        <n v="1"/>
        <n v="2"/>
        <n v="3"/>
        <n v="4"/>
        <n v="5"/>
        <n v="6"/>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70"/>
        <n v="471"/>
        <n v="472"/>
        <n v="473"/>
        <n v="474"/>
        <n v="475"/>
        <n v="476"/>
        <n v="477"/>
        <n v="478"/>
        <n v="479"/>
        <n v="480"/>
        <n v="481"/>
        <n v="482"/>
        <n v="483"/>
        <n v="484"/>
        <n v="485"/>
        <n v="486"/>
        <n v="487"/>
        <n v="488"/>
        <n v="489"/>
        <n v="490"/>
        <n v="491"/>
        <n v="492"/>
        <n v="493"/>
        <n v="494"/>
        <n v="495"/>
        <n v="496"/>
        <n v="497"/>
        <n v="498"/>
        <n v="499"/>
        <n v="500"/>
        <n v="501"/>
        <n v="502"/>
        <n v="503"/>
        <n v="505"/>
        <n v="506"/>
        <n v="507"/>
        <n v="508"/>
        <n v="509"/>
        <n v="510"/>
        <n v="511"/>
        <n v="512"/>
        <n v="513"/>
        <n v="514"/>
        <n v="515"/>
        <n v="516"/>
        <n v="517"/>
        <n v="518"/>
        <n v="519"/>
        <n v="520"/>
        <n v="523"/>
        <n v="524"/>
        <n v="525"/>
        <n v="526"/>
        <n v="527"/>
        <n v="528"/>
        <n v="529"/>
        <n v="530"/>
        <n v="531"/>
        <n v="532"/>
        <n v="533"/>
        <n v="534"/>
        <n v="535"/>
        <n v="536"/>
        <n v="537"/>
        <n v="538"/>
        <n v="539"/>
        <n v="540"/>
        <n v="541"/>
        <n v="543"/>
        <n v="544"/>
        <n v="545"/>
        <n v="546"/>
        <n v="547"/>
        <n v="548"/>
        <n v="549"/>
        <n v="550"/>
        <n v="551"/>
        <n v="552"/>
        <n v="553"/>
        <n v="554"/>
        <n v="555"/>
        <n v="556"/>
        <n v="557"/>
        <n v="558"/>
        <n v="559"/>
        <n v="560"/>
        <n v="561"/>
        <n v="562"/>
        <n v="563"/>
        <n v="564"/>
        <n v="565"/>
        <n v="566"/>
        <n v="567"/>
        <n v="568"/>
        <n v="569"/>
        <n v="571"/>
        <n v="572"/>
        <n v="573"/>
        <n v="574"/>
        <n v="575"/>
        <n v="576"/>
        <n v="577"/>
        <n v="578"/>
        <n v="579"/>
        <n v="580"/>
        <n v="581"/>
        <n v="582"/>
        <n v="583"/>
        <n v="584"/>
        <n v="585"/>
        <n v="586"/>
        <n v="587"/>
        <n v="588"/>
        <n v="589"/>
        <n v="590"/>
        <n v="592"/>
        <n v="593"/>
        <n v="594"/>
        <n v="596"/>
        <n v="597"/>
        <n v="600"/>
        <n v="601"/>
        <n v="602"/>
        <n v="603"/>
        <n v="604"/>
        <n v="605"/>
        <n v="606"/>
        <n v="607"/>
        <n v="608"/>
        <n v="609"/>
        <n v="610"/>
        <n v="613"/>
        <n v="614"/>
        <n v="615"/>
        <n v="617"/>
        <n v="618"/>
        <n v="619"/>
        <n v="620"/>
        <n v="621"/>
        <n v="622"/>
        <n v="623"/>
        <n v="624"/>
        <n v="625"/>
        <n v="626"/>
        <n v="627"/>
        <n v="628"/>
        <n v="629"/>
        <n v="630"/>
        <n v="631"/>
        <n v="633"/>
        <n v="634"/>
        <n v="635"/>
        <n v="637"/>
        <n v="638"/>
        <n v="639"/>
        <n v="640"/>
        <n v="641"/>
        <n v="642"/>
        <n v="643"/>
        <n v="644"/>
        <n v="645"/>
        <n v="647"/>
        <n v="648"/>
        <n v="649"/>
        <n v="650"/>
        <n v="651"/>
        <n v="652"/>
        <n v="653"/>
        <n v="654"/>
        <n v="655"/>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6"/>
        <n v="787"/>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61"/>
        <n v="862"/>
        <n v="863"/>
        <n v="864"/>
        <n v="865"/>
        <n v="866"/>
        <n v="867"/>
        <n v="868"/>
        <n v="869"/>
        <n v="870"/>
        <n v="871"/>
        <n v="872"/>
        <n v="873"/>
        <n v="874"/>
        <n v="875"/>
        <n v="876"/>
        <n v="877"/>
        <n v="878"/>
        <n v="879"/>
        <n v="880"/>
        <n v="881"/>
        <n v="882"/>
        <n v="883"/>
        <n v="884"/>
        <n v="885"/>
        <n v="886"/>
        <n v="887"/>
        <n v="888"/>
        <n v="889"/>
        <n v="890"/>
        <n v="891"/>
        <n v="892"/>
        <n v="893"/>
        <n v="894"/>
        <n v="895"/>
        <n v="896"/>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sharedItems>
    </cacheField>
    <cacheField name="שם פרטי" numFmtId="0">
      <sharedItems count="741">
        <s v="Wilhelm Conrad"/>
        <s v="Hendrik A."/>
        <s v="Pieter"/>
        <s v="Henri"/>
        <s v="Pierre"/>
        <s v="Marie"/>
        <s v="Lord"/>
        <s v="Philipp"/>
        <s v="J.J."/>
        <s v="Albert A."/>
        <s v="Gabriel"/>
        <s v="Guglielmo"/>
        <s v="Ferdinand"/>
        <s v="Johannes Diderik"/>
        <s v="Wilhelm"/>
        <s v="Gustaf"/>
        <s v="Heike"/>
        <s v="Max"/>
        <s v="William"/>
        <s v="Lawrence"/>
        <s v="Charles Glover"/>
        <s v="Johannes"/>
        <s v="Charles Edouard"/>
        <s v="Albert"/>
        <s v="Niels"/>
        <s v="Robert A."/>
        <s v="Manne"/>
        <s v="James"/>
        <s v="Gustav"/>
        <s v="Jean Baptiste"/>
        <s v="Arthur H."/>
        <s v="C.T.R."/>
        <s v="Owen Willans"/>
        <s v="Louis"/>
        <s v="Sir Chandrasekhara Venkata"/>
        <s v="Werner"/>
        <s v="Erwin"/>
        <s v="Paul A.M."/>
        <s v="Victor F."/>
        <s v="Carl D."/>
        <s v="Clinton"/>
        <s v="George Paget"/>
        <s v="Enrico"/>
        <s v="Ernest"/>
        <s v="Otto"/>
        <s v="Isidor Isaac"/>
        <s v="Wolfgang"/>
        <s v="Percy W."/>
        <s v="Edward V."/>
        <s v="Patrick M.S."/>
        <s v="Hideki"/>
        <s v="Cecil"/>
        <s v="John"/>
        <s v="Ernest T.S."/>
        <s v="Felix"/>
        <s v="E. M."/>
        <s v="Frits"/>
        <s v="Walther"/>
        <s v="Willis E."/>
        <s v="Polykarp"/>
        <s v="William B."/>
        <s v="Walter H."/>
        <s v="Chen Ning"/>
        <s v="Tsung-Dao"/>
        <s v="Pavel A."/>
        <s v="Igor Y."/>
        <s v="Emilio"/>
        <s v="Owen"/>
        <s v="Donald A."/>
        <s v="Robert"/>
        <s v="Rudolf"/>
        <s v="Lev"/>
        <s v="Eugene"/>
        <s v="Maria"/>
        <s v="J. Hans D."/>
        <s v="Charles H."/>
        <s v="Nicolay G."/>
        <s v="Aleksandr M."/>
        <s v="Sin-Itiro"/>
        <s v="Julian"/>
        <s v="Richard P."/>
        <s v="Alfred"/>
        <s v="Hans"/>
        <s v="Luis"/>
        <s v="Murray"/>
        <s v="Hannes"/>
        <s v="Dennis"/>
        <s v="Leon N."/>
        <s v="Leo"/>
        <s v="Ivar"/>
        <s v="Brian D."/>
        <s v="Martin"/>
        <s v="Antony"/>
        <s v="Aage N."/>
        <s v="Ben R."/>
        <s v="Burton"/>
        <s v="Samuel C.C."/>
        <s v="Philip W."/>
        <s v="Sir Nevill F."/>
        <s v="John H."/>
        <s v="Pyotr"/>
        <s v="Arno"/>
        <s v="Robert Woodrow"/>
        <s v="Sheldon"/>
        <s v="Abdus"/>
        <s v="Steven"/>
        <s v="Val"/>
        <s v="Nicolaas"/>
        <s v="Arthur L."/>
        <s v="Kai M."/>
        <s v="Kenneth G."/>
        <s v="Subramanyan"/>
        <s v="William A."/>
        <s v="Carlo"/>
        <s v="Simon"/>
        <s v="Klaus"/>
        <s v="Ernst"/>
        <s v="Gerd"/>
        <s v="Heinrich"/>
        <s v="J. Georg"/>
        <s v="K. Alex"/>
        <s v="Leon M."/>
        <s v="Melvin"/>
        <s v="Jack"/>
        <s v="Norman F."/>
        <s v="Hans G."/>
        <s v="Jerome I."/>
        <s v="Henry W."/>
        <s v="Richard E."/>
        <s v="Pierre-Gilles"/>
        <s v="Georges"/>
        <s v="Russell A."/>
        <s v="Joseph H."/>
        <s v="Bertram N."/>
        <s v="Clifford G."/>
        <s v="Martin L."/>
        <s v="Frederick"/>
        <s v="David M."/>
        <s v="Douglas D."/>
        <s v="Robert C."/>
        <s v="Claude"/>
        <s v="William D."/>
        <s v="Robert B."/>
        <s v="Horst L."/>
        <s v="Daniel C."/>
        <s v="Gerardus"/>
        <s v="Martinus J.G."/>
        <s v="Jacobus H."/>
        <s v="Emil"/>
        <s v="Svante"/>
        <s v="Sir William"/>
        <s v="Adolf"/>
        <s v="Eduard"/>
        <s v="Victor"/>
        <s v="Paul"/>
        <s v="Theodore W."/>
        <s v="Richard"/>
        <s v="Fritz"/>
        <s v="Francis W."/>
        <s v="The"/>
        <s v="Arthur"/>
        <s v="Carl"/>
        <s v="Friedrich"/>
        <s v="Irving"/>
        <s v="Harold C."/>
        <s v="Fr¨¦d¨¦ric"/>
        <s v="Ir¨¨ne"/>
        <s v="Peter"/>
        <s v="Norman"/>
        <s v="Leopold"/>
        <s v="George"/>
        <s v="Artturi"/>
        <s v="James B."/>
        <s v="Wendell M."/>
        <s v="Sir Robert"/>
        <s v="Arne"/>
        <s v="William F."/>
        <s v="Kurt"/>
        <s v="Edwin M."/>
        <s v="Glenn T."/>
        <s v="Archer J.P."/>
        <s v="Richard L.M."/>
        <s v="Hermann"/>
        <s v="Linus"/>
        <s v="Vincent"/>
        <s v="Sir Cyril"/>
        <s v="Nikolay"/>
        <s v="Jaroslav"/>
        <s v="Willard F."/>
        <s v="Max F."/>
        <s v="John C."/>
        <s v="Karl"/>
        <s v="Giulio"/>
        <s v="Dorothy Crowfoot"/>
        <s v="Robert S."/>
        <s v="Manfred"/>
        <s v="Ronald G.W."/>
        <s v="Lars"/>
        <s v="Derek"/>
        <s v="Odd"/>
        <s v="Gerhard"/>
        <s v="Christian"/>
        <s v="Stanford"/>
        <s v="William H."/>
        <s v="Ernst Otto"/>
        <s v="Geoffrey"/>
        <s v="Paul J."/>
        <s v="Vladimir"/>
        <s v="Ilya"/>
        <s v="Herbert C."/>
        <s v="Georg"/>
        <s v="Walter"/>
        <s v="Kenichi"/>
        <s v="Roald"/>
        <s v="Aaron"/>
        <s v="Henry"/>
        <s v="Bruce"/>
        <s v="Herbert A."/>
        <s v="Jerome"/>
        <s v="Dudley R."/>
        <s v="Yuan T."/>
        <s v="Donald J."/>
        <s v="Jean-Marie"/>
        <s v="Charles J."/>
        <s v="Johann"/>
        <s v="Hartmut"/>
        <s v="Sidney"/>
        <s v="Thomas R."/>
        <s v="Elias James"/>
        <s v="Richard R."/>
        <s v="Rudolph A."/>
        <s v="Kary B."/>
        <s v="Michael"/>
        <s v="George A."/>
        <s v="Mario J."/>
        <s v="F. Sherwood"/>
        <s v="Robert F."/>
        <s v="Sir Harold"/>
        <s v="Paul D."/>
        <s v="John E."/>
        <s v="Jens C."/>
        <s v="Ahmed"/>
        <s v="Ronald"/>
        <s v="Niels Ryberg"/>
        <s v="Ivan"/>
        <s v="Camillo"/>
        <s v="Santiago"/>
        <s v="Alphonse"/>
        <s v="Theodor"/>
        <s v="Albrecht"/>
        <s v="Allvar"/>
        <s v="Alexis"/>
        <s v="Charles"/>
        <s v="Jules"/>
        <s v="August"/>
        <s v="Archibald V."/>
        <s v="Frederick G."/>
        <s v="Willem"/>
        <s v="Julius"/>
        <s v="Christiaan"/>
        <s v="Sir Frederick"/>
        <s v="Sir Charles"/>
        <s v="Edgar"/>
        <s v="Thomas H."/>
        <s v="George H."/>
        <s v="George R."/>
        <s v="William P."/>
        <s v="Sir Henry"/>
        <s v="Corneille"/>
        <s v="Henrik"/>
        <s v="Edward A."/>
        <s v="Joseph"/>
        <s v="Herbert S."/>
        <s v="Sir Alexander"/>
        <s v="Ernst B."/>
        <s v="Sir Howard"/>
        <s v="Hermann J."/>
        <s v="Gerty"/>
        <s v="Bernardo"/>
        <s v="Egas"/>
        <s v="Edward C."/>
        <s v="Tadeus"/>
        <s v="Philip S."/>
        <s v="Selman A."/>
        <s v="John F."/>
        <s v="Frederick C."/>
        <s v="Hugo"/>
        <s v="Andr¨¦ F."/>
        <s v="Dickinson W."/>
        <s v="Daniel"/>
        <s v="Edward"/>
        <s v="Joshua"/>
        <s v="Severo"/>
        <s v="Sir Frank Macfarlane"/>
        <s v="Francis"/>
        <s v="Maurice"/>
        <s v="Sir John"/>
        <s v="Alan"/>
        <s v="Andrew"/>
        <s v="Konrad"/>
        <s v="Feodor"/>
        <s v="Fran?ois"/>
        <s v="Andr¨¦"/>
        <s v="Jacques"/>
        <s v="Peyton"/>
        <s v="Charles B."/>
        <s v="Ragnar"/>
        <s v="Keffer"/>
        <s v="Robert W."/>
        <s v="H. Gobind"/>
        <s v="Marshall W."/>
        <s v="Alfred D."/>
        <s v="Salvador E."/>
        <s v="Sir Bernard"/>
        <s v="Ulf"/>
        <s v="Earl W."/>
        <s v="Gerald M."/>
        <s v="Rodney R."/>
        <s v="Nikolaas"/>
        <s v="George E."/>
        <s v="David"/>
        <s v="Renato"/>
        <s v="Howard M."/>
        <s v="Baruch S."/>
        <s v="D. Carleton"/>
        <s v="Roger"/>
        <s v="Andrew V."/>
        <s v="Rosalyn"/>
        <s v="Hamilton O."/>
        <s v="Allan M."/>
        <s v="Godfrey N."/>
        <s v="Baruj"/>
        <s v="Jean"/>
        <s v="George D."/>
        <s v="Roger W."/>
        <s v="David H."/>
        <s v="Torsten N."/>
        <s v="Sune K."/>
        <s v="Bengt I."/>
        <s v="John R."/>
        <s v="Barbara"/>
        <s v="Niels K."/>
        <s v="Georges J.F."/>
        <s v="C¨¦sar"/>
        <s v="Michael S."/>
        <s v="Joseph L."/>
        <s v="Stanley"/>
        <s v="Rita"/>
        <s v="Susumu"/>
        <s v="Sir James W."/>
        <s v="Gertrude B."/>
        <s v="J. Michael"/>
        <s v="Harold E."/>
        <s v="Joseph E."/>
        <s v="E. Donnall"/>
        <s v="Bert"/>
        <s v="Edmond H."/>
        <s v="Edwin G."/>
        <s v="Richard J."/>
        <s v="Phillip A."/>
        <s v="Alfred G."/>
        <s v="Edward B."/>
        <s v="Christiane"/>
        <s v="Eric F."/>
        <s v="Peter C."/>
        <s v="Rolf M."/>
        <s v="Stanley B."/>
        <s v="Louis J."/>
        <s v="Ferid"/>
        <s v="G¨¹nter"/>
        <s v="¨¦lie"/>
        <s v="Randal"/>
        <s v="Institute of International Law"/>
        <s v="Bertha"/>
        <s v="Theodore"/>
        <s v="Ernesto Teodoro"/>
        <s v="Klas Pontus"/>
        <s v="Fredrik"/>
        <s v="Auguste"/>
        <s v="Paul Henri"/>
        <s v="Permanent International Peace Bureau"/>
        <s v="Tobias"/>
        <s v="Elihu"/>
        <s v="International Committee of the Red Cross"/>
        <s v="Woodrow"/>
        <s v="L¨¦on"/>
        <s v="Hjalmar"/>
        <s v="Fridtjof"/>
        <s v="Sir Austen"/>
        <s v="Charles G."/>
        <s v="Aristide"/>
        <s v="Ludwig"/>
        <s v="Frank B."/>
        <s v="Nathan"/>
        <s v="Jane"/>
        <s v="Nicholas Murray"/>
        <s v="Sir Norman"/>
        <s v="Carlos"/>
        <s v="Nansen International Office for Refugees"/>
        <s v="Cordell"/>
        <s v="Emily Greene"/>
        <s v="Friends Service Council"/>
        <s v="American Friends Service Committee"/>
        <s v="Ralph"/>
        <s v="George C."/>
        <s v="Office of the United Nations High Commissioner for Refugees"/>
        <s v="Lester Bowles"/>
        <s v="Philip"/>
        <s v="Dag"/>
        <s v="League of Red Cross Societies"/>
        <s v="Martin Luther"/>
        <s v="United Nations Children's Fund"/>
        <s v="Ren¨¦"/>
        <s v="International Labour Organization"/>
        <s v="Willy"/>
        <s v="Le Duc Tho"/>
        <s v="Se¨¢n"/>
        <s v="Eisaku"/>
        <s v="Andrei"/>
        <s v="Betty"/>
        <s v="Mairead"/>
        <s v="Amnesty International"/>
        <s v="Anwar"/>
        <s v="Menachem"/>
        <s v="Anjez? Gonxhe"/>
        <s v="Adolfo"/>
        <s v="Alva"/>
        <s v="Alfonso"/>
        <s v="Lech"/>
        <s v="Desmond"/>
        <s v="International Physicians for the Prevention of Nuclear War"/>
        <s v="Elie"/>
        <s v="Oscar"/>
        <s v="United Nations Peacekeeping Forces"/>
        <s v="Lhamo"/>
        <s v="Mikhail"/>
        <s v="Aung San Suu Kyi"/>
        <s v="Rigoberta"/>
        <s v="Nelson"/>
        <s v="F.W."/>
        <s v="Yasser"/>
        <s v="Shimon"/>
        <s v="Yitzhak"/>
        <s v="Pugwash Conferences on Science and World Affairs"/>
        <s v="Carlos Filipe Ximenes"/>
        <s v="Jos¨¦"/>
        <s v="International Campaign to Ban Landmines"/>
        <s v="Jody"/>
        <s v="Doctors Without Borders"/>
        <s v="Sully"/>
        <s v="Bj?rnstjerne"/>
        <s v="Henryk"/>
        <s v="Giosu¨¨"/>
        <s v="Rudyard"/>
        <s v="Selma"/>
        <s v="Gerhart"/>
        <s v="Rabindranath"/>
        <s v="Romain"/>
        <s v="Verner"/>
        <s v="Knut"/>
        <s v="Anatole"/>
        <s v="Jacinto"/>
        <s v="William Butler"/>
        <s v="Wladyslaw"/>
        <s v="George Bernard"/>
        <s v="Grazia"/>
        <s v="Sigrid"/>
        <s v="Thomas"/>
        <s v="Sinclair"/>
        <s v="Erik Axel"/>
        <s v="Luigi"/>
        <s v="Pearl"/>
        <s v="Frans Eemil"/>
        <s v="Johannes V."/>
        <s v="Gabriela"/>
        <s v="T.S."/>
        <s v="Bertrand"/>
        <s v="P?r"/>
        <s v="Winston"/>
        <s v="Halld'or"/>
        <s v="Juan Ram¨®n"/>
        <s v="Boris"/>
        <s v="Salvatore"/>
        <s v="Saint-John"/>
        <s v="Ivo"/>
        <s v="Giorgos"/>
        <s v="Jean-Paul"/>
        <s v="Shmuel"/>
        <s v="Nelly"/>
        <s v="Miguel Angel"/>
        <s v="Yasunari"/>
        <s v="Samuel"/>
        <s v="Alexandr"/>
        <s v="Pablo"/>
        <s v="Patrick"/>
        <s v="Eyvind"/>
        <s v="Harry"/>
        <s v="Eugenio"/>
        <s v="Saul"/>
        <s v="Vicente"/>
        <s v="Isaac Bashevis"/>
        <s v="Odysseus"/>
        <s v="Czeslaw"/>
        <s v="Elias"/>
        <s v="Wole"/>
        <s v="Naguib"/>
        <s v="Camilo Jos¨¦"/>
        <s v="Octavio"/>
        <s v="Nadine"/>
        <s v="Toni"/>
        <s v="Kenzaburo"/>
        <s v="Seamus"/>
        <s v="Wislawa"/>
        <s v="Dario"/>
        <s v="Jan"/>
        <s v="Paul A."/>
        <s v="Kenneth J."/>
        <s v="Wassily"/>
        <s v="Gunnar"/>
        <s v="Leonid Vitaliyevich"/>
        <s v="Tjalling C."/>
        <s v="Milton"/>
        <s v="Bertil"/>
        <s v="James E."/>
        <s v="Herbert"/>
        <s v="Sir Arthur"/>
        <s v="Lawrence R."/>
        <s v="George J."/>
        <s v="Gerard"/>
        <s v="Franco"/>
        <s v="James M."/>
        <s v="Robert M."/>
        <s v="Trygve"/>
        <s v="Harry M."/>
        <s v="Merton H."/>
        <s v="Ronald H."/>
        <s v="Gary"/>
        <s v="Douglass C."/>
        <s v="Reinhard"/>
        <s v="Robert E."/>
        <s v="James A."/>
        <s v="Myron"/>
        <s v="Amartya"/>
        <s v="Il¡הja M."/>
        <s v="Arvid"/>
        <s v="Eric"/>
        <s v="Kim"/>
        <s v="Zhores"/>
        <s v="James J."/>
        <s v="Daniel L."/>
        <s v="Xingjian"/>
        <s v="Leland"/>
        <s v="Tim"/>
        <s v="Sir Paul"/>
        <s v="Ryoji"/>
        <s v="Barry"/>
        <s v="A. Michael"/>
        <s v="V. S."/>
        <s v="United Nations"/>
        <s v="Kofi"/>
        <s v="Sydney"/>
        <s v="H. Robert"/>
        <s v="Raymond"/>
        <s v="Masatoshi"/>
        <s v="Riccardo"/>
        <s v="John B."/>
        <s v="Koichi"/>
        <s v="Vernon L."/>
        <s v="Imre"/>
        <s v="Jimmy"/>
        <s v="J. M."/>
        <s v="Paul C."/>
        <s v="Sir Peter"/>
        <s v="Alexei"/>
        <s v="Vitaly L."/>
        <s v="Anthony J."/>
        <s v="Roderick"/>
        <s v="Clive W.J."/>
        <s v="Shirin"/>
        <s v="Linda B."/>
        <s v="David J."/>
        <s v="H. David"/>
        <s v="Frank"/>
        <s v="Avram"/>
        <s v="Irwin"/>
        <s v="Elfriede"/>
        <s v="Wangari"/>
        <s v="Finn E."/>
        <s v="Barry J."/>
        <s v="J. Robin"/>
        <s v="Roy J."/>
        <s v="John L."/>
        <s v="Theodor W."/>
        <s v="Yves"/>
        <s v="Robert H."/>
        <s v="International Atomic Energy Agency"/>
        <s v="Mohamed"/>
        <s v="Robert J."/>
        <s v="Thomas C."/>
        <s v="Harold"/>
        <s v="Andrew Z."/>
        <s v="Craig C."/>
        <s v="George F."/>
        <s v="Roger D."/>
        <s v="Edmund S."/>
        <s v="Orhan"/>
        <s v="Muhammad"/>
        <s v="Grameen Bank"/>
        <s v="Mario R."/>
        <s v="Sir Martin J."/>
        <s v="Oliver"/>
        <s v="Doris"/>
        <s v="Intergovernmental Panel on Climate Change"/>
        <s v="Al"/>
        <s v="Leonid"/>
        <s v="Eric S."/>
        <s v="Roger B."/>
        <s v="Harald"/>
        <s v="Fran?oise"/>
        <s v="Luc"/>
        <s v="Yoichiro"/>
        <s v="Makoto"/>
        <s v="Toshihide"/>
        <s v="Osamu"/>
        <s v="Roger Y."/>
        <s v="Jean-Marie Gustave"/>
        <s v="Martti"/>
        <s v="Elizabeth H."/>
        <s v="Carol W."/>
        <s v="Jack W."/>
        <s v="Charles K."/>
        <s v="Willard S."/>
        <s v="Venkatraman"/>
        <s v="Thomas A."/>
        <s v="Ada E."/>
        <s v="Herta"/>
        <s v="Barack"/>
        <s v="Elinor"/>
        <s v="Oliver E."/>
        <s v="Robert G."/>
        <s v="Andre"/>
        <s v="Konstantin"/>
        <s v="Richard F."/>
        <s v="Ei-ichi"/>
        <s v="Akira"/>
        <s v="Mario"/>
        <s v="Xiaobo"/>
        <s v="Peter A."/>
        <s v="Dale T."/>
        <s v="Christopher A."/>
        <s v="Bruce A."/>
        <s v="Jules A."/>
        <s v="Ralph M."/>
        <s v="Brian P."/>
        <s v="Adam G."/>
        <s v="Dan"/>
        <s v="Tomas"/>
        <s v="Ellen"/>
        <s v="Leymah"/>
        <s v="Tawakkol"/>
        <s v="Thomas J."/>
        <s v="Sir John B."/>
        <s v="Shinya"/>
        <s v="Serge"/>
        <s v="Brian"/>
        <s v="Mo"/>
        <s v="European Union"/>
        <s v="Alvin E."/>
        <s v="Lloyd S."/>
        <s v="Randy W."/>
        <s v="Arieh"/>
        <s v="Alice"/>
        <s v="Organisation for the Prohibition of Chemical Weapons"/>
        <s v="Eugene F."/>
        <s v="Lars Peter"/>
        <s v="May-Britt"/>
        <s v="Edvard I."/>
        <s v="Isamu"/>
        <s v="Hiroshi"/>
        <s v="Shuji"/>
        <s v="Stefan W."/>
        <s v="William E."/>
        <s v="Kailash"/>
        <s v="Malala"/>
        <s v="William C."/>
        <s v="Satoshi"/>
        <s v="Youyou"/>
        <s v="Takaaki"/>
        <s v="Arthur B."/>
        <s v="Aziz"/>
        <s v="Svetlana"/>
        <s v="National Dialogue Quartet"/>
        <s v="Angus"/>
        <s v="Yoshinori"/>
        <s v="F. Duncan M."/>
        <s v="Jean-Pierre"/>
        <s v="Sir J. Fraser"/>
        <s v="Bernard L."/>
        <s v="Juan Manuel"/>
        <s v="Bengt"/>
        <s v="Bob"/>
        <s v="Jeffrey C."/>
        <s v="Michael W."/>
        <s v="Rainer"/>
        <s v="Barry C."/>
        <s v="Kip S."/>
        <s v="Joachim"/>
        <s v="Kazuo"/>
        <s v="International Campaign to Abolish Nuclear Weapons"/>
        <s v="Richard H."/>
        <s v="James P."/>
        <s v="Tasuku"/>
        <s v="G¨¦rard"/>
        <s v="Donna"/>
        <s v="Frances H."/>
        <s v="George P."/>
        <s v="Sir Gregory P."/>
        <s v="Denis"/>
        <s v="Nadia"/>
        <s v="Paul M."/>
        <s v="Gregg"/>
        <s v="Michel"/>
        <s v="Didier"/>
        <s v="M. Stanley"/>
        <s v="Olga"/>
        <s v="Abiy"/>
        <s v="Abhijit"/>
        <s v="Esther"/>
        <s v="Harvey"/>
        <s v="Andrea"/>
        <s v="Emmanuelle"/>
        <s v="Jennifer A."/>
        <s v="Louise"/>
        <s v="World Food Programme"/>
        <s v="Ardem"/>
        <s v="Syukuro"/>
        <s v="Giorgio"/>
        <s v="Benjamin"/>
        <s v="Abdulrazak"/>
        <s v="Dmitry"/>
        <s v="Guido"/>
      </sharedItems>
    </cacheField>
    <cacheField name="שם משפחה" numFmtId="0">
      <sharedItems containsBlank="1"/>
    </cacheField>
    <cacheField name="נולד" numFmtId="0">
      <sharedItems containsString="0" containsBlank="1" containsNumber="1" containsInteger="1" minValue="-29981" maxValue="35623"/>
    </cacheField>
    <cacheField name="נפטר" numFmtId="0">
      <sharedItems containsNonDate="0" containsDate="1" containsString="0" containsBlank="1" minDate="1903-11-01T00:00:00" maxDate="2022-05-14T00:00:00"/>
    </cacheField>
    <cacheField name="ארץ בה נולד" numFmtId="0">
      <sharedItems containsBlank="1"/>
    </cacheField>
    <cacheField name="קוד מדינה בה נולד" numFmtId="0">
      <sharedItems containsBlank="1" count="83">
        <s v="DE"/>
        <s v="NL"/>
        <s v="FR"/>
        <s v="PL"/>
        <s v="GB"/>
        <s v="SK"/>
        <s v="LU"/>
        <s v="IT"/>
        <s v="RU"/>
        <s v="SE"/>
        <s v="AU"/>
        <s v="CH"/>
        <s v="DK"/>
        <s v="US"/>
        <s v="IN"/>
        <s v="AT"/>
        <s v="JP"/>
        <s v="IE"/>
        <s v="CN"/>
        <s v="AZ"/>
        <s v="HU"/>
        <s v="NO"/>
        <s v="PK"/>
        <s v="CA"/>
        <s v="DZ"/>
        <s v="NZ"/>
        <s v="LV"/>
        <s v="SI"/>
        <s v="HR"/>
        <s v="FI"/>
        <s v="CZ"/>
        <s v="EG"/>
        <s v="BA"/>
        <s v="UA"/>
        <s v="LT"/>
        <s v="TW"/>
        <s v="KR"/>
        <s v="MX"/>
        <s v="ES"/>
        <s v="BE"/>
        <s v="ID"/>
        <s v="AR"/>
        <s v="PT"/>
        <s v="ZA"/>
        <s v="BR"/>
        <s v="RO"/>
        <s v="VE"/>
        <s v="others"/>
        <s v="ZW"/>
        <s v="VN"/>
        <s v="BY"/>
        <s v="MK"/>
        <s v="CR"/>
        <s v="MM"/>
        <s v="GT"/>
        <s v="IL"/>
        <s v="TL"/>
        <s v="CL"/>
        <s v="IC"/>
        <s v="GP"/>
        <s v="TR"/>
        <s v="GR"/>
        <s v="BG"/>
        <s v="CO"/>
        <s v="MG"/>
        <s v="NG"/>
        <s v="LC"/>
        <s v="TT"/>
        <s v="GH"/>
        <s v="IR"/>
        <s v="KE"/>
        <s v="BD"/>
        <s v="PE"/>
        <s v="CY"/>
        <s v="LR"/>
        <s v="YE"/>
        <s v="MA"/>
        <s v="CD"/>
        <s v="IQ"/>
        <s v="ET"/>
        <s v="LB"/>
        <s v="PH"/>
        <m u="1"/>
      </sharedItems>
    </cacheField>
    <cacheField name="עיר בה נולד" numFmtId="0">
      <sharedItems containsBlank="1"/>
    </cacheField>
    <cacheField name="ארץ הפטירה" numFmtId="0">
      <sharedItems containsBlank="1"/>
    </cacheField>
    <cacheField name="קוד עיר הפטירה" numFmtId="0">
      <sharedItems containsBlank="1"/>
    </cacheField>
    <cacheField name="עיר הפטירה" numFmtId="0">
      <sharedItems containsBlank="1"/>
    </cacheField>
    <cacheField name="מין" numFmtId="0">
      <sharedItems count="3">
        <s v="male"/>
        <s v="female"/>
        <s v="org"/>
      </sharedItems>
    </cacheField>
    <cacheField name="שנה" numFmtId="0">
      <sharedItems containsSemiMixedTypes="0" containsString="0" containsNumber="1" containsInteger="1" minValue="1901" maxValue="2021" count="118">
        <n v="1901"/>
        <n v="1902"/>
        <n v="1903"/>
        <n v="1911"/>
        <n v="1904"/>
        <n v="1905"/>
        <n v="1906"/>
        <n v="1907"/>
        <n v="1908"/>
        <n v="1909"/>
        <n v="1910"/>
        <n v="1912"/>
        <n v="1913"/>
        <n v="1914"/>
        <n v="1915"/>
        <n v="1917"/>
        <n v="1918"/>
        <n v="1919"/>
        <n v="1920"/>
        <n v="1921"/>
        <n v="1922"/>
        <n v="1923"/>
        <n v="1924"/>
        <n v="1925"/>
        <n v="1926"/>
        <n v="1927"/>
        <n v="1928"/>
        <n v="1929"/>
        <n v="1930"/>
        <n v="1932"/>
        <n v="1933"/>
        <n v="1935"/>
        <n v="1936"/>
        <n v="1937"/>
        <n v="1938"/>
        <n v="1939"/>
        <n v="1943"/>
        <n v="1944"/>
        <n v="1945"/>
        <n v="1946"/>
        <n v="1947"/>
        <n v="1948"/>
        <n v="1949"/>
        <n v="1950"/>
        <n v="1951"/>
        <n v="1952"/>
        <n v="1953"/>
        <n v="1954"/>
        <n v="1955"/>
        <n v="1956"/>
        <n v="1972"/>
        <n v="1957"/>
        <n v="1958"/>
        <n v="1959"/>
        <n v="1960"/>
        <n v="1961"/>
        <n v="1962"/>
        <n v="1963"/>
        <n v="1964"/>
        <n v="1965"/>
        <n v="1966"/>
        <n v="1967"/>
        <n v="1968"/>
        <n v="1969"/>
        <n v="1970"/>
        <n v="1971"/>
        <n v="1973"/>
        <n v="1974"/>
        <n v="1975"/>
        <n v="1976"/>
        <n v="1977"/>
        <n v="1978"/>
        <n v="1979"/>
        <n v="1980"/>
        <n v="1981"/>
        <n v="1982"/>
        <n v="1983"/>
        <n v="1984"/>
        <n v="1985"/>
        <n v="1986"/>
        <n v="1987"/>
        <n v="1988"/>
        <n v="1989"/>
        <n v="1990"/>
        <n v="1991"/>
        <n v="1992"/>
        <n v="1993"/>
        <n v="1994"/>
        <n v="1995"/>
        <n v="1996"/>
        <n v="1997"/>
        <n v="1998"/>
        <n v="1999"/>
        <n v="1931"/>
        <n v="1934"/>
        <n v="1916"/>
        <n v="2000"/>
        <n v="2001"/>
        <n v="2002"/>
        <n v="2003"/>
        <n v="2004"/>
        <n v="2005"/>
        <n v="2006"/>
        <n v="2007"/>
        <n v="2008"/>
        <n v="2009"/>
        <n v="2010"/>
        <n v="2011"/>
        <n v="2012"/>
        <n v="2013"/>
        <n v="2014"/>
        <n v="2015"/>
        <n v="2016"/>
        <n v="2017"/>
        <n v="2018"/>
        <n v="2019"/>
        <n v="2020"/>
        <n v="2021"/>
      </sharedItems>
    </cacheField>
    <cacheField name="קטגוריה" numFmtId="0">
      <sharedItems/>
    </cacheField>
    <cacheField name="תחום פעילות כללית" numFmtId="0">
      <sharedItems containsBlank="1"/>
    </cacheField>
    <cacheField name="תחום פעילות" numFmtId="0">
      <sharedItems longText="1"/>
    </cacheField>
    <cacheField name="שם ארגון" numFmtId="0">
      <sharedItems containsBlank="1"/>
    </cacheField>
    <cacheField name="עיר ארגון" numFmtId="0">
      <sharedItems containsBlank="1"/>
    </cacheField>
    <cacheField name="מדינת הארגון" numFmtId="0">
      <sharedItems containsBlank="1"/>
    </cacheField>
    <cacheField name="אזרחות ישראלית" numFmtId="0">
      <sharedItems containsBlank="1" count="2">
        <m/>
        <s v="Israel"/>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5">
  <r>
    <x v="0"/>
    <x v="0"/>
    <s v="R?ntgen"/>
    <n v="-20002"/>
    <d v="1923-02-10T00:00:00"/>
    <s v="Prussia (now Germany)"/>
    <x v="0"/>
    <s v="Lennep (now Remscheid)"/>
    <s v="Germany"/>
    <s v="DE"/>
    <s v="Munich"/>
    <x v="0"/>
    <x v="0"/>
    <s v="Physics"/>
    <m/>
    <s v="&quot;in recognition of the extraordinary services he has rendered by the discovery of the remarkable rays subsequently named after him&quot;"/>
    <s v="Munich University"/>
    <s v="Munich"/>
    <s v="Germany"/>
    <x v="0"/>
  </r>
  <r>
    <x v="1"/>
    <x v="1"/>
    <s v="Lorentz"/>
    <n v="-16967"/>
    <d v="1928-02-04T00:00:00"/>
    <s v="the Netherlands"/>
    <x v="1"/>
    <s v="Arnhem"/>
    <s v="the Netherlands"/>
    <s v="NL"/>
    <m/>
    <x v="0"/>
    <x v="1"/>
    <s v="Physics"/>
    <m/>
    <s v="&quot;in recognition of the extraordinary service they rendered by their researches into the influence of magnetism upon radiation phenomena&quot;"/>
    <s v="Leiden University"/>
    <s v="Leiden"/>
    <s v="the Netherlands"/>
    <x v="0"/>
  </r>
  <r>
    <x v="2"/>
    <x v="2"/>
    <s v="Zeeman"/>
    <n v="-12638"/>
    <d v="1943-10-09T00:00:00"/>
    <s v="the Netherlands"/>
    <x v="1"/>
    <s v="Zonnemaire"/>
    <s v="the Netherlands"/>
    <s v="NL"/>
    <s v="Amsterdam"/>
    <x v="0"/>
    <x v="1"/>
    <s v="Physics"/>
    <m/>
    <s v="&quot;in recognition of the extraordinary service they rendered by their researches into the influence of magnetism upon radiation phenomena&quot;"/>
    <s v="Amsterdam University"/>
    <s v="Amsterdam"/>
    <s v="the Netherlands"/>
    <x v="0"/>
  </r>
  <r>
    <x v="3"/>
    <x v="3"/>
    <s v="Becquerel"/>
    <n v="-17182"/>
    <d v="1908-08-25T00:00:00"/>
    <s v="France"/>
    <x v="2"/>
    <s v="Paris"/>
    <s v="France"/>
    <s v="FR"/>
    <m/>
    <x v="0"/>
    <x v="2"/>
    <s v="Physics"/>
    <m/>
    <s v="&quot;in recognition of the extraordinary services he has rendered by his discovery of spontaneous radioactivity&quot;"/>
    <s v="¨¦cole Polytechnique"/>
    <s v="Paris"/>
    <s v="France"/>
    <x v="0"/>
  </r>
  <r>
    <x v="4"/>
    <x v="4"/>
    <s v="Curie"/>
    <n v="-14840"/>
    <d v="1906-04-19T00:00:00"/>
    <s v="France"/>
    <x v="2"/>
    <s v="Paris"/>
    <s v="France"/>
    <s v="FR"/>
    <s v="Paris"/>
    <x v="0"/>
    <x v="2"/>
    <s v="Physics"/>
    <m/>
    <s v="&quot;in recognition of the extraordinary services they have rendered by their joint researches on the radiation phenomena discovered by Professor Henri Becquerel&quot;"/>
    <s v="¨¦cole municipale de physique et de chimie industrielles (Municipal School of Industrial Physics and Chemistry)"/>
    <s v="Paris"/>
    <s v="France"/>
    <x v="0"/>
  </r>
  <r>
    <x v="5"/>
    <x v="5"/>
    <s v="Curie"/>
    <n v="-11742"/>
    <d v="1934-07-04T00:00:00"/>
    <s v="Russian Empire (now Poland)"/>
    <x v="3"/>
    <s v="Warsaw"/>
    <s v="France"/>
    <s v="FR"/>
    <s v="Sallanches"/>
    <x v="1"/>
    <x v="3"/>
    <s v="Chemistry"/>
    <m/>
    <s v="&quot;in recognition of her services to the advancement of chemistry by the discovery of the elements radium and polonium by the isolation of radium and the study of the nature and compounds of this remarkable element&quot;"/>
    <s v="Sorbonne University"/>
    <s v="Paris"/>
    <s v="France"/>
    <x v="0"/>
  </r>
  <r>
    <x v="5"/>
    <x v="5"/>
    <s v="Curie"/>
    <n v="-11742"/>
    <d v="1934-07-04T00:00:00"/>
    <s v="Russian Empire (now Poland)"/>
    <x v="3"/>
    <s v="Warsaw"/>
    <s v="France"/>
    <s v="FR"/>
    <s v="Sallanches"/>
    <x v="1"/>
    <x v="2"/>
    <s v="Physics"/>
    <m/>
    <s v="&quot;in recognition of the extraordinary services they have rendered by their joint researches on the radiation phenomena discovered by Professor Henri Becquerel&quot;"/>
    <m/>
    <m/>
    <m/>
    <x v="0"/>
  </r>
  <r>
    <x v="6"/>
    <x v="6"/>
    <s v="Rayleigh"/>
    <n v="-20868"/>
    <d v="1919-06-30T00:00:00"/>
    <s v="United Kingdom"/>
    <x v="4"/>
    <s v="Langford Grove Maldon Essex"/>
    <s v="United Kingdom"/>
    <s v="GB"/>
    <m/>
    <x v="0"/>
    <x v="4"/>
    <s v="Physics"/>
    <m/>
    <s v="&quot;for his investigations of the densities of the most important gases and for his discovery of argon in connection with these studies&quot;"/>
    <s v="Royal Institution of Great Britain"/>
    <s v="London"/>
    <s v="United Kingdom"/>
    <x v="0"/>
  </r>
  <r>
    <x v="7"/>
    <x v="7"/>
    <s v="Lenard"/>
    <n v="-13721"/>
    <d v="1947-05-20T00:00:00"/>
    <s v="Hungary (now Slovakia)"/>
    <x v="5"/>
    <s v="Pressburg (now Bratislava)"/>
    <s v="Germany"/>
    <s v="DE"/>
    <s v="Messelhausen"/>
    <x v="0"/>
    <x v="5"/>
    <s v="Physics"/>
    <m/>
    <s v="&quot;for his work on cathode rays&quot;"/>
    <s v="Kiel University"/>
    <s v="Kiel"/>
    <s v="Germany"/>
    <x v="0"/>
  </r>
  <r>
    <x v="8"/>
    <x v="8"/>
    <s v="Thomson"/>
    <n v="-15718"/>
    <d v="1940-08-30T00:00:00"/>
    <s v="United Kingdom"/>
    <x v="4"/>
    <s v="Cheetham Hill"/>
    <s v="United Kingdom"/>
    <s v="GB"/>
    <s v="Cambridge"/>
    <x v="0"/>
    <x v="6"/>
    <s v="Physics"/>
    <m/>
    <s v="&quot;in recognition of the great merits of his theoretical and experimental investigations on the conduction of electricity by gases&quot;"/>
    <s v="University of Cambridge"/>
    <s v="Cambridge"/>
    <s v="United Kingdom"/>
    <x v="0"/>
  </r>
  <r>
    <x v="9"/>
    <x v="9"/>
    <s v="Michelson"/>
    <n v="-17178"/>
    <d v="1931-05-09T00:00:00"/>
    <s v="Prussia (now Poland)"/>
    <x v="3"/>
    <s v="Strelno (now Strzelno)"/>
    <s v="USA"/>
    <s v="US"/>
    <s v="Pasadena CA"/>
    <x v="0"/>
    <x v="7"/>
    <s v="Physics"/>
    <m/>
    <s v="&quot;for his optical precision instruments and the spectroscopic and metrological investigations carried out with their aid&quot;"/>
    <s v="University of Chicago"/>
    <s v="Chicago IL"/>
    <s v="USA"/>
    <x v="0"/>
  </r>
  <r>
    <x v="10"/>
    <x v="10"/>
    <s v="Lippmann"/>
    <n v="-19860"/>
    <d v="1921-07-13T00:00:00"/>
    <s v="Luxembourg"/>
    <x v="6"/>
    <s v="Hollerich"/>
    <m/>
    <m/>
    <m/>
    <x v="0"/>
    <x v="8"/>
    <s v="Physics"/>
    <m/>
    <s v="&quot;for his method of reproducing colours photographically based on the phenomenon of interference&quot;"/>
    <s v="Sorbonne University"/>
    <s v="Paris"/>
    <s v="France"/>
    <x v="0"/>
  </r>
  <r>
    <x v="11"/>
    <x v="11"/>
    <s v="Marconi"/>
    <n v="-9381"/>
    <d v="1937-07-20T00:00:00"/>
    <s v="Italy"/>
    <x v="7"/>
    <s v="Bologna"/>
    <s v="Italy"/>
    <s v="IT"/>
    <s v="Rome"/>
    <x v="0"/>
    <x v="9"/>
    <s v="Physics"/>
    <m/>
    <s v="&quot;in recognition of their contributions to the development of wireless telegraphy&quot;"/>
    <s v="Marconi Wireless Telegraph Co. Ltd."/>
    <s v="London"/>
    <s v="United Kingdom"/>
    <x v="0"/>
  </r>
  <r>
    <x v="12"/>
    <x v="12"/>
    <s v="Braun"/>
    <n v="-18105"/>
    <d v="1918-04-20T00:00:00"/>
    <s v="Hesse-Kassel (now Germany)"/>
    <x v="0"/>
    <s v="Fulda"/>
    <s v="USA"/>
    <s v="US"/>
    <s v="Brooklyn NY"/>
    <x v="0"/>
    <x v="9"/>
    <s v="Physics"/>
    <m/>
    <s v="&quot;in recognition of their contributions to the development of wireless telegraphy&quot;"/>
    <s v="Strasbourg University"/>
    <s v="Strasbourg"/>
    <s v="Germany (now France)"/>
    <x v="0"/>
  </r>
  <r>
    <x v="13"/>
    <x v="13"/>
    <s v="van der Waals"/>
    <n v="-22683"/>
    <d v="1923-03-08T00:00:00"/>
    <s v="the Netherlands"/>
    <x v="1"/>
    <s v="Leiden"/>
    <s v="the Netherlands"/>
    <s v="NL"/>
    <s v="Amsterdam"/>
    <x v="0"/>
    <x v="10"/>
    <s v="Physics"/>
    <m/>
    <s v="&quot;for his work on the equation of state for gases and liquids&quot;"/>
    <s v="Amsterdam University"/>
    <s v="Amsterdam"/>
    <s v="the Netherlands"/>
    <x v="0"/>
  </r>
  <r>
    <x v="14"/>
    <x v="14"/>
    <s v="Wien"/>
    <n v="-13136"/>
    <d v="1928-08-30T00:00:00"/>
    <s v="Prussia (now Russia)"/>
    <x v="8"/>
    <s v="Gaffken (now Parusnoye)"/>
    <s v="Germany"/>
    <s v="DE"/>
    <s v="Munich"/>
    <x v="0"/>
    <x v="3"/>
    <s v="Physics"/>
    <m/>
    <s v="&quot;for his discoveries regarding the laws governing the radiation of heat&quot;"/>
    <s v="W¨¹rzburg University"/>
    <s v="W¨¹rzburg"/>
    <s v="Germany"/>
    <x v="0"/>
  </r>
  <r>
    <x v="15"/>
    <x v="15"/>
    <s v="Dal¨¦n"/>
    <n v="-10988"/>
    <d v="1937-12-09T00:00:00"/>
    <s v="Sweden"/>
    <x v="9"/>
    <s v="Stenstorp"/>
    <s v="Sweden"/>
    <s v="SE"/>
    <s v="Stockholm"/>
    <x v="0"/>
    <x v="11"/>
    <s v="Physics"/>
    <m/>
    <s v="&quot;for his invention of automatic regulators for use in conjunction with gas accumulators for illuminating lighthouses and buoys&quot;"/>
    <s v="Swedish Gas-Accumulator Co."/>
    <s v="Liding? Stockholm"/>
    <s v="Sweden"/>
    <x v="0"/>
  </r>
  <r>
    <x v="16"/>
    <x v="16"/>
    <s v="Kamerlingh Onnes"/>
    <n v="-16902"/>
    <d v="1926-02-21T00:00:00"/>
    <s v="the Netherlands"/>
    <x v="1"/>
    <s v="Groningen"/>
    <s v="the Netherlands"/>
    <s v="NL"/>
    <s v="Leiden"/>
    <x v="0"/>
    <x v="12"/>
    <s v="Physics"/>
    <m/>
    <s v="&quot;for his investigations on the properties of matter at low temperatures which led inter alia to the production of liquid helium&quot;"/>
    <s v="Leiden University"/>
    <s v="Leiden"/>
    <s v="the Netherlands"/>
    <x v="0"/>
  </r>
  <r>
    <x v="17"/>
    <x v="17"/>
    <s v="von Laue"/>
    <n v="-7388"/>
    <d v="1960-04-23T00:00:00"/>
    <s v="Germany"/>
    <x v="0"/>
    <s v="Pfaffendorf"/>
    <s v="West Germany (now Germany)"/>
    <s v="DE"/>
    <s v="Berlin"/>
    <x v="0"/>
    <x v="13"/>
    <s v="Physics"/>
    <m/>
    <s v="&quot;for his discovery of the diffraction of X-rays by crystals&quot;"/>
    <s v="Frankfurt-on-the-Main University"/>
    <s v="Frankfurt-on-the-Main"/>
    <s v="Germany"/>
    <x v="0"/>
  </r>
  <r>
    <x v="18"/>
    <x v="18"/>
    <s v="Bragg"/>
    <n v="-13696"/>
    <d v="1942-03-12T00:00:00"/>
    <s v="United Kingdom"/>
    <x v="4"/>
    <s v="Wigton"/>
    <s v="United Kingdom"/>
    <s v="GB"/>
    <s v="London"/>
    <x v="0"/>
    <x v="14"/>
    <s v="Physics"/>
    <m/>
    <s v="&quot;for their services in the analysis of crystal structure by means of X-rays&quot;"/>
    <s v="University College"/>
    <s v="London"/>
    <s v="United Kingdom"/>
    <x v="0"/>
  </r>
  <r>
    <x v="19"/>
    <x v="19"/>
    <s v="Bragg"/>
    <n v="-3562"/>
    <d v="1971-07-01T00:00:00"/>
    <s v="Australia"/>
    <x v="10"/>
    <s v="Adelaide"/>
    <s v="United Kingdom"/>
    <s v="GB"/>
    <s v="Ipswich"/>
    <x v="0"/>
    <x v="14"/>
    <s v="Physics"/>
    <m/>
    <s v="&quot;for their services in the analysis of crystal structure by means of X-rays&quot;"/>
    <s v="Victoria University"/>
    <s v="Manchester"/>
    <s v="United Kingdom"/>
    <x v="0"/>
  </r>
  <r>
    <x v="20"/>
    <x v="20"/>
    <s v="Barkla"/>
    <n v="-8242"/>
    <d v="1944-10-23T00:00:00"/>
    <s v="United Kingdom"/>
    <x v="4"/>
    <s v="Widnes"/>
    <s v="Scotland"/>
    <s v="GB"/>
    <s v="Edinburgh"/>
    <x v="0"/>
    <x v="15"/>
    <s v="Physics"/>
    <m/>
    <s v="&quot;for his discovery of the characteristic R&amp;ouml;ntgen radiation of the elements&quot;"/>
    <s v="Edinburgh University"/>
    <s v="Edinburgh"/>
    <s v="United Kingdom"/>
    <x v="0"/>
  </r>
  <r>
    <x v="21"/>
    <x v="17"/>
    <s v="Planck"/>
    <n v="-15227"/>
    <d v="1947-10-04T00:00:00"/>
    <s v="Schleswig (now Germany)"/>
    <x v="0"/>
    <s v="Kiel"/>
    <s v="West Germany (now Germany)"/>
    <s v="DE"/>
    <s v="G?ttingen"/>
    <x v="0"/>
    <x v="16"/>
    <s v="Physics"/>
    <m/>
    <s v="&quot;in recognition of the services he rendered to the advancement of Physics by his discovery of energy quanta&quot;"/>
    <s v="Berlin University"/>
    <s v="Berlin"/>
    <s v="Germany"/>
    <x v="0"/>
  </r>
  <r>
    <x v="22"/>
    <x v="21"/>
    <s v="Stark"/>
    <n v="-9391"/>
    <d v="1957-06-21T00:00:00"/>
    <s v="Germany"/>
    <x v="0"/>
    <s v="Schickenhof"/>
    <s v="West Germany (now Germany)"/>
    <s v="DE"/>
    <s v="Traunstein"/>
    <x v="0"/>
    <x v="17"/>
    <s v="Physics"/>
    <m/>
    <s v="&quot;for his discovery of the Doppler effect in canal rays and the splitting of spectral lines in electric fields&quot;"/>
    <s v="Greifswald University"/>
    <s v="Greifswald"/>
    <s v="Germany"/>
    <x v="0"/>
  </r>
  <r>
    <x v="23"/>
    <x v="22"/>
    <s v="Guillaume"/>
    <n v="-14198"/>
    <d v="1938-06-13T00:00:00"/>
    <s v="Switzerland"/>
    <x v="11"/>
    <s v="Fleurier"/>
    <s v="France"/>
    <s v="FR"/>
    <s v="S¨¨vres"/>
    <x v="0"/>
    <x v="18"/>
    <s v="Physics"/>
    <m/>
    <s v="&quot;in recognition of the service he has rendered to precision measurements in Physics by his discovery of anomalies in nickel steel alloys&quot;"/>
    <s v="Bureau International des Poids et Mesures (International Bureau of Weights and Measures)"/>
    <s v="S¨¨vres"/>
    <s v="France"/>
    <x v="0"/>
  </r>
  <r>
    <x v="24"/>
    <x v="23"/>
    <s v="Einstein"/>
    <n v="-7597"/>
    <d v="1955-04-18T00:00:00"/>
    <s v="Germany"/>
    <x v="0"/>
    <s v="Ulm"/>
    <s v="USA"/>
    <s v="US"/>
    <s v="Princeton NJ"/>
    <x v="0"/>
    <x v="19"/>
    <s v="Physics"/>
    <m/>
    <s v="&quot;for his services to Theoretical Physics and especially for his discovery of the law of the photoelectric effect&quot;"/>
    <s v="Kaiser-Wilhelm-Institut (now Max-Planck-Institut) f¨¹r Physik"/>
    <s v="Berlin"/>
    <s v="Germany"/>
    <x v="0"/>
  </r>
  <r>
    <x v="25"/>
    <x v="24"/>
    <s v="Bohr"/>
    <n v="-5198"/>
    <d v="1962-11-18T00:00:00"/>
    <s v="Denmark"/>
    <x v="12"/>
    <s v="Copenhagen"/>
    <s v="Denmark"/>
    <s v="DK"/>
    <s v="Copenhagen"/>
    <x v="0"/>
    <x v="20"/>
    <s v="Physics"/>
    <m/>
    <s v="&quot;for his services in the investigation of the structure of atoms and of the radiation emanating from them&quot;"/>
    <s v="Copenhagen University"/>
    <s v="Copenhagen"/>
    <s v="Denmark"/>
    <x v="0"/>
  </r>
  <r>
    <x v="26"/>
    <x v="25"/>
    <s v="Millikan"/>
    <n v="-11606"/>
    <d v="1953-12-19T00:00:00"/>
    <s v="USA"/>
    <x v="13"/>
    <s v="Morrison IL"/>
    <s v="USA"/>
    <s v="US"/>
    <s v="San Marino CA"/>
    <x v="0"/>
    <x v="21"/>
    <s v="Physics"/>
    <m/>
    <s v="&quot;for his work on the elementary charge of electricity and on the photoelectric effect&quot;"/>
    <s v="California Institute of Technology (Caltech)"/>
    <s v="Pasadena CA"/>
    <s v="USA"/>
    <x v="0"/>
  </r>
  <r>
    <x v="27"/>
    <x v="26"/>
    <s v="Siegbahn"/>
    <n v="-4776"/>
    <d v="1978-09-26T00:00:00"/>
    <s v="Sweden"/>
    <x v="9"/>
    <s v="?rebro"/>
    <s v="Sweden"/>
    <s v="SE"/>
    <s v="Stockholm"/>
    <x v="0"/>
    <x v="22"/>
    <s v="Physics"/>
    <m/>
    <s v="&quot;for his discoveries and research in the field of X-ray spectroscopy&quot;"/>
    <s v="Uppsala University"/>
    <s v="Uppsala"/>
    <s v="Sweden"/>
    <x v="0"/>
  </r>
  <r>
    <x v="28"/>
    <x v="27"/>
    <s v="Franck"/>
    <n v="-6336"/>
    <d v="1964-05-21T00:00:00"/>
    <s v="Germany"/>
    <x v="0"/>
    <s v="Hamburg"/>
    <s v="West Germany (now Germany)"/>
    <s v="DE"/>
    <s v="G?ttingen"/>
    <x v="0"/>
    <x v="23"/>
    <s v="Physics"/>
    <m/>
    <s v="&quot;for their discovery of the laws governing the impact of an electron upon an atom&quot;"/>
    <s v="Goettingen University"/>
    <s v="G?ttingen"/>
    <s v="Germany"/>
    <x v="0"/>
  </r>
  <r>
    <x v="29"/>
    <x v="28"/>
    <s v="Hertz"/>
    <n v="-4545"/>
    <d v="1975-10-30T00:00:00"/>
    <s v="Germany"/>
    <x v="0"/>
    <s v="Hamburg"/>
    <s v="East Germany (now Germany)"/>
    <s v="DE"/>
    <s v="Berlin"/>
    <x v="0"/>
    <x v="23"/>
    <s v="Physics"/>
    <m/>
    <s v="&quot;for their discovery of the laws governing the impact of an electron upon an atom&quot;"/>
    <s v="Halle University"/>
    <s v="Halle"/>
    <s v="Germany"/>
    <x v="0"/>
  </r>
  <r>
    <x v="30"/>
    <x v="29"/>
    <s v="Perrin"/>
    <n v="-10684"/>
    <d v="1942-04-17T00:00:00"/>
    <s v="France"/>
    <x v="2"/>
    <s v="Lille"/>
    <s v="USA"/>
    <s v="US"/>
    <s v="New York NY"/>
    <x v="0"/>
    <x v="24"/>
    <s v="Physics"/>
    <m/>
    <s v="&quot;for his work on the discontinuous structure of matter and especially for his discovery of sedimentation equilibrium&quot;"/>
    <s v="Sorbonne University"/>
    <s v="Paris"/>
    <s v="France"/>
    <x v="0"/>
  </r>
  <r>
    <x v="31"/>
    <x v="30"/>
    <s v="Compton"/>
    <n v="-2668"/>
    <d v="1962-03-15T00:00:00"/>
    <s v="USA"/>
    <x v="13"/>
    <s v="Wooster OH"/>
    <s v="USA"/>
    <s v="US"/>
    <s v="Berkeley CA"/>
    <x v="0"/>
    <x v="25"/>
    <s v="Physics"/>
    <m/>
    <s v="&quot;for his discovery of the effect named after him&quot;"/>
    <s v="University of Chicago"/>
    <s v="Chicago IL"/>
    <s v="USA"/>
    <x v="0"/>
  </r>
  <r>
    <x v="32"/>
    <x v="31"/>
    <s v="Wilson"/>
    <n v="-11277"/>
    <d v="1959-11-15T00:00:00"/>
    <s v="Scotland"/>
    <x v="4"/>
    <s v="Glencorse"/>
    <s v="Scotland"/>
    <s v="GB"/>
    <s v="Carlops"/>
    <x v="0"/>
    <x v="25"/>
    <s v="Physics"/>
    <m/>
    <s v="&quot;for his method of making the paths of electrically charged particles visible by condensation of vapour&quot;"/>
    <s v="University of Cambridge"/>
    <s v="Cambridge"/>
    <s v="United Kingdom"/>
    <x v="0"/>
  </r>
  <r>
    <x v="33"/>
    <x v="32"/>
    <s v="Richardson"/>
    <n v="-7554"/>
    <d v="1959-02-15T00:00:00"/>
    <s v="United Kingdom"/>
    <x v="4"/>
    <s v="Dewsbury"/>
    <s v="United Kingdom"/>
    <s v="GB"/>
    <s v="Alton"/>
    <x v="0"/>
    <x v="26"/>
    <s v="Physics"/>
    <m/>
    <s v="&quot;for his work on the thermionic phenomenon and especially for the discovery of the law named after him&quot;"/>
    <s v="London University"/>
    <s v="London"/>
    <s v="United Kingdom"/>
    <x v="0"/>
  </r>
  <r>
    <x v="34"/>
    <x v="33"/>
    <s v="de Broglie"/>
    <n v="-2694"/>
    <d v="1987-03-19T00:00:00"/>
    <s v="France"/>
    <x v="2"/>
    <s v="Dieppe"/>
    <s v="France"/>
    <s v="FR"/>
    <s v="Paris"/>
    <x v="0"/>
    <x v="27"/>
    <s v="Physics"/>
    <m/>
    <s v="&quot;for his discovery of the wave nature of electrons&quot;"/>
    <s v="Sorbonne University Institut Henri Poincar¨¦"/>
    <s v="Paris"/>
    <s v="France"/>
    <x v="0"/>
  </r>
  <r>
    <x v="35"/>
    <x v="34"/>
    <s v="Raman"/>
    <n v="-4071"/>
    <d v="1970-11-21T00:00:00"/>
    <s v="India"/>
    <x v="14"/>
    <s v="Tiruchirappalli"/>
    <s v="India"/>
    <s v="IN"/>
    <s v="Bangalore"/>
    <x v="0"/>
    <x v="28"/>
    <s v="Physics"/>
    <m/>
    <s v="&quot;for his work on the scattering of light and for the discovery of the effect named after him&quot;"/>
    <s v="Calcutta University"/>
    <s v="Calcutta"/>
    <s v="India"/>
    <x v="0"/>
  </r>
  <r>
    <x v="36"/>
    <x v="35"/>
    <s v="Heisenberg"/>
    <n v="705"/>
    <d v="1976-02-01T00:00:00"/>
    <s v="Germany"/>
    <x v="0"/>
    <s v="W¨¹rzburg"/>
    <s v="West Germany (now Germany)"/>
    <s v="DE"/>
    <s v="Munich"/>
    <x v="0"/>
    <x v="29"/>
    <s v="Physics"/>
    <m/>
    <s v="&quot;for the creation of quantum mechanics the application of which has inter alia led to the discovery of the allotropic forms of hydrogen&quot;"/>
    <s v="Leipzig University"/>
    <s v="Leipzig"/>
    <s v="Germany"/>
    <x v="0"/>
  </r>
  <r>
    <x v="37"/>
    <x v="36"/>
    <s v="Schr?dinger"/>
    <n v="-4524"/>
    <d v="1961-01-04T00:00:00"/>
    <s v="Austria"/>
    <x v="15"/>
    <s v="Vienna"/>
    <s v="Austria"/>
    <s v="AT"/>
    <s v="Vienna"/>
    <x v="0"/>
    <x v="30"/>
    <s v="Physics"/>
    <m/>
    <s v="&quot;for the discovery of new productive forms of atomic theory&quot;"/>
    <s v="Berlin University"/>
    <s v="Berlin"/>
    <s v="Germany"/>
    <x v="0"/>
  </r>
  <r>
    <x v="38"/>
    <x v="37"/>
    <s v="Dirac"/>
    <n v="951"/>
    <d v="1984-10-20T00:00:00"/>
    <s v="United Kingdom"/>
    <x v="4"/>
    <s v="Bristol"/>
    <s v="USA"/>
    <s v="US"/>
    <s v="Tallahassee FL"/>
    <x v="0"/>
    <x v="30"/>
    <s v="Physics"/>
    <m/>
    <s v="&quot;for the discovery of new productive forms of atomic theory&quot;"/>
    <s v="University of Cambridge"/>
    <s v="Cambridge"/>
    <s v="United Kingdom"/>
    <x v="0"/>
  </r>
  <r>
    <x v="39"/>
    <x v="27"/>
    <s v="Chadwick"/>
    <n v="-2994"/>
    <d v="1974-07-24T00:00:00"/>
    <s v="United Kingdom"/>
    <x v="4"/>
    <s v="Manchester"/>
    <s v="United Kingdom"/>
    <s v="GB"/>
    <s v="Cambridge"/>
    <x v="0"/>
    <x v="31"/>
    <s v="Physics"/>
    <m/>
    <s v="&quot;for the discovery of the neutron&quot;"/>
    <s v="Liverpool University"/>
    <s v="Liverpool"/>
    <s v="United Kingdom"/>
    <x v="0"/>
  </r>
  <r>
    <x v="40"/>
    <x v="38"/>
    <s v="Hess"/>
    <n v="-6034"/>
    <d v="1964-12-17T00:00:00"/>
    <s v="Austria"/>
    <x v="15"/>
    <s v="Peggau"/>
    <s v="USA"/>
    <s v="US"/>
    <s v="Mount Vernon NY"/>
    <x v="0"/>
    <x v="32"/>
    <s v="Physics"/>
    <m/>
    <s v="&quot;for his discovery of cosmic radiation&quot;"/>
    <s v="Innsbruck University"/>
    <s v="Innsbruck"/>
    <s v="Austria"/>
    <x v="0"/>
  </r>
  <r>
    <x v="41"/>
    <x v="39"/>
    <s v="Anderson"/>
    <n v="2073"/>
    <d v="1991-01-11T00:00:00"/>
    <s v="USA"/>
    <x v="13"/>
    <s v="New York NY"/>
    <s v="USA"/>
    <s v="US"/>
    <s v="San Marino CA"/>
    <x v="0"/>
    <x v="32"/>
    <s v="Physics"/>
    <m/>
    <s v="&quot;for his discovery of the positron&quot;"/>
    <s v="California Institute of Technology (Caltech)"/>
    <s v="Pasadena CA"/>
    <s v="USA"/>
    <x v="0"/>
  </r>
  <r>
    <x v="42"/>
    <x v="40"/>
    <s v="Davisson"/>
    <n v="-6644"/>
    <d v="1958-02-01T00:00:00"/>
    <s v="USA"/>
    <x v="13"/>
    <s v="Bloomington IL"/>
    <s v="USA"/>
    <s v="US"/>
    <s v="Charlottesville VA"/>
    <x v="0"/>
    <x v="33"/>
    <s v="Physics"/>
    <m/>
    <s v="&quot;for their experimental discovery of the diffraction of electrons by crystals&quot;"/>
    <s v="Bell Telephone Laboratories"/>
    <s v="New York NY"/>
    <s v="USA"/>
    <x v="0"/>
  </r>
  <r>
    <x v="43"/>
    <x v="41"/>
    <s v="Thomson"/>
    <n v="-2798"/>
    <d v="1975-09-10T00:00:00"/>
    <s v="United Kingdom"/>
    <x v="4"/>
    <s v="Cambridge"/>
    <s v="United Kingdom"/>
    <s v="GB"/>
    <s v="Cambridge"/>
    <x v="0"/>
    <x v="33"/>
    <s v="Physics"/>
    <m/>
    <s v="&quot;for their experimental discovery of the diffraction of electrons by crystals&quot;"/>
    <s v="London University"/>
    <s v="London"/>
    <s v="United Kingdom"/>
    <x v="0"/>
  </r>
  <r>
    <x v="44"/>
    <x v="42"/>
    <s v="Fermi"/>
    <n v="638"/>
    <d v="1954-11-28T00:00:00"/>
    <s v="Italy"/>
    <x v="7"/>
    <s v="Rome"/>
    <s v="USA"/>
    <s v="US"/>
    <s v="Chicago IL"/>
    <x v="0"/>
    <x v="34"/>
    <s v="Physics"/>
    <m/>
    <s v="&quot;for his demonstrations of the existence of new radioactive elements produced by neutron irradiation and for his related discovery of nuclear reactions brought about by slow neutrons&quot;"/>
    <s v="Rome University"/>
    <s v="Rome"/>
    <s v="Italy"/>
    <x v="0"/>
  </r>
  <r>
    <x v="45"/>
    <x v="43"/>
    <s v="Lawrence"/>
    <n v="586"/>
    <d v="1958-08-27T00:00:00"/>
    <s v="USA"/>
    <x v="13"/>
    <s v="Canton SD"/>
    <s v="USA"/>
    <s v="US"/>
    <s v="Palo Alto CA"/>
    <x v="0"/>
    <x v="35"/>
    <s v="Physics"/>
    <m/>
    <s v="&quot;for the invention and development of the cyclotron and for results obtained with it especially with regard to artificial radioactive elements&quot;"/>
    <s v="University of California"/>
    <s v="Berkeley CA"/>
    <s v="USA"/>
    <x v="0"/>
  </r>
  <r>
    <x v="46"/>
    <x v="44"/>
    <s v="Stern"/>
    <n v="-4335"/>
    <d v="1969-08-17T00:00:00"/>
    <s v="Germany (now Poland)"/>
    <x v="3"/>
    <s v="Sorau (now Zory)"/>
    <s v="USA"/>
    <s v="US"/>
    <s v="Berkeley CA"/>
    <x v="0"/>
    <x v="36"/>
    <s v="Physics"/>
    <m/>
    <s v="&quot;for his contribution to the development of the molecular ray method and his discovery of the magnetic moment of the proton&quot;"/>
    <s v="Carnegie Institute of Technology"/>
    <s v="Pittsburgh PA"/>
    <s v="USA"/>
    <x v="0"/>
  </r>
  <r>
    <x v="47"/>
    <x v="45"/>
    <s v="Rabi"/>
    <n v="-520"/>
    <d v="1988-01-11T00:00:00"/>
    <s v="Austria-Hungary (now Poland)"/>
    <x v="3"/>
    <s v="Rymanow"/>
    <s v="USA"/>
    <s v="US"/>
    <s v="New York NY"/>
    <x v="0"/>
    <x v="37"/>
    <s v="Physics"/>
    <m/>
    <s v="&quot;for his resonance method for recording the magnetic properties of atomic nuclei&quot;"/>
    <s v="Columbia University"/>
    <s v="New York NY"/>
    <s v="USA"/>
    <x v="0"/>
  </r>
  <r>
    <x v="48"/>
    <x v="46"/>
    <s v="Pauli"/>
    <n v="116"/>
    <d v="1958-12-15T00:00:00"/>
    <s v="Austria"/>
    <x v="15"/>
    <s v="Vienna"/>
    <s v="Switzerland"/>
    <s v="CH"/>
    <s v="Zurich"/>
    <x v="0"/>
    <x v="38"/>
    <s v="Physics"/>
    <m/>
    <s v="&quot;for the discovery of the Exclusion Principle also called the Pauli Principle&quot;"/>
    <s v="Princeton University"/>
    <s v="Princeton NJ"/>
    <s v="USA"/>
    <x v="0"/>
  </r>
  <r>
    <x v="49"/>
    <x v="47"/>
    <s v="Bridgman"/>
    <n v="-6463"/>
    <d v="1961-08-20T00:00:00"/>
    <s v="USA"/>
    <x v="13"/>
    <s v="Cambridge MA"/>
    <s v="USA"/>
    <s v="US"/>
    <s v="Randolph NH"/>
    <x v="0"/>
    <x v="39"/>
    <s v="Physics"/>
    <m/>
    <s v="&quot;for the invention of an apparatus to produce extremely high pressures and for the discoveries he made therewith in the field of high pressure physics&quot;"/>
    <s v="Harvard University"/>
    <s v="Cambridge MA"/>
    <s v="USA"/>
    <x v="0"/>
  </r>
  <r>
    <x v="50"/>
    <x v="48"/>
    <s v="Appleton"/>
    <n v="-2672"/>
    <d v="1965-04-21T00:00:00"/>
    <s v="United Kingdom"/>
    <x v="4"/>
    <s v="Bradford"/>
    <s v="Scotland"/>
    <s v="GB"/>
    <s v="Edinburgh"/>
    <x v="0"/>
    <x v="40"/>
    <s v="Physics"/>
    <m/>
    <s v="&quot;for his investigations of the physics of the upper atmosphere especially for the discovery of the so-called Appleton layer&quot;"/>
    <s v="Department of Scientific and Industrial Research"/>
    <s v="London"/>
    <s v="United Kingdom"/>
    <x v="0"/>
  </r>
  <r>
    <x v="51"/>
    <x v="49"/>
    <s v="Blackett"/>
    <n v="-773"/>
    <d v="1974-07-13T00:00:00"/>
    <s v="United Kingdom"/>
    <x v="4"/>
    <s v="London"/>
    <s v="United Kingdom"/>
    <s v="GB"/>
    <s v="London"/>
    <x v="0"/>
    <x v="41"/>
    <s v="Physics"/>
    <m/>
    <s v="&quot;for his development of the Wilson cloud chamber method and his discoveries therewith in the fields of nuclear physics and cosmic radiation&quot;"/>
    <s v="Victoria University"/>
    <s v="Manchester"/>
    <s v="United Kingdom"/>
    <x v="0"/>
  </r>
  <r>
    <x v="52"/>
    <x v="50"/>
    <s v="Yukawa"/>
    <n v="2580"/>
    <d v="1981-09-08T00:00:00"/>
    <s v="Japan"/>
    <x v="16"/>
    <s v="Tokyo"/>
    <s v="Japan"/>
    <s v="JP"/>
    <s v="Kyoto"/>
    <x v="0"/>
    <x v="42"/>
    <s v="Physics"/>
    <m/>
    <s v="&quot;for his prediction of the existence of mesons on the basis of theoretical work on nuclear forces&quot;"/>
    <s v="Columbia University"/>
    <s v="New York NY"/>
    <s v="USA"/>
    <x v="0"/>
  </r>
  <r>
    <x v="53"/>
    <x v="51"/>
    <s v="Powell"/>
    <n v="1435"/>
    <d v="1969-08-09T00:00:00"/>
    <s v="United Kingdom"/>
    <x v="4"/>
    <s v="Tonbridge"/>
    <s v="Italy"/>
    <s v="IT"/>
    <m/>
    <x v="0"/>
    <x v="43"/>
    <s v="Physics"/>
    <m/>
    <s v="&quot;for his development of the photographic method of studying nuclear processes and his discoveries regarding mesons made with this method&quot;"/>
    <s v="Bristol University"/>
    <s v="Bristol"/>
    <s v="United Kingdom"/>
    <x v="0"/>
  </r>
  <r>
    <x v="54"/>
    <x v="52"/>
    <s v="Cockcroft"/>
    <n v="-948"/>
    <d v="1967-09-18T00:00:00"/>
    <s v="United Kingdom"/>
    <x v="4"/>
    <s v="Todmorden"/>
    <s v="United Kingdom"/>
    <s v="GB"/>
    <s v="Cambridge"/>
    <x v="0"/>
    <x v="44"/>
    <s v="Physics"/>
    <m/>
    <s v="&quot;for their pioneer work on the transmutation of atomic nuclei by artificially accelerated atomic particles&quot;"/>
    <s v="Atomic Energy Research Establishment"/>
    <s v="Harwell Berkshire"/>
    <s v="United Kingdom"/>
    <x v="0"/>
  </r>
  <r>
    <x v="55"/>
    <x v="53"/>
    <s v="Walton"/>
    <n v="1375"/>
    <d v="1995-06-25T00:00:00"/>
    <s v="Ireland"/>
    <x v="17"/>
    <s v="Dungarvan"/>
    <s v="Northern Ireland"/>
    <s v="GB"/>
    <s v="Belfast"/>
    <x v="0"/>
    <x v="44"/>
    <s v="Physics"/>
    <m/>
    <s v="&quot;for their pioneer work on the transmutation of atomic nuclei by artificially accelerated atomic particles&quot;"/>
    <s v="Trinity College"/>
    <s v="Dublin"/>
    <s v="Ireland"/>
    <x v="0"/>
  </r>
  <r>
    <x v="56"/>
    <x v="54"/>
    <s v="Bloch"/>
    <n v="2123"/>
    <d v="1983-09-10T00:00:00"/>
    <s v="Switzerland"/>
    <x v="11"/>
    <s v="Zurich"/>
    <s v="Switzerland"/>
    <s v="CH"/>
    <s v="Zurich"/>
    <x v="0"/>
    <x v="45"/>
    <s v="Physics"/>
    <m/>
    <s v="&quot;for their development of new methods for nuclear magnetic precision measurements and discoveries in connection therewith&quot;"/>
    <s v="Stanford University"/>
    <s v="Stanford CA"/>
    <s v="USA"/>
    <x v="0"/>
  </r>
  <r>
    <x v="57"/>
    <x v="55"/>
    <s v="Purcell"/>
    <n v="4626"/>
    <d v="1997-03-07T00:00:00"/>
    <s v="USA"/>
    <x v="13"/>
    <s v="Taylorville IL"/>
    <s v="USA"/>
    <s v="US"/>
    <s v="Cambridge MA"/>
    <x v="0"/>
    <x v="45"/>
    <s v="Physics"/>
    <m/>
    <s v="&quot;for their development of new methods for nuclear magnetic precision measurements and discoveries in connection therewith&quot;"/>
    <s v="Harvard University"/>
    <s v="Cambridge MA"/>
    <s v="USA"/>
    <x v="0"/>
  </r>
  <r>
    <x v="58"/>
    <x v="56"/>
    <s v="Zernike"/>
    <n v="-4185"/>
    <d v="1966-03-10T00:00:00"/>
    <s v="the Netherlands"/>
    <x v="1"/>
    <s v="Amsterdam"/>
    <s v="the Netherlands"/>
    <s v="NL"/>
    <s v="Groningen"/>
    <x v="0"/>
    <x v="46"/>
    <s v="Physics"/>
    <m/>
    <s v="&quot;for his demonstration of the phase contrast method especially for his invention of the phase contrast microscope&quot;"/>
    <s v="Groningen University"/>
    <s v="Groningen"/>
    <s v="the Netherlands"/>
    <x v="0"/>
  </r>
  <r>
    <x v="59"/>
    <x v="17"/>
    <s v="Born"/>
    <n v="-6229"/>
    <d v="1970-01-05T00:00:00"/>
    <s v="Germany (now Poland)"/>
    <x v="3"/>
    <s v="Breslau (now Wroclaw)"/>
    <s v="West Germany (now Germany)"/>
    <s v="DE"/>
    <s v="G?ttingen"/>
    <x v="0"/>
    <x v="47"/>
    <s v="Physics"/>
    <m/>
    <s v="&quot;for his fundamental research in quantum mechanics especially for his statistical interpretation of the wavefunction&quot;"/>
    <s v="Edinburgh University"/>
    <s v="Edinburgh"/>
    <s v="United Kingdom"/>
    <x v="0"/>
  </r>
  <r>
    <x v="60"/>
    <x v="57"/>
    <s v="Bothe"/>
    <n v="-3279"/>
    <d v="1957-02-08T00:00:00"/>
    <s v="Germany"/>
    <x v="0"/>
    <s v="Oranienburg"/>
    <s v="West Germany (now Germany)"/>
    <s v="DE"/>
    <s v="Heidelberg"/>
    <x v="0"/>
    <x v="47"/>
    <s v="Physics"/>
    <m/>
    <s v="&quot;for the coincidence method and his discoveries made therewith&quot;"/>
    <s v="University of Heidelberg"/>
    <s v="Heidelberg"/>
    <s v="Germany"/>
    <x v="0"/>
  </r>
  <r>
    <x v="61"/>
    <x v="58"/>
    <s v="Lamb"/>
    <n v="4942"/>
    <d v="2008-05-15T00:00:00"/>
    <s v="USA"/>
    <x v="13"/>
    <s v="Los Angeles CA"/>
    <s v="USA"/>
    <s v="US"/>
    <s v="Tucson AZ"/>
    <x v="0"/>
    <x v="48"/>
    <s v="Physics"/>
    <m/>
    <s v="&quot;for his discoveries concerning the fine structure of the hydrogen spectrum&quot;"/>
    <s v="Stanford University"/>
    <s v="Stanford CA"/>
    <s v="USA"/>
    <x v="0"/>
  </r>
  <r>
    <x v="62"/>
    <x v="59"/>
    <s v="Kusch"/>
    <n v="4044"/>
    <d v="1993-03-20T00:00:00"/>
    <s v="Germany"/>
    <x v="0"/>
    <s v="Blankenburg"/>
    <s v="USA"/>
    <s v="US"/>
    <s v="Dallas TX"/>
    <x v="0"/>
    <x v="48"/>
    <s v="Physics"/>
    <m/>
    <s v="&quot;for his precision determination of the magnetic moment of the electron&quot;"/>
    <s v="Columbia University"/>
    <s v="New York NY"/>
    <s v="USA"/>
    <x v="0"/>
  </r>
  <r>
    <x v="63"/>
    <x v="60"/>
    <s v="Shockley"/>
    <n v="3697"/>
    <d v="1989-08-12T00:00:00"/>
    <s v="United Kingdom"/>
    <x v="4"/>
    <s v="London"/>
    <s v="USA"/>
    <s v="US"/>
    <s v="Palo Alto CA"/>
    <x v="0"/>
    <x v="49"/>
    <s v="Physics"/>
    <m/>
    <s v="&quot;for their researches on semiconductors and their discovery of the transistor effect&quot;"/>
    <s v="Semiconductor Laboratory of Beckman Instruments Inc."/>
    <s v="Mountain View CA"/>
    <s v="USA"/>
    <x v="0"/>
  </r>
  <r>
    <x v="64"/>
    <x v="52"/>
    <s v="Bardeen"/>
    <n v="3066"/>
    <d v="1991-01-30T00:00:00"/>
    <s v="USA"/>
    <x v="13"/>
    <s v="Madison WI"/>
    <s v="USA"/>
    <s v="US"/>
    <s v="Boston MA"/>
    <x v="0"/>
    <x v="50"/>
    <s v="Physics"/>
    <m/>
    <s v="&quot;for their jointly developed theory of superconductivity usually called the BCS-theory&quot;"/>
    <s v="University of Illinois"/>
    <s v="Urbana IL"/>
    <s v="USA"/>
    <x v="0"/>
  </r>
  <r>
    <x v="64"/>
    <x v="52"/>
    <s v="Bardeen"/>
    <n v="3066"/>
    <d v="1991-01-30T00:00:00"/>
    <s v="USA"/>
    <x v="13"/>
    <s v="Madison WI"/>
    <s v="USA"/>
    <s v="US"/>
    <s v="Boston MA"/>
    <x v="0"/>
    <x v="49"/>
    <s v="Physics"/>
    <m/>
    <s v="&quot;for their researches on semiconductors and their discovery of the transistor effect&quot;"/>
    <s v="University of Illinois"/>
    <s v="Urbana IL"/>
    <s v="USA"/>
    <x v="0"/>
  </r>
  <r>
    <x v="65"/>
    <x v="61"/>
    <s v="Brattain"/>
    <n v="772"/>
    <d v="1987-10-13T00:00:00"/>
    <s v="China"/>
    <x v="18"/>
    <s v="Amoy"/>
    <s v="USA"/>
    <s v="US"/>
    <s v="Seattle WA"/>
    <x v="0"/>
    <x v="49"/>
    <s v="Physics"/>
    <m/>
    <s v="&quot;for their researches on semiconductors and their discovery of the transistor effect&quot;"/>
    <s v="Bell Telephone Laboratories"/>
    <s v="Murray Hill NJ"/>
    <s v="USA"/>
    <x v="0"/>
  </r>
  <r>
    <x v="66"/>
    <x v="62"/>
    <s v="Yang"/>
    <n v="8301"/>
    <m/>
    <s v="China"/>
    <x v="18"/>
    <s v="Hofei Anhwei"/>
    <m/>
    <m/>
    <m/>
    <x v="0"/>
    <x v="51"/>
    <s v="Physics"/>
    <m/>
    <s v="&quot;for their penetrating investigation of the so-called parity laws which has led to important discoveries regarding the elementary particles&quot;"/>
    <s v="Institute for Advanced Study"/>
    <s v="Princeton NJ"/>
    <s v="USA"/>
    <x v="0"/>
  </r>
  <r>
    <x v="67"/>
    <x v="63"/>
    <s v="Lee"/>
    <n v="9825"/>
    <m/>
    <s v="China"/>
    <x v="18"/>
    <s v="Shanghai"/>
    <m/>
    <m/>
    <m/>
    <x v="0"/>
    <x v="51"/>
    <s v="Physics"/>
    <m/>
    <s v="&quot;for their penetrating investigation of the so-called parity laws which has led to important discoveries regarding the elementary particles&quot;"/>
    <s v="Columbia University"/>
    <s v="New York NY"/>
    <s v="USA"/>
    <x v="0"/>
  </r>
  <r>
    <x v="68"/>
    <x v="64"/>
    <s v="Cherenkov"/>
    <n v="1671"/>
    <d v="1990-01-06T00:00:00"/>
    <s v="Russia"/>
    <x v="8"/>
    <s v="Novaya Chigla"/>
    <s v="USSR (now Russia)"/>
    <s v="RU"/>
    <m/>
    <x v="0"/>
    <x v="52"/>
    <s v="Physics"/>
    <m/>
    <s v="&quot;for the discovery and the interpretation of the Cherenkov effect&quot;"/>
    <s v="P.N. Lebedev Physical Institute"/>
    <s v="Moscow"/>
    <s v="USSR (now Russia)"/>
    <x v="0"/>
  </r>
  <r>
    <x v="69"/>
    <x v="65"/>
    <s v="Tamm"/>
    <n v="-1637"/>
    <d v="1971-04-12T00:00:00"/>
    <s v="Russia"/>
    <x v="8"/>
    <s v="Vladivostok"/>
    <s v="USSR (now Russia)"/>
    <s v="RU"/>
    <s v="Moscow"/>
    <x v="0"/>
    <x v="52"/>
    <s v="Physics"/>
    <m/>
    <s v="&quot;for the discovery and the interpretation of the Cherenkov effect&quot;"/>
    <s v="Lomonosov Moscow State University"/>
    <s v="Moscow"/>
    <s v="USSR (now Russia)"/>
    <x v="0"/>
  </r>
  <r>
    <x v="70"/>
    <x v="66"/>
    <s v="Segr¨¨"/>
    <n v="1859"/>
    <d v="1989-04-22T00:00:00"/>
    <s v="Italy"/>
    <x v="7"/>
    <s v="Tivoli"/>
    <s v="USA"/>
    <s v="US"/>
    <s v="Lafayette CA"/>
    <x v="0"/>
    <x v="53"/>
    <s v="Physics"/>
    <m/>
    <s v="&quot;for their discovery of the antiproton&quot;"/>
    <s v="University of California"/>
    <s v="Berkeley CA"/>
    <s v="USA"/>
    <x v="0"/>
  </r>
  <r>
    <x v="71"/>
    <x v="67"/>
    <s v="Chamberlain"/>
    <n v="7497"/>
    <d v="2006-02-28T00:00:00"/>
    <s v="USA"/>
    <x v="13"/>
    <s v="San Francisco CA"/>
    <s v="USA"/>
    <s v="US"/>
    <s v="Berkeley CA"/>
    <x v="0"/>
    <x v="53"/>
    <s v="Physics"/>
    <m/>
    <s v="&quot;for their discovery of the antiproton&quot;"/>
    <s v="University of California"/>
    <s v="Berkeley CA"/>
    <s v="USA"/>
    <x v="0"/>
  </r>
  <r>
    <x v="72"/>
    <x v="68"/>
    <s v="Glaser"/>
    <n v="9761"/>
    <d v="2013-02-28T00:00:00"/>
    <s v="USA"/>
    <x v="13"/>
    <s v="Cleveland OH"/>
    <s v="USA"/>
    <s v="US"/>
    <s v="Berkeley CA"/>
    <x v="0"/>
    <x v="54"/>
    <s v="Physics"/>
    <m/>
    <s v="&quot;for the invention of the bubble chamber&quot;"/>
    <s v="University of California"/>
    <s v="Berkeley CA"/>
    <s v="USA"/>
    <x v="0"/>
  </r>
  <r>
    <x v="73"/>
    <x v="69"/>
    <s v="Hofstadter"/>
    <n v="5515"/>
    <d v="1990-11-17T00:00:00"/>
    <s v="USA"/>
    <x v="13"/>
    <s v="New York NY"/>
    <s v="USA"/>
    <s v="US"/>
    <s v="Stanford CA"/>
    <x v="0"/>
    <x v="55"/>
    <s v="Physics"/>
    <m/>
    <s v="&quot;for his pioneering studies of electron scattering in atomic nuclei and for his thereby achieved discoveries concerning the structure of the nucleons&quot;"/>
    <s v="Stanford University"/>
    <s v="Stanford CA"/>
    <s v="USA"/>
    <x v="0"/>
  </r>
  <r>
    <x v="74"/>
    <x v="70"/>
    <s v="M?ssbauer"/>
    <n v="10624"/>
    <d v="2011-09-14T00:00:00"/>
    <s v="Germany"/>
    <x v="0"/>
    <s v="Munich"/>
    <m/>
    <m/>
    <m/>
    <x v="0"/>
    <x v="55"/>
    <s v="Physics"/>
    <m/>
    <s v="&quot;for his researches concerning the resonance absorption of gamma radiation and his discovery in this connection of the effect which bears his name&quot;"/>
    <s v="Technical University"/>
    <s v="Munich"/>
    <s v="Germany"/>
    <x v="0"/>
  </r>
  <r>
    <x v="75"/>
    <x v="71"/>
    <s v="Landau"/>
    <n v="2944"/>
    <d v="1968-04-01T00:00:00"/>
    <s v="Russian Empire (now Azerbaijan)"/>
    <x v="19"/>
    <s v="Baku"/>
    <s v="USSR (now Russia)"/>
    <s v="RU"/>
    <s v="Moscow"/>
    <x v="0"/>
    <x v="56"/>
    <s v="Physics"/>
    <m/>
    <s v="&quot;for his pioneering theories for condensed matter especially liquid helium&quot;"/>
    <s v="Academy of Sciences"/>
    <s v="Moscow"/>
    <s v="USSR (now Russia)"/>
    <x v="0"/>
  </r>
  <r>
    <x v="76"/>
    <x v="72"/>
    <s v="Wigner"/>
    <n v="1052"/>
    <d v="1995-01-01T00:00:00"/>
    <s v="Austria-Hungary (now Hungary)"/>
    <x v="20"/>
    <s v="Budapest"/>
    <s v="USA"/>
    <s v="US"/>
    <s v="Princeton NJ"/>
    <x v="0"/>
    <x v="57"/>
    <s v="Physics"/>
    <m/>
    <s v="&quot;for his contributions to the theory of the atomic nucleus and the elementary particles particularly through the discovery and application of fundamental symmetry principles&quot;"/>
    <s v="Princeton University"/>
    <s v="Princeton NJ"/>
    <s v="USA"/>
    <x v="0"/>
  </r>
  <r>
    <x v="77"/>
    <x v="73"/>
    <s v="Goeppert Mayer"/>
    <n v="2371"/>
    <d v="1972-02-20T00:00:00"/>
    <s v="Germany (now Poland)"/>
    <x v="3"/>
    <s v="Kattowitz (now Katowice)"/>
    <s v="USA"/>
    <s v="US"/>
    <s v="San Diego CA"/>
    <x v="1"/>
    <x v="57"/>
    <s v="Physics"/>
    <m/>
    <s v="&quot;for their discoveries concerning nuclear shell structure&quot;"/>
    <s v="University of California"/>
    <s v="San Diego CA"/>
    <s v="USA"/>
    <x v="0"/>
  </r>
  <r>
    <x v="78"/>
    <x v="74"/>
    <s v="Jensen"/>
    <n v="2733"/>
    <d v="1973-02-11T00:00:00"/>
    <s v="Germany"/>
    <x v="0"/>
    <s v="Hamburg"/>
    <s v="West Germany (now Germany)"/>
    <s v="DE"/>
    <s v="Heidelberg"/>
    <x v="0"/>
    <x v="57"/>
    <s v="Physics"/>
    <m/>
    <s v="&quot;for their discoveries concerning nuclear shell structure&quot;"/>
    <s v="University of Heidelberg"/>
    <s v="Heidelberg"/>
    <s v="Germany"/>
    <x v="0"/>
  </r>
  <r>
    <x v="79"/>
    <x v="75"/>
    <s v="Townes"/>
    <n v="5688"/>
    <d v="2015-01-27T00:00:00"/>
    <s v="USA"/>
    <x v="13"/>
    <s v="Greenville SC"/>
    <s v="USA"/>
    <s v="US"/>
    <s v="Berkeley CA"/>
    <x v="0"/>
    <x v="58"/>
    <s v="Physics"/>
    <m/>
    <s v="&quot;for fundamental work in the field of quantum electronics which has led to the construction of oscillators and amplifiers based on the maser-laser principle&quot;"/>
    <s v="Massachusetts Institute of Technology (MIT)"/>
    <s v="Cambridge MA"/>
    <s v="USA"/>
    <x v="0"/>
  </r>
  <r>
    <x v="80"/>
    <x v="76"/>
    <s v="Basov"/>
    <n v="8384"/>
    <d v="2001-07-01T00:00:00"/>
    <s v="USSR (now Russia)"/>
    <x v="8"/>
    <s v="Usman"/>
    <s v="Russia"/>
    <s v="RU"/>
    <s v="Moscow"/>
    <x v="0"/>
    <x v="58"/>
    <s v="Physics"/>
    <m/>
    <s v="&quot;for fundamental work in the field of quantum electronics which has led to the construction of oscillators and amplifiers based on the maser-laser principle&quot;"/>
    <s v="P.N. Lebedev Physical Institute"/>
    <s v="Moscow"/>
    <s v="USSR (now Russia)"/>
    <x v="0"/>
  </r>
  <r>
    <x v="81"/>
    <x v="77"/>
    <s v="Prokhorov"/>
    <n v="6037"/>
    <d v="2002-01-08T00:00:00"/>
    <s v="Australia"/>
    <x v="10"/>
    <s v="Atherton"/>
    <s v="Russia"/>
    <s v="RU"/>
    <s v="Moscow"/>
    <x v="0"/>
    <x v="58"/>
    <s v="Physics"/>
    <m/>
    <s v="&quot;for fundamental work in the field of quantum electronics which has led to the construction of oscillators and amplifiers based on the maser-laser principle&quot;"/>
    <s v="P.N. Lebedev Physical Institute"/>
    <s v="Moscow"/>
    <s v="USSR (now Russia)"/>
    <x v="0"/>
  </r>
  <r>
    <x v="82"/>
    <x v="78"/>
    <s v="Tomonaga"/>
    <n v="2282"/>
    <d v="1979-07-08T00:00:00"/>
    <s v="Japan"/>
    <x v="16"/>
    <s v="Kyoto"/>
    <s v="Japan"/>
    <s v="JP"/>
    <s v="Tokyo"/>
    <x v="0"/>
    <x v="59"/>
    <s v="Physics"/>
    <m/>
    <s v="&quot;for their fundamental work in quantum electrodynamics with deep-ploughing consequences for the physics of elementary particles&quot;"/>
    <s v="Tokyo University of Education"/>
    <s v="Tokyo"/>
    <s v="Japan"/>
    <x v="0"/>
  </r>
  <r>
    <x v="83"/>
    <x v="79"/>
    <s v="Schwinger"/>
    <n v="6618"/>
    <d v="1994-07-16T00:00:00"/>
    <s v="USA"/>
    <x v="13"/>
    <s v="New York NY"/>
    <s v="USA"/>
    <s v="US"/>
    <s v="Los Angeles CA"/>
    <x v="0"/>
    <x v="59"/>
    <s v="Physics"/>
    <m/>
    <s v="&quot;for their fundamental work in quantum electrodynamics with deep-ploughing consequences for the physics of elementary particles&quot;"/>
    <s v="Harvard University"/>
    <s v="Cambridge MA"/>
    <s v="USA"/>
    <x v="0"/>
  </r>
  <r>
    <x v="84"/>
    <x v="80"/>
    <s v="Feynman"/>
    <n v="6706"/>
    <d v="1988-02-15T00:00:00"/>
    <s v="USA"/>
    <x v="13"/>
    <s v="New York NY"/>
    <s v="USA"/>
    <s v="US"/>
    <s v="Los Angeles CA"/>
    <x v="0"/>
    <x v="59"/>
    <s v="Physics"/>
    <m/>
    <s v="&quot;for their fundamental work in quantum electrodynamics with deep-ploughing consequences for the physics of elementary particles&quot;"/>
    <s v="California Institute of Technology (Caltech)"/>
    <s v="Pasadena CA"/>
    <s v="USA"/>
    <x v="0"/>
  </r>
  <r>
    <x v="85"/>
    <x v="81"/>
    <s v="Kastler"/>
    <n v="854"/>
    <d v="1984-01-07T00:00:00"/>
    <s v="Germany (now France)"/>
    <x v="2"/>
    <s v="Guebwiller"/>
    <s v="France"/>
    <s v="FR"/>
    <s v="Bandol"/>
    <x v="0"/>
    <x v="60"/>
    <s v="Physics"/>
    <m/>
    <s v="&quot;for the discovery and development of optical methods for studying Hertzian resonances in atoms&quot;"/>
    <s v="¨¦cole Normale Sup¨¦rieure"/>
    <s v="Paris"/>
    <s v="France"/>
    <x v="0"/>
  </r>
  <r>
    <x v="86"/>
    <x v="82"/>
    <s v="Bethe"/>
    <n v="2375"/>
    <d v="2005-03-06T00:00:00"/>
    <s v="Germany (now France)"/>
    <x v="2"/>
    <s v="Strasbourg"/>
    <s v="USA"/>
    <s v="US"/>
    <s v="Ithaca NY"/>
    <x v="0"/>
    <x v="61"/>
    <s v="Physics"/>
    <m/>
    <s v="&quot;for his contributions to the theory of nuclear reactions especially his discoveries concerning the energy production in stars&quot;"/>
    <s v="Cornell University"/>
    <s v="Ithaca NY"/>
    <s v="USA"/>
    <x v="0"/>
  </r>
  <r>
    <x v="87"/>
    <x v="83"/>
    <s v="Alvarez"/>
    <n v="4182"/>
    <d v="1988-09-01T00:00:00"/>
    <s v="USA"/>
    <x v="13"/>
    <s v="San Francisco CA"/>
    <s v="USA"/>
    <s v="US"/>
    <s v="Berkeley CA"/>
    <x v="0"/>
    <x v="62"/>
    <s v="Physics"/>
    <m/>
    <s v="&quot;for his decisive contributions to elementary particle physics in particular the discovery of a large number of resonance states made possible through his development of the technique of using hydrogen bubble chamber and data analysis&quot;"/>
    <s v="University of California"/>
    <s v="Berkeley CA"/>
    <s v="USA"/>
    <x v="0"/>
  </r>
  <r>
    <x v="88"/>
    <x v="84"/>
    <s v="Gell-Mann"/>
    <n v="10851"/>
    <d v="2019-05-24T00:00:00"/>
    <s v="USA"/>
    <x v="13"/>
    <s v="New York NY"/>
    <s v="USA"/>
    <s v="US"/>
    <s v="Santa Fe NM"/>
    <x v="0"/>
    <x v="63"/>
    <s v="Physics"/>
    <m/>
    <s v="&quot;for his contributions and discoveries concerning the classification of elementary particles and their interactions&quot;"/>
    <s v="California Institute of Technology (Caltech)"/>
    <s v="Pasadena CA"/>
    <s v="USA"/>
    <x v="0"/>
  </r>
  <r>
    <x v="89"/>
    <x v="85"/>
    <s v="Alfv¨¦n"/>
    <n v="3073"/>
    <d v="1995-04-02T00:00:00"/>
    <s v="Sweden"/>
    <x v="9"/>
    <s v="Norrk?ping"/>
    <s v="Sweden"/>
    <s v="SE"/>
    <s v="Djursholm"/>
    <x v="0"/>
    <x v="64"/>
    <s v="Physics"/>
    <m/>
    <s v="&quot;for fundamental work and discoveries in magnetohydro-dynamics with fruitful applications in different parts of plasma physics&quot;"/>
    <s v="Royal Institute of Technology"/>
    <s v="Stockholm"/>
    <s v="Sweden"/>
    <x v="0"/>
  </r>
  <r>
    <x v="90"/>
    <x v="33"/>
    <s v="N¨¦el"/>
    <n v="1788"/>
    <d v="2000-11-17T00:00:00"/>
    <s v="France"/>
    <x v="2"/>
    <s v="Lyon"/>
    <s v="France"/>
    <s v="FR"/>
    <s v="Brive-Corr¨¨ze"/>
    <x v="0"/>
    <x v="64"/>
    <s v="Physics"/>
    <m/>
    <s v="&quot;for fundamental work and discoveries concerning antiferromagnetism and ferrimagnetism which have led to important applications in solid state physics&quot;"/>
    <s v="University of Grenoble"/>
    <s v="Grenoble"/>
    <s v="France"/>
    <x v="0"/>
  </r>
  <r>
    <x v="91"/>
    <x v="86"/>
    <s v="Gabor"/>
    <n v="157"/>
    <d v="1979-02-08T00:00:00"/>
    <s v="Hungary"/>
    <x v="20"/>
    <s v="Budapest"/>
    <s v="United Kingdom"/>
    <s v="GB"/>
    <s v="London"/>
    <x v="0"/>
    <x v="65"/>
    <s v="Physics"/>
    <m/>
    <s v="&quot;for his invention and development of the holographic method&quot;"/>
    <s v="Imperial College"/>
    <s v="London"/>
    <s v="United Kingdom"/>
    <x v="0"/>
  </r>
  <r>
    <x v="92"/>
    <x v="87"/>
    <s v="Cooper"/>
    <n v="11017"/>
    <m/>
    <s v="USA"/>
    <x v="13"/>
    <s v="New York NY"/>
    <m/>
    <m/>
    <m/>
    <x v="0"/>
    <x v="50"/>
    <s v="Physics"/>
    <m/>
    <s v="&quot;for their jointly developed theory of superconductivity usually called the BCS-theory&quot;"/>
    <s v="Brown University"/>
    <s v="Providence RI"/>
    <s v="USA"/>
    <x v="0"/>
  </r>
  <r>
    <x v="93"/>
    <x v="69"/>
    <s v="Schrieffer"/>
    <n v="11474"/>
    <d v="2019-07-27T00:00:00"/>
    <s v="USA"/>
    <x v="13"/>
    <s v="Oak Park IL"/>
    <s v="USA"/>
    <s v="US"/>
    <s v="Tallahassee FL"/>
    <x v="0"/>
    <x v="50"/>
    <s v="Physics"/>
    <m/>
    <s v="&quot;for their jointly developed theory of superconductivity usually called the BCS-theory&quot;"/>
    <s v="University of Pennsylvania"/>
    <s v="Philadelphia PA"/>
    <s v="USA"/>
    <x v="0"/>
  </r>
  <r>
    <x v="94"/>
    <x v="88"/>
    <s v="Esaki"/>
    <n v="9203"/>
    <m/>
    <s v="Japan"/>
    <x v="16"/>
    <s v="Osaka"/>
    <m/>
    <m/>
    <m/>
    <x v="0"/>
    <x v="66"/>
    <s v="Physics"/>
    <m/>
    <s v="&quot;for their experimental discoveries regarding tunneling phenomena in semiconductors and superconductors respectively&quot;"/>
    <s v="IBM Thomas J. Watson Research Center"/>
    <s v="Yorktown Heights NY"/>
    <s v="USA"/>
    <x v="0"/>
  </r>
  <r>
    <x v="95"/>
    <x v="89"/>
    <s v="Giaever"/>
    <n v="10688"/>
    <m/>
    <s v="Norway"/>
    <x v="21"/>
    <s v="Bergen"/>
    <m/>
    <m/>
    <m/>
    <x v="0"/>
    <x v="66"/>
    <s v="Physics"/>
    <m/>
    <s v="&quot;for their experimental discoveries regarding tunneling phenomena in semiconductors and superconductors respectively&quot;"/>
    <s v="General Electric Company"/>
    <s v="Schenectady NY"/>
    <s v="USA"/>
    <x v="0"/>
  </r>
  <r>
    <x v="96"/>
    <x v="90"/>
    <s v="Josephson"/>
    <n v="14614"/>
    <m/>
    <s v="United Kingdom"/>
    <x v="4"/>
    <s v="Cardiff"/>
    <m/>
    <m/>
    <m/>
    <x v="0"/>
    <x v="66"/>
    <s v="Physics"/>
    <m/>
    <s v="&quot;for his theoretical predictions of the properties of a supercurrent through a tunnel barrier in particular those phenomena which are generally known as the Josephson effects&quot;"/>
    <s v="University of Cambridge"/>
    <s v="Cambridge"/>
    <s v="United Kingdom"/>
    <x v="0"/>
  </r>
  <r>
    <x v="97"/>
    <x v="91"/>
    <s v="Ryle"/>
    <n v="6845"/>
    <d v="1984-10-14T00:00:00"/>
    <s v="United Kingdom"/>
    <x v="4"/>
    <s v="Brighton"/>
    <s v="United Kingdom"/>
    <s v="GB"/>
    <s v="Cambridge"/>
    <x v="0"/>
    <x v="67"/>
    <s v="Physics"/>
    <m/>
    <s v="&quot;for their pioneering research in radio astrophysics: Ryle for his observations and inventions in particular of the aperture synthesis technique and Hewish for his decisive role in the discovery of pulsars&quot;"/>
    <s v="University of Cambridge"/>
    <s v="Cambridge"/>
    <s v="United Kingdom"/>
    <x v="0"/>
  </r>
  <r>
    <x v="98"/>
    <x v="92"/>
    <s v="Hewish"/>
    <n v="8898"/>
    <d v="2021-09-13T00:00:00"/>
    <s v="United Kingdom"/>
    <x v="4"/>
    <s v="Fowey"/>
    <m/>
    <m/>
    <m/>
    <x v="0"/>
    <x v="67"/>
    <s v="Physics"/>
    <m/>
    <s v="&quot;for their pioneering research in radio astrophysics: Ryle for his observations and inventions in particular of the aperture synthesis technique and Hewish for his decisive role in the discovery of pulsars&quot;"/>
    <s v="University of Cambridge"/>
    <s v="Cambridge"/>
    <s v="United Kingdom"/>
    <x v="0"/>
  </r>
  <r>
    <x v="99"/>
    <x v="93"/>
    <s v="Bohr"/>
    <n v="8206"/>
    <d v="2009-09-08T00:00:00"/>
    <s v="Denmark"/>
    <x v="12"/>
    <s v="Copenhagen"/>
    <s v="Denmark"/>
    <s v="DK"/>
    <s v="Copenhagen"/>
    <x v="0"/>
    <x v="68"/>
    <s v="Physics"/>
    <m/>
    <s v="&quot;for the discovery of the connection between collective motion and particle motion in atomic nuclei and the development of the theory of the structure of the atomic nucleus based on this connection&quot;"/>
    <s v="Niels Bohr Institute"/>
    <s v="Copenhagen"/>
    <s v="Denmark"/>
    <x v="0"/>
  </r>
  <r>
    <x v="100"/>
    <x v="94"/>
    <s v="Mottelson"/>
    <n v="9687"/>
    <d v="2022-05-13T00:00:00"/>
    <s v="USA"/>
    <x v="13"/>
    <s v="Chicago IL"/>
    <m/>
    <m/>
    <m/>
    <x v="0"/>
    <x v="68"/>
    <s v="Physics"/>
    <m/>
    <s v="&quot;for the discovery of the connection between collective motion and particle motion in atomic nuclei and the development of the theory of the structure of the atomic nucleus based on this connection&quot;"/>
    <s v="Nordita"/>
    <s v="Copenhagen"/>
    <s v="Denmark"/>
    <x v="0"/>
  </r>
  <r>
    <x v="101"/>
    <x v="27"/>
    <s v="Rainwater"/>
    <n v="6553"/>
    <d v="1986-03-31T00:00:00"/>
    <s v="USA"/>
    <x v="13"/>
    <s v="Council ID"/>
    <s v="USA"/>
    <s v="US"/>
    <s v="Yonkers NY"/>
    <x v="0"/>
    <x v="68"/>
    <s v="Physics"/>
    <m/>
    <s v="&quot;for the discovery of the connection between collective motion and particle motion in atomic nuclei and the development of the theory of the structure of the atomic nucleus based on this connection&quot;"/>
    <s v="Columbia University"/>
    <s v="New York NY"/>
    <s v="USA"/>
    <x v="0"/>
  </r>
  <r>
    <x v="102"/>
    <x v="95"/>
    <s v="Richter"/>
    <n v="11404"/>
    <d v="2018-07-18T00:00:00"/>
    <s v="USA"/>
    <x v="13"/>
    <s v="Brooklyn NY"/>
    <s v="USA"/>
    <s v="US"/>
    <s v="Stanford CA"/>
    <x v="0"/>
    <x v="69"/>
    <s v="Physics"/>
    <m/>
    <s v="&quot;for their pioneering work in the discovery of a heavy elementary particle of a new kind&quot;"/>
    <s v="Stanford Linear Accelerator Center"/>
    <s v="Stanford CA"/>
    <s v="USA"/>
    <x v="0"/>
  </r>
  <r>
    <x v="103"/>
    <x v="96"/>
    <s v="Ting"/>
    <n v="13176"/>
    <m/>
    <s v="USA"/>
    <x v="13"/>
    <s v="Ann Arbor MI"/>
    <m/>
    <m/>
    <m/>
    <x v="0"/>
    <x v="69"/>
    <s v="Physics"/>
    <m/>
    <s v="&quot;for their pioneering work in the discovery of a heavy elementary particle of a new kind&quot;"/>
    <s v="Massachusetts Institute of Technology (MIT)"/>
    <s v="Cambridge MA"/>
    <s v="USA"/>
    <x v="0"/>
  </r>
  <r>
    <x v="104"/>
    <x v="97"/>
    <s v="Anderson"/>
    <n v="8748"/>
    <d v="2020-03-29T00:00:00"/>
    <s v="USA"/>
    <x v="13"/>
    <s v="Indianapolis IN"/>
    <s v="USA"/>
    <s v="US"/>
    <s v="Princeton NJ"/>
    <x v="0"/>
    <x v="70"/>
    <s v="Physics"/>
    <m/>
    <s v="&quot;for their fundamental theoretical investigations of the electronic structure of magnetic and disordered systems&quot;"/>
    <s v="Bell Telephone Laboratories"/>
    <s v="Murray Hill NJ"/>
    <s v="USA"/>
    <x v="0"/>
  </r>
  <r>
    <x v="105"/>
    <x v="98"/>
    <s v="Mott"/>
    <n v="2100"/>
    <d v="1996-08-08T00:00:00"/>
    <s v="United Kingdom"/>
    <x v="4"/>
    <s v="Leeds"/>
    <s v="United Kingdom"/>
    <s v="GB"/>
    <s v="Milton Keynes"/>
    <x v="0"/>
    <x v="70"/>
    <s v="Physics"/>
    <m/>
    <s v="&quot;for their fundamental theoretical investigations of the electronic structure of magnetic and disordered systems&quot;"/>
    <s v="University of Cambridge"/>
    <s v="Cambridge"/>
    <s v="United Kingdom"/>
    <x v="0"/>
  </r>
  <r>
    <x v="106"/>
    <x v="99"/>
    <s v="Van Vleck"/>
    <n v="-293"/>
    <d v="1980-10-27T00:00:00"/>
    <s v="USA"/>
    <x v="13"/>
    <s v="Middletown CT"/>
    <s v="USA"/>
    <s v="US"/>
    <s v="Cambridge MA"/>
    <x v="0"/>
    <x v="70"/>
    <s v="Physics"/>
    <m/>
    <s v="&quot;for their fundamental theoretical investigations of the electronic structure of magnetic and disordered systems&quot;"/>
    <s v="Harvard University"/>
    <s v="Cambridge MA"/>
    <s v="USA"/>
    <x v="0"/>
  </r>
  <r>
    <x v="107"/>
    <x v="100"/>
    <s v="Kapitsa"/>
    <n v="-2001"/>
    <d v="1984-04-08T00:00:00"/>
    <s v="Russian Empire (now Russia)"/>
    <x v="8"/>
    <s v="Kronshtadt"/>
    <s v="USSR (now Russia)"/>
    <s v="RU"/>
    <s v="Moscow"/>
    <x v="0"/>
    <x v="71"/>
    <s v="Physics"/>
    <m/>
    <s v="&quot;for his basic inventions and discoveries in the area of low-temperature physics&quot;"/>
    <s v="Academy of Sciences"/>
    <s v="Moscow"/>
    <s v="USSR (now Russia)"/>
    <x v="0"/>
  </r>
  <r>
    <x v="108"/>
    <x v="101"/>
    <s v="Penzias"/>
    <n v="12170"/>
    <m/>
    <s v="Germany"/>
    <x v="0"/>
    <s v="Munich"/>
    <m/>
    <m/>
    <m/>
    <x v="0"/>
    <x v="71"/>
    <s v="Physics"/>
    <m/>
    <s v="&quot;for their discovery of cosmic microwave background radiation&quot;"/>
    <s v="Bell Laboratories"/>
    <s v="Holmdel NJ"/>
    <s v="USA"/>
    <x v="0"/>
  </r>
  <r>
    <x v="109"/>
    <x v="102"/>
    <s v="Wilson"/>
    <n v="13159"/>
    <m/>
    <s v="USA"/>
    <x v="13"/>
    <s v="Houston TX"/>
    <m/>
    <m/>
    <m/>
    <x v="0"/>
    <x v="71"/>
    <s v="Physics"/>
    <m/>
    <s v="&quot;for their discovery of cosmic microwave background radiation&quot;"/>
    <s v="Bell Laboratories"/>
    <s v="Holmdel NJ"/>
    <s v="USA"/>
    <x v="0"/>
  </r>
  <r>
    <x v="110"/>
    <x v="103"/>
    <s v="Glashow"/>
    <n v="12028"/>
    <m/>
    <s v="USA"/>
    <x v="13"/>
    <s v="New York NY"/>
    <m/>
    <m/>
    <m/>
    <x v="0"/>
    <x v="72"/>
    <s v="Physics"/>
    <m/>
    <s v="&quot;for their contributions to the theory of the unified weak and electromagnetic interaction between elementary particles including inter alia the prediction of the weak neutral current&quot;"/>
    <s v="Harvard University Lyman Laboratory"/>
    <s v="Cambridge MA"/>
    <s v="USA"/>
    <x v="0"/>
  </r>
  <r>
    <x v="111"/>
    <x v="104"/>
    <s v="Salam"/>
    <n v="9526"/>
    <d v="1996-11-21T00:00:00"/>
    <s v="India (now Pakistan)"/>
    <x v="22"/>
    <s v="Jhang Maghi¨¡na"/>
    <s v="United Kingdom"/>
    <s v="GB"/>
    <s v="Oxford"/>
    <x v="0"/>
    <x v="72"/>
    <s v="Physics"/>
    <m/>
    <s v="&quot;for their contributions to the theory of the unified weak and electromagnetic interaction between elementary particles including inter alia the prediction of the weak neutral current&quot;"/>
    <s v="International Centre for Theoretical Physics"/>
    <s v="Trieste"/>
    <s v="Italy"/>
    <x v="0"/>
  </r>
  <r>
    <x v="112"/>
    <x v="105"/>
    <s v="Weinberg"/>
    <n v="12177"/>
    <d v="2021-07-23T00:00:00"/>
    <s v="USA"/>
    <x v="13"/>
    <s v="New York NY"/>
    <s v="USA"/>
    <s v="US"/>
    <s v="Austin TX"/>
    <x v="0"/>
    <x v="72"/>
    <s v="Physics"/>
    <m/>
    <s v="&quot;for their contributions to the theory of the unified weak and electromagnetic interaction between elementary particles including inter alia the prediction of the weak neutral current&quot;"/>
    <s v="Harvard University"/>
    <s v="Cambridge MA"/>
    <s v="USA"/>
    <x v="0"/>
  </r>
  <r>
    <x v="113"/>
    <x v="27"/>
    <s v="Cronin"/>
    <n v="11595"/>
    <d v="2016-08-25T00:00:00"/>
    <s v="USA"/>
    <x v="13"/>
    <s v="Chicago IL"/>
    <s v="USA"/>
    <s v="US"/>
    <s v="St. Paul MN"/>
    <x v="0"/>
    <x v="73"/>
    <s v="Physics"/>
    <m/>
    <s v="&quot;for the discovery of violations of fundamental symmetry principles in the decay of neutral K-mesons&quot;"/>
    <s v="University of Chicago"/>
    <s v="Chicago IL"/>
    <s v="USA"/>
    <x v="0"/>
  </r>
  <r>
    <x v="114"/>
    <x v="106"/>
    <s v="Fitch"/>
    <n v="8470"/>
    <d v="2015-02-05T00:00:00"/>
    <s v="USA"/>
    <x v="13"/>
    <s v="Merriman NE"/>
    <s v="USA"/>
    <s v="US"/>
    <s v="Princeton NJ"/>
    <x v="0"/>
    <x v="73"/>
    <s v="Physics"/>
    <m/>
    <s v="&quot;for the discovery of violations of fundamental symmetry principles in the decay of neutral K-mesons&quot;"/>
    <s v="Princeton University"/>
    <s v="Princeton NJ"/>
    <s v="USA"/>
    <x v="0"/>
  </r>
  <r>
    <x v="115"/>
    <x v="107"/>
    <s v="Bloembergen"/>
    <n v="7376"/>
    <d v="2017-09-05T00:00:00"/>
    <s v="the Netherlands"/>
    <x v="1"/>
    <s v="Dordrecht"/>
    <s v="USA"/>
    <s v="US"/>
    <s v="Tucson AZ"/>
    <x v="0"/>
    <x v="74"/>
    <s v="Physics"/>
    <m/>
    <s v="&quot;for their contribution to the development of laser spectroscopy&quot;"/>
    <s v="Harvard University"/>
    <s v="Cambridge MA"/>
    <s v="USA"/>
    <x v="0"/>
  </r>
  <r>
    <x v="116"/>
    <x v="108"/>
    <s v="Schawlow"/>
    <n v="7796"/>
    <d v="1999-04-28T00:00:00"/>
    <s v="USA"/>
    <x v="13"/>
    <s v="Mount Vernon NY"/>
    <s v="USA"/>
    <s v="US"/>
    <s v="Palo Alto CA"/>
    <x v="0"/>
    <x v="74"/>
    <s v="Physics"/>
    <m/>
    <s v="&quot;for their contribution to the development of laser spectroscopy&quot;"/>
    <s v="Stanford University"/>
    <s v="Stanford CA"/>
    <s v="USA"/>
    <x v="0"/>
  </r>
  <r>
    <x v="117"/>
    <x v="109"/>
    <s v="Siegbahn"/>
    <n v="6685"/>
    <d v="2007-07-20T00:00:00"/>
    <s v="Sweden"/>
    <x v="9"/>
    <s v="Lund"/>
    <s v="Sweden"/>
    <s v="SE"/>
    <s v="?ngelholm"/>
    <x v="0"/>
    <x v="74"/>
    <s v="Physics"/>
    <m/>
    <s v="&quot;for his contribution to the development of high-resolution electron spectroscopy&quot;"/>
    <s v="Uppsala University"/>
    <s v="Uppsala"/>
    <s v="Sweden"/>
    <x v="0"/>
  </r>
  <r>
    <x v="118"/>
    <x v="110"/>
    <s v="Wilson"/>
    <n v="13309"/>
    <d v="2013-06-15T00:00:00"/>
    <s v="USA"/>
    <x v="13"/>
    <s v="Waltham MA"/>
    <s v="USA"/>
    <s v="US"/>
    <s v="Saco ME"/>
    <x v="0"/>
    <x v="75"/>
    <s v="Physics"/>
    <m/>
    <s v="&quot;for his theory for critical phenomena in connection with phase transitions&quot;"/>
    <s v="Cornell University"/>
    <s v="Ithaca NY"/>
    <s v="USA"/>
    <x v="0"/>
  </r>
  <r>
    <x v="119"/>
    <x v="111"/>
    <s v="Chandrasekhar"/>
    <n v="3945"/>
    <d v="1995-08-21T00:00:00"/>
    <s v="India (now Pakistan)"/>
    <x v="22"/>
    <s v="Lahore"/>
    <s v="USA"/>
    <s v="US"/>
    <s v="Chicago IL"/>
    <x v="0"/>
    <x v="76"/>
    <s v="Physics"/>
    <m/>
    <s v="&quot;for his theoretical studies of the physical processes of importance to the structure and evolution of the stars&quot;"/>
    <s v="University of Chicago"/>
    <s v="Chicago IL"/>
    <s v="USA"/>
    <x v="0"/>
  </r>
  <r>
    <x v="120"/>
    <x v="112"/>
    <s v="Fowler"/>
    <n v="4239"/>
    <d v="1995-03-14T00:00:00"/>
    <s v="USA"/>
    <x v="13"/>
    <s v="Pittsburgh PA"/>
    <s v="USA"/>
    <s v="US"/>
    <s v="Pasadena CA"/>
    <x v="0"/>
    <x v="76"/>
    <s v="Physics"/>
    <m/>
    <s v="&quot;for his theoretical and experimental studies of the nuclear reactions of importance in the formation of the chemical elements in the universe&quot;"/>
    <s v="California Institute of Technology (Caltech)"/>
    <s v="Pasadena CA"/>
    <s v="USA"/>
    <x v="0"/>
  </r>
  <r>
    <x v="121"/>
    <x v="113"/>
    <s v="Rubbia"/>
    <n v="12509"/>
    <m/>
    <s v="Italy"/>
    <x v="7"/>
    <s v="Gorizia"/>
    <m/>
    <m/>
    <m/>
    <x v="0"/>
    <x v="77"/>
    <s v="Physics"/>
    <m/>
    <s v="&quot;for their decisive contributions to the large project which led to the discovery of the field particles W and Z communicators of weak interaction&quot;"/>
    <s v="CERN"/>
    <s v="Geneva"/>
    <s v="Switzerland"/>
    <x v="0"/>
  </r>
  <r>
    <x v="122"/>
    <x v="114"/>
    <s v="van der Meer"/>
    <n v="9460"/>
    <d v="2011-03-04T00:00:00"/>
    <s v="the Netherlands"/>
    <x v="1"/>
    <s v="the Hague"/>
    <s v="Switzerland"/>
    <s v="CH"/>
    <s v="Geneva"/>
    <x v="0"/>
    <x v="77"/>
    <s v="Physics"/>
    <m/>
    <s v="&quot;for their decisive contributions to the large project which led to the discovery of the field particles W and Z communicators of weak interaction&quot;"/>
    <s v="CERN"/>
    <s v="Geneva"/>
    <s v="Switzerland"/>
    <x v="0"/>
  </r>
  <r>
    <x v="123"/>
    <x v="115"/>
    <s v="von Klitzing"/>
    <n v="15885"/>
    <m/>
    <s v="German-occupied Poland (now Poland)"/>
    <x v="3"/>
    <s v="Schroda"/>
    <m/>
    <m/>
    <m/>
    <x v="0"/>
    <x v="78"/>
    <s v="Physics"/>
    <m/>
    <s v="&quot;for the discovery of the quantized Hall effect&quot;"/>
    <s v="Max-Planck-Institut f¨¹r Festk?rperforschung"/>
    <s v="Stuttgart"/>
    <s v="Germany"/>
    <x v="0"/>
  </r>
  <r>
    <x v="124"/>
    <x v="116"/>
    <s v="Ruska"/>
    <n v="2551"/>
    <d v="1988-05-27T00:00:00"/>
    <s v="Germany"/>
    <x v="0"/>
    <s v="Heidelberg"/>
    <s v="Germany"/>
    <s v="DE"/>
    <s v="West Berlin"/>
    <x v="0"/>
    <x v="79"/>
    <s v="Physics"/>
    <m/>
    <s v="&quot;for his fundamental work in electron optics and for the design of the first electron microscope&quot;"/>
    <s v="Fritz-Haber-Institut der Max-Planck-Gesellschaft"/>
    <s v="Berlin"/>
    <s v="Germany"/>
    <x v="0"/>
  </r>
  <r>
    <x v="125"/>
    <x v="117"/>
    <s v="Binnig"/>
    <n v="17368"/>
    <m/>
    <s v="West Germany (now Germany)"/>
    <x v="0"/>
    <s v="Frankfurt-on-the-Main"/>
    <m/>
    <m/>
    <m/>
    <x v="0"/>
    <x v="79"/>
    <s v="Physics"/>
    <m/>
    <s v="&quot;for their design of the scanning tunneling microscope&quot;"/>
    <s v="IBM Zurich Research Laboratory"/>
    <s v="R¨¹schlikon"/>
    <s v="Switzerland"/>
    <x v="0"/>
  </r>
  <r>
    <x v="126"/>
    <x v="118"/>
    <s v="Rohrer"/>
    <n v="12211"/>
    <d v="2013-05-16T00:00:00"/>
    <s v="Switzerland"/>
    <x v="11"/>
    <s v="Buchs"/>
    <s v="Switzerland"/>
    <s v="CH"/>
    <s v="Wollerau"/>
    <x v="0"/>
    <x v="79"/>
    <s v="Physics"/>
    <m/>
    <s v="&quot;for their design of the scanning tunneling microscope&quot;"/>
    <s v="IBM Zurich Research Laboratory"/>
    <s v="R¨¹schlikon"/>
    <s v="Switzerland"/>
    <x v="0"/>
  </r>
  <r>
    <x v="127"/>
    <x v="119"/>
    <s v="Bednorz"/>
    <n v="18399"/>
    <m/>
    <s v="West Germany (now Germany)"/>
    <x v="0"/>
    <s v="Neuenkirchen"/>
    <m/>
    <m/>
    <m/>
    <x v="0"/>
    <x v="80"/>
    <s v="Physics"/>
    <m/>
    <s v="&quot;for their important break-through in the discovery of superconductivity in ceramic materials&quot;"/>
    <s v="IBM Zurich Research Laboratory"/>
    <s v="R¨¹schlikon"/>
    <s v="Switzerland"/>
    <x v="0"/>
  </r>
  <r>
    <x v="128"/>
    <x v="120"/>
    <s v="M¨¹ller"/>
    <n v="9972"/>
    <m/>
    <s v="Switzerland"/>
    <x v="11"/>
    <s v="Basel"/>
    <m/>
    <m/>
    <m/>
    <x v="0"/>
    <x v="80"/>
    <s v="Physics"/>
    <m/>
    <s v="&quot;for their important break-through in the discovery of superconductivity in ceramic materials&quot;"/>
    <s v="IBM Zurich Research Laboratory"/>
    <s v="R¨¹schlikon"/>
    <s v="Switzerland"/>
    <x v="0"/>
  </r>
  <r>
    <x v="129"/>
    <x v="121"/>
    <s v="Lederman"/>
    <n v="8232"/>
    <d v="2018-10-03T00:00:00"/>
    <s v="USA"/>
    <x v="13"/>
    <s v="New York NY"/>
    <s v="USA"/>
    <s v="US"/>
    <s v="Rexburg ID"/>
    <x v="0"/>
    <x v="81"/>
    <s v="Physics"/>
    <m/>
    <s v="&quot;for the neutrino beam method and the demonstration of the doublet structure of the leptons through the discovery of the muon neutrino&quot;"/>
    <s v="Fermi National Accelerator Laboratory"/>
    <s v="Batavia IL"/>
    <s v="USA"/>
    <x v="0"/>
  </r>
  <r>
    <x v="130"/>
    <x v="122"/>
    <s v="Schwartz"/>
    <n v="11995"/>
    <d v="2006-08-28T00:00:00"/>
    <s v="USA"/>
    <x v="13"/>
    <s v="New York NY"/>
    <s v="USA"/>
    <s v="US"/>
    <s v="Twin Falls ID"/>
    <x v="0"/>
    <x v="81"/>
    <s v="Physics"/>
    <m/>
    <s v="&quot;for the neutrino beam method and the demonstration of the doublet structure of the leptons through the discovery of the muon neutrino&quot;"/>
    <s v="Digital Pathways Inc."/>
    <s v="Mountain View CA"/>
    <s v="USA"/>
    <x v="0"/>
  </r>
  <r>
    <x v="131"/>
    <x v="123"/>
    <s v="Steinberger"/>
    <n v="7816"/>
    <d v="2020-12-12T00:00:00"/>
    <s v="Germany"/>
    <x v="0"/>
    <s v="Bad Kissingen"/>
    <s v="Switzerland"/>
    <s v="CH"/>
    <s v="Geneva"/>
    <x v="0"/>
    <x v="81"/>
    <s v="Physics"/>
    <m/>
    <s v="&quot;for the neutrino beam method and the demonstration of the doublet structure of the leptons through the discovery of the muon neutrino&quot;"/>
    <s v="CERN"/>
    <s v="Geneva"/>
    <s v="Switzerland"/>
    <x v="0"/>
  </r>
  <r>
    <x v="132"/>
    <x v="124"/>
    <s v="Ramsey"/>
    <n v="5718"/>
    <d v="2011-11-04T00:00:00"/>
    <s v="USA"/>
    <x v="13"/>
    <s v="Washington DC"/>
    <s v="USA"/>
    <s v="US"/>
    <s v="Wayland MA"/>
    <x v="0"/>
    <x v="82"/>
    <s v="Physics"/>
    <m/>
    <s v="&quot;for the invention of the separated oscillatory fields method and its use in the hydrogen maser and other atomic clocks&quot;"/>
    <s v="Harvard University"/>
    <s v="Cambridge MA"/>
    <s v="USA"/>
    <x v="0"/>
  </r>
  <r>
    <x v="133"/>
    <x v="125"/>
    <s v="Dehmelt"/>
    <n v="8288"/>
    <d v="2017-03-07T00:00:00"/>
    <s v="Prussia (now Germany)"/>
    <x v="0"/>
    <s v="G?rlitz"/>
    <s v="USA"/>
    <s v="US"/>
    <s v="Seattle WA"/>
    <x v="0"/>
    <x v="82"/>
    <s v="Physics"/>
    <m/>
    <s v="&quot;for the development of the ion trap technique&quot;"/>
    <s v="University of Washington"/>
    <s v="Seattle WA"/>
    <s v="USA"/>
    <x v="0"/>
  </r>
  <r>
    <x v="134"/>
    <x v="46"/>
    <s v="Paul"/>
    <n v="4971"/>
    <d v="1993-12-07T00:00:00"/>
    <s v="Germany"/>
    <x v="0"/>
    <s v="Lorenzkirch"/>
    <s v="Germany"/>
    <s v="DE"/>
    <s v="Bonn"/>
    <x v="0"/>
    <x v="82"/>
    <s v="Physics"/>
    <m/>
    <s v="&quot;for the development of the ion trap technique&quot;"/>
    <s v="University of Bonn"/>
    <s v="Bonn"/>
    <s v="Germany"/>
    <x v="0"/>
  </r>
  <r>
    <x v="135"/>
    <x v="126"/>
    <s v="Friedman"/>
    <n v="11045"/>
    <m/>
    <s v="USA"/>
    <x v="13"/>
    <s v="Chicago IL"/>
    <m/>
    <m/>
    <m/>
    <x v="0"/>
    <x v="83"/>
    <s v="Physics"/>
    <m/>
    <s v="&quot;for their pioneering investigations concerning deep inelastic scattering of electrons on protons and bound neutrons which have been of essential importance for the development of the quark model in particle physics&quot;"/>
    <s v="Massachusetts Institute of Technology (MIT)"/>
    <s v="Cambridge MA"/>
    <s v="USA"/>
    <x v="0"/>
  </r>
  <r>
    <x v="136"/>
    <x v="127"/>
    <s v="Kendall"/>
    <n v="9840"/>
    <d v="1999-02-15T00:00:00"/>
    <s v="USA"/>
    <x v="13"/>
    <s v="Boston MA"/>
    <s v="USA"/>
    <s v="US"/>
    <s v="Wakulla Springs State Park FL"/>
    <x v="0"/>
    <x v="83"/>
    <s v="Physics"/>
    <m/>
    <s v="&quot;for their pioneering investigations concerning deep inelastic scattering of electrons on protons and bound neutrons which have been of essential importance for the development of the quark model in particle physics&quot;"/>
    <s v="Massachusetts Institute of Technology (MIT)"/>
    <s v="Cambridge MA"/>
    <s v="USA"/>
    <x v="0"/>
  </r>
  <r>
    <x v="137"/>
    <x v="128"/>
    <s v="Taylor"/>
    <n v="10899"/>
    <d v="2018-02-22T00:00:00"/>
    <s v="Canada"/>
    <x v="23"/>
    <s v="Medicine Hat Alberta"/>
    <s v="USA"/>
    <s v="US"/>
    <s v="Stanford CA"/>
    <x v="0"/>
    <x v="83"/>
    <s v="Physics"/>
    <m/>
    <s v="&quot;for their pioneering investigations concerning deep inelastic scattering of electrons on protons and bound neutrons which have been of essential importance for the development of the quark model in particle physics&quot;"/>
    <s v="Stanford University"/>
    <s v="Stanford CA"/>
    <s v="USA"/>
    <x v="0"/>
  </r>
  <r>
    <x v="138"/>
    <x v="129"/>
    <s v="de Gennes"/>
    <n v="11986"/>
    <d v="2007-05-18T00:00:00"/>
    <s v="France"/>
    <x v="2"/>
    <s v="Paris"/>
    <s v="France"/>
    <s v="FR"/>
    <s v="Orsay"/>
    <x v="0"/>
    <x v="84"/>
    <s v="Physics"/>
    <m/>
    <s v="&quot;for discovering that methods developed for studying order phenomena in simple systems can be generalized to more complex forms of matter in particular to liquid crystals and polymers&quot;"/>
    <s v="Coll¨¨ge de France"/>
    <s v="Paris"/>
    <s v="France"/>
    <x v="0"/>
  </r>
  <r>
    <x v="139"/>
    <x v="130"/>
    <s v="Charpak"/>
    <n v="8980"/>
    <d v="2010-09-29T00:00:00"/>
    <s v="Poland"/>
    <x v="3"/>
    <s v="Dabrovica"/>
    <s v="France"/>
    <s v="FR"/>
    <s v="Paris"/>
    <x v="0"/>
    <x v="85"/>
    <s v="Physics"/>
    <m/>
    <s v="&quot;for his invention and development of particle detectors in particular the multiwire proportional chamber&quot;"/>
    <s v="¨¦cole Sup¨¦rieure de Physique et Chimie"/>
    <s v="Paris"/>
    <s v="France"/>
    <x v="0"/>
  </r>
  <r>
    <x v="140"/>
    <x v="131"/>
    <s v="Hulse"/>
    <n v="18595"/>
    <m/>
    <s v="USA"/>
    <x v="13"/>
    <s v="New York NY"/>
    <m/>
    <m/>
    <m/>
    <x v="0"/>
    <x v="86"/>
    <s v="Physics"/>
    <m/>
    <s v="&quot;for the discovery of a new type of pulsar a discovery that has opened up new possibilities for the study of gravitation&quot;"/>
    <s v="Princeton University"/>
    <s v="Princeton NJ"/>
    <s v="USA"/>
    <x v="0"/>
  </r>
  <r>
    <x v="141"/>
    <x v="132"/>
    <s v="Taylor Jr."/>
    <n v="15064"/>
    <m/>
    <s v="USA"/>
    <x v="13"/>
    <s v="Philadelphia PA"/>
    <m/>
    <m/>
    <m/>
    <x v="0"/>
    <x v="86"/>
    <s v="Physics"/>
    <m/>
    <s v="&quot;for the discovery of a new type of pulsar a discovery that has opened up new possibilities for the study of gravitation&quot;"/>
    <s v="Princeton University"/>
    <s v="Princeton NJ"/>
    <s v="USA"/>
    <x v="0"/>
  </r>
  <r>
    <x v="142"/>
    <x v="133"/>
    <s v="Brockhouse"/>
    <n v="6771"/>
    <d v="2003-10-13T00:00:00"/>
    <s v="Canada"/>
    <x v="23"/>
    <s v="Lethbridge Alberta"/>
    <s v="Canada"/>
    <s v="CA"/>
    <s v="Hamilton Ontario"/>
    <x v="0"/>
    <x v="87"/>
    <s v="Physics"/>
    <s v="&quot;for pioneering contributions to the development of neutron scattering techniques for studies of condensed matter&quot;"/>
    <s v="&quot;for the development of neutron spectroscopy&quot;"/>
    <s v="McMaster University"/>
    <s v="Hamilton Ontario"/>
    <s v="Canada"/>
    <x v="0"/>
  </r>
  <r>
    <x v="143"/>
    <x v="134"/>
    <s v="Shull"/>
    <n v="5745"/>
    <d v="2001-03-31T00:00:00"/>
    <s v="USA"/>
    <x v="13"/>
    <s v="Pittsburgh PA"/>
    <s v="USA"/>
    <s v="US"/>
    <s v="Medford MA"/>
    <x v="0"/>
    <x v="87"/>
    <s v="Physics"/>
    <s v="&quot;for pioneering contributions to the development of neutron scattering techniques for studies of condensed matter&quot;"/>
    <s v="&quot;for the development of the neutron diffraction technique&quot;"/>
    <s v="Massachusetts Institute of Technology (MIT)"/>
    <s v="Cambridge MA"/>
    <s v="USA"/>
    <x v="0"/>
  </r>
  <r>
    <x v="144"/>
    <x v="135"/>
    <s v="Perl"/>
    <n v="10037"/>
    <d v="2014-09-30T00:00:00"/>
    <s v="USA"/>
    <x v="13"/>
    <s v="New York NY"/>
    <s v="USA"/>
    <s v="US"/>
    <s v="Palo Alto CA"/>
    <x v="0"/>
    <x v="88"/>
    <s v="Physics"/>
    <s v="&quot;for pioneering experimental contributions to lepton physics&quot;"/>
    <s v="&quot;for the discovery of the tau lepton&quot;"/>
    <s v="Stanford University"/>
    <s v="Stanford CA"/>
    <s v="USA"/>
    <x v="0"/>
  </r>
  <r>
    <x v="145"/>
    <x v="136"/>
    <s v="Reines"/>
    <n v="6650"/>
    <d v="1998-08-26T00:00:00"/>
    <s v="USA"/>
    <x v="13"/>
    <s v="Paterson NJ"/>
    <s v="USA"/>
    <s v="US"/>
    <s v="Orange CA"/>
    <x v="0"/>
    <x v="88"/>
    <s v="Physics"/>
    <s v="&quot;for pioneering experimental contributions to lepton physics&quot;"/>
    <s v="&quot;for the detection of the neutrino&quot;"/>
    <s v="University of California"/>
    <s v="Irvine CA"/>
    <s v="USA"/>
    <x v="0"/>
  </r>
  <r>
    <x v="146"/>
    <x v="137"/>
    <s v="Lee"/>
    <n v="11343"/>
    <m/>
    <s v="USA"/>
    <x v="13"/>
    <s v="Rye NY"/>
    <m/>
    <m/>
    <m/>
    <x v="0"/>
    <x v="89"/>
    <s v="Physics"/>
    <m/>
    <s v="&quot;for their discovery of superfluidity in helium-3&quot;"/>
    <s v="Cornell University"/>
    <s v="Ithaca NY"/>
    <s v="USA"/>
    <x v="0"/>
  </r>
  <r>
    <x v="147"/>
    <x v="138"/>
    <s v="Osheroff"/>
    <n v="16650"/>
    <m/>
    <s v="USA"/>
    <x v="13"/>
    <s v="Aberdeen WA"/>
    <m/>
    <m/>
    <m/>
    <x v="0"/>
    <x v="89"/>
    <s v="Physics"/>
    <m/>
    <s v="&quot;for their discovery of superfluidity in helium-3&quot;"/>
    <s v="Stanford University"/>
    <s v="Stanford CA"/>
    <s v="USA"/>
    <x v="0"/>
  </r>
  <r>
    <x v="148"/>
    <x v="139"/>
    <s v="Richardson"/>
    <n v="13692"/>
    <d v="2013-02-19T00:00:00"/>
    <s v="USA"/>
    <x v="13"/>
    <s v="Washington DC"/>
    <s v="USA"/>
    <s v="US"/>
    <s v="Ithaca NY"/>
    <x v="0"/>
    <x v="89"/>
    <s v="Physics"/>
    <m/>
    <s v="&quot;for their discovery of superfluidity in helium-3&quot;"/>
    <s v="Cornell University"/>
    <s v="Ithaca NY"/>
    <s v="USA"/>
    <x v="0"/>
  </r>
  <r>
    <x v="149"/>
    <x v="105"/>
    <s v="Chu"/>
    <n v="17591"/>
    <m/>
    <s v="USA"/>
    <x v="13"/>
    <s v="St. Louis MO"/>
    <m/>
    <m/>
    <m/>
    <x v="0"/>
    <x v="90"/>
    <s v="Physics"/>
    <m/>
    <s v="&quot;for development of methods to cool and trap atoms with laser light&quot;"/>
    <s v="Stanford University"/>
    <s v="Stanford CA"/>
    <s v="USA"/>
    <x v="0"/>
  </r>
  <r>
    <x v="150"/>
    <x v="140"/>
    <s v="Cohen-Tannoudji"/>
    <n v="12145"/>
    <m/>
    <s v="French Algeria (now Algeria)"/>
    <x v="24"/>
    <s v="Constantine"/>
    <m/>
    <m/>
    <m/>
    <x v="0"/>
    <x v="90"/>
    <s v="Physics"/>
    <m/>
    <s v="&quot;for development of methods to cool and trap atoms with laser light&quot;"/>
    <s v="Coll¨¨ge de France"/>
    <s v="Paris"/>
    <s v="France"/>
    <x v="0"/>
  </r>
  <r>
    <x v="151"/>
    <x v="141"/>
    <s v="Phillips"/>
    <n v="17842"/>
    <m/>
    <s v="USA"/>
    <x v="13"/>
    <s v="Wilkes-Barre PA"/>
    <m/>
    <m/>
    <m/>
    <x v="0"/>
    <x v="90"/>
    <s v="Physics"/>
    <m/>
    <s v="&quot;for development of methods to cool and trap atoms with laser light&quot;"/>
    <s v="National Institute of Standards and Technology"/>
    <s v="Gaithersburg MD"/>
    <s v="USA"/>
    <x v="0"/>
  </r>
  <r>
    <x v="152"/>
    <x v="142"/>
    <s v="Laughlin"/>
    <n v="18568"/>
    <m/>
    <s v="USA"/>
    <x v="13"/>
    <s v="Visalia CA"/>
    <m/>
    <m/>
    <m/>
    <x v="0"/>
    <x v="91"/>
    <s v="Physics"/>
    <m/>
    <s v="&quot;for their discovery of a new form of quantum fluid with fractionally charged excitations&quot;"/>
    <s v="Stanford University"/>
    <s v="Stanford CA"/>
    <s v="USA"/>
    <x v="0"/>
  </r>
  <r>
    <x v="153"/>
    <x v="143"/>
    <s v="St?rmer"/>
    <n v="17994"/>
    <m/>
    <s v="West Germany (now Germany)"/>
    <x v="0"/>
    <s v="Frankfurt-on-the-Main"/>
    <m/>
    <m/>
    <m/>
    <x v="0"/>
    <x v="91"/>
    <s v="Physics"/>
    <m/>
    <s v="&quot;for their discovery of a new form of quantum fluid with fractionally charged excitations&quot;"/>
    <s v="Columbia University"/>
    <s v="New York NY"/>
    <s v="USA"/>
    <x v="0"/>
  </r>
  <r>
    <x v="154"/>
    <x v="144"/>
    <s v="Tsui"/>
    <n v="14304"/>
    <m/>
    <s v="China"/>
    <x v="18"/>
    <s v="Henan"/>
    <m/>
    <m/>
    <m/>
    <x v="0"/>
    <x v="91"/>
    <s v="Physics"/>
    <m/>
    <s v="&quot;for their discovery of a new form of quantum fluid with fractionally charged excitations&quot;"/>
    <s v="Princeton University"/>
    <s v="Princeton NJ"/>
    <s v="USA"/>
    <x v="0"/>
  </r>
  <r>
    <x v="155"/>
    <x v="145"/>
    <s v="'t Hooft"/>
    <n v="16988"/>
    <m/>
    <s v="the Netherlands"/>
    <x v="1"/>
    <s v="Den Helder"/>
    <m/>
    <m/>
    <m/>
    <x v="0"/>
    <x v="92"/>
    <s v="Physics"/>
    <m/>
    <s v="&quot;for elucidating the quantum structure of electroweak interactions in physics&quot;"/>
    <s v="Utrecht University"/>
    <s v="Utrecht"/>
    <s v="the Netherlands"/>
    <x v="0"/>
  </r>
  <r>
    <x v="156"/>
    <x v="146"/>
    <s v="Veltman"/>
    <n v="11501"/>
    <d v="2021-01-04T00:00:00"/>
    <s v="the Netherlands"/>
    <x v="1"/>
    <s v="Waalwijk"/>
    <s v="the Netherlands"/>
    <s v="NL"/>
    <s v="Bilthoven"/>
    <x v="0"/>
    <x v="92"/>
    <s v="Physics"/>
    <m/>
    <s v="&quot;for elucidating the quantum structure of electroweak interactions in physics&quot;"/>
    <m/>
    <m/>
    <m/>
    <x v="0"/>
  </r>
  <r>
    <x v="157"/>
    <x v="147"/>
    <s v="van 't Hoff"/>
    <n v="-17289"/>
    <d v="1911-03-01T00:00:00"/>
    <s v="the Netherlands"/>
    <x v="1"/>
    <s v="Rotterdam"/>
    <s v="Germany"/>
    <s v="DE"/>
    <s v="Berlin"/>
    <x v="0"/>
    <x v="0"/>
    <s v="Chemistry"/>
    <m/>
    <s v="&quot;in recognition of the extraordinary services he has rendered by the discovery of the laws of chemical dynamics and osmotic pressure in solutions&quot;"/>
    <s v="Berlin University"/>
    <s v="Berlin"/>
    <s v="Germany"/>
    <x v="0"/>
  </r>
  <r>
    <x v="158"/>
    <x v="148"/>
    <s v="Fischer"/>
    <n v="-17249"/>
    <d v="1919-07-15T00:00:00"/>
    <s v="Prussia (now Germany)"/>
    <x v="0"/>
    <s v="Euskirchen"/>
    <s v="Germany"/>
    <s v="DE"/>
    <s v="Berlin"/>
    <x v="0"/>
    <x v="1"/>
    <s v="Chemistry"/>
    <m/>
    <s v="&quot;in recognition of the extraordinary services he has rendered by his work on sugar and purine syntheses&quot;"/>
    <s v="Berlin University"/>
    <s v="Berlin"/>
    <s v="Germany"/>
    <x v="0"/>
  </r>
  <r>
    <x v="159"/>
    <x v="149"/>
    <s v="Arrhenius"/>
    <n v="-14925"/>
    <d v="1927-10-02T00:00:00"/>
    <s v="Sweden"/>
    <x v="9"/>
    <s v="Vik"/>
    <s v="Sweden"/>
    <s v="SE"/>
    <s v="Stockholm"/>
    <x v="0"/>
    <x v="2"/>
    <s v="Chemistry"/>
    <m/>
    <s v="&quot;in recognition of the extraordinary services he has rendered to the advancement of chemistry by his electrolytic theory of dissociation&quot;"/>
    <s v="Stockholm University"/>
    <s v="Stockholm"/>
    <s v="Sweden"/>
    <x v="0"/>
  </r>
  <r>
    <x v="160"/>
    <x v="150"/>
    <s v="Ramsay"/>
    <n v="-17256"/>
    <d v="1916-07-23T00:00:00"/>
    <s v="Scotland"/>
    <x v="4"/>
    <s v="Glasgow"/>
    <s v="United Kingdom"/>
    <s v="GB"/>
    <s v="High Wycombe"/>
    <x v="0"/>
    <x v="4"/>
    <s v="Chemistry"/>
    <m/>
    <s v="&quot;in recognition of his services in the discovery of the inert gaseous elements in air and his determination of their place in the periodic system&quot;"/>
    <s v="University College"/>
    <s v="London"/>
    <s v="United Kingdom"/>
    <x v="0"/>
  </r>
  <r>
    <x v="161"/>
    <x v="151"/>
    <s v="von Baeyer"/>
    <n v="-23437"/>
    <d v="1917-08-20T00:00:00"/>
    <s v="Prussia (now Germany)"/>
    <x v="0"/>
    <s v="Berlin"/>
    <s v="Germany"/>
    <s v="DE"/>
    <s v="Starnberg"/>
    <x v="0"/>
    <x v="5"/>
    <s v="Chemistry"/>
    <m/>
    <s v="&quot;in recognition of his services in the advancement of organic chemistry and the chemical industry through his work on organic dyes and hydroaromatic compounds&quot;"/>
    <s v="Munich University"/>
    <s v="Munich"/>
    <s v="Germany"/>
    <x v="0"/>
  </r>
  <r>
    <x v="162"/>
    <x v="3"/>
    <s v="Moissan"/>
    <n v="-17260"/>
    <d v="1907-02-20T00:00:00"/>
    <s v="France"/>
    <x v="2"/>
    <s v="Paris"/>
    <s v="France"/>
    <s v="FR"/>
    <s v="Paris"/>
    <x v="0"/>
    <x v="6"/>
    <s v="Chemistry"/>
    <m/>
    <s v="&quot;in recognition of the great services rendered by him in his investigation and isolation of the element fluorine and for the adoption in the service of science of the electric furnace called after him&quot;"/>
    <s v="Sorbonne University"/>
    <s v="Paris"/>
    <s v="France"/>
    <x v="0"/>
  </r>
  <r>
    <x v="163"/>
    <x v="152"/>
    <s v="Buchner"/>
    <n v="-14469"/>
    <d v="1917-08-13T00:00:00"/>
    <s v="Bavaria (now Germany)"/>
    <x v="0"/>
    <s v="Munich"/>
    <s v="Romania"/>
    <s v="RO"/>
    <s v="Focsani"/>
    <x v="0"/>
    <x v="7"/>
    <s v="Chemistry"/>
    <m/>
    <s v="&quot;for his biochemical researches and his discovery of cell-free fermentation&quot;"/>
    <s v="Landwirtschaftliche Hochschule (Agricultural College)"/>
    <s v="Berlin"/>
    <s v="Germany"/>
    <x v="0"/>
  </r>
  <r>
    <x v="164"/>
    <x v="43"/>
    <s v="Rutherford"/>
    <n v="-10350"/>
    <d v="1937-10-19T00:00:00"/>
    <s v="New Zealand"/>
    <x v="25"/>
    <s v="Nelson"/>
    <s v="United Kingdom"/>
    <s v="GB"/>
    <s v="Cambridge"/>
    <x v="0"/>
    <x v="8"/>
    <s v="Chemistry"/>
    <m/>
    <s v="&quot;for his investigations into the disintegration of the elements and the chemistry of radioactive substances&quot;"/>
    <s v="Victoria University"/>
    <s v="Manchester"/>
    <s v="United Kingdom"/>
    <x v="0"/>
  </r>
  <r>
    <x v="165"/>
    <x v="14"/>
    <s v="Ostwald"/>
    <n v="-16921"/>
    <d v="1932-04-04T00:00:00"/>
    <s v="Russian Empire (now Latvia)"/>
    <x v="26"/>
    <s v="Riga"/>
    <s v="Germany"/>
    <s v="DE"/>
    <s v="Leipzig"/>
    <x v="0"/>
    <x v="9"/>
    <s v="Chemistry"/>
    <m/>
    <s v="&quot;in recognition of his work on catalysis and for his investigations into the fundamental principles governing chemical equilibria and rates of reaction&quot;"/>
    <s v="Leipzig University"/>
    <s v="Leipzig"/>
    <s v="Germany"/>
    <x v="0"/>
  </r>
  <r>
    <x v="166"/>
    <x v="44"/>
    <s v="Wallach"/>
    <n v="-19272"/>
    <d v="1931-02-26T00:00:00"/>
    <s v="Germany (now Russia)"/>
    <x v="8"/>
    <s v="Koenigsberg (now Kaliningrad)"/>
    <s v="Germany"/>
    <s v="DE"/>
    <s v="G?ttingen"/>
    <x v="0"/>
    <x v="10"/>
    <s v="Chemistry"/>
    <m/>
    <s v="&quot;in recognition of his services to organic chemistry and the chemical industry by his pioneer work in the field of alicyclic compounds&quot;"/>
    <s v="Goettingen University"/>
    <s v="G?ttingen"/>
    <s v="Germany"/>
    <x v="0"/>
  </r>
  <r>
    <x v="167"/>
    <x v="153"/>
    <s v="Grignard"/>
    <n v="-10466"/>
    <d v="1935-12-13T00:00:00"/>
    <s v="France"/>
    <x v="2"/>
    <s v="Cherbourg"/>
    <s v="France"/>
    <s v="FR"/>
    <s v="Lyon"/>
    <x v="0"/>
    <x v="11"/>
    <s v="Chemistry"/>
    <m/>
    <s v="&quot;for the discovery of the so-called Grignard reagent which in recent years has greatly advanced the progress of organic chemistry&quot;"/>
    <s v="Nancy University"/>
    <s v="Nancy"/>
    <s v="France"/>
    <x v="0"/>
  </r>
  <r>
    <x v="168"/>
    <x v="154"/>
    <s v="Sabatier"/>
    <n v="-16492"/>
    <d v="1941-08-14T00:00:00"/>
    <s v="France"/>
    <x v="2"/>
    <s v="Carcassonne"/>
    <s v="France"/>
    <s v="FR"/>
    <s v="Toulouse"/>
    <x v="0"/>
    <x v="11"/>
    <s v="Chemistry"/>
    <m/>
    <s v="&quot;for his method of hydrogenating organic compounds in the presence of finely disintegrated metals whereby the progress of organic chemistry has been greatly advanced in recent years&quot;"/>
    <s v="Toulouse University"/>
    <s v="Toulouse"/>
    <s v="France"/>
    <x v="0"/>
  </r>
  <r>
    <x v="169"/>
    <x v="81"/>
    <s v="Werner"/>
    <n v="-12072"/>
    <d v="1919-11-15T00:00:00"/>
    <s v="France"/>
    <x v="2"/>
    <s v="Mulhouse"/>
    <s v="Switzerland"/>
    <s v="CH"/>
    <s v="Zurich"/>
    <x v="0"/>
    <x v="12"/>
    <s v="Chemistry"/>
    <m/>
    <s v="&quot;in recognition of his work on the linkage of atoms in molecules by which he has thrown new light on earlier investigations and opened up new fields of research especially in inorganic chemistry&quot;"/>
    <s v="University of Zurich"/>
    <s v="Zurich"/>
    <s v="Switzerland"/>
    <x v="0"/>
  </r>
  <r>
    <x v="170"/>
    <x v="155"/>
    <s v="Richards"/>
    <n v="-11657"/>
    <d v="1928-04-02T00:00:00"/>
    <s v="USA"/>
    <x v="13"/>
    <s v="Germantown PA"/>
    <s v="USA"/>
    <s v="US"/>
    <s v="Cambridge MA"/>
    <x v="0"/>
    <x v="13"/>
    <s v="Chemistry"/>
    <m/>
    <s v="&quot;in recognition of his accurate determinations of the atomic weight of a large number of chemical elements&quot;"/>
    <s v="Harvard University"/>
    <s v="Cambridge MA"/>
    <s v="USA"/>
    <x v="0"/>
  </r>
  <r>
    <x v="171"/>
    <x v="156"/>
    <s v="Willst?tter"/>
    <n v="-10001"/>
    <d v="1942-08-03T00:00:00"/>
    <s v="Germany"/>
    <x v="0"/>
    <s v="Karlsruhe"/>
    <s v="Switzerland"/>
    <s v="CH"/>
    <s v="Locarno"/>
    <x v="0"/>
    <x v="14"/>
    <s v="Chemistry"/>
    <m/>
    <s v="&quot;for his researches on plant pigments especially chlorophyll&quot;"/>
    <s v="Kaiser-Wilhelm-Institut (now Max-Planck Institut) f¨¹r Chemie"/>
    <s v="Berlin-Dahlem"/>
    <s v="Germany"/>
    <x v="0"/>
  </r>
  <r>
    <x v="172"/>
    <x v="157"/>
    <s v="Haber"/>
    <n v="-11344"/>
    <d v="1934-01-29T00:00:00"/>
    <s v="Prussia (now Poland)"/>
    <x v="3"/>
    <s v="Breslau (now Wroclaw)"/>
    <s v="Switzerland"/>
    <s v="CH"/>
    <s v="Basel"/>
    <x v="0"/>
    <x v="16"/>
    <s v="Chemistry"/>
    <m/>
    <s v="&quot;for the synthesis of ammonia from its elements&quot;"/>
    <s v="Kaiser-Wilhelm-Institut (now Fritz-Haber-Institut) f¨¹r physikalische Chemie und Electrochemie"/>
    <s v="Berlin-Dahlem"/>
    <s v="Germany"/>
    <x v="0"/>
  </r>
  <r>
    <x v="173"/>
    <x v="57"/>
    <s v="Nernst"/>
    <n v="-12972"/>
    <d v="1941-11-18T00:00:00"/>
    <s v="Prussia (now Poland)"/>
    <x v="3"/>
    <s v="Briesen (now W?brze?no)"/>
    <s v="Germany"/>
    <s v="DE"/>
    <s v="Muskau"/>
    <x v="0"/>
    <x v="18"/>
    <s v="Chemistry"/>
    <m/>
    <s v="&quot;in recognition of his work in thermochemistry&quot;"/>
    <s v="Berlin University"/>
    <s v="Berlin"/>
    <s v="Germany"/>
    <x v="0"/>
  </r>
  <r>
    <x v="174"/>
    <x v="136"/>
    <s v="Soddy"/>
    <n v="-8155"/>
    <d v="1956-09-22T00:00:00"/>
    <s v="United Kingdom"/>
    <x v="4"/>
    <s v="Eastbourne"/>
    <s v="United Kingdom"/>
    <s v="GB"/>
    <s v="Brighton"/>
    <x v="0"/>
    <x v="19"/>
    <s v="Chemistry"/>
    <m/>
    <s v="&quot;for his contributions to our knowledge of the chemistry of radioactive substances and his investigations into the origin and nature of isotopes&quot;"/>
    <s v="University of Oxford"/>
    <s v="Oxford"/>
    <s v="United Kingdom"/>
    <x v="0"/>
  </r>
  <r>
    <x v="175"/>
    <x v="158"/>
    <s v="Aston"/>
    <n v="-8156"/>
    <d v="1945-11-20T00:00:00"/>
    <s v="United Kingdom"/>
    <x v="4"/>
    <s v="Harborne"/>
    <s v="United Kingdom"/>
    <s v="GB"/>
    <s v="Cambridge"/>
    <x v="0"/>
    <x v="20"/>
    <s v="Chemistry"/>
    <m/>
    <s v="&quot;for his discovery by means of his mass spectrograph of isotopes in a large number of non-radioactive elements and for his enunciation of the whole-number rule&quot;"/>
    <s v="University of Cambridge"/>
    <s v="Cambridge"/>
    <s v="United Kingdom"/>
    <x v="0"/>
  </r>
  <r>
    <x v="176"/>
    <x v="157"/>
    <s v="Pregl"/>
    <n v="-11076"/>
    <d v="1930-12-13T00:00:00"/>
    <s v="Austria-Hungary (now Slovenia)"/>
    <x v="27"/>
    <s v="Laibach (now Ljubljana)"/>
    <s v="Austria"/>
    <s v="AT"/>
    <s v="Graz"/>
    <x v="0"/>
    <x v="21"/>
    <s v="Chemistry"/>
    <m/>
    <s v="&quot;for his invention of the method of micro-analysis of organic substances&quot;"/>
    <s v="Graz University"/>
    <s v="Graz"/>
    <s v="Austria"/>
    <x v="0"/>
  </r>
  <r>
    <x v="177"/>
    <x v="156"/>
    <s v="Zsigmondy"/>
    <n v="-12692"/>
    <d v="1929-09-24T00:00:00"/>
    <s v="Austrian Empire (now Austria)"/>
    <x v="15"/>
    <s v="Vienna"/>
    <s v="Germany"/>
    <s v="DE"/>
    <s v="G?ttingen"/>
    <x v="0"/>
    <x v="23"/>
    <s v="Chemistry"/>
    <m/>
    <s v="&quot;for his demonstration of the heterogenous nature of colloid solutions and for the methods he used which have since become fundamental in modern colloid chemistry&quot;"/>
    <s v="Goettingen University"/>
    <s v="G?ttingen"/>
    <s v="Germany"/>
    <x v="0"/>
  </r>
  <r>
    <x v="178"/>
    <x v="159"/>
    <s v="Svedberg"/>
    <n v="-5601"/>
    <d v="1971-02-25T00:00:00"/>
    <s v="Sweden"/>
    <x v="9"/>
    <s v="Fler?ng"/>
    <s v="Sweden"/>
    <s v="SE"/>
    <s v="?rebro"/>
    <x v="0"/>
    <x v="24"/>
    <s v="Chemistry"/>
    <m/>
    <s v="&quot;for his work on disperse systems&quot;"/>
    <s v="Uppsala University"/>
    <s v="Uppsala"/>
    <s v="Sweden"/>
    <x v="0"/>
  </r>
  <r>
    <x v="179"/>
    <x v="118"/>
    <s v="Wieland"/>
    <n v="-8245"/>
    <d v="1957-08-05T00:00:00"/>
    <s v="Germany"/>
    <x v="0"/>
    <s v="Pforzheim"/>
    <s v="West Germany (now Germany)"/>
    <s v="DE"/>
    <s v="Munich"/>
    <x v="0"/>
    <x v="25"/>
    <s v="Chemistry"/>
    <m/>
    <s v="&quot;for his investigations of the constitution of the bile acids and related substances&quot;"/>
    <s v="Munich University"/>
    <s v="Munich"/>
    <s v="Germany"/>
    <x v="0"/>
  </r>
  <r>
    <x v="180"/>
    <x v="151"/>
    <s v="Windaus"/>
    <n v="-8406"/>
    <d v="1959-06-09T00:00:00"/>
    <s v="Germany"/>
    <x v="0"/>
    <s v="Berlin"/>
    <s v="West Germany (now Germany)"/>
    <s v="DE"/>
    <s v="G?ttingen"/>
    <x v="0"/>
    <x v="26"/>
    <s v="Chemistry"/>
    <m/>
    <s v="&quot;for the services rendered through his research into the constitution of the sterols and their connection with the vitamins&quot;"/>
    <s v="Goettingen University"/>
    <s v="G?ttingen"/>
    <s v="Germany"/>
    <x v="0"/>
  </r>
  <r>
    <x v="181"/>
    <x v="160"/>
    <s v="Harden"/>
    <n v="-12498"/>
    <d v="1940-06-17T00:00:00"/>
    <s v="United Kingdom"/>
    <x v="4"/>
    <s v="Manchester"/>
    <s v="United Kingdom"/>
    <s v="GB"/>
    <s v="Bourne"/>
    <x v="0"/>
    <x v="27"/>
    <s v="Chemistry"/>
    <m/>
    <s v="&quot;for their investigations on the fermentation of sugar and fermentative enzymes&quot;"/>
    <s v="London University"/>
    <s v="London"/>
    <s v="United Kingdom"/>
    <x v="0"/>
  </r>
  <r>
    <x v="182"/>
    <x v="82"/>
    <s v="von Euler-Chelpin"/>
    <n v="-9815"/>
    <d v="1964-11-06T00:00:00"/>
    <s v="Germany"/>
    <x v="0"/>
    <s v="Augsburg"/>
    <s v="Sweden"/>
    <s v="SE"/>
    <s v="Stockholm"/>
    <x v="0"/>
    <x v="27"/>
    <s v="Chemistry"/>
    <m/>
    <s v="&quot;for their investigations on the fermentation of sugar and fermentative enzymes&quot;"/>
    <s v="Stockholm University"/>
    <s v="Stockholm"/>
    <s v="Sweden"/>
    <x v="0"/>
  </r>
  <r>
    <x v="183"/>
    <x v="82"/>
    <s v="Fischer"/>
    <n v="-6731"/>
    <d v="1945-03-31T00:00:00"/>
    <s v="Germany"/>
    <x v="0"/>
    <s v="Hoechst"/>
    <s v="Germany"/>
    <s v="DE"/>
    <s v="Munich"/>
    <x v="0"/>
    <x v="28"/>
    <s v="Chemistry"/>
    <m/>
    <s v="&quot;for his researches into the constitution of haemin and chlorophyll and especially for his synthesis of haemin&quot;"/>
    <s v="Technische Hochschule (Institute of Technology)"/>
    <s v="Munich"/>
    <s v="Germany"/>
    <x v="0"/>
  </r>
  <r>
    <x v="184"/>
    <x v="161"/>
    <s v="Bosch"/>
    <n v="-9257"/>
    <d v="1940-04-26T00:00:00"/>
    <s v="Germany"/>
    <x v="0"/>
    <s v="Cologne"/>
    <s v="Germany"/>
    <s v="DE"/>
    <s v="Heidelberg"/>
    <x v="0"/>
    <x v="93"/>
    <s v="Chemistry"/>
    <m/>
    <s v="&quot;in recognition of their contributions to the invention and development of chemical high pressure methods&quot;"/>
    <s v="University of Heidelberg"/>
    <s v="Heidelberg"/>
    <s v="Germany"/>
    <x v="0"/>
  </r>
  <r>
    <x v="185"/>
    <x v="162"/>
    <s v="Bergius"/>
    <n v="-5559"/>
    <d v="1949-03-30T00:00:00"/>
    <s v="Germany (now Poland)"/>
    <x v="3"/>
    <s v="Goldschmieden near Breslau"/>
    <s v="Argentina"/>
    <s v="AR"/>
    <s v="Buenos Aires"/>
    <x v="0"/>
    <x v="93"/>
    <s v="Chemistry"/>
    <m/>
    <s v="&quot;in recognition of their contributions to the invention and development of chemical high pressure methods&quot;"/>
    <s v="University of Heidelberg"/>
    <s v="Heidelberg"/>
    <s v="Germany"/>
    <x v="0"/>
  </r>
  <r>
    <x v="186"/>
    <x v="163"/>
    <s v="Langmuir"/>
    <n v="-6908"/>
    <d v="1957-08-16T00:00:00"/>
    <s v="USA"/>
    <x v="13"/>
    <s v="Brooklyn NY"/>
    <s v="USA"/>
    <s v="US"/>
    <s v="Falmouth MA"/>
    <x v="0"/>
    <x v="29"/>
    <s v="Chemistry"/>
    <m/>
    <s v="&quot;for his discoveries and investigations in surface chemistry&quot;"/>
    <s v="General Electric Company"/>
    <s v="Schenectady NY"/>
    <s v="USA"/>
    <x v="0"/>
  </r>
  <r>
    <x v="187"/>
    <x v="164"/>
    <s v="Urey"/>
    <n v="-2437"/>
    <d v="1981-01-05T00:00:00"/>
    <s v="USA"/>
    <x v="13"/>
    <s v="Walkerton IN"/>
    <s v="USA"/>
    <s v="US"/>
    <s v="La Jolla CA"/>
    <x v="0"/>
    <x v="94"/>
    <s v="Chemistry"/>
    <m/>
    <s v="&quot;for his discovery of heavy hydrogen&quot;"/>
    <s v="Columbia University"/>
    <s v="New York NY"/>
    <s v="USA"/>
    <x v="0"/>
  </r>
  <r>
    <x v="188"/>
    <x v="165"/>
    <s v="Joliot"/>
    <n v="79"/>
    <d v="1958-08-14T00:00:00"/>
    <s v="France"/>
    <x v="2"/>
    <s v="Paris"/>
    <s v="France"/>
    <s v="FR"/>
    <s v="Paris"/>
    <x v="0"/>
    <x v="31"/>
    <s v="Chemistry"/>
    <m/>
    <s v="&quot;in recognition of their synthesis of new radioactive elements&quot;"/>
    <s v="Institut du Radium"/>
    <s v="Paris"/>
    <s v="France"/>
    <x v="0"/>
  </r>
  <r>
    <x v="189"/>
    <x v="166"/>
    <s v="Joliot-Curie"/>
    <n v="-840"/>
    <d v="1956-03-17T00:00:00"/>
    <s v="France"/>
    <x v="2"/>
    <s v="Paris"/>
    <s v="France"/>
    <s v="FR"/>
    <s v="Paris"/>
    <x v="1"/>
    <x v="31"/>
    <s v="Chemistry"/>
    <m/>
    <s v="&quot;in recognition of their synthesis of new radioactive elements&quot;"/>
    <s v="Institut du Radium"/>
    <s v="Paris"/>
    <s v="France"/>
    <x v="0"/>
  </r>
  <r>
    <x v="190"/>
    <x v="167"/>
    <s v="Debye"/>
    <n v="-5760"/>
    <d v="1966-11-02T00:00:00"/>
    <s v="the Netherlands"/>
    <x v="1"/>
    <s v="Maastricht"/>
    <s v="USA"/>
    <s v="US"/>
    <s v="Ithaca NY"/>
    <x v="0"/>
    <x v="32"/>
    <s v="Chemistry"/>
    <m/>
    <s v="&quot;for his contributions to our knowledge of molecular structure through his investigations on dipole moments and on the diffraction of X-rays and electrons in gases&quot;"/>
    <s v="Berlin University"/>
    <s v="Berlin"/>
    <s v="Germany"/>
    <x v="0"/>
  </r>
  <r>
    <x v="191"/>
    <x v="168"/>
    <s v="Haworth"/>
    <n v="-6131"/>
    <d v="1950-03-19T00:00:00"/>
    <s v="United Kingdom"/>
    <x v="4"/>
    <s v="Chorley"/>
    <s v="United Kingdom"/>
    <s v="GB"/>
    <s v="Birmingham"/>
    <x v="0"/>
    <x v="33"/>
    <s v="Chemistry"/>
    <m/>
    <s v="&quot;for his investigations on carbohydrates and vitamin C&quot;"/>
    <s v="Birmingham University"/>
    <s v="Birmingham"/>
    <s v="United Kingdom"/>
    <x v="0"/>
  </r>
  <r>
    <x v="192"/>
    <x v="154"/>
    <s v="Karrer"/>
    <n v="-3906"/>
    <d v="1971-06-18T00:00:00"/>
    <s v="Russia"/>
    <x v="8"/>
    <s v="Moscow"/>
    <s v="Switzerland"/>
    <s v="CH"/>
    <s v="Zurich"/>
    <x v="0"/>
    <x v="33"/>
    <s v="Chemistry"/>
    <m/>
    <s v="&quot;for his investigations on carotenoids flavins and vitamins A and B2&quot;"/>
    <s v="University of Zurich"/>
    <s v="Zurich"/>
    <s v="Switzerland"/>
    <x v="0"/>
  </r>
  <r>
    <x v="193"/>
    <x v="156"/>
    <s v="Kuhn"/>
    <n v="338"/>
    <d v="1967-07-31T00:00:00"/>
    <s v="Austria-Hungary (now Austria)"/>
    <x v="15"/>
    <s v="Vienna"/>
    <s v="West Germany (now Germany)"/>
    <s v="DE"/>
    <s v="Heidelberg"/>
    <x v="0"/>
    <x v="34"/>
    <s v="Chemistry"/>
    <m/>
    <s v="&quot;for his work on carotenoids and vitamins&quot;"/>
    <s v="Kaiser-Wilhelm-Institut (now Max-Planck Institut) f¨¹r Medizinische Forschung"/>
    <s v="Heidelberg"/>
    <s v="Germany"/>
    <x v="0"/>
  </r>
  <r>
    <x v="194"/>
    <x v="151"/>
    <s v="Butenandt"/>
    <n v="1179"/>
    <d v="1995-01-18T00:00:00"/>
    <s v="Germany"/>
    <x v="0"/>
    <s v="Bremerhaven-Lehe"/>
    <s v="Germany"/>
    <s v="DE"/>
    <s v="Munich"/>
    <x v="0"/>
    <x v="35"/>
    <s v="Chemistry"/>
    <m/>
    <s v="&quot;for his work on sex hormones&quot;"/>
    <s v="Kaiser-Wilhelm-Institut (now Max-Planck-Institut) f¨¹r Biochemie"/>
    <s v="Berlin-Dahlem"/>
    <s v="Germany"/>
    <x v="0"/>
  </r>
  <r>
    <x v="195"/>
    <x v="169"/>
    <s v="Ruzicka"/>
    <n v="-4492"/>
    <d v="1976-09-26T00:00:00"/>
    <s v="Austria-Hungary (now Croatia)"/>
    <x v="28"/>
    <s v="Vukovar"/>
    <s v="Switzerland"/>
    <s v="CH"/>
    <s v="Zurich"/>
    <x v="0"/>
    <x v="35"/>
    <s v="Chemistry"/>
    <m/>
    <s v="&quot;for his work on polymethylenes and higher terpenes&quot;"/>
    <s v="Eidgen?ssische Technische Hochschule (Swiss Federal Institute of Technology)"/>
    <s v="Zurich"/>
    <s v="Switzerland"/>
    <x v="0"/>
  </r>
  <r>
    <x v="196"/>
    <x v="170"/>
    <s v="de Hevesy"/>
    <n v="-5265"/>
    <d v="1966-07-05T00:00:00"/>
    <s v="Austria-Hungary (now Hungary)"/>
    <x v="20"/>
    <s v="Budapest"/>
    <s v="West Germany (now Germany)"/>
    <s v="DE"/>
    <s v="Freiburg im Breisgau"/>
    <x v="0"/>
    <x v="36"/>
    <s v="Chemistry"/>
    <m/>
    <s v="&quot;for his work on the use of isotopes as tracers in the study of chemical processes&quot;"/>
    <s v="Stockholm University"/>
    <s v="Stockholm"/>
    <s v="Sweden"/>
    <x v="0"/>
  </r>
  <r>
    <x v="197"/>
    <x v="44"/>
    <s v="Hahn"/>
    <n v="-7603"/>
    <d v="1968-07-28T00:00:00"/>
    <s v="Germany"/>
    <x v="0"/>
    <s v="Frankfurt-on-the-Main"/>
    <s v="West Germany (now Germany)"/>
    <s v="DE"/>
    <s v="G?ttingen"/>
    <x v="0"/>
    <x v="37"/>
    <s v="Chemistry"/>
    <m/>
    <s v="&quot;for his discovery of the fission of heavy nuclei&quot;"/>
    <s v="Kaiser-Wilhelm-Institut (now Max-Planck Institut) f¨¹r Chemie"/>
    <s v="Berlin-Dahlem"/>
    <s v="Germany"/>
    <x v="0"/>
  </r>
  <r>
    <x v="198"/>
    <x v="171"/>
    <s v="Virtanen"/>
    <n v="-1811"/>
    <d v="1973-11-11T00:00:00"/>
    <s v="Russian Empire (now Finland)"/>
    <x v="29"/>
    <s v="Helsinki"/>
    <s v="Finland"/>
    <s v="FI"/>
    <s v="Helsinki"/>
    <x v="0"/>
    <x v="38"/>
    <s v="Chemistry"/>
    <m/>
    <s v="&quot;for his research and inventions in agricultural and nutrition chemistry especially for his fodder preservation method&quot;"/>
    <s v="University of Helsinki"/>
    <s v="Helsinki"/>
    <s v="Finland"/>
    <x v="0"/>
  </r>
  <r>
    <x v="199"/>
    <x v="172"/>
    <s v="Sumner"/>
    <n v="-4425"/>
    <d v="1955-08-12T00:00:00"/>
    <s v="USA"/>
    <x v="13"/>
    <s v="Canton MA"/>
    <s v="USA"/>
    <s v="US"/>
    <s v="Buffalo NY"/>
    <x v="0"/>
    <x v="39"/>
    <s v="Chemistry"/>
    <m/>
    <s v="&quot;for his discovery that enzymes can be crystallized&quot;"/>
    <s v="Cornell University"/>
    <s v="Ithaca NY"/>
    <s v="USA"/>
    <x v="0"/>
  </r>
  <r>
    <x v="200"/>
    <x v="99"/>
    <s v="Northrop"/>
    <n v="-3101"/>
    <d v="1987-05-27T00:00:00"/>
    <s v="USA"/>
    <x v="13"/>
    <s v="Yonkers NY"/>
    <s v="USA"/>
    <s v="US"/>
    <s v="Wickenberg AZ"/>
    <x v="0"/>
    <x v="39"/>
    <s v="Chemistry"/>
    <m/>
    <s v="&quot;for their preparation of enzymes and virus proteins in a pure form&quot;"/>
    <s v="Rockefeller Institute for Medical Research"/>
    <s v="Princeton NJ"/>
    <s v="USA"/>
    <x v="0"/>
  </r>
  <r>
    <x v="201"/>
    <x v="173"/>
    <s v="Stanley"/>
    <n v="1690"/>
    <d v="1971-06-15T00:00:00"/>
    <s v="USA"/>
    <x v="13"/>
    <s v="Ridgeville IN"/>
    <s v="Spain"/>
    <s v="ES"/>
    <s v="Salamanca"/>
    <x v="0"/>
    <x v="39"/>
    <s v="Chemistry"/>
    <m/>
    <s v="&quot;for their preparation of enzymes and virus proteins in a pure form&quot;"/>
    <s v="Rockefeller Institute for Medical Research"/>
    <s v="Princeton NJ"/>
    <s v="USA"/>
    <x v="0"/>
  </r>
  <r>
    <x v="202"/>
    <x v="174"/>
    <s v="Robinson"/>
    <n v="-4857"/>
    <d v="1975-02-08T00:00:00"/>
    <s v="United Kingdom"/>
    <x v="4"/>
    <s v="Rufford near Chesterfield"/>
    <s v="United Kingdom"/>
    <s v="GB"/>
    <s v="Great Missenden"/>
    <x v="0"/>
    <x v="40"/>
    <s v="Chemistry"/>
    <m/>
    <s v="&quot;for his investigations on plant products of biological importance especially the alkaloids&quot;"/>
    <s v="University of Oxford"/>
    <s v="Oxford"/>
    <s v="United Kingdom"/>
    <x v="0"/>
  </r>
  <r>
    <x v="203"/>
    <x v="175"/>
    <s v="Tiselius"/>
    <n v="953"/>
    <d v="1971-10-29T00:00:00"/>
    <s v="Sweden"/>
    <x v="9"/>
    <s v="Stockholm"/>
    <s v="Sweden"/>
    <s v="SE"/>
    <s v="Uppsala"/>
    <x v="0"/>
    <x v="41"/>
    <s v="Chemistry"/>
    <m/>
    <s v="&quot;for his research on electrophoresis and adsorption analysis especially for his discoveries concerning the complex nature of the serum proteins&quot;"/>
    <s v="Uppsala University"/>
    <s v="Uppsala"/>
    <s v="Sweden"/>
    <x v="0"/>
  </r>
  <r>
    <x v="204"/>
    <x v="176"/>
    <s v="Giauque"/>
    <n v="-1694"/>
    <d v="1982-03-28T00:00:00"/>
    <s v="Canada"/>
    <x v="23"/>
    <s v="Niagara Falls"/>
    <s v="USA"/>
    <s v="US"/>
    <s v="Berkeley CA"/>
    <x v="0"/>
    <x v="42"/>
    <s v="Chemistry"/>
    <m/>
    <s v="&quot;for his contributions in the field of chemical thermodynamics particularly concerning the behaviour of substances at extremely low temperatures&quot;"/>
    <s v="University of California"/>
    <s v="Berkeley CA"/>
    <s v="USA"/>
    <x v="0"/>
  </r>
  <r>
    <x v="205"/>
    <x v="44"/>
    <s v="Diels"/>
    <n v="-8743"/>
    <d v="1954-03-07T00:00:00"/>
    <s v="Germany"/>
    <x v="0"/>
    <s v="Hamburg"/>
    <s v="West Germany (now Germany)"/>
    <s v="DE"/>
    <s v="Kiel"/>
    <x v="0"/>
    <x v="43"/>
    <s v="Chemistry"/>
    <m/>
    <s v="&quot;for their discovery and development of the diene synthesis&quot;"/>
    <s v="Kiel University"/>
    <s v="Kiel"/>
    <s v="Germany"/>
    <x v="0"/>
  </r>
  <r>
    <x v="206"/>
    <x v="177"/>
    <s v="Alder"/>
    <n v="922"/>
    <d v="1958-06-20T00:00:00"/>
    <s v="Prussia (now Poland)"/>
    <x v="3"/>
    <s v="K?nigsh¨¹tte (now Chorz¨®w)"/>
    <s v="West Germany (now Germany)"/>
    <s v="DE"/>
    <s v="Cologne"/>
    <x v="0"/>
    <x v="43"/>
    <s v="Chemistry"/>
    <m/>
    <s v="&quot;for their discovery and development of the diene synthesis&quot;"/>
    <s v="Cologne University"/>
    <s v="Cologne"/>
    <s v="Germany"/>
    <x v="0"/>
  </r>
  <r>
    <x v="207"/>
    <x v="178"/>
    <s v="McMillan"/>
    <n v="2818"/>
    <d v="1991-09-07T00:00:00"/>
    <s v="USA"/>
    <x v="13"/>
    <s v="Redondo Beach CA"/>
    <s v="USA"/>
    <s v="US"/>
    <s v="El Cerrito CA"/>
    <x v="0"/>
    <x v="44"/>
    <s v="Chemistry"/>
    <m/>
    <s v="&quot;for their discoveries in the chemistry of the transuranium elements&quot;"/>
    <s v="University of California"/>
    <s v="Berkeley CA"/>
    <s v="USA"/>
    <x v="0"/>
  </r>
  <r>
    <x v="208"/>
    <x v="179"/>
    <s v="Seaborg"/>
    <n v="4493"/>
    <d v="1999-02-25T00:00:00"/>
    <s v="USA"/>
    <x v="13"/>
    <s v="Ishpeming MI"/>
    <s v="USA"/>
    <s v="US"/>
    <s v="Lafayette CA"/>
    <x v="0"/>
    <x v="44"/>
    <s v="Chemistry"/>
    <m/>
    <s v="&quot;for their discoveries in the chemistry of the transuranium elements&quot;"/>
    <s v="University of California"/>
    <s v="Berkeley CA"/>
    <s v="USA"/>
    <x v="0"/>
  </r>
  <r>
    <x v="209"/>
    <x v="180"/>
    <s v="Martin"/>
    <n v="3713"/>
    <d v="2002-07-28T00:00:00"/>
    <s v="United Kingdom"/>
    <x v="4"/>
    <s v="London"/>
    <s v="United Kingdom"/>
    <s v="GB"/>
    <s v="Llangarron"/>
    <x v="0"/>
    <x v="45"/>
    <s v="Chemistry"/>
    <m/>
    <s v="&quot;for their invention of partition chromatography&quot;"/>
    <s v="National Institute for Medical Research"/>
    <s v="London"/>
    <s v="United Kingdom"/>
    <x v="0"/>
  </r>
  <r>
    <x v="210"/>
    <x v="181"/>
    <s v="Synge"/>
    <n v="5415"/>
    <d v="1994-08-18T00:00:00"/>
    <s v="United Kingdom"/>
    <x v="4"/>
    <s v="Liverpool"/>
    <s v="United Kingdom"/>
    <s v="GB"/>
    <s v="Norwich"/>
    <x v="0"/>
    <x v="45"/>
    <s v="Chemistry"/>
    <m/>
    <s v="&quot;for their invention of partition chromatography&quot;"/>
    <s v="Rowett Research Institute"/>
    <s v="Bucksburn (Scotland)"/>
    <s v="United Kingdom"/>
    <x v="0"/>
  </r>
  <r>
    <x v="211"/>
    <x v="182"/>
    <s v="Staudinger"/>
    <n v="-6857"/>
    <d v="1965-09-08T00:00:00"/>
    <s v="Germany"/>
    <x v="0"/>
    <s v="Worms"/>
    <s v="West Germany (now Germany)"/>
    <s v="DE"/>
    <s v="Freiburg im Breisgau"/>
    <x v="0"/>
    <x v="46"/>
    <s v="Chemistry"/>
    <m/>
    <s v="&quot;for his discoveries in the field of macromolecular chemistry&quot;"/>
    <s v="University of Freiburg"/>
    <s v="Breisgau"/>
    <s v="Germany"/>
    <x v="0"/>
  </r>
  <r>
    <x v="212"/>
    <x v="183"/>
    <s v="Pauling"/>
    <n v="425"/>
    <d v="1994-08-19T00:00:00"/>
    <s v="USA"/>
    <x v="13"/>
    <s v="Portland OR"/>
    <s v="USA"/>
    <s v="US"/>
    <s v="Big Sur CA"/>
    <x v="0"/>
    <x v="56"/>
    <s v="Peace"/>
    <m/>
    <s v="&quot;for his fight against the nuclear arms race between East and West&quot;"/>
    <s v="California Institute of Technology (Caltech)"/>
    <s v="Pasadena CA"/>
    <s v="USA"/>
    <x v="0"/>
  </r>
  <r>
    <x v="212"/>
    <x v="183"/>
    <s v="Pauling"/>
    <n v="425"/>
    <d v="1994-08-19T00:00:00"/>
    <s v="USA"/>
    <x v="13"/>
    <s v="Portland OR"/>
    <s v="USA"/>
    <s v="US"/>
    <s v="Big Sur CA"/>
    <x v="0"/>
    <x v="47"/>
    <s v="Chemistry"/>
    <m/>
    <s v="&quot;for his research into the nature of the chemical bond and its application to the elucidation of the structure of complex substances&quot;"/>
    <s v="California Institute of Technology (Caltech)"/>
    <s v="Pasadena CA"/>
    <s v="USA"/>
    <x v="0"/>
  </r>
  <r>
    <x v="213"/>
    <x v="184"/>
    <s v="du Vigneaud"/>
    <n v="504"/>
    <d v="1978-12-11T00:00:00"/>
    <s v="USA"/>
    <x v="13"/>
    <s v="Chicago IL"/>
    <s v="USA"/>
    <s v="US"/>
    <s v="White Plains NY"/>
    <x v="0"/>
    <x v="48"/>
    <s v="Chemistry"/>
    <m/>
    <s v="&quot;for his work on biochemically important sulphur compounds especially for the first synthesis of a polypeptide hormone&quot;"/>
    <s v="Cornell University"/>
    <s v="Ithaca NY"/>
    <s v="USA"/>
    <x v="0"/>
  </r>
  <r>
    <x v="214"/>
    <x v="185"/>
    <s v="Hinshelwood"/>
    <n v="-956"/>
    <d v="1967-10-09T00:00:00"/>
    <s v="United Kingdom"/>
    <x v="4"/>
    <s v="London"/>
    <s v="United Kingdom"/>
    <s v="GB"/>
    <s v="London"/>
    <x v="0"/>
    <x v="49"/>
    <s v="Chemistry"/>
    <m/>
    <s v="&quot;for their researches into the mechanism of chemical reactions&quot;"/>
    <s v="University of Oxford"/>
    <s v="Oxford"/>
    <s v="United Kingdom"/>
    <x v="0"/>
  </r>
  <r>
    <x v="215"/>
    <x v="186"/>
    <s v="Semenov"/>
    <n v="-1367"/>
    <d v="1986-09-25T00:00:00"/>
    <s v="Russia"/>
    <x v="8"/>
    <s v="Saratov"/>
    <s v="USSR (now Russia)"/>
    <s v="RU"/>
    <s v="Moscow"/>
    <x v="0"/>
    <x v="49"/>
    <s v="Chemistry"/>
    <m/>
    <s v="&quot;for their researches into the mechanism of chemical reactions&quot;"/>
    <s v="Institute for Chemical Physics of the Academy of Sciences of the USSR"/>
    <s v="Moscow"/>
    <s v="USSR (now Russia)"/>
    <x v="0"/>
  </r>
  <r>
    <x v="216"/>
    <x v="6"/>
    <s v="Todd"/>
    <n v="2832"/>
    <d v="1997-01-10T00:00:00"/>
    <s v="Scotland"/>
    <x v="4"/>
    <s v="Glasgow"/>
    <s v="United Kingdom"/>
    <s v="GB"/>
    <s v="Cambridge"/>
    <x v="0"/>
    <x v="51"/>
    <s v="Chemistry"/>
    <m/>
    <s v="&quot;for his work on nucleotides and nucleotide co-enzymes&quot;"/>
    <s v="University of Cambridge"/>
    <s v="Cambridge"/>
    <s v="United Kingdom"/>
    <x v="0"/>
  </r>
  <r>
    <x v="217"/>
    <x v="136"/>
    <s v="Sanger"/>
    <n v="6800"/>
    <d v="2013-11-19T00:00:00"/>
    <s v="United Kingdom"/>
    <x v="4"/>
    <s v="Rendcombe"/>
    <s v="United Kingdom"/>
    <s v="GB"/>
    <s v="Cambridge"/>
    <x v="0"/>
    <x v="73"/>
    <s v="Chemistry"/>
    <m/>
    <s v="&quot;for their contributions concerning the determination of base sequences in nucleic acids&quot;"/>
    <s v="MRC Laboratory of Molecular Biology"/>
    <s v="Cambridge"/>
    <s v="United Kingdom"/>
    <x v="0"/>
  </r>
  <r>
    <x v="217"/>
    <x v="136"/>
    <s v="Sanger"/>
    <n v="6800"/>
    <d v="2013-11-19T00:00:00"/>
    <s v="United Kingdom"/>
    <x v="4"/>
    <s v="Rendcombe"/>
    <s v="United Kingdom"/>
    <s v="GB"/>
    <s v="Cambridge"/>
    <x v="0"/>
    <x v="52"/>
    <s v="Chemistry"/>
    <m/>
    <s v="&quot;for his work on the structure of proteins especially that of insulin&quot;"/>
    <s v="University of Cambridge"/>
    <s v="Cambridge"/>
    <s v="United Kingdom"/>
    <x v="0"/>
  </r>
  <r>
    <x v="218"/>
    <x v="187"/>
    <s v="Heyrovsky"/>
    <n v="-3298"/>
    <d v="1967-03-27T00:00:00"/>
    <s v="Austria-Hungary (now Czech Republic)"/>
    <x v="30"/>
    <s v="Prague"/>
    <s v="Czechoslovakia (now Czech Republic)"/>
    <s v="CZ"/>
    <s v="Prague"/>
    <x v="0"/>
    <x v="53"/>
    <s v="Chemistry"/>
    <m/>
    <s v="&quot;for his discovery and development of the polarographic methods of analysis&quot;"/>
    <s v="Polarographic Institute of the Czechoslovak Academy of Science"/>
    <s v="Prague"/>
    <s v="Czechoslovakia (now Czech Republic)"/>
    <x v="0"/>
  </r>
  <r>
    <x v="219"/>
    <x v="188"/>
    <s v="Libby"/>
    <n v="3274"/>
    <d v="1980-09-08T00:00:00"/>
    <s v="USA"/>
    <x v="13"/>
    <s v="Grand Valley CO"/>
    <s v="USA"/>
    <s v="US"/>
    <s v="Los Angeles CA"/>
    <x v="0"/>
    <x v="54"/>
    <s v="Chemistry"/>
    <m/>
    <s v="&quot;for his method to use carbon-14 for age determination in archaeology geology geophysics and other branches of science&quot;"/>
    <s v="University of California"/>
    <s v="Los Angeles CA"/>
    <s v="USA"/>
    <x v="0"/>
  </r>
  <r>
    <x v="220"/>
    <x v="122"/>
    <s v="Calvin"/>
    <n v="4116"/>
    <d v="1997-01-08T00:00:00"/>
    <s v="USA"/>
    <x v="13"/>
    <s v="St. Paul MN"/>
    <s v="USA"/>
    <s v="US"/>
    <s v="Berkeley CA"/>
    <x v="0"/>
    <x v="55"/>
    <s v="Chemistry"/>
    <m/>
    <s v="&quot;for his research on the carbon dioxide assimilation in plants&quot;"/>
    <s v="University of California"/>
    <s v="Berkeley CA"/>
    <s v="USA"/>
    <x v="0"/>
  </r>
  <r>
    <x v="221"/>
    <x v="189"/>
    <s v="Perutz"/>
    <n v="5253"/>
    <d v="2002-02-06T00:00:00"/>
    <s v="Austria"/>
    <x v="15"/>
    <s v="Vienna"/>
    <s v="United Kingdom"/>
    <s v="GB"/>
    <s v="Cambridge"/>
    <x v="0"/>
    <x v="56"/>
    <s v="Chemistry"/>
    <m/>
    <s v="&quot;for their studies of the structures of globular proteins&quot;"/>
    <s v="MRC Laboratory of Molecular Biology"/>
    <s v="Cambridge"/>
    <s v="United Kingdom"/>
    <x v="0"/>
  </r>
  <r>
    <x v="222"/>
    <x v="190"/>
    <s v="Kendrew"/>
    <n v="6293"/>
    <d v="1997-08-23T00:00:00"/>
    <s v="United Kingdom"/>
    <x v="4"/>
    <s v="Oxford"/>
    <s v="United Kingdom"/>
    <s v="GB"/>
    <s v="Cambridge"/>
    <x v="0"/>
    <x v="56"/>
    <s v="Chemistry"/>
    <m/>
    <s v="&quot;for their studies of the structures of globular proteins&quot;"/>
    <s v="MRC Laboratory of Molecular Biology"/>
    <s v="Cambridge"/>
    <s v="United Kingdom"/>
    <x v="0"/>
  </r>
  <r>
    <x v="223"/>
    <x v="191"/>
    <s v="Ziegler"/>
    <n v="-400"/>
    <d v="1973-08-12T00:00:00"/>
    <s v="Germany"/>
    <x v="0"/>
    <s v="Helsa"/>
    <s v="West Germany (now Germany)"/>
    <s v="DE"/>
    <s v="M¨¹lheim"/>
    <x v="0"/>
    <x v="57"/>
    <s v="Chemistry"/>
    <m/>
    <s v="&quot;for their discoveries in the field of the chemistry and technology of high polymers&quot;"/>
    <s v="Max-Planck-Institut f¨¹r Kohlenforschung"/>
    <s v="M¨¹lheim an der Ruhr"/>
    <s v="Germany"/>
    <x v="0"/>
  </r>
  <r>
    <x v="224"/>
    <x v="192"/>
    <s v="Natta"/>
    <n v="1153"/>
    <d v="1979-05-02T00:00:00"/>
    <s v="Italy"/>
    <x v="7"/>
    <s v="Imperia"/>
    <s v="Italy"/>
    <s v="IT"/>
    <s v="Bergamo"/>
    <x v="0"/>
    <x v="57"/>
    <s v="Chemistry"/>
    <m/>
    <s v="&quot;for their discoveries in the field of the chemistry and technology of high polymers&quot;"/>
    <s v="Institute of Technology"/>
    <s v="Milan"/>
    <s v="Italy"/>
    <x v="0"/>
  </r>
  <r>
    <x v="225"/>
    <x v="193"/>
    <s v="Hodgkin"/>
    <n v="3785"/>
    <d v="1994-07-29T00:00:00"/>
    <s v="Egypt"/>
    <x v="31"/>
    <s v="Cairo"/>
    <s v="United Kingdom"/>
    <s v="GB"/>
    <s v="Shipston-on-Stour"/>
    <x v="1"/>
    <x v="58"/>
    <s v="Chemistry"/>
    <m/>
    <s v="&quot;for her determinations by X-ray techniques of the structures of important biochemical substances&quot;"/>
    <s v="University of Oxford Royal Society"/>
    <s v="Oxford"/>
    <s v="United Kingdom"/>
    <x v="0"/>
  </r>
  <r>
    <x v="226"/>
    <x v="142"/>
    <s v="Woodward"/>
    <n v="6310"/>
    <d v="1979-07-08T00:00:00"/>
    <s v="USA"/>
    <x v="13"/>
    <s v="Boston MA"/>
    <s v="USA"/>
    <s v="US"/>
    <s v="Cambridge MA"/>
    <x v="0"/>
    <x v="59"/>
    <s v="Chemistry"/>
    <m/>
    <s v="&quot;for his outstanding achievements in the art of organic synthesis&quot;"/>
    <s v="Harvard University"/>
    <s v="Cambridge MA"/>
    <s v="USA"/>
    <x v="0"/>
  </r>
  <r>
    <x v="227"/>
    <x v="194"/>
    <s v="Mulliken"/>
    <n v="-1302"/>
    <d v="1986-10-31T00:00:00"/>
    <s v="USA"/>
    <x v="13"/>
    <s v="Newburyport MA"/>
    <s v="USA"/>
    <s v="US"/>
    <s v="Arlington VA"/>
    <x v="0"/>
    <x v="60"/>
    <s v="Chemistry"/>
    <m/>
    <s v="&quot;for his fundamental work concerning chemical bonds and the electronic structure of molecules by the molecular orbital method&quot;"/>
    <s v="University of Chicago"/>
    <s v="Chicago IL"/>
    <s v="USA"/>
    <x v="0"/>
  </r>
  <r>
    <x v="228"/>
    <x v="195"/>
    <s v="Eigen"/>
    <n v="9991"/>
    <d v="2019-02-06T00:00:00"/>
    <s v="Germany"/>
    <x v="0"/>
    <s v="Bochum"/>
    <s v="Germany"/>
    <s v="DE"/>
    <s v="G?ttingen"/>
    <x v="0"/>
    <x v="61"/>
    <s v="Chemistry"/>
    <m/>
    <s v="&quot;for their studies of extremely fast chemical reactions effected by disturbing the equilibrium by means of very short pulses of energy&quot;"/>
    <s v="Max-Planck-Institut f¨¹r Physikalische Chemie"/>
    <s v="G?ttingen"/>
    <s v="Germany"/>
    <x v="0"/>
  </r>
  <r>
    <x v="229"/>
    <x v="196"/>
    <s v="Norrish"/>
    <n v="-782"/>
    <d v="1978-06-07T00:00:00"/>
    <s v="United Kingdom"/>
    <x v="4"/>
    <s v="Cambridge"/>
    <s v="United Kingdom"/>
    <s v="GB"/>
    <s v="Cambridge"/>
    <x v="0"/>
    <x v="61"/>
    <s v="Chemistry"/>
    <m/>
    <s v="&quot;for their studies of extremely fast chemical reactions effected by disturbing the equilibrium by means of very short pulses of energy&quot;"/>
    <s v="Institute of Physical Chemistry"/>
    <s v="Cambridge"/>
    <s v="United Kingdom"/>
    <x v="0"/>
  </r>
  <r>
    <x v="230"/>
    <x v="170"/>
    <s v="Porter"/>
    <n v="7646"/>
    <d v="2002-08-31T00:00:00"/>
    <s v="United Kingdom"/>
    <x v="4"/>
    <s v="Stainforth"/>
    <s v="United Kingdom"/>
    <s v="GB"/>
    <s v="Canterbury"/>
    <x v="0"/>
    <x v="61"/>
    <s v="Chemistry"/>
    <m/>
    <s v="&quot;for their studies of extremely fast chemical reactions effected by disturbing the equilibrium by means of very short pulses of energy&quot;"/>
    <s v="Royal Institution of Great Britain"/>
    <s v="London"/>
    <s v="United Kingdom"/>
    <x v="0"/>
  </r>
  <r>
    <x v="231"/>
    <x v="197"/>
    <s v="Onsager"/>
    <n v="1427"/>
    <d v="1976-10-05T00:00:00"/>
    <s v="Norway"/>
    <x v="21"/>
    <s v="Kristiania (now Oslo)"/>
    <s v="USA"/>
    <s v="US"/>
    <s v="Coral Gables FL"/>
    <x v="0"/>
    <x v="62"/>
    <s v="Chemistry"/>
    <m/>
    <s v="&quot;for the discovery of the reciprocal relations bearing his name which are fundamental for the thermodynamics of irreversible processes&quot;"/>
    <s v="Yale University"/>
    <s v="New Haven CT"/>
    <s v="USA"/>
    <x v="0"/>
  </r>
  <r>
    <x v="232"/>
    <x v="198"/>
    <s v="Barton"/>
    <n v="6826"/>
    <d v="1998-03-16T00:00:00"/>
    <s v="United Kingdom"/>
    <x v="4"/>
    <s v="Gravesend"/>
    <s v="USA"/>
    <s v="US"/>
    <s v="College Station TX"/>
    <x v="0"/>
    <x v="63"/>
    <s v="Chemistry"/>
    <m/>
    <s v="&quot;for their contributions to the development of the concept of conformation and its application in chemistry&quot;"/>
    <s v="Imperial College"/>
    <s v="London"/>
    <s v="United Kingdom"/>
    <x v="0"/>
  </r>
  <r>
    <x v="233"/>
    <x v="199"/>
    <s v="Hassel"/>
    <n v="-958"/>
    <d v="1981-05-11T00:00:00"/>
    <s v="Norway"/>
    <x v="21"/>
    <s v="Kristiania (now Oslo)"/>
    <s v="Norway"/>
    <s v="NO"/>
    <s v="Oslo"/>
    <x v="0"/>
    <x v="63"/>
    <s v="Chemistry"/>
    <m/>
    <s v="&quot;for their contributions to the development of the concept of conformation and its application in chemistry&quot;"/>
    <s v="University of Oslo"/>
    <s v="Oslo"/>
    <s v="Norway"/>
    <x v="0"/>
  </r>
  <r>
    <x v="234"/>
    <x v="83"/>
    <s v="Leloir"/>
    <n v="2441"/>
    <d v="1987-12-02T00:00:00"/>
    <s v="France"/>
    <x v="2"/>
    <s v="Paris"/>
    <s v="Argentina"/>
    <s v="AR"/>
    <s v="Buenos Aires"/>
    <x v="0"/>
    <x v="64"/>
    <s v="Chemistry"/>
    <m/>
    <s v="&quot;for his discovery of sugar nucleotides and their role in the biosynthesis of carbohydrates&quot;"/>
    <s v="Institute for Biochemical Research"/>
    <s v="Buenos Aires"/>
    <s v="Argentina"/>
    <x v="0"/>
  </r>
  <r>
    <x v="235"/>
    <x v="200"/>
    <s v="Herzberg"/>
    <n v="1821"/>
    <d v="1999-03-03T00:00:00"/>
    <s v="Germany"/>
    <x v="0"/>
    <s v="Hamburg"/>
    <s v="Canada"/>
    <s v="CA"/>
    <s v="Ottawa"/>
    <x v="0"/>
    <x v="65"/>
    <s v="Chemistry"/>
    <m/>
    <s v="&quot;for his contributions to the knowledge of electronic structure and geometry of molecules particularly free radicals&quot;"/>
    <s v="National Research Council of Canada"/>
    <s v="Ottawa"/>
    <s v="Canada"/>
    <x v="0"/>
  </r>
  <r>
    <x v="236"/>
    <x v="201"/>
    <s v="Anfinsen"/>
    <n v="5930"/>
    <d v="1995-05-14T00:00:00"/>
    <s v="USA"/>
    <x v="13"/>
    <s v="Monessen PA"/>
    <s v="USA"/>
    <s v="US"/>
    <s v="Randallstown MD"/>
    <x v="0"/>
    <x v="50"/>
    <s v="Chemistry"/>
    <m/>
    <s v="&quot;for his work on ribonuclease especially concerning the connection between the amino acid sequence and the biologically active conformation&quot;"/>
    <s v="National Institutes of Health"/>
    <s v="Bethesda MD"/>
    <s v="USA"/>
    <x v="0"/>
  </r>
  <r>
    <x v="237"/>
    <x v="202"/>
    <s v="Moore"/>
    <n v="4996"/>
    <d v="1982-08-23T00:00:00"/>
    <s v="USA"/>
    <x v="13"/>
    <s v="Chicago IL"/>
    <s v="USA"/>
    <s v="US"/>
    <s v="New York NY"/>
    <x v="0"/>
    <x v="50"/>
    <s v="Chemistry"/>
    <m/>
    <s v="&quot;for their contribution to the understanding of the connection between chemical structure and catalytic activity of the active centre of the ribonuclease molecule&quot;"/>
    <s v="Rockefeller University"/>
    <s v="New York NY"/>
    <s v="USA"/>
    <x v="0"/>
  </r>
  <r>
    <x v="238"/>
    <x v="203"/>
    <s v="Stein"/>
    <n v="4194"/>
    <d v="1980-02-02T00:00:00"/>
    <s v="USA"/>
    <x v="13"/>
    <s v="New York NY"/>
    <s v="USA"/>
    <s v="US"/>
    <s v="New York NY"/>
    <x v="0"/>
    <x v="50"/>
    <s v="Chemistry"/>
    <m/>
    <s v="&quot;for their contribution to the understanding of the connection between chemical structure and catalytic activity of the active centre of the ribonuclease molecule&quot;"/>
    <s v="Rockefeller University"/>
    <s v="New York NY"/>
    <s v="USA"/>
    <x v="0"/>
  </r>
  <r>
    <x v="239"/>
    <x v="204"/>
    <s v="Fischer"/>
    <n v="6889"/>
    <d v="2007-07-23T00:00:00"/>
    <s v="Germany"/>
    <x v="0"/>
    <s v="Munich"/>
    <s v="Germany"/>
    <s v="DE"/>
    <s v="Munich"/>
    <x v="0"/>
    <x v="66"/>
    <s v="Chemistry"/>
    <m/>
    <s v="&quot;for their pioneering work performed independently on the chemistry of the organometallic so called sandwich compounds&quot;"/>
    <s v="Technical University"/>
    <s v="Munich"/>
    <s v="Germany"/>
    <x v="0"/>
  </r>
  <r>
    <x v="240"/>
    <x v="205"/>
    <s v="Wilkinson"/>
    <n v="7866"/>
    <d v="1996-09-26T00:00:00"/>
    <s v="United Kingdom"/>
    <x v="4"/>
    <s v="Todmorden"/>
    <s v="United Kingdom"/>
    <s v="GB"/>
    <s v="London"/>
    <x v="0"/>
    <x v="66"/>
    <s v="Chemistry"/>
    <m/>
    <s v="&quot;for their pioneering work performed independently on the chemistry of the organometallic so called sandwich compounds&quot;"/>
    <s v="Imperial College"/>
    <s v="London"/>
    <s v="United Kingdom"/>
    <x v="0"/>
  </r>
  <r>
    <x v="241"/>
    <x v="206"/>
    <s v="Flory"/>
    <n v="3823"/>
    <d v="1985-09-08T00:00:00"/>
    <s v="USA"/>
    <x v="13"/>
    <s v="Sterling IL"/>
    <s v="USA"/>
    <s v="US"/>
    <s v="Big Sur CA"/>
    <x v="0"/>
    <x v="67"/>
    <s v="Chemistry"/>
    <m/>
    <s v="&quot;for his fundamental achievements both theoretical and experimental in the physical chemistry of the macromolecules&quot;"/>
    <s v="Stanford University"/>
    <s v="Stanford CA"/>
    <s v="USA"/>
    <x v="0"/>
  </r>
  <r>
    <x v="242"/>
    <x v="52"/>
    <s v="Cornforth"/>
    <n v="6460"/>
    <d v="2013-12-08T00:00:00"/>
    <s v="Australia"/>
    <x v="10"/>
    <s v="Sydney"/>
    <m/>
    <m/>
    <m/>
    <x v="0"/>
    <x v="68"/>
    <s v="Chemistry"/>
    <m/>
    <s v="&quot;for his work on the stereochemistry of enzyme-catalyzed reactions&quot;"/>
    <s v="University of Sussex"/>
    <s v="Brighton"/>
    <s v="United Kingdom"/>
    <x v="0"/>
  </r>
  <r>
    <x v="243"/>
    <x v="207"/>
    <s v="Prelog"/>
    <n v="2396"/>
    <d v="1998-01-07T00:00:00"/>
    <s v="Austria-Hungary (now Bosnia and Herzegovina)"/>
    <x v="32"/>
    <s v="Sarajevo"/>
    <s v="Switzerland"/>
    <s v="CH"/>
    <s v="Zurich"/>
    <x v="0"/>
    <x v="68"/>
    <s v="Chemistry"/>
    <m/>
    <s v="&quot;for his research into the stereochemistry of organic molecules and reactions&quot;"/>
    <s v="Eidgen?ssische Technische Hochschule (Swiss Federal Institute of Technology)"/>
    <s v="Zurich"/>
    <s v="Switzerland"/>
    <x v="0"/>
  </r>
  <r>
    <x v="244"/>
    <x v="18"/>
    <s v="Lipscomb"/>
    <n v="7283"/>
    <d v="2011-04-14T00:00:00"/>
    <s v="USA"/>
    <x v="13"/>
    <s v="Cleveland OH"/>
    <s v="USA"/>
    <s v="US"/>
    <s v="Cambridge MA"/>
    <x v="0"/>
    <x v="69"/>
    <s v="Chemistry"/>
    <m/>
    <s v="&quot;for his studies on the structure of boranes illuminating problems of chemical bonding&quot;"/>
    <s v="Harvard University"/>
    <s v="Cambridge MA"/>
    <s v="USA"/>
    <x v="0"/>
  </r>
  <r>
    <x v="245"/>
    <x v="208"/>
    <s v="Prigogine"/>
    <n v="6235"/>
    <d v="2003-05-28T00:00:00"/>
    <s v="Russia"/>
    <x v="8"/>
    <s v="Moscow"/>
    <s v="Belgium"/>
    <s v="BE"/>
    <s v="Brussels"/>
    <x v="0"/>
    <x v="70"/>
    <s v="Chemistry"/>
    <m/>
    <s v="&quot;for his contributions to non-equilibrium thermodynamics particularly the theory of dissipative structures&quot;"/>
    <s v="Universit¨¦ Libre de Bruxelles"/>
    <s v="Brussels"/>
    <s v="Belgium"/>
    <x v="0"/>
  </r>
  <r>
    <x v="246"/>
    <x v="167"/>
    <s v="Mitchell"/>
    <n v="7578"/>
    <d v="1992-04-10T00:00:00"/>
    <s v="United Kingdom"/>
    <x v="4"/>
    <s v="Mitcham"/>
    <s v="United Kingdom"/>
    <s v="GB"/>
    <s v="Bodmin"/>
    <x v="0"/>
    <x v="71"/>
    <s v="Chemistry"/>
    <m/>
    <s v="&quot;for his contribution to the understanding of biological energy transfer through the formulation of the chemiosmotic theory&quot;"/>
    <s v="Glynn Research Laboratories"/>
    <s v="Bodmin"/>
    <s v="United Kingdom"/>
    <x v="0"/>
  </r>
  <r>
    <x v="247"/>
    <x v="209"/>
    <s v="Brown"/>
    <n v="4526"/>
    <d v="2004-12-19T00:00:00"/>
    <s v="United Kingdom"/>
    <x v="4"/>
    <s v="London"/>
    <s v="USA"/>
    <s v="US"/>
    <s v="Lafayette IN"/>
    <x v="0"/>
    <x v="72"/>
    <s v="Chemistry"/>
    <m/>
    <s v="&quot;for their development of the use of boron- and phosphorus-containing compounds respectively into important reagents in organic synthesis&quot;"/>
    <s v="Purdue University"/>
    <s v="West Lafayette IN"/>
    <s v="USA"/>
    <x v="0"/>
  </r>
  <r>
    <x v="248"/>
    <x v="210"/>
    <s v="Wittig"/>
    <n v="-928"/>
    <d v="1987-08-26T00:00:00"/>
    <s v="Germany"/>
    <x v="0"/>
    <s v="Berlin"/>
    <s v="West Germany (now Germany)"/>
    <s v="DE"/>
    <s v="Heidelberg"/>
    <x v="0"/>
    <x v="72"/>
    <s v="Chemistry"/>
    <m/>
    <s v="&quot;for their development of the use of boron- and phosphorus-containing compounds respectively into important reagents in organic synthesis&quot;"/>
    <s v="University of Heidelberg"/>
    <s v="Heidelberg"/>
    <s v="Germany"/>
    <x v="0"/>
  </r>
  <r>
    <x v="249"/>
    <x v="154"/>
    <s v="Berg"/>
    <n v="9678"/>
    <m/>
    <s v="USA"/>
    <x v="13"/>
    <s v="New York NY"/>
    <m/>
    <m/>
    <m/>
    <x v="0"/>
    <x v="73"/>
    <s v="Chemistry"/>
    <m/>
    <s v="&quot;for his fundamental studies of the biochemistry of nucleic acids with particular regard to recombinant-DNA&quot;"/>
    <s v="Stanford University"/>
    <s v="Stanford CA"/>
    <s v="USA"/>
    <x v="0"/>
  </r>
  <r>
    <x v="250"/>
    <x v="211"/>
    <s v="Gilbert"/>
    <n v="11769"/>
    <m/>
    <s v="USA"/>
    <x v="13"/>
    <s v="Boston MA"/>
    <m/>
    <m/>
    <m/>
    <x v="0"/>
    <x v="73"/>
    <s v="Chemistry"/>
    <m/>
    <s v="&quot;for their contributions concerning the determination of base sequences in nucleic acids&quot;"/>
    <s v="Harvard University Biological Laboratories"/>
    <s v="Cambridge MA"/>
    <s v="USA"/>
    <x v="0"/>
  </r>
  <r>
    <x v="251"/>
    <x v="212"/>
    <s v="Fukui"/>
    <n v="6852"/>
    <d v="1998-01-09T00:00:00"/>
    <s v="Japan"/>
    <x v="16"/>
    <s v="Nara"/>
    <s v="Japan"/>
    <s v="JP"/>
    <s v="Kyoto"/>
    <x v="0"/>
    <x v="74"/>
    <s v="Chemistry"/>
    <m/>
    <s v="&quot;for their theories developed independently concerning the course of chemical reactions&quot;"/>
    <s v="Kyoto University"/>
    <s v="Kyoto"/>
    <s v="Japan"/>
    <x v="0"/>
  </r>
  <r>
    <x v="252"/>
    <x v="213"/>
    <s v="Hoffmann"/>
    <n v="13714"/>
    <m/>
    <s v="Poland (now Ukraine)"/>
    <x v="33"/>
    <s v="Zloczov"/>
    <m/>
    <m/>
    <m/>
    <x v="0"/>
    <x v="74"/>
    <s v="Chemistry"/>
    <m/>
    <s v="&quot;for their theories developed independently concerning the course of chemical reactions&quot;"/>
    <s v="Cornell University"/>
    <s v="Ithaca NY"/>
    <s v="USA"/>
    <x v="0"/>
  </r>
  <r>
    <x v="253"/>
    <x v="214"/>
    <s v="Klug"/>
    <n v="9720"/>
    <d v="2018-11-20T00:00:00"/>
    <s v="Lithuania"/>
    <x v="34"/>
    <s v="Zelvas"/>
    <m/>
    <m/>
    <m/>
    <x v="0"/>
    <x v="75"/>
    <s v="Chemistry"/>
    <m/>
    <s v="&quot;for his development of crystallographic electron microscopy and his structural elucidation of biologically important nucleic acid-protein complexes&quot;"/>
    <s v="MRC Laboratory of Molecular Biology"/>
    <s v="Cambridge"/>
    <s v="United Kingdom"/>
    <x v="0"/>
  </r>
  <r>
    <x v="254"/>
    <x v="215"/>
    <s v="Taube"/>
    <n v="5813"/>
    <d v="2005-11-16T00:00:00"/>
    <s v="Canada"/>
    <x v="23"/>
    <s v="Neudorf"/>
    <s v="USA"/>
    <s v="US"/>
    <s v="Stanford CA"/>
    <x v="0"/>
    <x v="76"/>
    <s v="Chemistry"/>
    <m/>
    <s v="&quot;for his work on the mechanisms of electron transfer reactions especially in metal complexes&quot;"/>
    <s v="Stanford University"/>
    <s v="Stanford CA"/>
    <s v="USA"/>
    <x v="0"/>
  </r>
  <r>
    <x v="255"/>
    <x v="216"/>
    <s v="Merrifield"/>
    <n v="7867"/>
    <d v="2006-05-14T00:00:00"/>
    <s v="USA"/>
    <x v="13"/>
    <s v="Fort Worth TX"/>
    <s v="USA"/>
    <s v="US"/>
    <s v="Cresskill NJ"/>
    <x v="0"/>
    <x v="77"/>
    <s v="Chemistry"/>
    <m/>
    <s v="&quot;for his development of methodology for chemical synthesis on a solid matrix&quot;"/>
    <s v="Rockefeller University"/>
    <s v="New York NY"/>
    <s v="USA"/>
    <x v="0"/>
  </r>
  <r>
    <x v="256"/>
    <x v="217"/>
    <s v="Hauptman"/>
    <n v="6255"/>
    <d v="2011-10-23T00:00:00"/>
    <s v="USA"/>
    <x v="13"/>
    <s v="New York NY"/>
    <s v="USA"/>
    <s v="US"/>
    <s v="Buffalo NY"/>
    <x v="0"/>
    <x v="78"/>
    <s v="Chemistry"/>
    <m/>
    <s v="&quot;for their outstanding achievements in the development of direct methods for the determination of crystal structures&quot;"/>
    <s v="The Medical Foundation of Buffalo"/>
    <s v="Buffalo NY"/>
    <s v="USA"/>
    <x v="0"/>
  </r>
  <r>
    <x v="257"/>
    <x v="218"/>
    <s v="Karle"/>
    <n v="6744"/>
    <d v="2013-06-06T00:00:00"/>
    <s v="USA"/>
    <x v="13"/>
    <s v="New York NY"/>
    <s v="USA"/>
    <s v="US"/>
    <s v="Annandale VA"/>
    <x v="0"/>
    <x v="78"/>
    <s v="Chemistry"/>
    <m/>
    <s v="&quot;for their outstanding achievements in the development of direct methods for the determination of crystal structures&quot;"/>
    <s v="US Naval Research Laboratory"/>
    <s v="Washington DC"/>
    <s v="USA"/>
    <x v="0"/>
  </r>
  <r>
    <x v="258"/>
    <x v="219"/>
    <s v="Herschbach"/>
    <n v="11858"/>
    <m/>
    <s v="USA"/>
    <x v="13"/>
    <s v="San Jos¨¦ CA"/>
    <m/>
    <m/>
    <m/>
    <x v="0"/>
    <x v="79"/>
    <s v="Chemistry"/>
    <m/>
    <s v="&quot;for their contributions concerning the dynamics of chemical elementary processes&quot;"/>
    <s v="Harvard University"/>
    <s v="Cambridge MA"/>
    <s v="USA"/>
    <x v="0"/>
  </r>
  <r>
    <x v="259"/>
    <x v="220"/>
    <s v="Lee"/>
    <n v="13473"/>
    <m/>
    <s v="Taiwan"/>
    <x v="35"/>
    <s v="Hsinchu"/>
    <m/>
    <m/>
    <m/>
    <x v="0"/>
    <x v="79"/>
    <s v="Chemistry"/>
    <m/>
    <s v="&quot;for their contributions concerning the dynamics of chemical elementary processes&quot;"/>
    <s v="University of California"/>
    <s v="Berkeley CA"/>
    <s v="USA"/>
    <x v="0"/>
  </r>
  <r>
    <x v="260"/>
    <x v="190"/>
    <s v="Polanyi"/>
    <n v="10616"/>
    <m/>
    <s v="Germany"/>
    <x v="0"/>
    <s v="Berlin"/>
    <m/>
    <m/>
    <m/>
    <x v="0"/>
    <x v="79"/>
    <s v="Chemistry"/>
    <m/>
    <s v="&quot;for their contributions concerning the dynamics of chemical elementary processes&quot;"/>
    <s v="University of Toronto"/>
    <s v="Toronto"/>
    <s v="Canada"/>
    <x v="0"/>
  </r>
  <r>
    <x v="261"/>
    <x v="221"/>
    <s v="Cram"/>
    <n v="7052"/>
    <d v="2001-06-17T00:00:00"/>
    <s v="USA"/>
    <x v="13"/>
    <s v="Chester VT"/>
    <s v="USA"/>
    <s v="US"/>
    <s v="Palm Desert CA"/>
    <x v="0"/>
    <x v="80"/>
    <s v="Chemistry"/>
    <m/>
    <s v="&quot;for their development and use of molecules with structure-specific interactions of high selectivity&quot;"/>
    <s v="University of California"/>
    <s v="Los Angeles CA"/>
    <s v="USA"/>
    <x v="0"/>
  </r>
  <r>
    <x v="262"/>
    <x v="222"/>
    <s v="Lehn"/>
    <n v="14518"/>
    <m/>
    <s v="France"/>
    <x v="2"/>
    <s v="Rosheim"/>
    <m/>
    <m/>
    <m/>
    <x v="0"/>
    <x v="80"/>
    <s v="Chemistry"/>
    <m/>
    <s v="&quot;for their development and use of molecules with structure-specific interactions of high selectivity&quot;"/>
    <s v="Universit¨¦ Louis Pasteur"/>
    <s v="Strasbourg"/>
    <s v="France"/>
    <x v="0"/>
  </r>
  <r>
    <x v="263"/>
    <x v="223"/>
    <s v="Pedersen"/>
    <n v="1738"/>
    <d v="1989-10-26T00:00:00"/>
    <s v="Korea (now South Korea)"/>
    <x v="36"/>
    <s v="Pusan"/>
    <s v="USA"/>
    <s v="US"/>
    <s v="Salem NJ"/>
    <x v="0"/>
    <x v="80"/>
    <s v="Chemistry"/>
    <m/>
    <s v="&quot;for their development and use of molecules with structure-specific interactions of high selectivity&quot;"/>
    <s v="Du Pont"/>
    <s v="Wilmington DE"/>
    <s v="USA"/>
    <x v="0"/>
  </r>
  <r>
    <x v="264"/>
    <x v="224"/>
    <s v="Deisenhofer"/>
    <n v="15979"/>
    <m/>
    <s v="Germany"/>
    <x v="0"/>
    <s v="Zusamaltheim"/>
    <m/>
    <m/>
    <m/>
    <x v="0"/>
    <x v="81"/>
    <s v="Chemistry"/>
    <m/>
    <s v="&quot;for the determination of the three-dimensional structure of a photosynthetic reaction centre&quot;"/>
    <s v="University of Texas Southwestern Medical Center at Dallas"/>
    <s v="Dallas TX"/>
    <s v="USA"/>
    <x v="0"/>
  </r>
  <r>
    <x v="265"/>
    <x v="69"/>
    <s v="Huber"/>
    <n v="13566"/>
    <m/>
    <s v="Germany"/>
    <x v="0"/>
    <s v="Munich"/>
    <m/>
    <m/>
    <m/>
    <x v="0"/>
    <x v="81"/>
    <s v="Chemistry"/>
    <m/>
    <s v="&quot;for the determination of the three-dimensional structure of a photosynthetic reaction centre&quot;"/>
    <s v="Max-Planck-Institut f¨¹r Biochemie"/>
    <s v="Martinsried"/>
    <s v="Germany"/>
    <x v="0"/>
  </r>
  <r>
    <x v="266"/>
    <x v="225"/>
    <s v="Michel"/>
    <n v="17732"/>
    <m/>
    <s v="West Germany (now Germany)"/>
    <x v="0"/>
    <s v="Ludwigsburg"/>
    <m/>
    <m/>
    <m/>
    <x v="0"/>
    <x v="81"/>
    <s v="Chemistry"/>
    <m/>
    <s v="&quot;for the determination of the three-dimensional structure of a photosynthetic reaction centre&quot;"/>
    <s v="Max-Planck-Institut f¨¹r Biophysik"/>
    <s v="Frankfurt-on-the-Main"/>
    <s v="Germany"/>
    <x v="0"/>
  </r>
  <r>
    <x v="267"/>
    <x v="226"/>
    <s v="Altman"/>
    <n v="14372"/>
    <d v="2022-04-05T00:00:00"/>
    <s v="Canada"/>
    <x v="23"/>
    <s v="Montreal"/>
    <s v="USA"/>
    <s v="US"/>
    <s v="Rockleigh NJ"/>
    <x v="0"/>
    <x v="82"/>
    <s v="Chemistry"/>
    <m/>
    <s v="&quot;for their discovery of catalytic properties of RNA&quot;"/>
    <s v="Yale University"/>
    <s v="New Haven CT"/>
    <s v="USA"/>
    <x v="0"/>
  </r>
  <r>
    <x v="268"/>
    <x v="227"/>
    <s v="Cech"/>
    <n v="17509"/>
    <m/>
    <s v="USA"/>
    <x v="13"/>
    <s v="Chicago IL"/>
    <m/>
    <m/>
    <m/>
    <x v="0"/>
    <x v="82"/>
    <s v="Chemistry"/>
    <m/>
    <s v="&quot;for their discovery of catalytic properties of RNA&quot;"/>
    <s v="University of Colorado"/>
    <s v="Boulder CO"/>
    <s v="USA"/>
    <x v="0"/>
  </r>
  <r>
    <x v="269"/>
    <x v="228"/>
    <s v="Corey"/>
    <n v="10421"/>
    <m/>
    <s v="USA"/>
    <x v="13"/>
    <s v="Methuen MA"/>
    <m/>
    <m/>
    <m/>
    <x v="0"/>
    <x v="83"/>
    <s v="Chemistry"/>
    <m/>
    <s v="&quot;for his development of the theory and methodology of organic synthesis&quot;"/>
    <s v="Harvard University"/>
    <s v="Cambridge MA"/>
    <s v="USA"/>
    <x v="0"/>
  </r>
  <r>
    <x v="270"/>
    <x v="229"/>
    <s v="Ernst"/>
    <n v="12280"/>
    <d v="2021-06-04T00:00:00"/>
    <s v="Switzerland"/>
    <x v="11"/>
    <s v="Winterthur"/>
    <s v="Switzerland"/>
    <s v="CH"/>
    <s v="Winterthur"/>
    <x v="0"/>
    <x v="84"/>
    <s v="Chemistry"/>
    <m/>
    <s v="&quot;for his contributions to the development of the methodology of high resolution nuclear magnetic resonance (NMR) spectroscopy&quot;"/>
    <s v="Eidgen?ssische Technische Hochschule (Swiss Federal Institute of Technology)"/>
    <s v="Zurich"/>
    <s v="Switzerland"/>
    <x v="0"/>
  </r>
  <r>
    <x v="271"/>
    <x v="230"/>
    <s v="Marcus"/>
    <n v="8603"/>
    <m/>
    <s v="Canada"/>
    <x v="23"/>
    <s v="Montreal"/>
    <m/>
    <m/>
    <m/>
    <x v="0"/>
    <x v="85"/>
    <s v="Chemistry"/>
    <m/>
    <s v="&quot;for his contributions to the theory of electron transfer reactions in chemical systems&quot;"/>
    <s v="California Institute of Technology (Caltech)"/>
    <s v="Pasadena CA"/>
    <s v="USA"/>
    <x v="0"/>
  </r>
  <r>
    <x v="272"/>
    <x v="231"/>
    <s v="Mullis"/>
    <n v="16434"/>
    <d v="2019-08-07T00:00:00"/>
    <s v="USA"/>
    <x v="13"/>
    <s v="Lenoir NC"/>
    <s v="USA"/>
    <s v="US"/>
    <s v="Newport Beach CA"/>
    <x v="0"/>
    <x v="86"/>
    <s v="Chemistry"/>
    <s v="&quot;for contributions to the developments of methods within DNA-based chemistry&quot;"/>
    <s v="&quot;for his invention of the polymerase chain reaction (PCR) method&quot;"/>
    <m/>
    <m/>
    <m/>
    <x v="0"/>
  </r>
  <r>
    <x v="273"/>
    <x v="232"/>
    <s v="Smith"/>
    <n v="11805"/>
    <d v="2000-10-04T00:00:00"/>
    <s v="United Kingdom"/>
    <x v="4"/>
    <s v="Blackpool"/>
    <s v="Canada"/>
    <s v="CA"/>
    <s v="Vancouver"/>
    <x v="0"/>
    <x v="86"/>
    <s v="Chemistry"/>
    <s v="&quot;for contributions to the developments of methods within DNA-based chemistry&quot;"/>
    <s v="&quot;for his fundamental contributions to the establishment of oligonucleotide-based site-directed mutagenesis and its development for protein studies&quot;"/>
    <s v="University of British Columbia"/>
    <s v="Vancouver"/>
    <s v="Canada"/>
    <x v="0"/>
  </r>
  <r>
    <x v="274"/>
    <x v="233"/>
    <s v="Olah"/>
    <n v="10004"/>
    <d v="2017-03-08T00:00:00"/>
    <s v="Hungary"/>
    <x v="20"/>
    <s v="Budapest"/>
    <s v="USA"/>
    <s v="US"/>
    <s v="Los Angeles CA"/>
    <x v="0"/>
    <x v="87"/>
    <s v="Chemistry"/>
    <m/>
    <s v="&quot;for his contribution to carbocation chemistry&quot;"/>
    <s v="University of Southern California"/>
    <s v="Los Angeles CA"/>
    <s v="USA"/>
    <x v="0"/>
  </r>
  <r>
    <x v="275"/>
    <x v="206"/>
    <s v="Crutzen"/>
    <n v="12391"/>
    <d v="2021-01-28T00:00:00"/>
    <s v="the Netherlands"/>
    <x v="1"/>
    <s v="Amsterdam"/>
    <s v="Germany"/>
    <s v="DE"/>
    <s v="Mainz"/>
    <x v="0"/>
    <x v="88"/>
    <s v="Chemistry"/>
    <m/>
    <s v="&quot;for their work in atmospheric chemistry particularly concerning the formation and decomposition of ozone&quot;"/>
    <s v="Max-Planck-Institut f¨¹r Chemie"/>
    <s v="Mainz"/>
    <s v="Germany"/>
    <x v="0"/>
  </r>
  <r>
    <x v="276"/>
    <x v="234"/>
    <s v="Molina"/>
    <n v="15784"/>
    <d v="2020-10-07T00:00:00"/>
    <s v="Mexico"/>
    <x v="37"/>
    <s v="Mexico City"/>
    <s v="Mexico"/>
    <s v="MX"/>
    <s v="Mexico City"/>
    <x v="0"/>
    <x v="88"/>
    <s v="Chemistry"/>
    <m/>
    <s v="&quot;for their work in atmospheric chemistry particularly concerning the formation and decomposition of ozone&quot;"/>
    <s v="Massachusetts Institute of Technology (MIT)"/>
    <s v="Cambridge MA"/>
    <s v="USA"/>
    <x v="0"/>
  </r>
  <r>
    <x v="277"/>
    <x v="235"/>
    <s v="Rowland"/>
    <n v="10041"/>
    <d v="2012-03-10T00:00:00"/>
    <s v="USA"/>
    <x v="13"/>
    <s v="Delaware OH"/>
    <s v="USA"/>
    <s v="US"/>
    <s v="Corona del Mar CA"/>
    <x v="0"/>
    <x v="88"/>
    <s v="Chemistry"/>
    <m/>
    <s v="&quot;for their work in atmospheric chemistry particularly concerning the formation and decomposition of ozone&quot;"/>
    <s v="University of California"/>
    <s v="Irvine CA"/>
    <s v="USA"/>
    <x v="0"/>
  </r>
  <r>
    <x v="278"/>
    <x v="236"/>
    <s v="Curl Jr."/>
    <n v="12289"/>
    <m/>
    <s v="USA"/>
    <x v="13"/>
    <s v="Alice TX"/>
    <m/>
    <m/>
    <m/>
    <x v="0"/>
    <x v="89"/>
    <s v="Chemistry"/>
    <m/>
    <s v="&quot;for their discovery of fullerenes&quot;"/>
    <s v="Rice University"/>
    <s v="Houston TX"/>
    <s v="USA"/>
    <x v="0"/>
  </r>
  <r>
    <x v="279"/>
    <x v="237"/>
    <s v="Kroto"/>
    <n v="14525"/>
    <d v="2016-04-30T00:00:00"/>
    <s v="United Kingdom"/>
    <x v="4"/>
    <s v="Wisbech Cambridgeshire"/>
    <s v="United Kingdom"/>
    <s v="GB"/>
    <s v="Lewes East Sussex"/>
    <x v="0"/>
    <x v="89"/>
    <s v="Chemistry"/>
    <m/>
    <s v="&quot;for their discovery of fullerenes&quot;"/>
    <s v="University of Sussex"/>
    <s v="Brighton"/>
    <s v="United Kingdom"/>
    <x v="0"/>
  </r>
  <r>
    <x v="280"/>
    <x v="128"/>
    <s v="Smalley"/>
    <n v="15863"/>
    <d v="2005-10-28T00:00:00"/>
    <s v="USA"/>
    <x v="13"/>
    <s v="Akron OH"/>
    <s v="USA"/>
    <s v="US"/>
    <s v="Houston TX"/>
    <x v="0"/>
    <x v="89"/>
    <s v="Chemistry"/>
    <m/>
    <s v="&quot;for their discovery of fullerenes&quot;"/>
    <s v="Rice University"/>
    <s v="Houston TX"/>
    <s v="USA"/>
    <x v="0"/>
  </r>
  <r>
    <x v="281"/>
    <x v="238"/>
    <s v="Boyer"/>
    <n v="6787"/>
    <d v="2018-06-02T00:00:00"/>
    <s v="USA"/>
    <x v="13"/>
    <s v="Provo UT"/>
    <s v="USA"/>
    <s v="US"/>
    <s v="Los Angeles CA"/>
    <x v="0"/>
    <x v="90"/>
    <s v="Chemistry"/>
    <m/>
    <s v="&quot;for their elucidation of the enzymatic mechanism underlying the synthesis of adenosine triphosphate (ATP)&quot;"/>
    <s v="University of California"/>
    <s v="Los Angeles CA"/>
    <s v="USA"/>
    <x v="0"/>
  </r>
  <r>
    <x v="282"/>
    <x v="239"/>
    <s v="Walker"/>
    <n v="14983"/>
    <m/>
    <s v="United Kingdom"/>
    <x v="4"/>
    <s v="Halifax"/>
    <m/>
    <m/>
    <m/>
    <x v="0"/>
    <x v="90"/>
    <s v="Chemistry"/>
    <m/>
    <s v="&quot;for their elucidation of the enzymatic mechanism underlying the synthesis of adenosine triphosphate (ATP)&quot;"/>
    <s v="MRC Laboratory of Molecular Biology"/>
    <s v="Cambridge"/>
    <s v="United Kingdom"/>
    <x v="0"/>
  </r>
  <r>
    <x v="283"/>
    <x v="240"/>
    <s v="Skou"/>
    <n v="6856"/>
    <d v="2018-05-28T00:00:00"/>
    <s v="Denmark"/>
    <x v="12"/>
    <s v="Lemvig"/>
    <s v="Denmark"/>
    <s v="DK"/>
    <s v="Aarhus"/>
    <x v="0"/>
    <x v="90"/>
    <s v="Chemistry"/>
    <m/>
    <s v="&quot;for the first discovery of an ion-transporting enzyme Na+ K+ -ATPase&quot;"/>
    <s v="Aarhus University"/>
    <s v="Aarhus"/>
    <s v="Denmark"/>
    <x v="0"/>
  </r>
  <r>
    <x v="284"/>
    <x v="211"/>
    <s v="Kohn"/>
    <n v="8469"/>
    <d v="2016-04-19T00:00:00"/>
    <s v="Austria"/>
    <x v="15"/>
    <s v="Vienna"/>
    <s v="USA"/>
    <s v="US"/>
    <s v="Santa Barbara CA"/>
    <x v="0"/>
    <x v="91"/>
    <s v="Chemistry"/>
    <m/>
    <s v="&quot;for his development of the density-functional theory&quot;"/>
    <s v="University of California"/>
    <s v="Santa Barbara CA"/>
    <s v="USA"/>
    <x v="0"/>
  </r>
  <r>
    <x v="285"/>
    <x v="52"/>
    <s v="Pople"/>
    <n v="9436"/>
    <d v="2004-03-15T00:00:00"/>
    <s v="United Kingdom"/>
    <x v="4"/>
    <s v="Burnham-on-Sea"/>
    <s v="USA"/>
    <s v="US"/>
    <s v="Chicago IL"/>
    <x v="0"/>
    <x v="91"/>
    <s v="Chemistry"/>
    <m/>
    <s v="&quot;for his development of computational methods in quantum chemistry&quot;"/>
    <s v="Northwestern University"/>
    <s v="Evanston IL"/>
    <s v="USA"/>
    <x v="0"/>
  </r>
  <r>
    <x v="286"/>
    <x v="241"/>
    <s v="Zewail"/>
    <n v="16859"/>
    <d v="2016-08-02T00:00:00"/>
    <s v="Egypt"/>
    <x v="31"/>
    <s v="Damanhur"/>
    <s v="USA"/>
    <s v="US"/>
    <s v="Pasadena CA"/>
    <x v="0"/>
    <x v="92"/>
    <s v="Chemistry"/>
    <m/>
    <s v="&quot;for his studies of the transition states of chemical reactions using femtosecond spectroscopy&quot;"/>
    <s v="California Institute of Technology (Caltech)"/>
    <s v="Pasadena CA"/>
    <s v="USA"/>
    <x v="0"/>
  </r>
  <r>
    <x v="287"/>
    <x v="148"/>
    <s v="von Behring"/>
    <n v="-16727"/>
    <d v="1917-03-31T00:00:00"/>
    <s v="Prussia (now Poland)"/>
    <x v="3"/>
    <s v="Hansdorf (now Lawice)"/>
    <s v="Germany"/>
    <s v="DE"/>
    <s v="Marburg"/>
    <x v="0"/>
    <x v="0"/>
    <s v="Medicine"/>
    <m/>
    <s v="&quot;for his work on serum therapy especially its application against diphtheria by which he has opened a new road in the domain of medical science and thereby placed in the hands of the physician a victorious weapon against illness and deaths&quot;"/>
    <s v="Marburg University"/>
    <s v="Marburg"/>
    <s v="Germany"/>
    <x v="0"/>
  </r>
  <r>
    <x v="288"/>
    <x v="242"/>
    <s v="Ross"/>
    <n v="-15572"/>
    <d v="1932-09-16T00:00:00"/>
    <s v="India"/>
    <x v="14"/>
    <s v="Almora"/>
    <s v="United Kingdom"/>
    <s v="GB"/>
    <s v="Putney Heath"/>
    <x v="0"/>
    <x v="1"/>
    <s v="Medicine"/>
    <m/>
    <s v="&quot;for his work on malaria by which he has shown how it enters the organism and thereby has laid the foundation for successful research on this disease and methods of combating it&quot;"/>
    <s v="University College"/>
    <s v="Liverpool"/>
    <s v="United Kingdom"/>
    <x v="0"/>
  </r>
  <r>
    <x v="289"/>
    <x v="243"/>
    <s v="Finsen"/>
    <n v="-14260"/>
    <d v="1904-09-24T00:00:00"/>
    <s v="Faroe Islands (Denmark)"/>
    <x v="12"/>
    <s v="Thorshavn"/>
    <s v="Denmark"/>
    <s v="DK"/>
    <s v="Copenhagen"/>
    <x v="0"/>
    <x v="2"/>
    <s v="Medicine"/>
    <m/>
    <s v="&quot;in recognition of his contribution to the treatment of diseases especially lupus vulgaris with concentrated light radiation whereby he has opened a new avenue for medical science&quot;"/>
    <s v="Finsen Medical Light Institute"/>
    <s v="Copenhagen"/>
    <s v="Denmark"/>
    <x v="0"/>
  </r>
  <r>
    <x v="290"/>
    <x v="244"/>
    <s v="Pavlov"/>
    <n v="-18370"/>
    <d v="1936-02-27T00:00:00"/>
    <s v="Russia"/>
    <x v="8"/>
    <s v="Ryazan"/>
    <s v="Russia"/>
    <s v="RU"/>
    <s v="Leningrad"/>
    <x v="0"/>
    <x v="4"/>
    <s v="Medicine"/>
    <m/>
    <s v="&quot;in recognition of his work on the physiology of digestion through which knowledge on vital aspects of the subject has been transformed and enlarged&quot;"/>
    <s v="Military Medical Academy"/>
    <s v="St. Petersburg"/>
    <s v="Russia"/>
    <x v="0"/>
  </r>
  <r>
    <x v="291"/>
    <x v="69"/>
    <s v="Koch"/>
    <n v="-20474"/>
    <d v="1910-05-27T00:00:00"/>
    <s v="Germany"/>
    <x v="0"/>
    <s v="Clausthal (now Clausthal-Zellerfeld)"/>
    <s v="Germany"/>
    <s v="DE"/>
    <s v="Baden-Baden"/>
    <x v="0"/>
    <x v="5"/>
    <s v="Medicine"/>
    <m/>
    <s v="&quot;for his investigations and discoveries in relation to tuberculosis&quot;"/>
    <s v="Institute for Infectious Diseases"/>
    <s v="Berlin"/>
    <s v="Germany"/>
    <x v="0"/>
  </r>
  <r>
    <x v="292"/>
    <x v="245"/>
    <s v="Golgi"/>
    <n v="-20631"/>
    <d v="1926-01-21T00:00:00"/>
    <s v="Italy"/>
    <x v="7"/>
    <s v="Corteno"/>
    <s v="Italy"/>
    <s v="IT"/>
    <s v="Pavia"/>
    <x v="0"/>
    <x v="6"/>
    <s v="Medicine"/>
    <m/>
    <s v="&quot;in recognition of their work on the structure of the nervous system&quot;"/>
    <s v="Pavia University"/>
    <s v="Pavia"/>
    <s v="Italy"/>
    <x v="0"/>
  </r>
  <r>
    <x v="293"/>
    <x v="246"/>
    <s v="Ram¨®n y Cajal"/>
    <n v="-17410"/>
    <d v="1934-10-17T00:00:00"/>
    <s v="Spain"/>
    <x v="38"/>
    <s v="Petilla de Arag¨®n"/>
    <s v="Spain"/>
    <s v="ES"/>
    <s v="Madrid"/>
    <x v="0"/>
    <x v="6"/>
    <s v="Medicine"/>
    <m/>
    <s v="&quot;in recognition of their work on the structure of the nervous system&quot;"/>
    <s v="Madrid University"/>
    <s v="Madrid"/>
    <s v="Spain"/>
    <x v="0"/>
  </r>
  <r>
    <x v="294"/>
    <x v="247"/>
    <s v="Laveran"/>
    <n v="-19919"/>
    <d v="1922-05-18T00:00:00"/>
    <s v="France"/>
    <x v="2"/>
    <s v="Paris"/>
    <s v="France"/>
    <s v="FR"/>
    <s v="Paris"/>
    <x v="0"/>
    <x v="7"/>
    <s v="Medicine"/>
    <m/>
    <s v="&quot;in recognition of his work on the role played by protozoa in causing diseases&quot;"/>
    <s v="Institut Pasteur"/>
    <s v="Paris"/>
    <s v="France"/>
    <x v="0"/>
  </r>
  <r>
    <x v="295"/>
    <x v="208"/>
    <s v="Mechnikov"/>
    <n v="-19953"/>
    <d v="1916-07-15T00:00:00"/>
    <s v="Russian Empire (now Ukraine)"/>
    <x v="33"/>
    <s v="Kharkov (now Kharkiv)"/>
    <s v="France"/>
    <s v="FR"/>
    <s v="Paris"/>
    <x v="0"/>
    <x v="8"/>
    <s v="Medicine"/>
    <m/>
    <s v="&quot;in recognition of their work on immunity&quot;"/>
    <s v="Institut Pasteur"/>
    <s v="Paris"/>
    <s v="France"/>
    <x v="0"/>
  </r>
  <r>
    <x v="296"/>
    <x v="154"/>
    <s v="Ehrlich"/>
    <n v="-16728"/>
    <d v="1915-08-20T00:00:00"/>
    <s v="Prussia (now Poland)"/>
    <x v="3"/>
    <s v="Strehlen (now Strzelin)"/>
    <s v="Germany"/>
    <s v="DE"/>
    <s v="Bad Homburg vor der H?he"/>
    <x v="0"/>
    <x v="8"/>
    <s v="Medicine"/>
    <m/>
    <s v="&quot;in recognition of their work on immunity&quot;"/>
    <s v="Goettingen University"/>
    <s v="G?ttingen"/>
    <s v="Germany"/>
    <x v="0"/>
  </r>
  <r>
    <x v="297"/>
    <x v="248"/>
    <s v="Kocher"/>
    <n v="-21312"/>
    <d v="1917-07-27T00:00:00"/>
    <s v="Switzerland"/>
    <x v="11"/>
    <s v="Bern"/>
    <s v="Switzerland"/>
    <s v="CH"/>
    <s v="Bern"/>
    <x v="0"/>
    <x v="9"/>
    <s v="Medicine"/>
    <m/>
    <s v="&quot;for his work on the physiology pathology and surgery of the thyroid gland&quot;"/>
    <s v="Berne University"/>
    <s v="Bern"/>
    <s v="Switzerland"/>
    <x v="0"/>
  </r>
  <r>
    <x v="298"/>
    <x v="249"/>
    <s v="Kossel"/>
    <n v="-16907"/>
    <d v="1927-07-05T00:00:00"/>
    <s v="Mecklenburg (now Germany)"/>
    <x v="0"/>
    <s v="Rostock"/>
    <s v="Germany"/>
    <s v="DE"/>
    <s v="Heidelberg"/>
    <x v="0"/>
    <x v="10"/>
    <s v="Medicine"/>
    <m/>
    <s v="&quot;in recognition of the contributions to our knowledge of cell chemistry made through his work on proteins including the nucleic substances&quot;"/>
    <s v="University of Heidelberg"/>
    <s v="Heidelberg"/>
    <s v="Germany"/>
    <x v="0"/>
  </r>
  <r>
    <x v="299"/>
    <x v="250"/>
    <s v="Gullstrand"/>
    <n v="-13723"/>
    <d v="1930-07-28T00:00:00"/>
    <s v="Sweden"/>
    <x v="9"/>
    <s v="Landskrona"/>
    <s v="Sweden"/>
    <s v="SE"/>
    <s v="Stockholm"/>
    <x v="0"/>
    <x v="3"/>
    <s v="Medicine"/>
    <m/>
    <s v="&quot;for his work on the dioptrics of the eye&quot;"/>
    <s v="Uppsala University"/>
    <s v="Uppsala"/>
    <s v="Sweden"/>
    <x v="0"/>
  </r>
  <r>
    <x v="300"/>
    <x v="251"/>
    <s v="Carrel"/>
    <n v="-9682"/>
    <d v="1944-11-05T00:00:00"/>
    <s v="France"/>
    <x v="2"/>
    <s v="Sainte-Foy-l¨¨s-Lyon"/>
    <s v="France"/>
    <s v="FR"/>
    <s v="Paris"/>
    <x v="0"/>
    <x v="11"/>
    <s v="Medicine"/>
    <m/>
    <s v="&quot;in recognition of his work on vascular suture and the transplantation of blood vessels and organs&quot;"/>
    <s v="Rockefeller Institute for Medical Research"/>
    <s v="New York NY"/>
    <s v="USA"/>
    <x v="0"/>
  </r>
  <r>
    <x v="301"/>
    <x v="252"/>
    <s v="Richet"/>
    <n v="-18024"/>
    <d v="1935-12-04T00:00:00"/>
    <s v="France"/>
    <x v="2"/>
    <s v="Paris"/>
    <s v="France"/>
    <s v="FR"/>
    <s v="Paris"/>
    <x v="0"/>
    <x v="12"/>
    <s v="Medicine"/>
    <m/>
    <s v="&quot;in recognition of his work on anaphylaxis&quot;"/>
    <s v="Sorbonne University"/>
    <s v="Paris"/>
    <s v="France"/>
    <x v="0"/>
  </r>
  <r>
    <x v="302"/>
    <x v="69"/>
    <s v="B¨¢r¨¢ny"/>
    <n v="-8653"/>
    <d v="1936-04-08T00:00:00"/>
    <s v="Austria"/>
    <x v="15"/>
    <s v="Vienna"/>
    <s v="Sweden"/>
    <s v="SE"/>
    <s v="Uppsala"/>
    <x v="0"/>
    <x v="13"/>
    <s v="Medicine"/>
    <m/>
    <s v="&quot;for his work on the physiology and pathology of the vestibular apparatus&quot;"/>
    <s v="Vienna University"/>
    <s v="Vienna"/>
    <s v="Austria"/>
    <x v="0"/>
  </r>
  <r>
    <x v="303"/>
    <x v="253"/>
    <s v="Bordet"/>
    <n v="-10793"/>
    <d v="1961-04-06T00:00:00"/>
    <s v="Belgium"/>
    <x v="39"/>
    <s v="Soignies"/>
    <s v="Belgium"/>
    <s v="BE"/>
    <s v="Brussels"/>
    <x v="0"/>
    <x v="17"/>
    <s v="Medicine"/>
    <m/>
    <s v="&quot;for his discoveries relating to immunity&quot;"/>
    <s v="Brussels University"/>
    <s v="Brussels"/>
    <s v="Belgium"/>
    <x v="0"/>
  </r>
  <r>
    <x v="304"/>
    <x v="254"/>
    <s v="Krogh"/>
    <n v="-9177"/>
    <d v="1949-09-13T00:00:00"/>
    <s v="Denmark"/>
    <x v="12"/>
    <s v="Gren?"/>
    <s v="Denmark"/>
    <s v="DK"/>
    <s v="Copenhagen"/>
    <x v="0"/>
    <x v="18"/>
    <s v="Medicine"/>
    <m/>
    <s v="&quot;for his discovery of the capillary motor regulating mechanism&quot;"/>
    <s v="Copenhagen University"/>
    <s v="Copenhagen"/>
    <s v="Denmark"/>
    <x v="0"/>
  </r>
  <r>
    <x v="305"/>
    <x v="255"/>
    <s v="Hill"/>
    <n v="-4844"/>
    <d v="1977-06-03T00:00:00"/>
    <s v="United Kingdom"/>
    <x v="4"/>
    <s v="Bristol"/>
    <s v="United Kingdom"/>
    <s v="GB"/>
    <s v="Cambridge"/>
    <x v="0"/>
    <x v="20"/>
    <s v="Medicine"/>
    <m/>
    <s v="&quot;for his discovery relating to the production of heat in the muscle&quot;"/>
    <s v="London University"/>
    <s v="London"/>
    <s v="United Kingdom"/>
    <x v="0"/>
  </r>
  <r>
    <x v="306"/>
    <x v="44"/>
    <s v="Meyerhof"/>
    <n v="-5741"/>
    <d v="1951-10-06T00:00:00"/>
    <s v="Germany"/>
    <x v="0"/>
    <s v="Hanover"/>
    <s v="USA"/>
    <s v="US"/>
    <s v="Philadelphia PA"/>
    <x v="0"/>
    <x v="20"/>
    <s v="Medicine"/>
    <m/>
    <s v="&quot;for his discovery of the fixed relationship between the consumption of oxygen and the metabolism of lactic acid in the muscle&quot;"/>
    <s v="Kiel University"/>
    <s v="Kiel"/>
    <s v="Germany"/>
    <x v="0"/>
  </r>
  <r>
    <x v="307"/>
    <x v="256"/>
    <s v="Banting"/>
    <n v="-2969"/>
    <d v="1941-02-21T00:00:00"/>
    <s v="Canada"/>
    <x v="23"/>
    <s v="Alliston"/>
    <s v="Canada"/>
    <s v="CA"/>
    <s v="Newfoundland"/>
    <x v="0"/>
    <x v="21"/>
    <s v="Medicine"/>
    <m/>
    <s v="&quot;for the discovery of insulin&quot;"/>
    <s v="University of Toronto"/>
    <s v="Toronto"/>
    <s v="Canada"/>
    <x v="0"/>
  </r>
  <r>
    <x v="308"/>
    <x v="52"/>
    <s v="Macleod"/>
    <n v="-8516"/>
    <d v="1935-03-16T00:00:00"/>
    <s v="Scotland"/>
    <x v="4"/>
    <s v="Cluny"/>
    <s v="Scotland"/>
    <s v="GB"/>
    <s v="Aberdeen"/>
    <x v="0"/>
    <x v="21"/>
    <s v="Medicine"/>
    <m/>
    <s v="&quot;for the discovery of insulin&quot;"/>
    <s v="University of Toronto"/>
    <s v="Toronto"/>
    <s v="Canada"/>
    <x v="0"/>
  </r>
  <r>
    <x v="309"/>
    <x v="257"/>
    <s v="Einthoven"/>
    <n v="-14468"/>
    <d v="1927-09-29T00:00:00"/>
    <s v="Java Dutch East Indies (now Indonesia)"/>
    <x v="40"/>
    <s v="Semarang"/>
    <s v="the Netherlands"/>
    <s v="NL"/>
    <s v="Leiden"/>
    <x v="0"/>
    <x v="22"/>
    <s v="Medicine"/>
    <m/>
    <s v="&quot;for his discovery of the mechanism of the electrocardiogram&quot;"/>
    <s v="Leiden University"/>
    <s v="Leiden"/>
    <s v="the Netherlands"/>
    <x v="0"/>
  </r>
  <r>
    <x v="310"/>
    <x v="21"/>
    <s v="Fibiger"/>
    <n v="-11940"/>
    <d v="1928-01-30T00:00:00"/>
    <s v="Denmark"/>
    <x v="12"/>
    <s v="Silkeborg"/>
    <s v="Denmark"/>
    <s v="DK"/>
    <s v="Copenhagen"/>
    <x v="0"/>
    <x v="24"/>
    <s v="Medicine"/>
    <m/>
    <s v="&quot;for his discovery of the Spiroptera carcinoma&quot;"/>
    <s v="Copenhagen University"/>
    <s v="Copenhagen"/>
    <s v="Denmark"/>
    <x v="0"/>
  </r>
  <r>
    <x v="311"/>
    <x v="258"/>
    <s v="Wagner-Jauregg"/>
    <n v="-15639"/>
    <d v="1940-09-27T00:00:00"/>
    <s v="Austria"/>
    <x v="15"/>
    <s v="Wels"/>
    <s v="Austria"/>
    <s v="AT"/>
    <s v="Vienna"/>
    <x v="0"/>
    <x v="25"/>
    <s v="Medicine"/>
    <m/>
    <s v="&quot;for his discovery of the therapeutic value of malaria inoculation in the treatment of dementia paralytica&quot;"/>
    <s v="Vienna University"/>
    <s v="Vienna"/>
    <s v="Austria"/>
    <x v="0"/>
  </r>
  <r>
    <x v="312"/>
    <x v="252"/>
    <s v="Nicolle"/>
    <n v="-12154"/>
    <d v="1936-02-28T00:00:00"/>
    <s v="France"/>
    <x v="2"/>
    <s v="Rouen"/>
    <s v="Tunisia"/>
    <s v="TN"/>
    <s v="Tunis"/>
    <x v="0"/>
    <x v="26"/>
    <s v="Medicine"/>
    <m/>
    <s v="&quot;for his work on typhus&quot;"/>
    <s v="Institut Pasteur"/>
    <s v="Tunis"/>
    <s v="Tunisia"/>
    <x v="0"/>
  </r>
  <r>
    <x v="313"/>
    <x v="259"/>
    <s v="Eijkman"/>
    <n v="-15117"/>
    <d v="1930-11-05T00:00:00"/>
    <s v="the Netherlands"/>
    <x v="1"/>
    <s v="Nijkerk"/>
    <s v="the Netherlands"/>
    <s v="NL"/>
    <s v="Utrecht"/>
    <x v="0"/>
    <x v="27"/>
    <s v="Medicine"/>
    <m/>
    <s v="&quot;for his discovery of the antineuritic vitamin&quot;"/>
    <s v="Utrecht University"/>
    <s v="Utrecht"/>
    <s v="the Netherlands"/>
    <x v="0"/>
  </r>
  <r>
    <x v="314"/>
    <x v="260"/>
    <s v="Hopkins"/>
    <n v="-14073"/>
    <d v="1947-05-16T00:00:00"/>
    <s v="United Kingdom"/>
    <x v="4"/>
    <s v="Eastbourne"/>
    <s v="United Kingdom"/>
    <s v="GB"/>
    <s v="Cambridge"/>
    <x v="0"/>
    <x v="27"/>
    <s v="Medicine"/>
    <m/>
    <s v="&quot;for his discovery of the growth-stimulating vitamins&quot;"/>
    <s v="University of Cambridge"/>
    <s v="Cambridge"/>
    <s v="United Kingdom"/>
    <x v="0"/>
  </r>
  <r>
    <x v="315"/>
    <x v="191"/>
    <s v="Landsteiner"/>
    <n v="-11522"/>
    <d v="1943-06-26T00:00:00"/>
    <s v="Austrian Empire (now Austria)"/>
    <x v="15"/>
    <s v="Vienna"/>
    <s v="USA"/>
    <s v="US"/>
    <s v="New York NY"/>
    <x v="0"/>
    <x v="28"/>
    <s v="Medicine"/>
    <m/>
    <s v="&quot;for his discovery of human blood groups&quot;"/>
    <s v="Rockefeller Institute for Medical Research"/>
    <s v="New York NY"/>
    <s v="USA"/>
    <x v="0"/>
  </r>
  <r>
    <x v="316"/>
    <x v="44"/>
    <s v="Warburg"/>
    <n v="-5928"/>
    <d v="1970-08-01T00:00:00"/>
    <s v="Germany"/>
    <x v="0"/>
    <s v="Freiburg im Breisgau"/>
    <s v="West Germany (now Germany)"/>
    <s v="DE"/>
    <s v="West Berlin"/>
    <x v="0"/>
    <x v="93"/>
    <s v="Medicine"/>
    <m/>
    <s v="&quot;for his discovery of the nature and mode of action of the respiratory enzyme&quot;"/>
    <s v="Kaiser-Wilhelm-Institut (now Max-Planck-Institut) f¨¹r Biologie"/>
    <s v="Berlin-Dahlem"/>
    <s v="Germany"/>
    <x v="0"/>
  </r>
  <r>
    <x v="317"/>
    <x v="261"/>
    <s v="Sherrington"/>
    <n v="-15374"/>
    <d v="1952-03-04T00:00:00"/>
    <s v="United Kingdom"/>
    <x v="4"/>
    <s v="London"/>
    <s v="United Kingdom"/>
    <s v="GB"/>
    <s v="Eastbourne"/>
    <x v="0"/>
    <x v="29"/>
    <s v="Medicine"/>
    <m/>
    <s v="&quot;for their discoveries regarding the functions of neurons&quot;"/>
    <s v="University of Oxford"/>
    <s v="Oxford"/>
    <s v="United Kingdom"/>
    <x v="0"/>
  </r>
  <r>
    <x v="318"/>
    <x v="262"/>
    <s v="Adrian"/>
    <n v="-3683"/>
    <d v="1977-08-08T00:00:00"/>
    <s v="United Kingdom"/>
    <x v="4"/>
    <s v="London"/>
    <s v="United Kingdom"/>
    <s v="GB"/>
    <s v="Cambridge"/>
    <x v="0"/>
    <x v="29"/>
    <s v="Medicine"/>
    <m/>
    <s v="&quot;for their discoveries regarding the functions of neurons&quot;"/>
    <s v="University of Cambridge"/>
    <s v="Cambridge"/>
    <s v="United Kingdom"/>
    <x v="0"/>
  </r>
  <r>
    <x v="319"/>
    <x v="263"/>
    <s v="Morgan"/>
    <n v="-12150"/>
    <d v="1945-12-04T00:00:00"/>
    <s v="USA"/>
    <x v="13"/>
    <s v="Lexington KY"/>
    <s v="USA"/>
    <s v="US"/>
    <s v="Pasadena CA"/>
    <x v="0"/>
    <x v="30"/>
    <s v="Medicine"/>
    <m/>
    <s v="&quot;for his discoveries concerning the role played by the chromosome in heredity&quot;"/>
    <s v="California Institute of Technology (Caltech)"/>
    <s v="Pasadena CA"/>
    <s v="USA"/>
    <x v="0"/>
  </r>
  <r>
    <x v="320"/>
    <x v="264"/>
    <s v="Whipple"/>
    <n v="-7795"/>
    <d v="1976-02-01T00:00:00"/>
    <s v="USA"/>
    <x v="13"/>
    <s v="Ashland NH"/>
    <s v="USA"/>
    <s v="US"/>
    <s v="Rochester NY"/>
    <x v="0"/>
    <x v="94"/>
    <s v="Medicine"/>
    <m/>
    <s v="&quot;for their discoveries concerning liver therapy in cases of anaemia&quot;"/>
    <s v="University of Rochester"/>
    <s v="Rochester NY"/>
    <s v="USA"/>
    <x v="0"/>
  </r>
  <r>
    <x v="321"/>
    <x v="265"/>
    <s v="Minot"/>
    <n v="-5142"/>
    <d v="1950-02-25T00:00:00"/>
    <s v="USA"/>
    <x v="13"/>
    <s v="Boston MA"/>
    <s v="USA"/>
    <s v="US"/>
    <s v="Brookline MA"/>
    <x v="0"/>
    <x v="94"/>
    <s v="Medicine"/>
    <m/>
    <s v="&quot;for their discoveries concerning liver therapy in cases of anaemia&quot;"/>
    <s v="Harvard University"/>
    <s v="Cambridge MA"/>
    <s v="USA"/>
    <x v="0"/>
  </r>
  <r>
    <x v="322"/>
    <x v="266"/>
    <s v="Murphy"/>
    <n v="-2885"/>
    <d v="1987-10-09T00:00:00"/>
    <s v="USA"/>
    <x v="13"/>
    <s v="Stoughton WI"/>
    <s v="USA"/>
    <s v="US"/>
    <s v="Brookline MA"/>
    <x v="0"/>
    <x v="94"/>
    <s v="Medicine"/>
    <m/>
    <s v="&quot;for their discoveries concerning liver therapy in cases of anaemia&quot;"/>
    <s v="Harvard University"/>
    <s v="Cambridge MA"/>
    <s v="USA"/>
    <x v="0"/>
  </r>
  <r>
    <x v="323"/>
    <x v="82"/>
    <s v="Spemann"/>
    <n v="-11144"/>
    <d v="1941-09-12T00:00:00"/>
    <s v="W¨¹rttemberg (now Germany)"/>
    <x v="0"/>
    <s v="Stuttgart"/>
    <s v="Germany"/>
    <s v="DE"/>
    <s v="Freiburg im Breisgau"/>
    <x v="0"/>
    <x v="31"/>
    <s v="Medicine"/>
    <m/>
    <s v="&quot;for his discovery of the organizer effect in embryonic development&quot;"/>
    <s v="University of Freiburg im Breisgau"/>
    <s v="Breisgau"/>
    <s v="Germany"/>
    <x v="0"/>
  </r>
  <r>
    <x v="324"/>
    <x v="267"/>
    <s v="Dale"/>
    <n v="-8971"/>
    <d v="1968-07-23T00:00:00"/>
    <s v="United Kingdom"/>
    <x v="4"/>
    <s v="London"/>
    <s v="United Kingdom"/>
    <s v="GB"/>
    <s v="Cambridge"/>
    <x v="0"/>
    <x v="32"/>
    <s v="Medicine"/>
    <m/>
    <s v="&quot;for their discoveries relating to chemical transmission of nerve impulses&quot;"/>
    <s v="National Institute for Medical Research"/>
    <s v="London"/>
    <s v="United Kingdom"/>
    <x v="0"/>
  </r>
  <r>
    <x v="325"/>
    <x v="44"/>
    <s v="Loewi"/>
    <n v="-9707"/>
    <d v="1961-12-25T00:00:00"/>
    <s v="Germany"/>
    <x v="0"/>
    <s v="Frankfurt-on-the-Main"/>
    <s v="USA"/>
    <s v="US"/>
    <s v="New York NY"/>
    <x v="0"/>
    <x v="32"/>
    <s v="Medicine"/>
    <m/>
    <s v="&quot;for their discoveries relating to chemical transmission of nerve impulses&quot;"/>
    <s v="Graz University"/>
    <s v="Graz"/>
    <s v="Austria"/>
    <x v="0"/>
  </r>
  <r>
    <x v="326"/>
    <x v="23"/>
    <s v="Szent-Gy?rgyi"/>
    <n v="-2297"/>
    <d v="1986-10-22T00:00:00"/>
    <s v="Austria-Hungary (now Hungary)"/>
    <x v="20"/>
    <s v="Budapest"/>
    <s v="USA"/>
    <s v="US"/>
    <s v="Woods Hole MA"/>
    <x v="0"/>
    <x v="33"/>
    <s v="Medicine"/>
    <m/>
    <s v="&quot;for his discoveries in connection with the biological combustion processes with special reference to vitamin C and the catalysis of fumaric acid&quot;"/>
    <s v="Szeged University"/>
    <s v="Szeged"/>
    <s v="Hungary"/>
    <x v="0"/>
  </r>
  <r>
    <x v="327"/>
    <x v="268"/>
    <s v="Heymans"/>
    <n v="-2834"/>
    <d v="1968-07-18T00:00:00"/>
    <s v="Belgium"/>
    <x v="39"/>
    <s v="Ghent"/>
    <s v="Belgium"/>
    <s v="BE"/>
    <s v="Knokke"/>
    <x v="0"/>
    <x v="34"/>
    <s v="Medicine"/>
    <m/>
    <s v="&quot;for the discovery of the role played by the sinus and aortic mechanisms in the regulation of respiration&quot;"/>
    <s v="Ghent University"/>
    <s v="Ghent"/>
    <s v="Belgium"/>
    <x v="0"/>
  </r>
  <r>
    <x v="328"/>
    <x v="200"/>
    <s v="Domagk"/>
    <n v="-1523"/>
    <d v="1964-04-24T00:00:00"/>
    <s v="Germany (now Poland)"/>
    <x v="3"/>
    <s v="Lagow"/>
    <s v="West Germany (now Germany)"/>
    <s v="DE"/>
    <s v="Burgberg"/>
    <x v="0"/>
    <x v="35"/>
    <s v="Medicine"/>
    <m/>
    <s v="&quot;for the discovery of the antibacterial effects of prontosil&quot;"/>
    <s v="Munster University"/>
    <s v="Munster"/>
    <s v="Germany"/>
    <x v="0"/>
  </r>
  <r>
    <x v="329"/>
    <x v="269"/>
    <s v="Dam"/>
    <n v="-1774"/>
    <d v="1976-04-17T00:00:00"/>
    <s v="Denmark"/>
    <x v="12"/>
    <s v="Copenhagen"/>
    <s v="Denmark"/>
    <s v="DK"/>
    <s v="Copenhagen"/>
    <x v="0"/>
    <x v="36"/>
    <s v="Medicine"/>
    <m/>
    <s v="&quot;for his discovery of vitamin K&quot;"/>
    <s v="Polytechnic Institute"/>
    <s v="Copenhagen"/>
    <s v="Denmark"/>
    <x v="0"/>
  </r>
  <r>
    <x v="330"/>
    <x v="270"/>
    <s v="Doisy"/>
    <n v="-2239"/>
    <d v="1986-10-23T00:00:00"/>
    <s v="USA"/>
    <x v="13"/>
    <s v="Hume IL"/>
    <s v="USA"/>
    <s v="US"/>
    <s v="St. Louis MO"/>
    <x v="0"/>
    <x v="36"/>
    <s v="Medicine"/>
    <m/>
    <s v="&quot;for his discovery of the chemical nature of vitamin K&quot;"/>
    <s v="Saint Louis University"/>
    <s v="St. Louis MO"/>
    <s v="USA"/>
    <x v="0"/>
  </r>
  <r>
    <x v="331"/>
    <x v="271"/>
    <s v="Erlanger"/>
    <n v="-9491"/>
    <d v="1965-12-05T00:00:00"/>
    <s v="USA"/>
    <x v="13"/>
    <s v="San Francisco CA"/>
    <s v="USA"/>
    <s v="US"/>
    <s v="St. Louis MO"/>
    <x v="0"/>
    <x v="37"/>
    <s v="Medicine"/>
    <m/>
    <s v="&quot;for their discoveries relating to the highly differentiated functions of single nerve fibres&quot;"/>
    <s v="Washington University"/>
    <s v="St. Louis MO"/>
    <s v="USA"/>
    <x v="0"/>
  </r>
  <r>
    <x v="332"/>
    <x v="272"/>
    <s v="Gasser"/>
    <n v="-4196"/>
    <d v="1963-05-11T00:00:00"/>
    <s v="USA"/>
    <x v="13"/>
    <s v="Platteville WI"/>
    <s v="USA"/>
    <s v="US"/>
    <s v="New York NY"/>
    <x v="0"/>
    <x v="37"/>
    <s v="Medicine"/>
    <m/>
    <s v="&quot;for their discoveries relating to the highly differentiated functions of single nerve fibres&quot;"/>
    <s v="Rockefeller Institute for Medical Research"/>
    <s v="New York NY"/>
    <s v="USA"/>
    <x v="0"/>
  </r>
  <r>
    <x v="333"/>
    <x v="273"/>
    <s v="Fleming"/>
    <n v="-6721"/>
    <d v="1955-03-11T00:00:00"/>
    <s v="Scotland"/>
    <x v="4"/>
    <s v="Lochfield"/>
    <s v="United Kingdom"/>
    <s v="GB"/>
    <s v="London"/>
    <x v="0"/>
    <x v="38"/>
    <s v="Medicine"/>
    <m/>
    <s v="&quot;for the discovery of penicillin and its curative effect in various infectious diseases&quot;"/>
    <s v="London University"/>
    <s v="London"/>
    <s v="United Kingdom"/>
    <x v="0"/>
  </r>
  <r>
    <x v="334"/>
    <x v="274"/>
    <s v="Chain"/>
    <n v="2362"/>
    <d v="1979-08-12T00:00:00"/>
    <s v="Germany"/>
    <x v="0"/>
    <s v="Berlin"/>
    <s v="Ireland"/>
    <s v="IE"/>
    <s v="Mulrany"/>
    <x v="0"/>
    <x v="38"/>
    <s v="Medicine"/>
    <m/>
    <s v="&quot;for the discovery of penicillin and its curative effect in various infectious diseases&quot;"/>
    <s v="University of Oxford"/>
    <s v="Oxford"/>
    <s v="United Kingdom"/>
    <x v="0"/>
  </r>
  <r>
    <x v="335"/>
    <x v="275"/>
    <s v="Florey"/>
    <n v="-463"/>
    <d v="1968-02-21T00:00:00"/>
    <s v="Australia"/>
    <x v="10"/>
    <s v="Adelaide"/>
    <s v="United Kingdom"/>
    <s v="GB"/>
    <s v="Oxford"/>
    <x v="0"/>
    <x v="38"/>
    <s v="Medicine"/>
    <m/>
    <s v="&quot;for the discovery of penicillin and its curative effect in various infectious diseases&quot;"/>
    <s v="University of Oxford"/>
    <s v="Oxford"/>
    <s v="United Kingdom"/>
    <x v="0"/>
  </r>
  <r>
    <x v="336"/>
    <x v="276"/>
    <s v="Muller"/>
    <n v="-3297"/>
    <d v="1967-04-05T00:00:00"/>
    <s v="USA"/>
    <x v="13"/>
    <s v="New York NY"/>
    <s v="USA"/>
    <s v="US"/>
    <s v="Indianapolis IN"/>
    <x v="0"/>
    <x v="39"/>
    <s v="Medicine"/>
    <m/>
    <s v="&quot;for the discovery of the production of mutations by means of X-ray irradiation&quot;"/>
    <s v="Indiana University"/>
    <s v="Bloomington IN"/>
    <s v="USA"/>
    <x v="0"/>
  </r>
  <r>
    <x v="337"/>
    <x v="161"/>
    <s v="Cori"/>
    <n v="-1121"/>
    <d v="1984-10-20T00:00:00"/>
    <s v="Austria-Hungary (now Czech Republic)"/>
    <x v="30"/>
    <s v="Prague"/>
    <s v="USA"/>
    <s v="US"/>
    <s v="Cambridge MA"/>
    <x v="0"/>
    <x v="40"/>
    <s v="Medicine"/>
    <m/>
    <s v="&quot;for their discovery of the course of the catalytic conversion of glycogen&quot;"/>
    <s v="Washington University"/>
    <s v="St. Louis MO"/>
    <s v="USA"/>
    <x v="0"/>
  </r>
  <r>
    <x v="338"/>
    <x v="277"/>
    <s v="Cori"/>
    <n v="-1233"/>
    <d v="1957-10-26T00:00:00"/>
    <s v="Austria-Hungary (now Czech Republic)"/>
    <x v="30"/>
    <s v="Prague"/>
    <s v="USA"/>
    <s v="US"/>
    <s v="St. Louis MO"/>
    <x v="1"/>
    <x v="40"/>
    <s v="Medicine"/>
    <m/>
    <s v="&quot;for their discovery of the course of the catalytic conversion of glycogen&quot;"/>
    <s v="Washington University"/>
    <s v="St. Louis MO"/>
    <s v="USA"/>
    <x v="0"/>
  </r>
  <r>
    <x v="339"/>
    <x v="278"/>
    <s v="Houssay"/>
    <n v="-4648"/>
    <d v="1971-09-21T00:00:00"/>
    <s v="Argentina"/>
    <x v="41"/>
    <s v="Buenos Aires"/>
    <s v="Argentina"/>
    <s v="AR"/>
    <s v="Buenos Aires"/>
    <x v="0"/>
    <x v="40"/>
    <s v="Medicine"/>
    <m/>
    <s v="&quot;for his discovery of the part played by the hormone of the anterior pituitary lobe in the metabolism of sugar&quot;"/>
    <s v="Instituto de Biologia y Medicina Experimental (Institute for Biology and Experimental Medicine)"/>
    <s v="Buenos Aires"/>
    <s v="Argentina"/>
    <x v="0"/>
  </r>
  <r>
    <x v="340"/>
    <x v="154"/>
    <s v="M¨¹ller"/>
    <n v="-353"/>
    <d v="1965-10-12T00:00:00"/>
    <s v="Switzerland"/>
    <x v="11"/>
    <s v="Olten"/>
    <s v="Switzerland"/>
    <s v="CH"/>
    <s v="Basel"/>
    <x v="0"/>
    <x v="41"/>
    <s v="Medicine"/>
    <m/>
    <s v="&quot;for his discovery of the high efficiency of DDT as a contact poison against several arthropods&quot;"/>
    <s v="Laboratorium der Farben-Fabriken J.R. Geigy A.G. (Laboratory of the J.R. Geigy Dye-Factory Co.)"/>
    <s v="Basel"/>
    <s v="Switzerland"/>
    <x v="0"/>
  </r>
  <r>
    <x v="341"/>
    <x v="211"/>
    <s v="Hess"/>
    <n v="-6863"/>
    <d v="1973-08-12T00:00:00"/>
    <s v="Switzerland"/>
    <x v="11"/>
    <s v="Frauenfeld"/>
    <s v="Switzerland"/>
    <s v="CH"/>
    <s v="Ascona"/>
    <x v="0"/>
    <x v="42"/>
    <s v="Medicine"/>
    <m/>
    <s v="&quot;for his discovery of the functional organization of the interbrain as a coordinator of the activities of the internal organs&quot;"/>
    <s v="University of Zurich"/>
    <s v="Zurich"/>
    <s v="Switzerland"/>
    <x v="0"/>
  </r>
  <r>
    <x v="342"/>
    <x v="279"/>
    <s v="Moniz"/>
    <n v="-9163"/>
    <d v="1955-12-13T00:00:00"/>
    <s v="Portugal"/>
    <x v="42"/>
    <s v="Avanca"/>
    <s v="Portugal"/>
    <s v="PT"/>
    <s v="Lisbon"/>
    <x v="0"/>
    <x v="42"/>
    <s v="Medicine"/>
    <m/>
    <s v="&quot;for his discovery of the therapeutic value of leucotomy in certain psychoses&quot;"/>
    <s v="University of Lisbon"/>
    <s v="Lisbon"/>
    <s v="Portugal"/>
    <x v="0"/>
  </r>
  <r>
    <x v="343"/>
    <x v="280"/>
    <s v="Kendall"/>
    <n v="-5046"/>
    <d v="1972-05-04T00:00:00"/>
    <s v="USA"/>
    <x v="13"/>
    <s v="South Norwalk CT"/>
    <s v="USA"/>
    <s v="US"/>
    <s v="Princeton NJ"/>
    <x v="0"/>
    <x v="43"/>
    <s v="Medicine"/>
    <m/>
    <s v="&quot;for their discoveries relating to the hormones of the adrenal cortex their structure and biological effects&quot;"/>
    <s v="Mayo Clinic"/>
    <s v="Rochester MN"/>
    <s v="USA"/>
    <x v="0"/>
  </r>
  <r>
    <x v="344"/>
    <x v="281"/>
    <s v="Reichstein"/>
    <n v="-894"/>
    <d v="1996-08-01T00:00:00"/>
    <s v="Poland"/>
    <x v="3"/>
    <s v="Wloclawek"/>
    <s v="Switzerland"/>
    <s v="CH"/>
    <s v="Basel"/>
    <x v="0"/>
    <x v="43"/>
    <s v="Medicine"/>
    <m/>
    <s v="&quot;for their discoveries relating to the hormones of the adrenal cortex their structure and biological effects&quot;"/>
    <s v="Basel University"/>
    <s v="Basel"/>
    <s v="Switzerland"/>
    <x v="0"/>
  </r>
  <r>
    <x v="345"/>
    <x v="282"/>
    <s v="Hench"/>
    <n v="-1402"/>
    <d v="1965-03-30T00:00:00"/>
    <s v="USA"/>
    <x v="13"/>
    <s v="Pittsburgh PA"/>
    <s v="Jamaica"/>
    <s v="JM"/>
    <s v="Ocho Rios"/>
    <x v="0"/>
    <x v="43"/>
    <s v="Medicine"/>
    <m/>
    <s v="&quot;for their discoveries relating to the hormones of the adrenal cortex their structure and biological effects&quot;"/>
    <s v="Mayo Clinic"/>
    <s v="Rochester MN"/>
    <s v="USA"/>
    <x v="0"/>
  </r>
  <r>
    <x v="346"/>
    <x v="17"/>
    <s v="Theiler"/>
    <n v="-335"/>
    <d v="1972-08-11T00:00:00"/>
    <s v="South Africa"/>
    <x v="43"/>
    <s v="Pretoria"/>
    <s v="USA"/>
    <s v="US"/>
    <s v="New Haven CT"/>
    <x v="0"/>
    <x v="44"/>
    <s v="Medicine"/>
    <m/>
    <s v="&quot;for his discoveries concerning yellow fever and how to combat it&quot;"/>
    <s v="Laboratories of the Division of Medicine and Public Health Rockefeller Foundation"/>
    <s v="New York NY"/>
    <s v="USA"/>
    <x v="0"/>
  </r>
  <r>
    <x v="347"/>
    <x v="283"/>
    <s v="Waksman"/>
    <n v="-4179"/>
    <d v="1973-08-16T00:00:00"/>
    <s v="Russian Empire (now Ukraine)"/>
    <x v="33"/>
    <s v="Priluka (now Nova Pryluka)"/>
    <s v="USA"/>
    <s v="US"/>
    <s v="Hyannis MA"/>
    <x v="0"/>
    <x v="45"/>
    <s v="Medicine"/>
    <m/>
    <s v="&quot;for his discovery of streptomycin the first antibiotic effective against tuberculosis&quot;"/>
    <s v="Rutgers University"/>
    <s v="New Brunswick NJ"/>
    <s v="USA"/>
    <x v="0"/>
  </r>
  <r>
    <x v="348"/>
    <x v="82"/>
    <s v="Krebs"/>
    <n v="238"/>
    <d v="1981-11-22T00:00:00"/>
    <s v="Germany"/>
    <x v="0"/>
    <s v="Hildesheim"/>
    <s v="United Kingdom"/>
    <s v="GB"/>
    <s v="Oxford"/>
    <x v="0"/>
    <x v="46"/>
    <s v="Medicine"/>
    <m/>
    <s v="&quot;for his discovery of the citric acid cycle&quot;"/>
    <s v="Sheffield University"/>
    <s v="Sheffield"/>
    <s v="United Kingdom"/>
    <x v="0"/>
  </r>
  <r>
    <x v="349"/>
    <x v="157"/>
    <s v="Lipmann"/>
    <n v="-202"/>
    <d v="1986-07-24T00:00:00"/>
    <s v="Germany (now Russia)"/>
    <x v="8"/>
    <s v="Koenigsberg (now Kaliningrad)"/>
    <s v="USA"/>
    <s v="US"/>
    <s v="Poughkeepsie NY"/>
    <x v="0"/>
    <x v="46"/>
    <s v="Medicine"/>
    <m/>
    <s v="&quot;for his discovery of co-enzyme A and its importance for intermediary metabolism&quot;"/>
    <s v="Harvard Medical School"/>
    <s v="Boston MA"/>
    <s v="USA"/>
    <x v="0"/>
  </r>
  <r>
    <x v="350"/>
    <x v="284"/>
    <s v="Enders"/>
    <n v="-1054"/>
    <d v="1985-09-08T00:00:00"/>
    <s v="USA"/>
    <x v="13"/>
    <s v="West Hartford CT"/>
    <s v="USA"/>
    <s v="US"/>
    <s v="Waterford CT"/>
    <x v="0"/>
    <x v="47"/>
    <s v="Medicine"/>
    <m/>
    <s v="&quot;for their discovery of the ability of poliomyelitis viruses to grow in cultures of various types of tissue&quot;"/>
    <s v="Harvard Medical School"/>
    <s v="Boston MA"/>
    <s v="USA"/>
    <x v="0"/>
  </r>
  <r>
    <x v="351"/>
    <x v="263"/>
    <s v="Weller"/>
    <n v="5645"/>
    <d v="2008-08-23T00:00:00"/>
    <s v="USA"/>
    <x v="13"/>
    <s v="Ann Arbor MI"/>
    <s v="USA"/>
    <s v="US"/>
    <s v="Needham MA"/>
    <x v="0"/>
    <x v="47"/>
    <s v="Medicine"/>
    <m/>
    <s v="&quot;for their discovery of the ability of poliomyelitis viruses to grow in cultures of various types of tissue&quot;"/>
    <s v="Research Division of Infectious Diseases Children's Medical Center"/>
    <s v="Boston MA"/>
    <s v="USA"/>
    <x v="0"/>
  </r>
  <r>
    <x v="352"/>
    <x v="285"/>
    <s v="Robbins"/>
    <n v="6082"/>
    <d v="2003-08-04T00:00:00"/>
    <s v="USA"/>
    <x v="13"/>
    <s v="Auburn AL"/>
    <s v="USA"/>
    <s v="US"/>
    <s v="Cleveland OH"/>
    <x v="0"/>
    <x v="47"/>
    <s v="Medicine"/>
    <m/>
    <s v="&quot;for their discovery of the ability of poliomyelitis viruses to grow in cultures of various types of tissue&quot;"/>
    <s v="Western Reserve University"/>
    <s v="Cleveland OH"/>
    <s v="USA"/>
    <x v="0"/>
  </r>
  <r>
    <x v="353"/>
    <x v="286"/>
    <s v="Theorell"/>
    <n v="1283"/>
    <d v="1982-08-15T00:00:00"/>
    <s v="Sweden"/>
    <x v="9"/>
    <s v="Link?ping"/>
    <s v="Sweden"/>
    <s v="SE"/>
    <s v="Stockholm"/>
    <x v="0"/>
    <x v="48"/>
    <s v="Medicine"/>
    <m/>
    <s v="&quot;for his discoveries concerning the nature and mode of action of oxidation enzymes&quot;"/>
    <s v="Karolinska Institutet Nobel Medical Institute"/>
    <s v="Stockholm"/>
    <s v="Sweden"/>
    <x v="0"/>
  </r>
  <r>
    <x v="354"/>
    <x v="287"/>
    <s v="Cournand"/>
    <n v="-1559"/>
    <d v="1988-02-19T00:00:00"/>
    <s v="France"/>
    <x v="2"/>
    <s v="Paris"/>
    <s v="USA"/>
    <s v="US"/>
    <s v="Great Barrington MA"/>
    <x v="0"/>
    <x v="49"/>
    <s v="Medicine"/>
    <m/>
    <s v="&quot;for their discoveries concerning heart catheterization and pathological changes in the circulatory system&quot;"/>
    <s v="Columbia University Division Cardio-Pulmonary Laboratory Bellevue Hospital"/>
    <s v="New York NY"/>
    <s v="USA"/>
    <x v="0"/>
  </r>
  <r>
    <x v="355"/>
    <x v="35"/>
    <s v="Forssmann"/>
    <n v="1703"/>
    <d v="1979-06-01T00:00:00"/>
    <s v="Germany"/>
    <x v="0"/>
    <s v="Berlin"/>
    <s v="West Germany (now Germany)"/>
    <s v="DE"/>
    <s v="Schopfheim"/>
    <x v="0"/>
    <x v="49"/>
    <s v="Medicine"/>
    <m/>
    <s v="&quot;for their discoveries concerning heart catheterization and pathological changes in the circulatory system&quot;"/>
    <s v="Mainz University"/>
    <s v="Mainz"/>
    <s v="Germany"/>
    <x v="0"/>
  </r>
  <r>
    <x v="356"/>
    <x v="288"/>
    <s v="Richards"/>
    <n v="-1523"/>
    <d v="1973-02-23T00:00:00"/>
    <s v="USA"/>
    <x v="13"/>
    <s v="Orange NJ"/>
    <s v="USA"/>
    <s v="US"/>
    <s v="Lakeville CT"/>
    <x v="0"/>
    <x v="49"/>
    <s v="Medicine"/>
    <m/>
    <s v="&quot;for their discoveries concerning heart catheterization and pathological changes in the circulatory system&quot;"/>
    <s v="Columbia University"/>
    <s v="New York NY"/>
    <s v="USA"/>
    <x v="0"/>
  </r>
  <r>
    <x v="357"/>
    <x v="289"/>
    <s v="Bovet"/>
    <n v="2639"/>
    <d v="1992-04-08T00:00:00"/>
    <s v="Switzerland"/>
    <x v="11"/>
    <s v="Neuchatel"/>
    <s v="Italy"/>
    <s v="IT"/>
    <s v="Rome"/>
    <x v="0"/>
    <x v="51"/>
    <s v="Medicine"/>
    <m/>
    <s v="&quot;for his discoveries relating to synthetic compounds that inhibit the action of certain body substances and especially their action on the vascular system and the skeletal muscles&quot;"/>
    <s v="Istituto Superiore di Sanit¨₪ (Chief Institute of Public Health)"/>
    <s v="Rome"/>
    <s v="Italy"/>
    <x v="0"/>
  </r>
  <r>
    <x v="358"/>
    <x v="170"/>
    <s v="Beadle"/>
    <n v="1391"/>
    <d v="1989-06-09T00:00:00"/>
    <s v="USA"/>
    <x v="13"/>
    <s v="Wahoo NE"/>
    <s v="USA"/>
    <s v="US"/>
    <s v="Pomona CA"/>
    <x v="0"/>
    <x v="52"/>
    <s v="Medicine"/>
    <m/>
    <s v="&quot;for their discovery that genes act by regulating definite chemical events&quot;"/>
    <s v="California Institute of Technology (Caltech)"/>
    <s v="Pasadena CA"/>
    <s v="USA"/>
    <x v="0"/>
  </r>
  <r>
    <x v="359"/>
    <x v="290"/>
    <s v="Tatum"/>
    <n v="3636"/>
    <d v="1975-11-05T00:00:00"/>
    <s v="USA"/>
    <x v="13"/>
    <s v="Boulder CO"/>
    <s v="USA"/>
    <s v="US"/>
    <s v="New York NY"/>
    <x v="0"/>
    <x v="52"/>
    <s v="Medicine"/>
    <m/>
    <s v="&quot;for their discovery that genes act by regulating definite chemical events&quot;"/>
    <s v="Rockefeller Institute for Medical Research"/>
    <s v="New York NY"/>
    <s v="USA"/>
    <x v="0"/>
  </r>
  <r>
    <x v="360"/>
    <x v="291"/>
    <s v="Lederberg"/>
    <n v="9275"/>
    <d v="2008-02-02T00:00:00"/>
    <s v="USA"/>
    <x v="13"/>
    <s v="Montclair NJ"/>
    <s v="USA"/>
    <s v="US"/>
    <s v="New York NY"/>
    <x v="0"/>
    <x v="52"/>
    <s v="Medicine"/>
    <m/>
    <s v="&quot;for his discoveries concerning genetic recombination and the organization of the genetic material of bacteria&quot;"/>
    <s v="University of Wisconsin"/>
    <s v="Madison WI"/>
    <s v="USA"/>
    <x v="0"/>
  </r>
  <r>
    <x v="361"/>
    <x v="292"/>
    <s v="Ochoa"/>
    <n v="2094"/>
    <d v="1993-11-01T00:00:00"/>
    <s v="Spain"/>
    <x v="38"/>
    <s v="Luarca"/>
    <s v="Spain"/>
    <s v="ES"/>
    <s v="Madrid"/>
    <x v="0"/>
    <x v="53"/>
    <s v="Medicine"/>
    <m/>
    <s v="&quot;for their discovery of the mechanisms in the biological synthesis of ribonucleic acid and deoxyribonucleic acid&quot;"/>
    <s v="New York University College of Medicine"/>
    <s v="New York NY"/>
    <s v="USA"/>
    <x v="0"/>
  </r>
  <r>
    <x v="362"/>
    <x v="160"/>
    <s v="Kornberg"/>
    <n v="6637"/>
    <d v="2007-10-26T00:00:00"/>
    <s v="USA"/>
    <x v="13"/>
    <s v="Brooklyn NY"/>
    <s v="USA"/>
    <s v="US"/>
    <s v="Stanford CA"/>
    <x v="0"/>
    <x v="53"/>
    <s v="Medicine"/>
    <m/>
    <s v="&quot;for their discovery of the mechanisms in the biological synthesis of ribonucleic acid and deoxyribonucleic acid&quot;"/>
    <s v="Stanford University"/>
    <s v="Stanford CA"/>
    <s v="USA"/>
    <x v="0"/>
  </r>
  <r>
    <x v="363"/>
    <x v="293"/>
    <s v="Burnet"/>
    <n v="-119"/>
    <d v="1985-08-31T00:00:00"/>
    <s v="Australia"/>
    <x v="10"/>
    <s v="Traralgon"/>
    <s v="Australia"/>
    <s v="AU"/>
    <s v="Melbourne"/>
    <x v="0"/>
    <x v="54"/>
    <s v="Medicine"/>
    <m/>
    <s v="&quot;for discovery of acquired immunological tolerance&quot;"/>
    <s v="Walter and Eliza Hall Institute for Medical Research"/>
    <s v="Melbourne"/>
    <s v="Australia"/>
    <x v="0"/>
  </r>
  <r>
    <x v="364"/>
    <x v="167"/>
    <s v="Medawar"/>
    <n v="5538"/>
    <d v="1987-10-02T00:00:00"/>
    <s v="Brazil"/>
    <x v="44"/>
    <s v="Rio de Janeiro"/>
    <s v="United Kingdom"/>
    <s v="GB"/>
    <s v="London"/>
    <x v="0"/>
    <x v="54"/>
    <s v="Medicine"/>
    <m/>
    <s v="&quot;for discovery of acquired immunological tolerance&quot;"/>
    <s v="University College"/>
    <s v="London"/>
    <s v="United Kingdom"/>
    <x v="0"/>
  </r>
  <r>
    <x v="365"/>
    <x v="210"/>
    <s v="von B¨¦k¨¦sy"/>
    <n v="-211"/>
    <d v="1972-06-13T00:00:00"/>
    <s v="Hungary"/>
    <x v="20"/>
    <s v="Budapest"/>
    <s v="USA"/>
    <s v="US"/>
    <s v="Honolulu HI"/>
    <x v="0"/>
    <x v="55"/>
    <s v="Medicine"/>
    <m/>
    <s v="&quot;for his discoveries of the physical mechanism of stimulation within the cochlea&quot;"/>
    <s v="Harvard University"/>
    <s v="Cambridge MA"/>
    <s v="USA"/>
    <x v="0"/>
  </r>
  <r>
    <x v="366"/>
    <x v="294"/>
    <s v="Crick"/>
    <n v="6004"/>
    <d v="2004-07-28T00:00:00"/>
    <s v="United Kingdom"/>
    <x v="4"/>
    <s v="Northampton"/>
    <s v="USA"/>
    <s v="US"/>
    <s v="San Diego CA"/>
    <x v="0"/>
    <x v="56"/>
    <s v="Medicine"/>
    <m/>
    <s v="&quot;for their discoveries concerning the molecular structure of nucleic acids and its significance for information transfer in living material&quot;"/>
    <s v="MRC Laboratory of Molecular Biology"/>
    <s v="Cambridge"/>
    <s v="United Kingdom"/>
    <x v="0"/>
  </r>
  <r>
    <x v="367"/>
    <x v="27"/>
    <s v="Watson"/>
    <n v="10324"/>
    <m/>
    <s v="USA"/>
    <x v="13"/>
    <s v="Chicago IL"/>
    <m/>
    <m/>
    <m/>
    <x v="0"/>
    <x v="56"/>
    <s v="Medicine"/>
    <m/>
    <s v="&quot;for their discoveries concerning the molecular structure of nucleic acids and its significance for information transfer in living material&quot;"/>
    <s v="Harvard University"/>
    <s v="Cambridge MA"/>
    <s v="USA"/>
    <x v="0"/>
  </r>
  <r>
    <x v="368"/>
    <x v="295"/>
    <s v="Wilkins"/>
    <n v="6194"/>
    <d v="2004-10-05T00:00:00"/>
    <s v="New Zealand"/>
    <x v="25"/>
    <s v="Pongaroa"/>
    <s v="United Kingdom"/>
    <s v="GB"/>
    <s v="London"/>
    <x v="0"/>
    <x v="56"/>
    <s v="Medicine"/>
    <m/>
    <s v="&quot;for their discoveries concerning the molecular structure of nucleic acids and its significance for information transfer in living material&quot;"/>
    <s v="London University"/>
    <s v="London"/>
    <s v="United Kingdom"/>
    <x v="0"/>
  </r>
  <r>
    <x v="369"/>
    <x v="296"/>
    <s v="Eccles"/>
    <n v="1123"/>
    <d v="1997-05-02T00:00:00"/>
    <s v="Australia"/>
    <x v="10"/>
    <s v="Melbourne"/>
    <s v="Switzerland"/>
    <s v="CH"/>
    <s v="Contra"/>
    <x v="0"/>
    <x v="57"/>
    <s v="Medicine"/>
    <m/>
    <s v="&quot;for their discoveries concerning the ionic mechanisms involved in excitation and inhibition in the peripheral and central portions of the nerve cell membrane&quot;"/>
    <s v="Australian National University"/>
    <s v="Canberra"/>
    <s v="Australia"/>
    <x v="0"/>
  </r>
  <r>
    <x v="370"/>
    <x v="297"/>
    <s v="Hodgkin"/>
    <n v="5150"/>
    <d v="1998-12-20T00:00:00"/>
    <s v="United Kingdom"/>
    <x v="4"/>
    <s v="Banbury"/>
    <s v="United Kingdom"/>
    <s v="GB"/>
    <s v="Cambridge"/>
    <x v="0"/>
    <x v="57"/>
    <s v="Medicine"/>
    <m/>
    <s v="&quot;for their discoveries concerning the ionic mechanisms involved in excitation and inhibition in the peripheral and central portions of the nerve cell membrane&quot;"/>
    <s v="University of Cambridge"/>
    <s v="Cambridge"/>
    <s v="United Kingdom"/>
    <x v="0"/>
  </r>
  <r>
    <x v="371"/>
    <x v="298"/>
    <s v="Huxley"/>
    <n v="6536"/>
    <d v="2012-05-30T00:00:00"/>
    <s v="United Kingdom"/>
    <x v="4"/>
    <s v="Hampstead"/>
    <s v="United Kingdom"/>
    <s v="GB"/>
    <s v="Grantchester"/>
    <x v="0"/>
    <x v="57"/>
    <s v="Medicine"/>
    <m/>
    <s v="&quot;for their discoveries concerning the ionic mechanisms involved in excitation and inhibition in the peripheral and central portions of the nerve cell membrane&quot;"/>
    <s v="University College"/>
    <s v="London"/>
    <s v="United Kingdom"/>
    <x v="0"/>
  </r>
  <r>
    <x v="372"/>
    <x v="299"/>
    <s v="Bloch"/>
    <n v="4404"/>
    <d v="2000-10-15T00:00:00"/>
    <s v="Germany (now Poland)"/>
    <x v="3"/>
    <s v="Neisse (now Nysa)"/>
    <s v="USA"/>
    <s v="US"/>
    <s v="Burlington MA"/>
    <x v="0"/>
    <x v="58"/>
    <s v="Medicine"/>
    <m/>
    <s v="&quot;for their discoveries concerning the mechanism and regulation of the cholesterol and fatty acid metabolism&quot;"/>
    <s v="Harvard University"/>
    <s v="Cambridge MA"/>
    <s v="USA"/>
    <x v="0"/>
  </r>
  <r>
    <x v="373"/>
    <x v="300"/>
    <s v="Lynen"/>
    <n v="4114"/>
    <d v="1979-08-06T00:00:00"/>
    <s v="Germany"/>
    <x v="0"/>
    <s v="Munich"/>
    <s v="Germany"/>
    <s v="DE"/>
    <s v="Munich"/>
    <x v="0"/>
    <x v="58"/>
    <s v="Medicine"/>
    <m/>
    <s v="&quot;for their discoveries concerning the mechanism and regulation of the cholesterol and fatty acid metabolism&quot;"/>
    <s v="Max-Planck-Institut f¨¹r Zellchemie"/>
    <s v="Munich"/>
    <s v="Germany"/>
    <x v="0"/>
  </r>
  <r>
    <x v="374"/>
    <x v="301"/>
    <s v="Jacob"/>
    <n v="7474"/>
    <d v="2013-04-19T00:00:00"/>
    <s v="France"/>
    <x v="2"/>
    <s v="Nancy"/>
    <s v="France"/>
    <s v="FR"/>
    <s v="Paris"/>
    <x v="0"/>
    <x v="59"/>
    <s v="Medicine"/>
    <m/>
    <s v="&quot;for their discoveries concerning genetic control of enzyme and virus synthesis&quot;"/>
    <s v="Institut Pasteur"/>
    <s v="Paris"/>
    <s v="France"/>
    <x v="0"/>
  </r>
  <r>
    <x v="375"/>
    <x v="302"/>
    <s v="Lwoff"/>
    <n v="859"/>
    <d v="1994-09-30T00:00:00"/>
    <s v="France"/>
    <x v="2"/>
    <s v="Ainay-le-Chateau"/>
    <s v="France"/>
    <s v="FR"/>
    <s v="Paris"/>
    <x v="0"/>
    <x v="59"/>
    <s v="Medicine"/>
    <m/>
    <s v="&quot;for their discoveries concerning genetic control of enzyme and virus synthesis&quot;"/>
    <s v="Institut Pasteur"/>
    <s v="Paris"/>
    <s v="France"/>
    <x v="0"/>
  </r>
  <r>
    <x v="376"/>
    <x v="303"/>
    <s v="Monod"/>
    <n v="3693"/>
    <d v="1976-05-31T00:00:00"/>
    <s v="France"/>
    <x v="2"/>
    <s v="Paris"/>
    <s v="France"/>
    <s v="FR"/>
    <s v="Cannes"/>
    <x v="0"/>
    <x v="59"/>
    <s v="Medicine"/>
    <m/>
    <s v="&quot;for their discoveries concerning genetic control of enzyme and virus synthesis&quot;"/>
    <s v="Institut Pasteur"/>
    <s v="Paris"/>
    <s v="France"/>
    <x v="0"/>
  </r>
  <r>
    <x v="377"/>
    <x v="304"/>
    <s v="Rous"/>
    <n v="-7392"/>
    <d v="1970-02-16T00:00:00"/>
    <s v="USA"/>
    <x v="13"/>
    <s v="Baltimore MD"/>
    <s v="USA"/>
    <s v="US"/>
    <s v="New York NY"/>
    <x v="0"/>
    <x v="60"/>
    <s v="Medicine"/>
    <m/>
    <s v="&quot;for his discovery of tumour-inducing viruses&quot;"/>
    <s v="Rockefeller University"/>
    <s v="New York NY"/>
    <s v="USA"/>
    <x v="0"/>
  </r>
  <r>
    <x v="378"/>
    <x v="305"/>
    <s v="Huggins"/>
    <n v="631"/>
    <d v="1997-01-12T00:00:00"/>
    <s v="Canada"/>
    <x v="23"/>
    <s v="Halifax Nova Scotia"/>
    <s v="USA"/>
    <s v="US"/>
    <s v="Chicago IL"/>
    <x v="0"/>
    <x v="60"/>
    <s v="Medicine"/>
    <m/>
    <s v="&quot;for his discoveries concerning hormonal treatment of prostatic cancer&quot;"/>
    <s v="University of Chicago Ben May Laboratory for Cancer Research"/>
    <s v="Chicago IL"/>
    <s v="USA"/>
    <x v="0"/>
  </r>
  <r>
    <x v="379"/>
    <x v="306"/>
    <s v="Granit"/>
    <n v="304"/>
    <d v="1991-03-12T00:00:00"/>
    <s v="Russian Empire (now Finland)"/>
    <x v="29"/>
    <s v="Helsinki"/>
    <s v="Sweden"/>
    <s v="SE"/>
    <s v="Stockholm"/>
    <x v="0"/>
    <x v="61"/>
    <s v="Medicine"/>
    <m/>
    <s v="&quot;for their discoveries concerning the primary physiological and chemical visual processes in the eye&quot;"/>
    <s v="Karolinska Institutet"/>
    <s v="Stockholm"/>
    <s v="Sweden"/>
    <x v="0"/>
  </r>
  <r>
    <x v="380"/>
    <x v="307"/>
    <s v="Hartline"/>
    <n v="1452"/>
    <d v="1983-03-17T00:00:00"/>
    <s v="USA"/>
    <x v="13"/>
    <s v="Bloomsburg PA"/>
    <s v="USA"/>
    <s v="US"/>
    <s v="Fallston MD"/>
    <x v="0"/>
    <x v="61"/>
    <s v="Medicine"/>
    <m/>
    <s v="&quot;for their discoveries concerning the primary physiological and chemical visual processes in the eye&quot;"/>
    <s v="Rockefeller University"/>
    <s v="New York NY"/>
    <s v="USA"/>
    <x v="0"/>
  </r>
  <r>
    <x v="381"/>
    <x v="170"/>
    <s v="Wald"/>
    <n v="2514"/>
    <d v="1997-04-12T00:00:00"/>
    <s v="USA"/>
    <x v="13"/>
    <s v="New York NY"/>
    <s v="USA"/>
    <s v="US"/>
    <s v="Cambridge MA"/>
    <x v="0"/>
    <x v="61"/>
    <s v="Medicine"/>
    <m/>
    <s v="&quot;for their discoveries concerning the primary physiological and chemical visual processes in the eye&quot;"/>
    <s v="Harvard University"/>
    <s v="Cambridge MA"/>
    <s v="USA"/>
    <x v="0"/>
  </r>
  <r>
    <x v="382"/>
    <x v="308"/>
    <s v="Holley"/>
    <n v="8064"/>
    <d v="1993-02-11T00:00:00"/>
    <s v="USA"/>
    <x v="13"/>
    <s v="Urbana IL"/>
    <s v="USA"/>
    <s v="US"/>
    <s v="Los Gatos CA"/>
    <x v="0"/>
    <x v="62"/>
    <s v="Medicine"/>
    <m/>
    <s v="&quot;for their interpretation of the genetic code and its function in protein synthesis&quot;"/>
    <s v="Cornell University"/>
    <s v="Ithaca NY"/>
    <s v="USA"/>
    <x v="0"/>
  </r>
  <r>
    <x v="383"/>
    <x v="309"/>
    <s v="Khorana"/>
    <n v="8045"/>
    <d v="2011-11-09T00:00:00"/>
    <s v="India"/>
    <x v="14"/>
    <s v="Raipur"/>
    <s v="USA"/>
    <s v="US"/>
    <s v="Concord MA"/>
    <x v="0"/>
    <x v="62"/>
    <s v="Medicine"/>
    <m/>
    <s v="&quot;for their interpretation of the genetic code and its function in protein synthesis&quot;"/>
    <s v="University of Wisconsin"/>
    <s v="Madison WI"/>
    <s v="USA"/>
    <x v="0"/>
  </r>
  <r>
    <x v="384"/>
    <x v="310"/>
    <s v="Nirenberg"/>
    <n v="9962"/>
    <d v="2010-01-15T00:00:00"/>
    <s v="USA"/>
    <x v="13"/>
    <s v="New York NY"/>
    <s v="USA"/>
    <s v="US"/>
    <s v="New York NY"/>
    <x v="0"/>
    <x v="62"/>
    <s v="Medicine"/>
    <m/>
    <s v="&quot;for their interpretation of the genetic code and its function in protein synthesis&quot;"/>
    <s v="National Institutes of Health"/>
    <s v="Bethesda MD"/>
    <s v="USA"/>
    <x v="0"/>
  </r>
  <r>
    <x v="385"/>
    <x v="17"/>
    <s v="Delbr¨¹ck"/>
    <n v="2439"/>
    <d v="1981-03-09T00:00:00"/>
    <s v="Germany"/>
    <x v="0"/>
    <s v="Berlin"/>
    <s v="USA"/>
    <s v="US"/>
    <s v="Pasadena CA"/>
    <x v="0"/>
    <x v="63"/>
    <s v="Medicine"/>
    <m/>
    <s v="&quot;for their discoveries concerning the replication mechanism and the genetic structure of viruses&quot;"/>
    <s v="California Institute of Technology (Caltech)"/>
    <s v="Pasadena CA"/>
    <s v="USA"/>
    <x v="0"/>
  </r>
  <r>
    <x v="386"/>
    <x v="311"/>
    <s v="Hershey"/>
    <n v="3261"/>
    <d v="1997-05-22T00:00:00"/>
    <s v="USA"/>
    <x v="13"/>
    <s v="Owosso MI"/>
    <s v="USA"/>
    <s v="US"/>
    <s v="Syosset NY"/>
    <x v="0"/>
    <x v="63"/>
    <s v="Medicine"/>
    <m/>
    <s v="&quot;for their discoveries concerning the replication mechanism and the genetic structure of viruses&quot;"/>
    <s v="Carnegie Institution of Washington"/>
    <s v="Long Island New York NY"/>
    <s v="USA"/>
    <x v="0"/>
  </r>
  <r>
    <x v="387"/>
    <x v="312"/>
    <s v="Luria"/>
    <n v="4609"/>
    <d v="1991-02-06T00:00:00"/>
    <s v="Italy"/>
    <x v="7"/>
    <s v="Turin"/>
    <s v="USA"/>
    <s v="US"/>
    <s v="Lexington MA"/>
    <x v="0"/>
    <x v="63"/>
    <s v="Medicine"/>
    <m/>
    <s v="&quot;for their discoveries concerning the replication mechanism and the genetic structure of viruses&quot;"/>
    <s v="Massachusetts Institute of Technology (MIT)"/>
    <s v="Cambridge MA"/>
    <s v="USA"/>
    <x v="0"/>
  </r>
  <r>
    <x v="388"/>
    <x v="313"/>
    <s v="Katz"/>
    <n v="4103"/>
    <d v="2003-04-20T00:00:00"/>
    <s v="Germany"/>
    <x v="0"/>
    <s v="Leipzig"/>
    <s v="United Kingdom"/>
    <s v="GB"/>
    <s v="London"/>
    <x v="0"/>
    <x v="64"/>
    <s v="Medicine"/>
    <m/>
    <s v="&quot;for their discoveries concerning the humoral transmitters in the nerve terminals and the mechanism for their storage release and inactivation&quot;"/>
    <s v="University College"/>
    <s v="London"/>
    <s v="United Kingdom"/>
    <x v="0"/>
  </r>
  <r>
    <x v="389"/>
    <x v="314"/>
    <s v="von Euler"/>
    <n v="1865"/>
    <d v="1983-03-09T00:00:00"/>
    <s v="Sweden"/>
    <x v="9"/>
    <s v="Stockholm"/>
    <s v="Sweden"/>
    <s v="SE"/>
    <s v="Stockholm"/>
    <x v="0"/>
    <x v="64"/>
    <s v="Medicine"/>
    <m/>
    <s v="&quot;for their discoveries concerning the humoral transmitters in the nerve terminals and the mechanism for their storage release and inactivation&quot;"/>
    <s v="Karolinska Institutet"/>
    <s v="Stockholm"/>
    <s v="Sweden"/>
    <x v="0"/>
  </r>
  <r>
    <x v="390"/>
    <x v="258"/>
    <s v="Axelrod"/>
    <n v="4534"/>
    <d v="2004-12-29T00:00:00"/>
    <s v="USA"/>
    <x v="13"/>
    <s v="New York NY"/>
    <s v="USA"/>
    <s v="US"/>
    <s v="Rockville MD"/>
    <x v="0"/>
    <x v="64"/>
    <s v="Medicine"/>
    <m/>
    <s v="&quot;for their discoveries concerning the humoral transmitters in the nerve terminals and the mechanism for their storage release and inactivation&quot;"/>
    <s v="National Institutes of Health"/>
    <s v="Bethesda MD"/>
    <s v="USA"/>
    <x v="0"/>
  </r>
  <r>
    <x v="391"/>
    <x v="315"/>
    <s v="Sutherland Jr."/>
    <n v="5802"/>
    <d v="1974-03-09T00:00:00"/>
    <s v="USA"/>
    <x v="13"/>
    <s v="Burlingame KS"/>
    <s v="USA"/>
    <s v="US"/>
    <s v="Miami FL"/>
    <x v="0"/>
    <x v="65"/>
    <s v="Medicine"/>
    <m/>
    <s v="&quot;for his discoveries concerning the mechanisms of the action of hormones&quot;"/>
    <s v="Vanderbilt University"/>
    <s v="Nashville TN"/>
    <s v="USA"/>
    <x v="0"/>
  </r>
  <r>
    <x v="392"/>
    <x v="316"/>
    <s v="Edelman"/>
    <n v="10775"/>
    <d v="2014-05-17T00:00:00"/>
    <s v="USA"/>
    <x v="13"/>
    <s v="New York NY"/>
    <s v="USA"/>
    <s v="US"/>
    <s v="La Jolla CA"/>
    <x v="0"/>
    <x v="50"/>
    <s v="Medicine"/>
    <m/>
    <s v="&quot;for their discoveries concerning the chemical structure of antibodies&quot;"/>
    <s v="Rockefeller University"/>
    <s v="New York NY"/>
    <s v="USA"/>
    <x v="0"/>
  </r>
  <r>
    <x v="393"/>
    <x v="317"/>
    <s v="Porter"/>
    <n v="6491"/>
    <d v="1985-09-06T00:00:00"/>
    <s v="United Kingdom"/>
    <x v="4"/>
    <s v="Newton-le-Willows"/>
    <s v="United Kingdom"/>
    <s v="GB"/>
    <s v="Winchester"/>
    <x v="0"/>
    <x v="50"/>
    <s v="Medicine"/>
    <m/>
    <s v="&quot;for their discoveries concerning the chemical structure of antibodies&quot;"/>
    <s v="University of Oxford"/>
    <s v="Oxford"/>
    <s v="United Kingdom"/>
    <x v="0"/>
  </r>
  <r>
    <x v="394"/>
    <x v="191"/>
    <s v="von Frisch"/>
    <n v="-4789"/>
    <d v="1982-06-12T00:00:00"/>
    <s v="Austria"/>
    <x v="15"/>
    <s v="Vienna"/>
    <s v="West Germany (now Germany)"/>
    <s v="DE"/>
    <s v="Munich"/>
    <x v="0"/>
    <x v="66"/>
    <s v="Medicine"/>
    <m/>
    <s v="&quot;for their discoveries concerning organization and elicitation of individual and social behaviour patterns&quot;"/>
    <s v="Zoologisches Institut der Universit?t M¨¹nchen"/>
    <s v="Munich"/>
    <s v="Germany"/>
    <x v="0"/>
  </r>
  <r>
    <x v="395"/>
    <x v="299"/>
    <s v="Lorenz"/>
    <n v="1407"/>
    <d v="1989-02-27T00:00:00"/>
    <s v="Austria"/>
    <x v="15"/>
    <s v="Vienna"/>
    <s v="Austria"/>
    <s v="AT"/>
    <s v="Vienna"/>
    <x v="0"/>
    <x v="66"/>
    <s v="Medicine"/>
    <m/>
    <s v="&quot;for their discoveries concerning organization and elicitation of individual and social behaviour patterns&quot;"/>
    <s v="Konrad-Lorenz-Institut der ?sterreichischen Akademie der Wissen-schaften Forschungsstelle f¨¹r Ethologie"/>
    <s v="Altenberg; Gr¨¹nau im Almtal"/>
    <s v="Austria"/>
    <x v="0"/>
  </r>
  <r>
    <x v="396"/>
    <x v="318"/>
    <s v="Tinbergen"/>
    <n v="2662"/>
    <d v="1988-12-21T00:00:00"/>
    <s v="the Netherlands"/>
    <x v="1"/>
    <s v="the Hague"/>
    <s v="United Kingdom"/>
    <s v="GB"/>
    <s v="Oxford"/>
    <x v="0"/>
    <x v="66"/>
    <s v="Medicine"/>
    <m/>
    <s v="&quot;for their discoveries concerning organization and elicitation of individual and social behaviour patterns&quot;"/>
    <s v="University of Oxford"/>
    <s v="Oxford"/>
    <s v="United Kingdom"/>
    <x v="0"/>
  </r>
  <r>
    <x v="397"/>
    <x v="23"/>
    <s v="Claude"/>
    <n v="-494"/>
    <d v="1983-05-22T00:00:00"/>
    <s v="Belgium"/>
    <x v="39"/>
    <s v="Longlier"/>
    <s v="Belgium"/>
    <s v="BE"/>
    <s v="Brussels"/>
    <x v="0"/>
    <x v="67"/>
    <s v="Medicine"/>
    <m/>
    <s v="&quot;for their discoveries concerning the structural and functional organization of the cell&quot;"/>
    <s v="Universit¨¦ Catholique de Louvain"/>
    <s v="Louvain"/>
    <s v="Belgium"/>
    <x v="0"/>
  </r>
  <r>
    <x v="398"/>
    <x v="201"/>
    <s v="de Duve"/>
    <n v="6485"/>
    <d v="2013-05-04T00:00:00"/>
    <s v="United Kingdom"/>
    <x v="4"/>
    <s v="Thames Ditton"/>
    <s v="Belgium"/>
    <s v="BE"/>
    <s v="Nethen"/>
    <x v="0"/>
    <x v="67"/>
    <s v="Medicine"/>
    <m/>
    <s v="&quot;for their discoveries concerning the structural and functional organization of the cell&quot;"/>
    <s v="Rockefeller University"/>
    <s v="New York NY"/>
    <s v="USA"/>
    <x v="0"/>
  </r>
  <r>
    <x v="399"/>
    <x v="319"/>
    <s v="Palade"/>
    <n v="4707"/>
    <d v="2008-10-07T00:00:00"/>
    <s v="Romania"/>
    <x v="45"/>
    <s v="Iasi"/>
    <s v="USA"/>
    <s v="US"/>
    <s v="Del Mar CA"/>
    <x v="0"/>
    <x v="67"/>
    <s v="Medicine"/>
    <m/>
    <s v="&quot;for their discoveries concerning the structural and functional organization of the cell&quot;"/>
    <s v="Yale University School of Medicine"/>
    <s v="New Haven CT"/>
    <s v="USA"/>
    <x v="0"/>
  </r>
  <r>
    <x v="400"/>
    <x v="320"/>
    <s v="Baltimore"/>
    <n v="13946"/>
    <m/>
    <s v="USA"/>
    <x v="13"/>
    <s v="New York NY"/>
    <m/>
    <m/>
    <m/>
    <x v="0"/>
    <x v="68"/>
    <s v="Medicine"/>
    <m/>
    <s v="&quot;for their discoveries concerning the interaction between tumour viruses and the genetic material of the cell&quot;"/>
    <s v="Massachusetts Institute of Technology (MIT)"/>
    <s v="Cambridge MA"/>
    <s v="USA"/>
    <x v="0"/>
  </r>
  <r>
    <x v="401"/>
    <x v="321"/>
    <s v="Dulbecco"/>
    <n v="5167"/>
    <d v="2012-02-19T00:00:00"/>
    <s v="Italy"/>
    <x v="7"/>
    <s v="Catanzaro"/>
    <s v="USA"/>
    <s v="US"/>
    <s v="La Jolla CA"/>
    <x v="0"/>
    <x v="68"/>
    <s v="Medicine"/>
    <m/>
    <s v="&quot;for their discoveries concerning the interaction between tumour viruses and the genetic material of the cell&quot;"/>
    <s v="Imperial Cancer Research Fund Laboratory"/>
    <s v="London"/>
    <s v="United Kingdom"/>
    <x v="0"/>
  </r>
  <r>
    <x v="402"/>
    <x v="322"/>
    <s v="Temin"/>
    <n v="12763"/>
    <d v="1994-02-09T00:00:00"/>
    <s v="USA"/>
    <x v="13"/>
    <s v="Philadelphia PA"/>
    <s v="USA"/>
    <s v="US"/>
    <s v="Madison WI"/>
    <x v="0"/>
    <x v="68"/>
    <s v="Medicine"/>
    <m/>
    <s v="&quot;for their discoveries concerning the interaction between tumour viruses and the genetic material of the cell&quot;"/>
    <s v="University of Wisconsin"/>
    <s v="Madison WI"/>
    <s v="USA"/>
    <x v="0"/>
  </r>
  <r>
    <x v="403"/>
    <x v="323"/>
    <s v="Blumberg"/>
    <n v="9341"/>
    <d v="2011-04-05T00:00:00"/>
    <s v="USA"/>
    <x v="13"/>
    <s v="New York NY"/>
    <s v="USA"/>
    <s v="US"/>
    <s v="Moffett Field CA"/>
    <x v="0"/>
    <x v="69"/>
    <s v="Medicine"/>
    <m/>
    <s v="&quot;for their discoveries concerning new mechanisms for the origin and dissemination of infectious diseases&quot;"/>
    <s v="The Institute for Cancer Research"/>
    <s v="Philadelphia PA"/>
    <s v="USA"/>
    <x v="0"/>
  </r>
  <r>
    <x v="404"/>
    <x v="324"/>
    <s v="Gajdusek"/>
    <n v="8653"/>
    <d v="2008-12-12T00:00:00"/>
    <s v="USA"/>
    <x v="13"/>
    <s v="Yonkers NY"/>
    <s v="Norway"/>
    <s v="NO"/>
    <s v="Troms?"/>
    <x v="0"/>
    <x v="69"/>
    <s v="Medicine"/>
    <m/>
    <s v="&quot;for their discoveries concerning new mechanisms for the origin and dissemination of infectious diseases&quot;"/>
    <s v="National Institutes of Health"/>
    <s v="Bethesda MD"/>
    <s v="USA"/>
    <x v="0"/>
  </r>
  <r>
    <x v="405"/>
    <x v="325"/>
    <s v="Guillemin"/>
    <n v="8777"/>
    <m/>
    <s v="France"/>
    <x v="2"/>
    <s v="Dijon"/>
    <m/>
    <m/>
    <m/>
    <x v="0"/>
    <x v="70"/>
    <s v="Medicine"/>
    <m/>
    <s v="&quot;for their discoveries concerning the peptide hormone production of the brain&quot;"/>
    <s v="The Salk Institute"/>
    <s v="San Diego CA"/>
    <s v="USA"/>
    <x v="0"/>
  </r>
  <r>
    <x v="406"/>
    <x v="326"/>
    <s v="Schally"/>
    <n v="9831"/>
    <m/>
    <s v="Poland (now Lithuania)"/>
    <x v="34"/>
    <s v="Wilno (now Vilnius)"/>
    <m/>
    <m/>
    <m/>
    <x v="0"/>
    <x v="70"/>
    <s v="Medicine"/>
    <m/>
    <s v="&quot;for their discoveries concerning the peptide hormone production of the brain&quot;"/>
    <s v="Veterans Administration Hospital"/>
    <s v="New Orleans LA"/>
    <s v="USA"/>
    <x v="0"/>
  </r>
  <r>
    <x v="407"/>
    <x v="327"/>
    <s v="Yalow"/>
    <n v="7871"/>
    <d v="2011-05-30T00:00:00"/>
    <s v="USA"/>
    <x v="13"/>
    <s v="New York NY"/>
    <s v="USA"/>
    <s v="US"/>
    <s v="New York NY"/>
    <x v="1"/>
    <x v="70"/>
    <s v="Medicine"/>
    <m/>
    <s v="&quot;for the development of radioimmunoassays of peptide hormones&quot;"/>
    <s v="Veterans Administration Hospital"/>
    <s v="Bronx NY"/>
    <s v="USA"/>
    <x v="0"/>
  </r>
  <r>
    <x v="408"/>
    <x v="35"/>
    <s v="Arber"/>
    <n v="10747"/>
    <m/>
    <s v="Switzerland"/>
    <x v="11"/>
    <s v="Gr?nichen"/>
    <m/>
    <m/>
    <m/>
    <x v="0"/>
    <x v="71"/>
    <s v="Medicine"/>
    <m/>
    <s v="&quot;for the discovery of restriction enzymes and their application to problems of molecular genetics&quot;"/>
    <s v="Biozentrum der Universit?t"/>
    <s v="Basel"/>
    <s v="Switzerland"/>
    <x v="0"/>
  </r>
  <r>
    <x v="409"/>
    <x v="289"/>
    <s v="Nathans"/>
    <n v="10531"/>
    <d v="1999-11-16T00:00:00"/>
    <s v="USA"/>
    <x v="13"/>
    <s v="Wilmington DE"/>
    <s v="USA"/>
    <s v="US"/>
    <s v="Baltimore MD"/>
    <x v="0"/>
    <x v="71"/>
    <s v="Medicine"/>
    <m/>
    <s v="&quot;for the discovery of restriction enzymes and their application to problems of molecular genetics&quot;"/>
    <s v="Johns Hopkins University School of Medicine"/>
    <s v="Baltimore MD"/>
    <s v="USA"/>
    <x v="0"/>
  </r>
  <r>
    <x v="410"/>
    <x v="328"/>
    <s v="Smith"/>
    <n v="11558"/>
    <m/>
    <s v="USA"/>
    <x v="13"/>
    <s v="New York NY"/>
    <m/>
    <m/>
    <m/>
    <x v="0"/>
    <x v="71"/>
    <s v="Medicine"/>
    <m/>
    <s v="&quot;for the discovery of restriction enzymes and their application to problems of molecular genetics&quot;"/>
    <s v="Johns Hopkins University School of Medicine"/>
    <s v="Baltimore MD"/>
    <s v="USA"/>
    <x v="0"/>
  </r>
  <r>
    <x v="411"/>
    <x v="329"/>
    <s v="Cormack"/>
    <n v="8820"/>
    <d v="1998-05-07T00:00:00"/>
    <s v="South Africa"/>
    <x v="43"/>
    <s v="Johannesburg"/>
    <s v="USA"/>
    <s v="US"/>
    <s v="Winchester MA"/>
    <x v="0"/>
    <x v="72"/>
    <s v="Medicine"/>
    <m/>
    <s v="&quot;for the development of computer assisted tomography&quot;"/>
    <s v="Tufts University"/>
    <s v="Medford MA"/>
    <s v="USA"/>
    <x v="0"/>
  </r>
  <r>
    <x v="412"/>
    <x v="330"/>
    <s v="Hounsfield"/>
    <n v="7180"/>
    <d v="2004-08-12T00:00:00"/>
    <s v="United Kingdom"/>
    <x v="4"/>
    <s v="Newark"/>
    <s v="United Kingdom"/>
    <s v="GB"/>
    <s v="Kingston upon Thames"/>
    <x v="0"/>
    <x v="72"/>
    <s v="Medicine"/>
    <m/>
    <s v="&quot;for the development of computer assisted tomography&quot;"/>
    <s v="Central Research Laboratories EMI"/>
    <s v="London"/>
    <s v="United Kingdom"/>
    <x v="0"/>
  </r>
  <r>
    <x v="413"/>
    <x v="331"/>
    <s v="Benacerraf"/>
    <n v="7608"/>
    <d v="2011-08-02T00:00:00"/>
    <s v="Venezuela"/>
    <x v="46"/>
    <s v="Caracas"/>
    <s v="USA"/>
    <s v="US"/>
    <s v="Boston MA"/>
    <x v="0"/>
    <x v="73"/>
    <s v="Medicine"/>
    <m/>
    <s v="&quot;for their discoveries concerning genetically determined structures on the cell surface that regulate immunological reactions&quot;"/>
    <s v="Harvard Medical School"/>
    <s v="Boston MA"/>
    <s v="USA"/>
    <x v="0"/>
  </r>
  <r>
    <x v="414"/>
    <x v="332"/>
    <s v="Dausset"/>
    <n v="6137"/>
    <d v="2009-06-06T00:00:00"/>
    <s v="France"/>
    <x v="2"/>
    <s v="Toulouse"/>
    <s v="Spain"/>
    <s v="ES"/>
    <s v="Palma Majorca"/>
    <x v="0"/>
    <x v="73"/>
    <s v="Medicine"/>
    <m/>
    <s v="&quot;for their discoveries concerning genetically determined structures on the cell surface that regulate immunological reactions&quot;"/>
    <s v="Universit¨¦ de Paris Laboratoire Immuno-H¨¦matologie"/>
    <s v="Paris"/>
    <s v="France"/>
    <x v="0"/>
  </r>
  <r>
    <x v="415"/>
    <x v="333"/>
    <s v="Snell"/>
    <n v="1449"/>
    <d v="1996-06-06T00:00:00"/>
    <s v="USA"/>
    <x v="13"/>
    <s v="Bradford MA"/>
    <s v="USA"/>
    <s v="US"/>
    <s v="Bar Harbor ME"/>
    <x v="0"/>
    <x v="73"/>
    <s v="Medicine"/>
    <m/>
    <s v="&quot;for their discoveries concerning genetically determined structures on the cell surface that regulate immunological reactions&quot;"/>
    <s v="Jackson Laboratory"/>
    <s v="Bar Harbor ME"/>
    <s v="USA"/>
    <x v="0"/>
  </r>
  <r>
    <x v="416"/>
    <x v="334"/>
    <s v="Sperry"/>
    <n v="4981"/>
    <d v="1994-04-17T00:00:00"/>
    <s v="USA"/>
    <x v="13"/>
    <s v="Hartford CT"/>
    <s v="USA"/>
    <s v="US"/>
    <s v="Pasadena CA"/>
    <x v="0"/>
    <x v="74"/>
    <s v="Medicine"/>
    <m/>
    <s v="&quot;for his discoveries concerning the functional specialization of the cerebral hemispheres&quot;"/>
    <s v="California Institute of Technology (Caltech)"/>
    <s v="Pasadena CA"/>
    <s v="USA"/>
    <x v="0"/>
  </r>
  <r>
    <x v="417"/>
    <x v="335"/>
    <s v="Hubel"/>
    <n v="9555"/>
    <d v="2013-09-22T00:00:00"/>
    <s v="Canada"/>
    <x v="23"/>
    <s v="Windsor ON"/>
    <s v="USA"/>
    <s v="US"/>
    <s v="Lincoln MA"/>
    <x v="0"/>
    <x v="74"/>
    <s v="Medicine"/>
    <m/>
    <s v="&quot;for their discoveries concerning information processing in the visual system&quot;"/>
    <s v="Harvard Medical School"/>
    <s v="Boston MA"/>
    <s v="USA"/>
    <x v="0"/>
  </r>
  <r>
    <x v="418"/>
    <x v="336"/>
    <s v="Wiesel"/>
    <n v="8921"/>
    <m/>
    <s v="Sweden"/>
    <x v="9"/>
    <s v="Uppsala"/>
    <m/>
    <m/>
    <m/>
    <x v="0"/>
    <x v="74"/>
    <s v="Medicine"/>
    <m/>
    <s v="&quot;for their discoveries concerning information processing in the visual system&quot;"/>
    <s v="Harvard Medical School"/>
    <s v="Boston MA"/>
    <s v="USA"/>
    <x v="0"/>
  </r>
  <r>
    <x v="419"/>
    <x v="337"/>
    <s v="Bergstr?m"/>
    <n v="5854"/>
    <d v="2004-08-15T00:00:00"/>
    <s v="Sweden"/>
    <x v="9"/>
    <s v="Stockholm"/>
    <s v="Sweden"/>
    <s v="SE"/>
    <s v="Stockholm"/>
    <x v="0"/>
    <x v="75"/>
    <s v="Medicine"/>
    <m/>
    <s v="&quot;for their discoveries concerning prostaglandins and related biologically active substances&quot;"/>
    <s v="Karolinska Institutet"/>
    <s v="Stockholm"/>
    <s v="Sweden"/>
    <x v="0"/>
  </r>
  <r>
    <x v="420"/>
    <x v="338"/>
    <s v="Samuelsson"/>
    <n v="12560"/>
    <m/>
    <s v="Sweden"/>
    <x v="9"/>
    <s v="Halmstad"/>
    <m/>
    <m/>
    <m/>
    <x v="0"/>
    <x v="75"/>
    <s v="Medicine"/>
    <m/>
    <s v="&quot;for their discoveries concerning prostaglandins and related biologically active substances&quot;"/>
    <s v="Karolinska Institutet"/>
    <s v="Stockholm"/>
    <s v="Sweden"/>
    <x v="0"/>
  </r>
  <r>
    <x v="421"/>
    <x v="339"/>
    <s v="Vane"/>
    <n v="9950"/>
    <d v="2004-11-19T00:00:00"/>
    <s v="United Kingdom"/>
    <x v="4"/>
    <s v="Tardebigg"/>
    <s v="United Kingdom"/>
    <s v="GB"/>
    <s v="Farnborough"/>
    <x v="0"/>
    <x v="75"/>
    <s v="Medicine"/>
    <m/>
    <s v="&quot;for their discoveries concerning prostaglandins and related biologically active substances&quot;"/>
    <s v="The Wellcome Research Laboratories"/>
    <s v="Beckenham"/>
    <s v="United Kingdom"/>
    <x v="0"/>
  </r>
  <r>
    <x v="422"/>
    <x v="340"/>
    <s v="McClintock"/>
    <n v="898"/>
    <d v="1992-09-02T00:00:00"/>
    <s v="USA"/>
    <x v="13"/>
    <s v="Hartford CT"/>
    <s v="USA"/>
    <s v="US"/>
    <s v="Huntington NY"/>
    <x v="1"/>
    <x v="76"/>
    <s v="Medicine"/>
    <m/>
    <s v="&quot;for her discovery of mobile genetic elements&quot;"/>
    <s v="Cold Spring Harbor Laboratory"/>
    <s v="Cold Spring Harbor NY"/>
    <s v="USA"/>
    <x v="0"/>
  </r>
  <r>
    <x v="423"/>
    <x v="341"/>
    <s v="Jerne"/>
    <n v="4375"/>
    <d v="1994-10-07T00:00:00"/>
    <s v="United Kingdom"/>
    <x v="4"/>
    <s v="London"/>
    <s v="France"/>
    <s v="FR"/>
    <s v="Castillon-du-Gard"/>
    <x v="0"/>
    <x v="77"/>
    <s v="Medicine"/>
    <m/>
    <s v="&quot;for theories concerning the specificity in development and control of the immune system and the discovery of the principle for production of monoclonal antibodies&quot;"/>
    <s v="Basel Institute for Immunology"/>
    <s v="Basel"/>
    <s v="Switzerland"/>
    <x v="0"/>
  </r>
  <r>
    <x v="424"/>
    <x v="342"/>
    <s v="K?hler"/>
    <n v="16909"/>
    <d v="1995-03-01T00:00:00"/>
    <s v="Germany"/>
    <x v="0"/>
    <s v="Munich"/>
    <s v="Germany"/>
    <s v="DE"/>
    <s v="Freiburg im Breisgau"/>
    <x v="0"/>
    <x v="77"/>
    <s v="Medicine"/>
    <m/>
    <s v="&quot;for theories concerning the specificity in development and control of the immune system and the discovery of the principle for production of monoclonal antibodies&quot;"/>
    <s v="Basel Institute for Immunology"/>
    <s v="Basel"/>
    <s v="Switzerland"/>
    <x v="0"/>
  </r>
  <r>
    <x v="425"/>
    <x v="343"/>
    <s v="Milstein"/>
    <n v="10143"/>
    <d v="2002-03-24T00:00:00"/>
    <s v="Argentina"/>
    <x v="41"/>
    <s v="Bahia Blanca"/>
    <s v="United Kingdom"/>
    <s v="GB"/>
    <s v="Cambridge"/>
    <x v="0"/>
    <x v="77"/>
    <s v="Medicine"/>
    <m/>
    <s v="&quot;for theories concerning the specificity in development and control of the immune system and the discovery of the principle for production of monoclonal antibodies&quot;"/>
    <s v="MRC Laboratory of Molecular Biology"/>
    <s v="Cambridge"/>
    <s v="United Kingdom"/>
    <x v="0"/>
  </r>
  <r>
    <x v="426"/>
    <x v="344"/>
    <s v="Brown"/>
    <n v="15079"/>
    <m/>
    <s v="USA"/>
    <x v="13"/>
    <s v="New York NY"/>
    <m/>
    <m/>
    <m/>
    <x v="0"/>
    <x v="78"/>
    <s v="Medicine"/>
    <m/>
    <s v="&quot;for their discoveries concerning the regulation of cholesterol metabolism&quot;"/>
    <s v="University of Texas Southwestern Medical Center at Dallas"/>
    <s v="Dallas TX"/>
    <s v="USA"/>
    <x v="0"/>
  </r>
  <r>
    <x v="427"/>
    <x v="345"/>
    <s v="Goldstein"/>
    <n v="14719"/>
    <m/>
    <s v="USA"/>
    <x v="13"/>
    <s v="Sumter SC"/>
    <m/>
    <m/>
    <m/>
    <x v="0"/>
    <x v="78"/>
    <s v="Medicine"/>
    <m/>
    <s v="&quot;for their discoveries concerning the regulation of cholesterol metabolism&quot;"/>
    <s v="University of Texas Southwestern Medical Center at Dallas"/>
    <s v="Dallas TX"/>
    <s v="USA"/>
    <x v="0"/>
  </r>
  <r>
    <x v="428"/>
    <x v="346"/>
    <s v="Cohen"/>
    <n v="8357"/>
    <d v="2020-02-05T00:00:00"/>
    <s v="USA"/>
    <x v="13"/>
    <s v="Brooklyn NY"/>
    <s v="USA"/>
    <s v="US"/>
    <s v="Nashville TN"/>
    <x v="0"/>
    <x v="79"/>
    <s v="Medicine"/>
    <m/>
    <s v="&quot;for their discoveries of growth factors&quot;"/>
    <s v="Vanderbilt University School of Medicine"/>
    <s v="Nashville TN"/>
    <s v="USA"/>
    <x v="0"/>
  </r>
  <r>
    <x v="429"/>
    <x v="347"/>
    <s v="Levi-Montalcini"/>
    <n v="3400"/>
    <d v="2012-12-30T00:00:00"/>
    <s v="Italy"/>
    <x v="7"/>
    <s v="Turin"/>
    <s v="Italy"/>
    <s v="IT"/>
    <s v="Rome"/>
    <x v="1"/>
    <x v="79"/>
    <s v="Medicine"/>
    <m/>
    <s v="&quot;for their discoveries of growth factors&quot;"/>
    <s v="Institute of Cell Biology of the C.N.R."/>
    <s v="Rome"/>
    <s v="Italy"/>
    <x v="0"/>
  </r>
  <r>
    <x v="430"/>
    <x v="348"/>
    <s v="Tonegawa"/>
    <n v="14493"/>
    <m/>
    <s v="Japan"/>
    <x v="16"/>
    <s v="Nagoya"/>
    <m/>
    <m/>
    <m/>
    <x v="0"/>
    <x v="80"/>
    <s v="Medicine"/>
    <m/>
    <s v="&quot;for his discovery of the genetic principle for generation of antibody diversity&quot;"/>
    <s v="Massachusetts Institute of Technology (MIT)"/>
    <s v="Cambridge MA"/>
    <s v="USA"/>
    <x v="0"/>
  </r>
  <r>
    <x v="431"/>
    <x v="349"/>
    <s v="Black"/>
    <n v="8932"/>
    <d v="2010-03-21T00:00:00"/>
    <s v="Scotland"/>
    <x v="4"/>
    <s v="Uddingston"/>
    <m/>
    <m/>
    <m/>
    <x v="0"/>
    <x v="81"/>
    <s v="Medicine"/>
    <m/>
    <s v="&quot;for their discoveries of important principles for drug treatment&quot;"/>
    <s v="London University King's College Hospital Medical School"/>
    <s v="London"/>
    <s v="United Kingdom"/>
    <x v="0"/>
  </r>
  <r>
    <x v="432"/>
    <x v="350"/>
    <s v="Elion"/>
    <n v="6598"/>
    <d v="1999-02-21T00:00:00"/>
    <s v="USA"/>
    <x v="13"/>
    <s v="New York NY"/>
    <s v="USA"/>
    <s v="US"/>
    <s v="Chapel Hill NC"/>
    <x v="1"/>
    <x v="81"/>
    <s v="Medicine"/>
    <m/>
    <s v="&quot;for their discoveries of important principles for drug treatment&quot;"/>
    <s v="Wellcome Research Laboratories"/>
    <s v="Research Triangle Park NC"/>
    <s v="USA"/>
    <x v="0"/>
  </r>
  <r>
    <x v="433"/>
    <x v="264"/>
    <s v="Hitchings"/>
    <n v="1935"/>
    <d v="1998-02-27T00:00:00"/>
    <s v="USA"/>
    <x v="13"/>
    <s v="Hoquiam WA"/>
    <s v="USA"/>
    <s v="US"/>
    <s v="Chapel Hill NC"/>
    <x v="0"/>
    <x v="81"/>
    <s v="Medicine"/>
    <m/>
    <s v="&quot;for their discoveries of important principles for drug treatment&quot;"/>
    <s v="Wellcome Research Laboratories"/>
    <s v="Research Triangle Park NC"/>
    <s v="USA"/>
    <x v="0"/>
  </r>
  <r>
    <x v="434"/>
    <x v="351"/>
    <s v="Bishop"/>
    <n v="13202"/>
    <m/>
    <s v="USA"/>
    <x v="13"/>
    <s v="York PA"/>
    <m/>
    <m/>
    <m/>
    <x v="0"/>
    <x v="82"/>
    <s v="Medicine"/>
    <m/>
    <s v="&quot;for their discovery of the cellular origin of retroviral oncogenes&quot;"/>
    <s v="University of California School of Medicine"/>
    <s v="San Francisco CA"/>
    <s v="USA"/>
    <x v="0"/>
  </r>
  <r>
    <x v="435"/>
    <x v="352"/>
    <s v="Varmus"/>
    <n v="14597"/>
    <m/>
    <s v="USA"/>
    <x v="13"/>
    <s v="Oceanside NY"/>
    <m/>
    <m/>
    <m/>
    <x v="0"/>
    <x v="82"/>
    <s v="Medicine"/>
    <m/>
    <s v="&quot;for their discovery of the cellular origin of retroviral oncogenes&quot;"/>
    <s v="University of California School of Medicine"/>
    <s v="San Francisco CA"/>
    <s v="USA"/>
    <x v="0"/>
  </r>
  <r>
    <x v="436"/>
    <x v="353"/>
    <s v="Murray"/>
    <n v="7031"/>
    <d v="2012-11-26T00:00:00"/>
    <s v="USA"/>
    <x v="13"/>
    <s v="Milford MA"/>
    <s v="USA"/>
    <s v="US"/>
    <s v="Boston MA"/>
    <x v="0"/>
    <x v="83"/>
    <s v="Medicine"/>
    <m/>
    <s v="&quot;for their discoveries concerning organ and cell transplantation in the treatment of human disease&quot;"/>
    <s v="Brigham and Women's Hospital"/>
    <s v="Boston MA"/>
    <s v="USA"/>
    <x v="0"/>
  </r>
  <r>
    <x v="437"/>
    <x v="354"/>
    <s v="Thomas"/>
    <n v="7380"/>
    <d v="2012-10-20T00:00:00"/>
    <s v="USA"/>
    <x v="13"/>
    <s v="Mart TX"/>
    <s v="USA"/>
    <s v="US"/>
    <s v="Seattle WA"/>
    <x v="0"/>
    <x v="83"/>
    <s v="Medicine"/>
    <m/>
    <s v="&quot;for their discoveries concerning organ and cell transplantation in the treatment of human disease&quot;"/>
    <s v="Fred Hutchinson Cancer Research Center"/>
    <s v="Seattle WA"/>
    <s v="USA"/>
    <x v="0"/>
  </r>
  <r>
    <x v="438"/>
    <x v="36"/>
    <s v="Neher"/>
    <n v="16151"/>
    <m/>
    <s v="Germany"/>
    <x v="0"/>
    <s v="Landsberg"/>
    <m/>
    <m/>
    <m/>
    <x v="0"/>
    <x v="84"/>
    <s v="Medicine"/>
    <m/>
    <s v="&quot;for their discoveries concerning the function of single ion channels in cells&quot;"/>
    <s v="Max-Planck-Institut f¨¹r Biophysikalische Chemie"/>
    <s v="G?ttingen"/>
    <s v="Germany"/>
    <x v="0"/>
  </r>
  <r>
    <x v="439"/>
    <x v="355"/>
    <s v="Sakmann"/>
    <n v="15504"/>
    <m/>
    <s v="Germany"/>
    <x v="0"/>
    <s v="Stuttgart"/>
    <m/>
    <m/>
    <m/>
    <x v="0"/>
    <x v="84"/>
    <s v="Medicine"/>
    <m/>
    <s v="&quot;for their discoveries concerning the function of single ion channels in cells&quot;"/>
    <s v="Max-Planck-Institut f¨¹r medizinische Forschung"/>
    <s v="Heidelberg"/>
    <s v="Germany"/>
    <x v="0"/>
  </r>
  <r>
    <x v="440"/>
    <x v="356"/>
    <s v="Fischer"/>
    <n v="7402"/>
    <d v="2021-08-27T00:00:00"/>
    <s v="China"/>
    <x v="18"/>
    <s v="Shanghai"/>
    <s v="USA"/>
    <s v="US"/>
    <s v="Seattle WA"/>
    <x v="0"/>
    <x v="85"/>
    <s v="Medicine"/>
    <m/>
    <s v="&quot;for their discoveries concerning reversible protein phosphorylation as a biological regulatory mechanism&quot;"/>
    <s v="University of Washington"/>
    <s v="Seattle WA"/>
    <s v="USA"/>
    <x v="0"/>
  </r>
  <r>
    <x v="441"/>
    <x v="357"/>
    <s v="Krebs"/>
    <n v="6732"/>
    <d v="2009-12-21T00:00:00"/>
    <s v="USA"/>
    <x v="13"/>
    <s v="Lansing IA"/>
    <s v="USA"/>
    <s v="US"/>
    <s v="Seattle WA"/>
    <x v="0"/>
    <x v="85"/>
    <s v="Medicine"/>
    <m/>
    <s v="&quot;for their discoveries concerning reversible protein phosphorylation as a biological regulatory mechanism&quot;"/>
    <s v="University of Washington"/>
    <s v="Seattle WA"/>
    <s v="USA"/>
    <x v="0"/>
  </r>
  <r>
    <x v="442"/>
    <x v="358"/>
    <s v="Roberts"/>
    <n v="15955"/>
    <m/>
    <s v="United Kingdom"/>
    <x v="4"/>
    <s v="Derby"/>
    <m/>
    <m/>
    <m/>
    <x v="0"/>
    <x v="86"/>
    <s v="Medicine"/>
    <m/>
    <s v="&quot;for their discoveries of split genes&quot;"/>
    <s v="New England Biolabs"/>
    <s v="Beverly MA"/>
    <s v="USA"/>
    <x v="0"/>
  </r>
  <r>
    <x v="443"/>
    <x v="359"/>
    <s v="Sharp"/>
    <n v="16229"/>
    <m/>
    <s v="USA"/>
    <x v="13"/>
    <s v="Falmouth KY"/>
    <m/>
    <m/>
    <m/>
    <x v="0"/>
    <x v="86"/>
    <s v="Medicine"/>
    <m/>
    <s v="&quot;for their discoveries of split genes&quot;"/>
    <s v="Massachusetts Institute of Technology (MIT) Center for Cancer Research"/>
    <s v="Cambridge MA"/>
    <s v="USA"/>
    <x v="0"/>
  </r>
  <r>
    <x v="444"/>
    <x v="360"/>
    <s v="Gilman"/>
    <n v="15158"/>
    <d v="2015-12-23T00:00:00"/>
    <s v="USA"/>
    <x v="13"/>
    <s v="New Haven CT"/>
    <s v="USA"/>
    <s v="US"/>
    <s v="Dallas TX"/>
    <x v="0"/>
    <x v="87"/>
    <s v="Medicine"/>
    <m/>
    <s v="&quot;for their discovery of G-proteins and the role of these proteins in signal transduction in cells&quot;"/>
    <s v="University of Texas Southwestern Medical Center at Dallas"/>
    <s v="Dallas TX"/>
    <s v="USA"/>
    <x v="0"/>
  </r>
  <r>
    <x v="445"/>
    <x v="91"/>
    <s v="Rodbell"/>
    <n v="9467"/>
    <d v="1998-12-07T00:00:00"/>
    <s v="USA"/>
    <x v="13"/>
    <s v="Baltimore MD"/>
    <s v="USA"/>
    <s v="US"/>
    <s v="Chapel Hill NC"/>
    <x v="0"/>
    <x v="87"/>
    <s v="Medicine"/>
    <m/>
    <s v="&quot;for their discovery of G-proteins and the role of these proteins in signal transduction in cells&quot;"/>
    <s v="National Institute of Environmental Health Sciences"/>
    <s v="Research Triangle Park NC"/>
    <s v="USA"/>
    <x v="0"/>
  </r>
  <r>
    <x v="446"/>
    <x v="361"/>
    <s v="Lewis"/>
    <n v="6715"/>
    <d v="2004-07-21T00:00:00"/>
    <s v="USA"/>
    <x v="13"/>
    <s v="Wilkes-Barre PA"/>
    <s v="USA"/>
    <s v="US"/>
    <s v="Pasadena CA"/>
    <x v="0"/>
    <x v="88"/>
    <s v="Medicine"/>
    <m/>
    <s v="&quot;for their discoveries concerning the genetic control of early embryonic development&quot;"/>
    <s v="California Institute of Technology (Caltech)"/>
    <s v="Pasadena CA"/>
    <s v="USA"/>
    <x v="0"/>
  </r>
  <r>
    <x v="447"/>
    <x v="362"/>
    <s v="N¨¹sslein-Volhard"/>
    <n v="15634"/>
    <m/>
    <s v="Germany"/>
    <x v="0"/>
    <s v="Magdeburg"/>
    <m/>
    <m/>
    <m/>
    <x v="1"/>
    <x v="88"/>
    <s v="Medicine"/>
    <m/>
    <s v="&quot;for their discoveries concerning the genetic control of early embryonic development&quot;"/>
    <s v="Max-Planck-Institut f¨¹r Entwicklungsbiologie"/>
    <s v="T¨¹bingen"/>
    <s v="Germany"/>
    <x v="0"/>
  </r>
  <r>
    <x v="448"/>
    <x v="363"/>
    <s v="Wieschaus"/>
    <n v="17326"/>
    <m/>
    <s v="USA"/>
    <x v="13"/>
    <s v="South Bend IN"/>
    <m/>
    <m/>
    <m/>
    <x v="0"/>
    <x v="88"/>
    <s v="Medicine"/>
    <m/>
    <s v="&quot;for their discoveries concerning the genetic control of early embryonic development&quot;"/>
    <s v="Princeton University"/>
    <s v="Princeton NJ"/>
    <s v="USA"/>
    <x v="0"/>
  </r>
  <r>
    <x v="449"/>
    <x v="364"/>
    <s v="Doherty"/>
    <n v="14899"/>
    <m/>
    <s v="Australia"/>
    <x v="10"/>
    <s v="Brisbane"/>
    <m/>
    <m/>
    <m/>
    <x v="0"/>
    <x v="89"/>
    <s v="Medicine"/>
    <m/>
    <s v="&quot;for their discoveries concerning the specificity of the cell mediated immune defence&quot;"/>
    <s v="St. Jude Children's Research Hospital"/>
    <s v="Memphis TN"/>
    <s v="USA"/>
    <x v="0"/>
  </r>
  <r>
    <x v="450"/>
    <x v="365"/>
    <s v="Zinkernagel"/>
    <n v="16077"/>
    <m/>
    <s v="Switzerland"/>
    <x v="11"/>
    <s v="Basel"/>
    <m/>
    <m/>
    <m/>
    <x v="0"/>
    <x v="89"/>
    <s v="Medicine"/>
    <m/>
    <s v="&quot;for their discoveries concerning the specificity of the cell mediated immune defence&quot;"/>
    <s v="University of Zurich Institute of Experimental Immunology"/>
    <s v="Zurich"/>
    <s v="Switzerland"/>
    <x v="0"/>
  </r>
  <r>
    <x v="451"/>
    <x v="366"/>
    <s v="Prusiner"/>
    <n v="15489"/>
    <m/>
    <s v="USA"/>
    <x v="13"/>
    <s v="Des Moines IA"/>
    <m/>
    <m/>
    <m/>
    <x v="0"/>
    <x v="90"/>
    <s v="Medicine"/>
    <m/>
    <s v="&quot;for his discovery of Prions - a new biological principle of infection&quot;"/>
    <s v="University of California School of Medicine"/>
    <s v="San Francisco CA"/>
    <s v="USA"/>
    <x v="0"/>
  </r>
  <r>
    <x v="452"/>
    <x v="236"/>
    <s v="Furchgott"/>
    <n v="6000"/>
    <d v="2009-05-19T00:00:00"/>
    <s v="USA"/>
    <x v="13"/>
    <s v="Charleston SC"/>
    <s v="USA"/>
    <s v="US"/>
    <s v="Seattle WA"/>
    <x v="0"/>
    <x v="91"/>
    <s v="Medicine"/>
    <m/>
    <s v="&quot;for their discoveries concerning nitric oxide as a signalling molecule in the cardiovascular system&quot;"/>
    <s v="SUNY Health Science Center"/>
    <s v="Brooklyn NY"/>
    <s v="USA"/>
    <x v="0"/>
  </r>
  <r>
    <x v="453"/>
    <x v="367"/>
    <s v="Ignarro"/>
    <n v="15127"/>
    <m/>
    <s v="USA"/>
    <x v="13"/>
    <s v="Brooklyn NY"/>
    <m/>
    <m/>
    <m/>
    <x v="0"/>
    <x v="91"/>
    <s v="Medicine"/>
    <m/>
    <s v="&quot;for their discoveries concerning nitric oxide as a signalling molecule in the cardiovascular system&quot;"/>
    <s v="University of California School of Medicine"/>
    <s v="Los Angeles CA"/>
    <s v="USA"/>
    <x v="0"/>
  </r>
  <r>
    <x v="454"/>
    <x v="368"/>
    <s v="Murad"/>
    <n v="13407"/>
    <m/>
    <s v="USA"/>
    <x v="13"/>
    <s v="Whiting IN"/>
    <m/>
    <m/>
    <m/>
    <x v="0"/>
    <x v="91"/>
    <s v="Medicine"/>
    <m/>
    <s v="&quot;for their discoveries concerning nitric oxide as a signalling molecule in the cardiovascular system&quot;"/>
    <s v="University of Texas Medical School at Houston"/>
    <s v="Houston TX"/>
    <s v="USA"/>
    <x v="0"/>
  </r>
  <r>
    <x v="455"/>
    <x v="369"/>
    <s v="Blobel"/>
    <n v="13291"/>
    <d v="2018-02-18T00:00:00"/>
    <s v="Germany (now Poland)"/>
    <x v="3"/>
    <s v="Waltersdorf (now Niegoslawice)"/>
    <s v="USA"/>
    <s v="US"/>
    <s v="New York NY"/>
    <x v="0"/>
    <x v="92"/>
    <s v="Medicine"/>
    <m/>
    <s v="&quot;for the discovery that proteins have intrinsic signals that govern their transport and localization in the cell&quot;"/>
    <s v="Rockefeller University"/>
    <s v="New York NY"/>
    <s v="USA"/>
    <x v="0"/>
  </r>
  <r>
    <x v="456"/>
    <x v="215"/>
    <s v="Dunant"/>
    <n v="-26169"/>
    <d v="1910-10-30T00:00:00"/>
    <s v="Switzerland"/>
    <x v="11"/>
    <s v="Geneva"/>
    <s v="Switzerland"/>
    <s v="CH"/>
    <s v="Heiden"/>
    <x v="0"/>
    <x v="0"/>
    <s v="Peace"/>
    <m/>
    <s v="&quot;for his humanitarian efforts to help wounded soldiers and create international understanding&quot;"/>
    <m/>
    <m/>
    <m/>
    <x v="0"/>
  </r>
  <r>
    <x v="457"/>
    <x v="165"/>
    <s v="Passy"/>
    <n v="-28349"/>
    <d v="1912-06-12T00:00:00"/>
    <s v="France"/>
    <x v="2"/>
    <s v="Paris"/>
    <s v="France"/>
    <s v="FR"/>
    <s v="Paris"/>
    <x v="0"/>
    <x v="0"/>
    <s v="Peace"/>
    <m/>
    <s v="&quot;for his lifelong work for international peace conferences diplomacy and arbitration&quot;"/>
    <m/>
    <m/>
    <m/>
    <x v="0"/>
  </r>
  <r>
    <x v="458"/>
    <x v="370"/>
    <s v="Ducommun"/>
    <n v="-24421"/>
    <d v="1906-12-07T00:00:00"/>
    <s v="Switzerland"/>
    <x v="11"/>
    <s v="Geneva"/>
    <s v="Switzerland"/>
    <s v="CH"/>
    <s v="Bern"/>
    <x v="0"/>
    <x v="1"/>
    <s v="Peace"/>
    <m/>
    <s v="&quot;for his untiring and skilful directorship of the Bern Peace Bureau&quot;"/>
    <m/>
    <m/>
    <m/>
    <x v="0"/>
  </r>
  <r>
    <x v="459"/>
    <x v="23"/>
    <s v="Gobat"/>
    <n v="-20678"/>
    <d v="1914-03-16T00:00:00"/>
    <s v="Switzerland"/>
    <x v="11"/>
    <s v="Tramelan"/>
    <s v="Switzerland"/>
    <s v="CH"/>
    <s v="Bern"/>
    <x v="0"/>
    <x v="1"/>
    <s v="Peace"/>
    <m/>
    <s v="&quot;for his eminently practical administration of the Inter-Parliamentary Union&quot;"/>
    <m/>
    <m/>
    <m/>
    <x v="0"/>
  </r>
  <r>
    <x v="460"/>
    <x v="371"/>
    <s v="Cremer"/>
    <n v="-26220"/>
    <d v="1908-07-22T00:00:00"/>
    <s v="United Kingdom"/>
    <x v="4"/>
    <s v="Fareham"/>
    <s v="United Kingdom"/>
    <s v="GB"/>
    <s v="London"/>
    <x v="0"/>
    <x v="2"/>
    <s v="Peace"/>
    <m/>
    <s v="&quot;for his longstanding and devoted effort in favour of the ideas of peace and arbitration&quot;"/>
    <m/>
    <m/>
    <m/>
    <x v="0"/>
  </r>
  <r>
    <x v="461"/>
    <x v="372"/>
    <m/>
    <m/>
    <m/>
    <m/>
    <x v="47"/>
    <m/>
    <m/>
    <m/>
    <m/>
    <x v="2"/>
    <x v="4"/>
    <s v="Peace"/>
    <m/>
    <s v="&quot;for its striving in public law to develop peaceful ties between nations and to make the laws of war more humane&quot;"/>
    <m/>
    <m/>
    <m/>
    <x v="0"/>
  </r>
  <r>
    <x v="462"/>
    <x v="373"/>
    <s v="von Suttner"/>
    <n v="-20659"/>
    <d v="1914-06-21T00:00:00"/>
    <s v="Austrian Empire (now Czech Republic)"/>
    <x v="30"/>
    <s v="Prague"/>
    <s v="Austria"/>
    <s v="AT"/>
    <s v="Vienna"/>
    <x v="1"/>
    <x v="5"/>
    <s v="Peace"/>
    <m/>
    <s v="&quot;for her audacity to oppose the horrors of war&quot;"/>
    <m/>
    <m/>
    <m/>
    <x v="0"/>
  </r>
  <r>
    <x v="463"/>
    <x v="374"/>
    <s v="Roosevelt"/>
    <n v="-15040"/>
    <d v="1919-01-06T00:00:00"/>
    <s v="USA"/>
    <x v="13"/>
    <s v="New York NY"/>
    <s v="USA"/>
    <s v="US"/>
    <s v="Oyster Bay NY"/>
    <x v="0"/>
    <x v="6"/>
    <s v="Peace"/>
    <m/>
    <s v="&quot;for his role in bringing to an end the bloody war recently waged between two of the world's great powers Japan and Russia&quot;"/>
    <m/>
    <m/>
    <m/>
    <x v="0"/>
  </r>
  <r>
    <x v="464"/>
    <x v="375"/>
    <s v="Moneta"/>
    <n v="-24208"/>
    <d v="1918-02-10T00:00:00"/>
    <s v="Austrian Empire (now Italy)"/>
    <x v="7"/>
    <s v="Milan"/>
    <s v="Italy"/>
    <s v="IT"/>
    <s v="Milan"/>
    <x v="0"/>
    <x v="7"/>
    <s v="Peace"/>
    <m/>
    <s v="&quot;for his work in the press and in peace meetings both public and private for an understanding between France and Italy&quot;"/>
    <m/>
    <m/>
    <m/>
    <x v="0"/>
  </r>
  <r>
    <x v="465"/>
    <x v="33"/>
    <s v="Renault"/>
    <n v="-20678"/>
    <d v="1918-02-08T00:00:00"/>
    <s v="France"/>
    <x v="2"/>
    <s v="Autun"/>
    <s v="France"/>
    <s v="FR"/>
    <s v="Barbizon"/>
    <x v="0"/>
    <x v="7"/>
    <s v="Peace"/>
    <m/>
    <s v="&quot;for his decisive influence upon the conduct and outcome of the Hague and Geneva Conferences&quot;"/>
    <s v="Sorbonne University"/>
    <s v="Paris"/>
    <s v="France"/>
    <x v="0"/>
  </r>
  <r>
    <x v="466"/>
    <x v="376"/>
    <s v="Arnoldson"/>
    <n v="-20153"/>
    <d v="1916-02-20T00:00:00"/>
    <s v="Sweden"/>
    <x v="9"/>
    <s v="Gothenburg"/>
    <s v="Sweden"/>
    <s v="SE"/>
    <s v="Stockholm"/>
    <x v="0"/>
    <x v="8"/>
    <s v="Peace"/>
    <m/>
    <s v="&quot;for their long time work for the cause of peace as politicians peace society leaders orators and authors&quot;"/>
    <m/>
    <m/>
    <m/>
    <x v="0"/>
  </r>
  <r>
    <x v="467"/>
    <x v="377"/>
    <s v="Bajer"/>
    <n v="-22899"/>
    <d v="1922-01-22T00:00:00"/>
    <s v="Denmark"/>
    <x v="12"/>
    <s v="N?stved"/>
    <s v="Denmark"/>
    <s v="DK"/>
    <s v="Copenhagen"/>
    <x v="0"/>
    <x v="8"/>
    <s v="Peace"/>
    <m/>
    <s v="&quot;for their long time work for the cause of peace as politicians peace society leaders orators and authors&quot;"/>
    <m/>
    <m/>
    <m/>
    <x v="0"/>
  </r>
  <r>
    <x v="468"/>
    <x v="378"/>
    <s v="Beernaert"/>
    <n v="-25725"/>
    <d v="1912-10-06T00:00:00"/>
    <s v="Belgium"/>
    <x v="39"/>
    <s v="Ostend"/>
    <s v="Switzerland"/>
    <s v="CH"/>
    <s v="Lucerne"/>
    <x v="0"/>
    <x v="9"/>
    <s v="Peace"/>
    <m/>
    <s v="&quot;for their prominent position in the international movement for peace and arbitration&quot;"/>
    <m/>
    <m/>
    <m/>
    <x v="0"/>
  </r>
  <r>
    <x v="469"/>
    <x v="379"/>
    <s v="d'Estournelles de Constant"/>
    <n v="-17205"/>
    <d v="1924-05-15T00:00:00"/>
    <s v="France"/>
    <x v="2"/>
    <s v="La Fl¨¨che"/>
    <s v="France"/>
    <s v="FR"/>
    <s v="Paris"/>
    <x v="0"/>
    <x v="9"/>
    <s v="Peace"/>
    <m/>
    <s v="&quot;for their prominent position in the international movement for peace and arbitration&quot;"/>
    <m/>
    <m/>
    <m/>
    <x v="0"/>
  </r>
  <r>
    <x v="470"/>
    <x v="380"/>
    <m/>
    <m/>
    <m/>
    <m/>
    <x v="47"/>
    <m/>
    <m/>
    <m/>
    <m/>
    <x v="2"/>
    <x v="10"/>
    <s v="Peace"/>
    <m/>
    <s v="&quot;for acting as a link between the peace societies of the various countries and helping them to organize the world rallies of the international peace movement&quot;"/>
    <m/>
    <m/>
    <m/>
    <x v="0"/>
  </r>
  <r>
    <x v="471"/>
    <x v="381"/>
    <s v="Asser"/>
    <n v="-22527"/>
    <d v="1913-07-29T00:00:00"/>
    <s v="the Netherlands"/>
    <x v="1"/>
    <s v="Amsterdam"/>
    <s v="the Netherlands"/>
    <s v="NL"/>
    <s v="the Hague"/>
    <x v="0"/>
    <x v="3"/>
    <s v="Peace"/>
    <m/>
    <s v="&quot;for his role as co-founder of the Institut de droit international initiator of the Conferences on International Private Law (Conf¨¦rences de Droit international priv¨¦) at the Hague and pioneer in the field of international legal relations&quot;"/>
    <m/>
    <m/>
    <m/>
    <x v="0"/>
  </r>
  <r>
    <x v="472"/>
    <x v="81"/>
    <s v="Fried"/>
    <n v="-12833"/>
    <d v="1921-05-04T00:00:00"/>
    <s v="Austria"/>
    <x v="15"/>
    <s v="Vienna"/>
    <s v="Austria"/>
    <s v="AT"/>
    <s v="Vienna"/>
    <x v="0"/>
    <x v="3"/>
    <s v="Peace"/>
    <m/>
    <s v="&quot;for his effort to expose and fight what he considers to be the main cause of war namely the anarchy in international relations&quot;"/>
    <m/>
    <m/>
    <m/>
    <x v="0"/>
  </r>
  <r>
    <x v="473"/>
    <x v="382"/>
    <s v="Root"/>
    <n v="-20042"/>
    <d v="1937-02-07T00:00:00"/>
    <s v="USA"/>
    <x v="13"/>
    <s v="Clinton NY"/>
    <s v="USA"/>
    <s v="US"/>
    <s v="New York NY"/>
    <x v="0"/>
    <x v="11"/>
    <s v="Peace"/>
    <m/>
    <s v="&quot;for bringing about better understanding between the countries of North and South America and initiating important arbitration agreements between the United States and other countries&quot;"/>
    <m/>
    <m/>
    <m/>
    <x v="0"/>
  </r>
  <r>
    <x v="474"/>
    <x v="3"/>
    <s v="La Fontaine"/>
    <n v="-16689"/>
    <d v="1943-05-14T00:00:00"/>
    <s v="Belgium"/>
    <x v="39"/>
    <s v="Brussels"/>
    <s v="Belgium"/>
    <s v="BE"/>
    <s v="Brussels"/>
    <x v="0"/>
    <x v="12"/>
    <s v="Peace"/>
    <m/>
    <s v="&quot;for his unparalleled contribution to the organization of peaceful internationalism&quot;"/>
    <m/>
    <m/>
    <m/>
    <x v="0"/>
  </r>
  <r>
    <x v="475"/>
    <x v="383"/>
    <m/>
    <m/>
    <m/>
    <m/>
    <x v="47"/>
    <m/>
    <m/>
    <m/>
    <m/>
    <x v="2"/>
    <x v="57"/>
    <s v="Peace"/>
    <m/>
    <s v="&quot;for promoting the principles of the Geneva Convention and cooperation with the UN&quot;"/>
    <m/>
    <m/>
    <m/>
    <x v="0"/>
  </r>
  <r>
    <x v="475"/>
    <x v="383"/>
    <m/>
    <m/>
    <m/>
    <m/>
    <x v="47"/>
    <m/>
    <m/>
    <m/>
    <m/>
    <x v="2"/>
    <x v="15"/>
    <s v="Peace"/>
    <m/>
    <s v="&quot;for the efforts to take care of wounded soldiers and prisoners of war and their families&quot;"/>
    <m/>
    <m/>
    <m/>
    <x v="0"/>
  </r>
  <r>
    <x v="475"/>
    <x v="383"/>
    <m/>
    <m/>
    <m/>
    <m/>
    <x v="47"/>
    <m/>
    <m/>
    <m/>
    <m/>
    <x v="2"/>
    <x v="37"/>
    <s v="Peace"/>
    <m/>
    <s v="&quot;for the great work it has performed during the war on behalf of humanity&quot;"/>
    <m/>
    <m/>
    <m/>
    <x v="0"/>
  </r>
  <r>
    <x v="476"/>
    <x v="384"/>
    <s v="Wilson"/>
    <n v="-15708"/>
    <d v="1924-02-03T00:00:00"/>
    <s v="USA"/>
    <x v="13"/>
    <s v="Staunton VA"/>
    <s v="USA"/>
    <s v="US"/>
    <s v="Washington DC"/>
    <x v="0"/>
    <x v="17"/>
    <s v="Peace"/>
    <m/>
    <s v="&quot;for his role as founder of the League of Nations&quot;"/>
    <m/>
    <m/>
    <m/>
    <x v="0"/>
  </r>
  <r>
    <x v="477"/>
    <x v="385"/>
    <s v="Bourgeois"/>
    <n v="-17756"/>
    <d v="1925-09-29T00:00:00"/>
    <s v="France"/>
    <x v="2"/>
    <s v="Paris"/>
    <s v="France"/>
    <s v="FR"/>
    <s v="¨¦pernay"/>
    <x v="0"/>
    <x v="18"/>
    <s v="Peace"/>
    <m/>
    <s v="&quot;for his longstanding contribution to the cause of peace and justice and his prominent role in the establishment of the League of Nations&quot;"/>
    <m/>
    <m/>
    <m/>
    <x v="0"/>
  </r>
  <r>
    <x v="478"/>
    <x v="386"/>
    <s v="Branting"/>
    <n v="-14282"/>
    <d v="1925-02-24T00:00:00"/>
    <s v="Sweden"/>
    <x v="9"/>
    <s v="Stockholm"/>
    <s v="Sweden"/>
    <s v="SE"/>
    <s v="Stockholm"/>
    <x v="0"/>
    <x v="19"/>
    <s v="Peace"/>
    <m/>
    <s v="&quot;for their lifelong contributions to the cause of peace and organized internationalism&quot;"/>
    <m/>
    <m/>
    <m/>
    <x v="0"/>
  </r>
  <r>
    <x v="479"/>
    <x v="201"/>
    <s v="Lange"/>
    <n v="-11062"/>
    <d v="1938-12-11T00:00:00"/>
    <s v="Norway"/>
    <x v="21"/>
    <s v="Stavanger"/>
    <s v="Norway"/>
    <s v="NO"/>
    <s v="Oslo"/>
    <x v="0"/>
    <x v="19"/>
    <s v="Peace"/>
    <m/>
    <s v="&quot;for their lifelong contributions to the cause of peace and organized internationalism&quot;"/>
    <m/>
    <m/>
    <m/>
    <x v="0"/>
  </r>
  <r>
    <x v="480"/>
    <x v="387"/>
    <s v="Nansen"/>
    <n v="-13961"/>
    <d v="1930-05-13T00:00:00"/>
    <s v="Norway"/>
    <x v="21"/>
    <s v="Kristiania (now Oslo)"/>
    <s v="Norway"/>
    <s v="NO"/>
    <s v="Oslo"/>
    <x v="0"/>
    <x v="20"/>
    <s v="Peace"/>
    <m/>
    <s v="&quot;for his leading role in the repatriation of prisoners of war in international relief work and as the League of Nations' High Commissioner for refugees&quot;"/>
    <m/>
    <m/>
    <m/>
    <x v="0"/>
  </r>
  <r>
    <x v="481"/>
    <x v="388"/>
    <s v="Chamberlain"/>
    <n v="-13225"/>
    <d v="1937-03-16T00:00:00"/>
    <s v="United Kingdom"/>
    <x v="4"/>
    <s v="Birmingham"/>
    <s v="United Kingdom"/>
    <s v="GB"/>
    <s v="London"/>
    <x v="0"/>
    <x v="23"/>
    <s v="Peace"/>
    <m/>
    <s v="&quot;for his crucial role in bringing about the Locarno Treaty&quot;"/>
    <m/>
    <m/>
    <m/>
    <x v="0"/>
  </r>
  <r>
    <x v="482"/>
    <x v="389"/>
    <s v="Dawes"/>
    <n v="-12544"/>
    <d v="1951-04-23T00:00:00"/>
    <s v="USA"/>
    <x v="13"/>
    <s v="Marietta OH"/>
    <s v="USA"/>
    <s v="US"/>
    <s v="Evanston IL"/>
    <x v="0"/>
    <x v="23"/>
    <s v="Peace"/>
    <m/>
    <s v="&quot;for his crucial role in bringing about the Dawes Plan&quot;"/>
    <m/>
    <m/>
    <m/>
    <x v="0"/>
  </r>
  <r>
    <x v="483"/>
    <x v="390"/>
    <s v="Briand"/>
    <n v="-13792"/>
    <d v="1932-03-07T00:00:00"/>
    <s v="France"/>
    <x v="2"/>
    <s v="Nantes"/>
    <s v="France"/>
    <s v="FR"/>
    <s v="Paris"/>
    <x v="0"/>
    <x v="24"/>
    <s v="Peace"/>
    <m/>
    <s v="&quot;for their crucial role in bringing about the Locarno Treaty&quot;"/>
    <m/>
    <m/>
    <m/>
    <x v="0"/>
  </r>
  <r>
    <x v="484"/>
    <x v="28"/>
    <s v="Stresemann"/>
    <n v="-7905"/>
    <d v="1929-10-03T00:00:00"/>
    <s v="Germany"/>
    <x v="0"/>
    <s v="Berlin"/>
    <s v="Germany"/>
    <s v="DE"/>
    <s v="Berlin"/>
    <x v="0"/>
    <x v="24"/>
    <s v="Peace"/>
    <m/>
    <s v="&quot;for their crucial role in bringing about the Locarno Treaty&quot;"/>
    <m/>
    <m/>
    <m/>
    <x v="0"/>
  </r>
  <r>
    <x v="485"/>
    <x v="12"/>
    <s v="Buisson"/>
    <n v="-21195"/>
    <d v="1932-02-16T00:00:00"/>
    <s v="France"/>
    <x v="2"/>
    <s v="Paris"/>
    <s v="France"/>
    <s v="FR"/>
    <s v="Thieuloy-Saint-Antoine"/>
    <x v="0"/>
    <x v="25"/>
    <s v="Peace"/>
    <m/>
    <s v="&quot;for their contribution to the emergence in France and Germany of a public opinion which favours peaceful international cooperation&quot;"/>
    <m/>
    <m/>
    <m/>
    <x v="0"/>
  </r>
  <r>
    <x v="486"/>
    <x v="391"/>
    <s v="Quidde"/>
    <n v="-15258"/>
    <d v="1941-03-04T00:00:00"/>
    <s v="Germany"/>
    <x v="0"/>
    <s v="Bremen"/>
    <s v="Switzerland"/>
    <s v="CH"/>
    <s v="Geneva"/>
    <x v="0"/>
    <x v="25"/>
    <s v="Peace"/>
    <m/>
    <s v="&quot;for their contribution to the emergence in France and Germany of a public opinion which favours peaceful international cooperation&quot;"/>
    <m/>
    <m/>
    <m/>
    <x v="0"/>
  </r>
  <r>
    <x v="487"/>
    <x v="392"/>
    <s v="Kellogg"/>
    <n v="-15714"/>
    <d v="1937-12-21T00:00:00"/>
    <s v="USA"/>
    <x v="13"/>
    <s v="Potsdam NY"/>
    <s v="USA"/>
    <s v="US"/>
    <s v="St. Paul MN"/>
    <x v="0"/>
    <x v="27"/>
    <s v="Peace"/>
    <m/>
    <s v="&quot;for his crucial role in bringing about the Briand-Kellogg Pact&quot;"/>
    <m/>
    <m/>
    <m/>
    <x v="0"/>
  </r>
  <r>
    <x v="488"/>
    <x v="393"/>
    <s v="S?derblom"/>
    <n v="-12403"/>
    <d v="1931-07-12T00:00:00"/>
    <s v="Sweden"/>
    <x v="9"/>
    <s v="Tr?n?"/>
    <s v="Sweden"/>
    <s v="SE"/>
    <s v="Uppsala"/>
    <x v="0"/>
    <x v="28"/>
    <s v="Peace"/>
    <m/>
    <s v="&quot;for promoting Christian unity and helping create 'that new attitude of mind which is necessary if peace between nations is to become reality'&quot;"/>
    <m/>
    <m/>
    <m/>
    <x v="0"/>
  </r>
  <r>
    <x v="489"/>
    <x v="394"/>
    <s v="Addams"/>
    <n v="-14360"/>
    <d v="1935-05-21T00:00:00"/>
    <s v="USA"/>
    <x v="13"/>
    <s v="Cedarville IL"/>
    <s v="USA"/>
    <s v="US"/>
    <s v="Chicago IL"/>
    <x v="1"/>
    <x v="93"/>
    <s v="Peace"/>
    <m/>
    <s v="&quot;for their assiduous effort to revive the ideal of peace and to rekindle the spirit of peace in their own nation and in the whole of mankind&quot;"/>
    <m/>
    <m/>
    <m/>
    <x v="0"/>
  </r>
  <r>
    <x v="490"/>
    <x v="395"/>
    <s v="Butler"/>
    <n v="-13787"/>
    <d v="1947-12-07T00:00:00"/>
    <s v="USA"/>
    <x v="13"/>
    <s v="Elizabeth NJ"/>
    <s v="USA"/>
    <s v="US"/>
    <s v="New York NY"/>
    <x v="0"/>
    <x v="93"/>
    <s v="Peace"/>
    <m/>
    <s v="&quot;for their assiduous effort to revive the ideal of peace and to rekindle the spirit of peace in their own nation and in the whole of mankind&quot;"/>
    <s v="Columbia University"/>
    <s v="New York NY"/>
    <s v="USA"/>
    <x v="0"/>
  </r>
  <r>
    <x v="491"/>
    <x v="396"/>
    <s v="Angell"/>
    <n v="-9866"/>
    <d v="1967-10-07T00:00:00"/>
    <s v="United Kingdom"/>
    <x v="4"/>
    <s v="Holbeach"/>
    <s v="United Kingdom"/>
    <s v="GB"/>
    <s v="Croydon"/>
    <x v="0"/>
    <x v="30"/>
    <s v="Peace"/>
    <m/>
    <s v="&quot;for having exposed by his pen the illusion of war and presented a convincing plea for international cooperation and peace&quot;"/>
    <m/>
    <m/>
    <m/>
    <x v="0"/>
  </r>
  <r>
    <x v="492"/>
    <x v="160"/>
    <s v="Henderson"/>
    <n v="-13258"/>
    <d v="1935-10-20T00:00:00"/>
    <s v="Scotland"/>
    <x v="4"/>
    <s v="Glasgow"/>
    <s v="United Kingdom"/>
    <s v="GB"/>
    <s v="London"/>
    <x v="0"/>
    <x v="94"/>
    <s v="Peace"/>
    <m/>
    <s v="&quot;for his untiring struggle and his courageous efforts as Chairman of the League of Nations Disarmament Conference 1931-34&quot;"/>
    <m/>
    <m/>
    <m/>
    <x v="0"/>
  </r>
  <r>
    <x v="493"/>
    <x v="161"/>
    <s v="von Ossietzky"/>
    <n v="-3741"/>
    <d v="1938-05-04T00:00:00"/>
    <s v="Germany"/>
    <x v="0"/>
    <s v="Hamburg"/>
    <s v="Germany"/>
    <s v="DE"/>
    <s v="Berlin"/>
    <x v="0"/>
    <x v="31"/>
    <s v="Peace"/>
    <m/>
    <s v="&quot;for his burning love for freedom of thought and expression and his valuable contribution to the cause of peace&quot;"/>
    <m/>
    <m/>
    <m/>
    <x v="0"/>
  </r>
  <r>
    <x v="494"/>
    <x v="397"/>
    <s v="Saavedra Lamas"/>
    <n v="-7730"/>
    <d v="1959-05-05T00:00:00"/>
    <s v="Argentina"/>
    <x v="41"/>
    <s v="Buenos Aires"/>
    <s v="Argentina"/>
    <s v="AR"/>
    <s v="Buenos Aires"/>
    <x v="0"/>
    <x v="32"/>
    <s v="Peace"/>
    <m/>
    <s v="&quot;for his role as father of the Argentine Antiwar Pact of 1933 which he also used as a means to mediate peace between Paraguay and Bolivia in 1935&quot;"/>
    <m/>
    <m/>
    <m/>
    <x v="0"/>
  </r>
  <r>
    <x v="495"/>
    <x v="69"/>
    <s v="Cecil"/>
    <n v="-12891"/>
    <d v="1958-11-24T00:00:00"/>
    <s v="United Kingdom"/>
    <x v="4"/>
    <s v="London"/>
    <s v="United Kingdom"/>
    <s v="GB"/>
    <s v="Tunbridge Wells"/>
    <x v="0"/>
    <x v="33"/>
    <s v="Peace"/>
    <m/>
    <s v="&quot;for his tireless effort in support of the League of Nations disarmament and peace&quot;"/>
    <m/>
    <m/>
    <m/>
    <x v="0"/>
  </r>
  <r>
    <x v="496"/>
    <x v="398"/>
    <m/>
    <m/>
    <m/>
    <m/>
    <x v="47"/>
    <m/>
    <m/>
    <m/>
    <m/>
    <x v="2"/>
    <x v="34"/>
    <s v="Peace"/>
    <m/>
    <s v="&quot;for having carried on the work of Fridtjof Nansen to the benefit of refugees across Europe&quot;"/>
    <m/>
    <m/>
    <m/>
    <x v="0"/>
  </r>
  <r>
    <x v="497"/>
    <x v="399"/>
    <s v="Hull"/>
    <n v="-10317"/>
    <d v="1955-07-23T00:00:00"/>
    <s v="USA"/>
    <x v="13"/>
    <s v="Olympus TN"/>
    <s v="USA"/>
    <s v="US"/>
    <s v="Bethesda MD"/>
    <x v="0"/>
    <x v="38"/>
    <s v="Peace"/>
    <m/>
    <s v="&quot;for his indefatigable work for international understanding and his pivotal role in establishing the United Nations&quot;"/>
    <m/>
    <m/>
    <m/>
    <x v="0"/>
  </r>
  <r>
    <x v="498"/>
    <x v="400"/>
    <s v="Balch"/>
    <n v="-12045"/>
    <d v="1961-01-09T00:00:00"/>
    <s v="USA"/>
    <x v="13"/>
    <s v="Jamaica Plain MA (now Boston MA)"/>
    <s v="USA"/>
    <s v="US"/>
    <s v="Cambridge MA"/>
    <x v="1"/>
    <x v="39"/>
    <s v="Peace"/>
    <m/>
    <s v="&quot;for her lifelong work for the cause of peace&quot;"/>
    <m/>
    <m/>
    <m/>
    <x v="0"/>
  </r>
  <r>
    <x v="499"/>
    <x v="339"/>
    <s v="Mott"/>
    <n v="-12638"/>
    <d v="1955-01-31T00:00:00"/>
    <s v="USA"/>
    <x v="13"/>
    <s v="Livingston Manor NY"/>
    <s v="USA"/>
    <s v="US"/>
    <m/>
    <x v="0"/>
    <x v="39"/>
    <s v="Peace"/>
    <m/>
    <s v="&quot;for his contribution to the creation of a peace-promoting religious brotherhood across national boundaries&quot;"/>
    <m/>
    <m/>
    <m/>
    <x v="0"/>
  </r>
  <r>
    <x v="500"/>
    <x v="401"/>
    <m/>
    <m/>
    <m/>
    <m/>
    <x v="47"/>
    <m/>
    <m/>
    <m/>
    <m/>
    <x v="2"/>
    <x v="40"/>
    <s v="Peace"/>
    <m/>
    <s v="&quot;for their pioneering work in the international peace movement and compassionate effort to relieve human suffering thereby promoting the fraternity between nations&quot;"/>
    <m/>
    <m/>
    <m/>
    <x v="0"/>
  </r>
  <r>
    <x v="501"/>
    <x v="402"/>
    <m/>
    <m/>
    <m/>
    <m/>
    <x v="47"/>
    <m/>
    <m/>
    <m/>
    <m/>
    <x v="2"/>
    <x v="40"/>
    <s v="Peace"/>
    <m/>
    <s v="&quot;for their pioneering work in the international peace movement and compassionate effort to relieve human suffering thereby promoting the fraternity between nations&quot;"/>
    <m/>
    <m/>
    <m/>
    <x v="0"/>
  </r>
  <r>
    <x v="502"/>
    <x v="52"/>
    <s v="Boyd Orr"/>
    <n v="-7038"/>
    <d v="1971-06-25T00:00:00"/>
    <s v="Scotland"/>
    <x v="4"/>
    <s v="Kilmaurs"/>
    <s v="Scotland"/>
    <s v="GB"/>
    <s v="Edzell"/>
    <x v="0"/>
    <x v="42"/>
    <s v="Peace"/>
    <m/>
    <s v="&quot;for his lifelong effort to conquer hunger and want thereby helping to remove a major cause of military conflict and war&quot;"/>
    <m/>
    <m/>
    <m/>
    <x v="0"/>
  </r>
  <r>
    <x v="503"/>
    <x v="403"/>
    <s v="Bunche"/>
    <n v="1681"/>
    <d v="1971-12-09T00:00:00"/>
    <s v="USA"/>
    <x v="13"/>
    <s v="Detroit MI"/>
    <s v="USA"/>
    <s v="US"/>
    <s v="New York NY"/>
    <x v="0"/>
    <x v="43"/>
    <s v="Peace"/>
    <m/>
    <s v="&quot;for his work as mediator in Palestine in 1948-1949&quot;"/>
    <s v="Harvard University"/>
    <s v="Cambridge MA"/>
    <s v="USA"/>
    <x v="0"/>
  </r>
  <r>
    <x v="504"/>
    <x v="385"/>
    <s v="Jouhaux"/>
    <n v="-7488"/>
    <d v="1954-04-28T00:00:00"/>
    <s v="France"/>
    <x v="2"/>
    <s v="Paris"/>
    <s v="France"/>
    <s v="FR"/>
    <s v="Paris"/>
    <x v="0"/>
    <x v="44"/>
    <s v="Peace"/>
    <m/>
    <s v="&quot;for having devoted his life to the fight against war through the promotion of social justice and brotherhood among men and nations&quot;"/>
    <m/>
    <m/>
    <m/>
    <x v="0"/>
  </r>
  <r>
    <x v="505"/>
    <x v="23"/>
    <s v="Schweitzer"/>
    <n v="-9117"/>
    <d v="1965-09-04T00:00:00"/>
    <s v="Germany (now France)"/>
    <x v="2"/>
    <s v="Kaysersberg"/>
    <s v="Gabon"/>
    <s v="GA"/>
    <s v="Lambar¨¦n¨¦"/>
    <x v="0"/>
    <x v="45"/>
    <s v="Peace"/>
    <m/>
    <s v="&quot;for his altruism reverence for life and tireless humanitarian work which has helped making the idea of brotherhood between men and nations a living one&quot;"/>
    <m/>
    <m/>
    <m/>
    <x v="0"/>
  </r>
  <r>
    <x v="506"/>
    <x v="404"/>
    <s v="Marshall"/>
    <n v="-6939"/>
    <d v="1959-10-16T00:00:00"/>
    <s v="USA"/>
    <x v="13"/>
    <s v="Uniontown PA"/>
    <s v="USA"/>
    <s v="US"/>
    <s v="Washington DC"/>
    <x v="0"/>
    <x v="46"/>
    <s v="Peace"/>
    <m/>
    <s v="&quot;for proposing and supervising the plan for the economic recovery of Europe&quot;"/>
    <m/>
    <m/>
    <m/>
    <x v="0"/>
  </r>
  <r>
    <x v="507"/>
    <x v="405"/>
    <m/>
    <n v="18611"/>
    <m/>
    <m/>
    <x v="47"/>
    <m/>
    <m/>
    <m/>
    <m/>
    <x v="2"/>
    <x v="74"/>
    <s v="Peace"/>
    <m/>
    <s v="&quot;for promoting the fundamental rights of refugees&quot;"/>
    <m/>
    <m/>
    <m/>
    <x v="0"/>
  </r>
  <r>
    <x v="507"/>
    <x v="405"/>
    <m/>
    <n v="18611"/>
    <m/>
    <m/>
    <x v="47"/>
    <m/>
    <m/>
    <m/>
    <m/>
    <x v="2"/>
    <x v="47"/>
    <s v="Peace"/>
    <m/>
    <s v="&quot;for its efforts to heal the wounds of war by providing help and protection to refugees all over the world&quot;"/>
    <m/>
    <m/>
    <m/>
    <x v="0"/>
  </r>
  <r>
    <x v="508"/>
    <x v="406"/>
    <s v="Pearson"/>
    <n v="-982"/>
    <d v="1972-12-27T00:00:00"/>
    <s v="Canada"/>
    <x v="23"/>
    <s v="Toronto"/>
    <s v="Canada"/>
    <s v="CA"/>
    <s v="Ottawa"/>
    <x v="0"/>
    <x v="51"/>
    <s v="Peace"/>
    <m/>
    <s v="&quot;for his crucial contribution to the deployment of a United Nations Emergency Force in the wake of the Suez Crisis&quot;"/>
    <m/>
    <m/>
    <m/>
    <x v="0"/>
  </r>
  <r>
    <x v="509"/>
    <x v="130"/>
    <s v="Pire"/>
    <n v="3694"/>
    <d v="1969-01-30T00:00:00"/>
    <s v="Belgium"/>
    <x v="39"/>
    <s v="Dinant"/>
    <s v="Belgium"/>
    <s v="BE"/>
    <s v="Leuven"/>
    <x v="0"/>
    <x v="52"/>
    <s v="Peace"/>
    <m/>
    <s v="&quot;for his efforts to help refugees to leave their camps and return to a life of freedom and dignity&quot;"/>
    <m/>
    <m/>
    <m/>
    <x v="0"/>
  </r>
  <r>
    <x v="510"/>
    <x v="407"/>
    <s v="Noel-Baker"/>
    <n v="-3712"/>
    <d v="1982-10-08T00:00:00"/>
    <s v="United Kingdom"/>
    <x v="4"/>
    <s v="London"/>
    <s v="United Kingdom"/>
    <s v="GB"/>
    <s v="London"/>
    <x v="0"/>
    <x v="53"/>
    <s v="Peace"/>
    <m/>
    <s v="&quot;for his longstanding contribution to the cause of disarmament and peace&quot;"/>
    <m/>
    <m/>
    <m/>
    <x v="0"/>
  </r>
  <r>
    <x v="511"/>
    <x v="23"/>
    <s v="Lutuli"/>
    <m/>
    <d v="1967-07-21T00:00:00"/>
    <s v="Southern Rhodesia (now Zimbabwe)"/>
    <x v="48"/>
    <s v="Bulawayo"/>
    <s v="South Africa"/>
    <s v="ZA"/>
    <s v="Stanger"/>
    <x v="0"/>
    <x v="54"/>
    <s v="Peace"/>
    <m/>
    <s v="&quot;for his non-violent struggle against apartheid&quot;"/>
    <m/>
    <m/>
    <m/>
    <x v="0"/>
  </r>
  <r>
    <x v="512"/>
    <x v="408"/>
    <s v="Hammarskj?ld"/>
    <n v="2037"/>
    <d v="1961-09-18T00:00:00"/>
    <s v="Sweden"/>
    <x v="9"/>
    <s v="J?nk?ping"/>
    <s v="Northern Rhodesia (now Zambia)"/>
    <s v="ZM"/>
    <s v="Ndola"/>
    <x v="0"/>
    <x v="55"/>
    <s v="Peace"/>
    <m/>
    <s v="&quot;for developing the UN into an effective and constructive international organization capable of giving life to the principles and aims expressed in the UN Charter&quot;"/>
    <m/>
    <m/>
    <m/>
    <x v="0"/>
  </r>
  <r>
    <x v="513"/>
    <x v="409"/>
    <m/>
    <m/>
    <m/>
    <m/>
    <x v="47"/>
    <m/>
    <m/>
    <m/>
    <m/>
    <x v="2"/>
    <x v="57"/>
    <s v="Peace"/>
    <m/>
    <s v="&quot;for promoting the principles of the Geneva Convention and cooperation with the UN&quot;"/>
    <m/>
    <m/>
    <m/>
    <x v="0"/>
  </r>
  <r>
    <x v="514"/>
    <x v="410"/>
    <s v="King Jr."/>
    <n v="10608"/>
    <d v="1968-04-04T00:00:00"/>
    <s v="USA"/>
    <x v="13"/>
    <s v="Atlanta GA"/>
    <s v="USA"/>
    <s v="US"/>
    <s v="Memphis TN"/>
    <x v="0"/>
    <x v="58"/>
    <s v="Peace"/>
    <m/>
    <s v="&quot;for his non-violent struggle for civil rights for the Afro-American population&quot;"/>
    <m/>
    <m/>
    <m/>
    <x v="0"/>
  </r>
  <r>
    <x v="515"/>
    <x v="411"/>
    <m/>
    <m/>
    <m/>
    <m/>
    <x v="47"/>
    <m/>
    <m/>
    <m/>
    <m/>
    <x v="2"/>
    <x v="59"/>
    <s v="Peace"/>
    <m/>
    <s v="&quot;for its effort to enhance solidarity between nations and reduce the difference between rich and poor states&quot;"/>
    <m/>
    <m/>
    <m/>
    <x v="0"/>
  </r>
  <r>
    <x v="516"/>
    <x v="412"/>
    <s v="Cassin"/>
    <n v="-4470"/>
    <d v="1976-02-20T00:00:00"/>
    <s v="France"/>
    <x v="2"/>
    <s v="Bayonne"/>
    <s v="France"/>
    <s v="FR"/>
    <s v="Paris"/>
    <x v="0"/>
    <x v="62"/>
    <s v="Peace"/>
    <m/>
    <s v="&quot;for his struggle to ensure the rights of man as stipulated in the UN Declaration&quot;"/>
    <m/>
    <m/>
    <m/>
    <x v="0"/>
  </r>
  <r>
    <x v="517"/>
    <x v="413"/>
    <m/>
    <m/>
    <m/>
    <m/>
    <x v="47"/>
    <m/>
    <m/>
    <m/>
    <m/>
    <x v="2"/>
    <x v="63"/>
    <s v="Peace"/>
    <m/>
    <s v="&quot;for creating international legislation insuring certain norms for working conditions in every country&quot;"/>
    <m/>
    <m/>
    <m/>
    <x v="0"/>
  </r>
  <r>
    <x v="518"/>
    <x v="168"/>
    <s v="Borlaug"/>
    <n v="5198"/>
    <d v="2009-09-12T00:00:00"/>
    <s v="USA"/>
    <x v="13"/>
    <s v="Cresco IA"/>
    <s v="USA"/>
    <s v="US"/>
    <s v="Dallas TX"/>
    <x v="0"/>
    <x v="64"/>
    <s v="Peace"/>
    <m/>
    <s v="&quot;for having given a well-founded hope - the green revolution&quot;"/>
    <m/>
    <m/>
    <m/>
    <x v="0"/>
  </r>
  <r>
    <x v="519"/>
    <x v="414"/>
    <s v="Brandt"/>
    <n v="5101"/>
    <d v="1992-10-08T00:00:00"/>
    <s v="Germany"/>
    <x v="0"/>
    <s v="L¨¹beck"/>
    <s v="Germany"/>
    <s v="DE"/>
    <s v="Unkel"/>
    <x v="0"/>
    <x v="65"/>
    <s v="Peace"/>
    <m/>
    <s v="&quot;for paving the way for a meaningful dialogue between East and West&quot;"/>
    <m/>
    <m/>
    <m/>
    <x v="0"/>
  </r>
  <r>
    <x v="520"/>
    <x v="215"/>
    <s v="Kissinger"/>
    <n v="8548"/>
    <m/>
    <s v="Germany"/>
    <x v="0"/>
    <s v="F¨¹rth"/>
    <m/>
    <m/>
    <m/>
    <x v="0"/>
    <x v="66"/>
    <s v="Peace"/>
    <m/>
    <s v="&quot;for jointly having negotiated a cease fire in Vietnam in 1973&quot;"/>
    <m/>
    <m/>
    <m/>
    <x v="0"/>
  </r>
  <r>
    <x v="521"/>
    <x v="415"/>
    <m/>
    <n v="4305"/>
    <d v="1990-10-13T00:00:00"/>
    <s v="Vietnam"/>
    <x v="49"/>
    <s v="Nam Ha province"/>
    <s v="Vietnam"/>
    <s v="VN"/>
    <s v="Hanoi"/>
    <x v="0"/>
    <x v="66"/>
    <s v="Peace"/>
    <m/>
    <s v="&quot;for jointly having negotiated a cease fire in Vietnam in 1973&quot;"/>
    <m/>
    <m/>
    <m/>
    <x v="0"/>
  </r>
  <r>
    <x v="522"/>
    <x v="416"/>
    <s v="MacBride"/>
    <n v="1487"/>
    <d v="1988-01-15T00:00:00"/>
    <s v="France"/>
    <x v="2"/>
    <s v="Paris"/>
    <s v="Ireland"/>
    <s v="IE"/>
    <s v="Dublin"/>
    <x v="0"/>
    <x v="67"/>
    <s v="Peace"/>
    <m/>
    <s v="&quot;for his efforts to secure and develop human rights throughout the world&quot;"/>
    <m/>
    <m/>
    <m/>
    <x v="0"/>
  </r>
  <r>
    <x v="523"/>
    <x v="417"/>
    <s v="Sato"/>
    <n v="452"/>
    <d v="1975-06-03T00:00:00"/>
    <s v="Japan"/>
    <x v="16"/>
    <s v="Tabuse"/>
    <s v="Japan"/>
    <s v="JP"/>
    <s v="Tokyo"/>
    <x v="0"/>
    <x v="67"/>
    <s v="Peace"/>
    <m/>
    <s v="&quot;for his contribution to stabilize conditions in the Pacific rim area and for signing the Nuclear Non-Proliferation Treaty&quot;"/>
    <m/>
    <m/>
    <m/>
    <x v="0"/>
  </r>
  <r>
    <x v="524"/>
    <x v="418"/>
    <s v="Sakharov"/>
    <n v="7812"/>
    <d v="1989-12-14T00:00:00"/>
    <s v="Russia"/>
    <x v="8"/>
    <s v="Moscow"/>
    <s v="USSR (now Russia)"/>
    <s v="RU"/>
    <s v="Moscow"/>
    <x v="0"/>
    <x v="68"/>
    <s v="Peace"/>
    <m/>
    <s v="&quot;for his struggle for human rights in the Soviet Union for disarmament and cooperation between all nations&quot;"/>
    <m/>
    <m/>
    <m/>
    <x v="0"/>
  </r>
  <r>
    <x v="525"/>
    <x v="419"/>
    <s v="Williams"/>
    <n v="15848"/>
    <d v="2020-03-17T00:00:00"/>
    <s v="Northern Ireland"/>
    <x v="4"/>
    <s v="Belfast"/>
    <s v="Northern Ireland"/>
    <s v="GB"/>
    <s v="Belfast"/>
    <x v="1"/>
    <x v="69"/>
    <s v="Peace"/>
    <m/>
    <s v="&quot;for the courageous efforts in founding a movement to put an end to the violent conflict in Northern Ireland&quot;"/>
    <m/>
    <m/>
    <m/>
    <x v="0"/>
  </r>
  <r>
    <x v="526"/>
    <x v="420"/>
    <s v="Corrigan"/>
    <n v="16098"/>
    <m/>
    <s v="Northern Ireland"/>
    <x v="4"/>
    <s v="Belfast"/>
    <m/>
    <m/>
    <m/>
    <x v="1"/>
    <x v="69"/>
    <s v="Peace"/>
    <m/>
    <s v="&quot;for the courageous efforts in founding a movement to put an end to the violent conflict in Northern Ireland&quot;"/>
    <m/>
    <m/>
    <m/>
    <x v="0"/>
  </r>
  <r>
    <x v="527"/>
    <x v="421"/>
    <m/>
    <m/>
    <m/>
    <m/>
    <x v="47"/>
    <m/>
    <m/>
    <m/>
    <m/>
    <x v="2"/>
    <x v="70"/>
    <s v="Peace"/>
    <m/>
    <s v="&quot;for worldwide respect for human rights&quot;"/>
    <m/>
    <m/>
    <m/>
    <x v="0"/>
  </r>
  <r>
    <x v="528"/>
    <x v="422"/>
    <s v="al-Sadat"/>
    <n v="6934"/>
    <d v="1981-10-06T00:00:00"/>
    <s v="Egypt"/>
    <x v="31"/>
    <s v="Mit Abu al-Kawm"/>
    <s v="Egypt"/>
    <s v="EG"/>
    <s v="Cairo"/>
    <x v="0"/>
    <x v="71"/>
    <s v="Peace"/>
    <m/>
    <s v="&quot;for jointly having negotiated peace between Egypt and Israel in 1978&quot;"/>
    <m/>
    <m/>
    <m/>
    <x v="0"/>
  </r>
  <r>
    <x v="529"/>
    <x v="423"/>
    <s v="Begin"/>
    <n v="4977"/>
    <d v="1992-03-09T00:00:00"/>
    <s v="Russian Empire (now Belarus)"/>
    <x v="50"/>
    <s v="Brest Litovsk"/>
    <s v="Israel"/>
    <s v="IL"/>
    <s v="Tel Aviv"/>
    <x v="0"/>
    <x v="71"/>
    <s v="Peace"/>
    <m/>
    <s v="&quot;for jointly having negotiated peace between Egypt and Israel in 1978&quot;"/>
    <m/>
    <m/>
    <s v="Israel"/>
    <x v="1"/>
  </r>
  <r>
    <x v="530"/>
    <x v="424"/>
    <s v="Bojaxhiu"/>
    <n v="3891"/>
    <d v="1997-09-05T00:00:00"/>
    <s v="Ottoman Empire (now North Macedonia)"/>
    <x v="51"/>
    <s v="Uskup (now Skopje)"/>
    <s v="India"/>
    <s v="IN"/>
    <s v="Calcutta"/>
    <x v="1"/>
    <x v="72"/>
    <s v="Peace"/>
    <m/>
    <s v="&quot;for her work for bringing help to suffering humanity&quot;"/>
    <m/>
    <m/>
    <m/>
    <x v="0"/>
  </r>
  <r>
    <x v="531"/>
    <x v="425"/>
    <s v="P¨¦rez Esquivel"/>
    <n v="11653"/>
    <m/>
    <s v="Argentina"/>
    <x v="41"/>
    <s v="Buenos Aires"/>
    <m/>
    <m/>
    <m/>
    <x v="0"/>
    <x v="73"/>
    <s v="Peace"/>
    <m/>
    <s v="&quot;for being a source of inspiration to repressed people especially in Latin America&quot;"/>
    <m/>
    <m/>
    <m/>
    <x v="0"/>
  </r>
  <r>
    <x v="532"/>
    <x v="426"/>
    <s v="Myrdal"/>
    <n v="762"/>
    <d v="1986-02-01T00:00:00"/>
    <s v="Sweden"/>
    <x v="9"/>
    <s v="Uppsala"/>
    <s v="Sweden"/>
    <s v="SE"/>
    <s v="Stockholm"/>
    <x v="1"/>
    <x v="75"/>
    <s v="Peace"/>
    <m/>
    <s v="&quot;for their work for disarmament and nuclear and weapon-free zones&quot;"/>
    <m/>
    <m/>
    <m/>
    <x v="0"/>
  </r>
  <r>
    <x v="533"/>
    <x v="427"/>
    <s v="Garc¨×a Robles"/>
    <n v="4097"/>
    <d v="1991-09-02T00:00:00"/>
    <s v="Mexico"/>
    <x v="37"/>
    <s v="Zamora"/>
    <s v="Mexico"/>
    <s v="MX"/>
    <s v="Mexico City"/>
    <x v="0"/>
    <x v="75"/>
    <s v="Peace"/>
    <m/>
    <s v="&quot;for their work for disarmament and nuclear and weapon-free zones&quot;"/>
    <m/>
    <m/>
    <m/>
    <x v="0"/>
  </r>
  <r>
    <x v="534"/>
    <x v="428"/>
    <s v="Walesa"/>
    <n v="15978"/>
    <m/>
    <s v="Poland"/>
    <x v="3"/>
    <s v="Popowo"/>
    <m/>
    <m/>
    <m/>
    <x v="0"/>
    <x v="76"/>
    <s v="Peace"/>
    <m/>
    <s v="&quot;for non-violent struggle for free trade unions and human rights in Poland&quot;"/>
    <m/>
    <m/>
    <m/>
    <x v="0"/>
  </r>
  <r>
    <x v="535"/>
    <x v="429"/>
    <s v="Tutu"/>
    <n v="11603"/>
    <d v="2021-12-26T00:00:00"/>
    <s v="South Africa"/>
    <x v="43"/>
    <s v="Klerksdorp"/>
    <s v="South Africa"/>
    <s v="ZA"/>
    <s v="Cape Town"/>
    <x v="0"/>
    <x v="77"/>
    <s v="Peace"/>
    <m/>
    <s v="&quot;for his role as a unifying leader figure in the non-violent campaign to resolve the problem of apartheid in South Africa&quot;"/>
    <m/>
    <m/>
    <m/>
    <x v="0"/>
  </r>
  <r>
    <x v="536"/>
    <x v="430"/>
    <m/>
    <m/>
    <m/>
    <m/>
    <x v="47"/>
    <m/>
    <m/>
    <m/>
    <m/>
    <x v="2"/>
    <x v="78"/>
    <s v="Peace"/>
    <m/>
    <s v="&quot;for spreading authoritative information and by creating awareness of the catastrophic consequences of nuclear war&quot;"/>
    <m/>
    <m/>
    <m/>
    <x v="0"/>
  </r>
  <r>
    <x v="537"/>
    <x v="431"/>
    <s v="Wiesel"/>
    <n v="10501"/>
    <d v="2016-07-02T00:00:00"/>
    <s v="Romania"/>
    <x v="45"/>
    <s v="Sighet"/>
    <s v="USA"/>
    <s v="US"/>
    <s v="New York NY"/>
    <x v="0"/>
    <x v="79"/>
    <s v="Peace"/>
    <m/>
    <s v="&quot;for being a messenger to mankind: his message is one of peace atonement and dignity&quot;"/>
    <m/>
    <m/>
    <m/>
    <x v="0"/>
  </r>
  <r>
    <x v="538"/>
    <x v="432"/>
    <s v="Arias S¨¢nchez"/>
    <n v="14867"/>
    <m/>
    <s v="Costa Rica"/>
    <x v="52"/>
    <s v="Heredia"/>
    <m/>
    <m/>
    <m/>
    <x v="0"/>
    <x v="80"/>
    <s v="Peace"/>
    <m/>
    <s v="&quot;for his work for lasting peace in Central America&quot;"/>
    <m/>
    <m/>
    <m/>
    <x v="0"/>
  </r>
  <r>
    <x v="539"/>
    <x v="433"/>
    <m/>
    <m/>
    <m/>
    <m/>
    <x v="47"/>
    <m/>
    <m/>
    <m/>
    <m/>
    <x v="2"/>
    <x v="81"/>
    <s v="Peace"/>
    <m/>
    <s v="&quot;for preventing armed clashes and creating conditions for negotiations&quot;"/>
    <m/>
    <m/>
    <m/>
    <x v="0"/>
  </r>
  <r>
    <x v="540"/>
    <x v="434"/>
    <s v="Thondup"/>
    <n v="12971"/>
    <m/>
    <s v="Tibet (now China)"/>
    <x v="18"/>
    <s v="Taktser"/>
    <m/>
    <m/>
    <m/>
    <x v="0"/>
    <x v="82"/>
    <s v="Peace"/>
    <m/>
    <s v="&quot;for advocating peaceful solutions based upon tolerance and mutual respect in order to preserve the historical and cultural heritage of his people&quot;"/>
    <m/>
    <m/>
    <m/>
    <x v="0"/>
  </r>
  <r>
    <x v="541"/>
    <x v="435"/>
    <s v="Gorbachev"/>
    <n v="11384"/>
    <m/>
    <s v="USSR (now Russia)"/>
    <x v="8"/>
    <s v="Privolnoye"/>
    <m/>
    <m/>
    <m/>
    <x v="0"/>
    <x v="83"/>
    <s v="Peace"/>
    <m/>
    <s v="&quot;for the leading role he played in the radical changes in East-West relations&quot;"/>
    <m/>
    <m/>
    <m/>
    <x v="0"/>
  </r>
  <r>
    <x v="542"/>
    <x v="436"/>
    <m/>
    <n v="16607"/>
    <m/>
    <s v="Burma (now Myanmar)"/>
    <x v="53"/>
    <s v="Rangoon (now Yangon)"/>
    <m/>
    <m/>
    <m/>
    <x v="1"/>
    <x v="84"/>
    <s v="Peace"/>
    <m/>
    <s v="&quot;for her non-violent struggle for democracy and human rights&quot;"/>
    <m/>
    <m/>
    <m/>
    <x v="0"/>
  </r>
  <r>
    <x v="543"/>
    <x v="437"/>
    <s v="Mench¨² Tum"/>
    <n v="21559"/>
    <m/>
    <s v="Guatemala"/>
    <x v="54"/>
    <s v="Aldea Chimel"/>
    <m/>
    <m/>
    <m/>
    <x v="1"/>
    <x v="85"/>
    <s v="Peace"/>
    <m/>
    <s v="&quot;for her struggle for social justice and ethno-cultural reconciliation based on respect for the rights of indigenous peoples&quot;"/>
    <m/>
    <m/>
    <m/>
    <x v="0"/>
  </r>
  <r>
    <x v="544"/>
    <x v="438"/>
    <s v="Mandela"/>
    <n v="6774"/>
    <d v="2013-12-05T00:00:00"/>
    <s v="South Africa"/>
    <x v="43"/>
    <s v="Qunu"/>
    <s v="South Africa"/>
    <s v="ZA"/>
    <s v="Johannesburg"/>
    <x v="0"/>
    <x v="86"/>
    <s v="Peace"/>
    <m/>
    <s v="&quot;for their work for the peaceful termination of the apartheid regime and for laying the foundations for a new democratic South Africa&quot;"/>
    <m/>
    <m/>
    <m/>
    <x v="0"/>
  </r>
  <r>
    <x v="545"/>
    <x v="439"/>
    <s v="de Klerk"/>
    <n v="13227"/>
    <d v="2021-11-11T00:00:00"/>
    <s v="South Africa"/>
    <x v="43"/>
    <s v="Johannesburg"/>
    <s v="South Africa"/>
    <s v="ZA"/>
    <s v="Cape Town"/>
    <x v="0"/>
    <x v="86"/>
    <s v="Peace"/>
    <m/>
    <s v="&quot;for their work for the peaceful termination of the apartheid regime and for laying the foundations for a new democratic South Africa&quot;"/>
    <m/>
    <m/>
    <m/>
    <x v="0"/>
  </r>
  <r>
    <x v="546"/>
    <x v="440"/>
    <s v="Arafat"/>
    <n v="10829"/>
    <d v="2004-11-11T00:00:00"/>
    <s v="Egypt"/>
    <x v="31"/>
    <s v="Cairo"/>
    <s v="France"/>
    <s v="FR"/>
    <s v="Paris"/>
    <x v="0"/>
    <x v="87"/>
    <s v="Peace"/>
    <m/>
    <s v="&quot;for their efforts to create peace in the Middle East&quot;"/>
    <m/>
    <m/>
    <m/>
    <x v="0"/>
  </r>
  <r>
    <x v="547"/>
    <x v="441"/>
    <s v="Peres"/>
    <n v="8629"/>
    <d v="2016-09-28T00:00:00"/>
    <s v="Poland (now Belarus)"/>
    <x v="50"/>
    <s v="Vishneva"/>
    <s v="Israel"/>
    <s v="IL"/>
    <s v="Tel Aviv"/>
    <x v="0"/>
    <x v="87"/>
    <s v="Peace"/>
    <m/>
    <s v="&quot;for their efforts to create peace in the Middle East&quot;"/>
    <m/>
    <m/>
    <s v="Israel"/>
    <x v="1"/>
  </r>
  <r>
    <x v="548"/>
    <x v="442"/>
    <s v="Rabin"/>
    <n v="8096"/>
    <d v="1995-11-04T00:00:00"/>
    <s v="British Mandate of Palestine (now Israel)"/>
    <x v="55"/>
    <s v="Jerusalem"/>
    <s v="Israel"/>
    <s v="IL"/>
    <s v="Tel Aviv"/>
    <x v="0"/>
    <x v="87"/>
    <s v="Peace"/>
    <m/>
    <s v="&quot;for their efforts to create peace in the Middle East&quot;"/>
    <m/>
    <m/>
    <s v="Israel"/>
    <x v="1"/>
  </r>
  <r>
    <x v="549"/>
    <x v="271"/>
    <s v="Rotblat"/>
    <n v="3231"/>
    <d v="2005-08-31T00:00:00"/>
    <s v="Russian Empire (now Poland)"/>
    <x v="3"/>
    <s v="Warsaw"/>
    <s v="United Kingdom"/>
    <s v="GB"/>
    <s v="London"/>
    <x v="0"/>
    <x v="88"/>
    <s v="Peace"/>
    <m/>
    <s v="&quot;for their efforts to diminish the part played by nuclear arms in international politics and in the longer run to eliminate such arms&quot;"/>
    <m/>
    <m/>
    <m/>
    <x v="0"/>
  </r>
  <r>
    <x v="550"/>
    <x v="443"/>
    <m/>
    <m/>
    <m/>
    <m/>
    <x v="47"/>
    <m/>
    <m/>
    <m/>
    <m/>
    <x v="2"/>
    <x v="88"/>
    <s v="Peace"/>
    <m/>
    <s v="&quot;for their efforts to diminish the part played by nuclear arms in international politics and in the longer run to eliminate such arms&quot;"/>
    <m/>
    <m/>
    <m/>
    <x v="0"/>
  </r>
  <r>
    <x v="551"/>
    <x v="444"/>
    <s v="Belo"/>
    <n v="17566"/>
    <m/>
    <s v="East Timor"/>
    <x v="56"/>
    <s v="Wailacama"/>
    <m/>
    <m/>
    <m/>
    <x v="0"/>
    <x v="89"/>
    <s v="Peace"/>
    <m/>
    <s v="&quot;for their work towards a just and peaceful solution to the conflict in East Timor&quot;"/>
    <m/>
    <m/>
    <m/>
    <x v="0"/>
  </r>
  <r>
    <x v="552"/>
    <x v="445"/>
    <s v="Ramos-Horta"/>
    <n v="18258"/>
    <m/>
    <s v="East Timor"/>
    <x v="56"/>
    <s v="Dili"/>
    <m/>
    <m/>
    <m/>
    <x v="0"/>
    <x v="89"/>
    <s v="Peace"/>
    <m/>
    <s v="&quot;for their work towards a just and peaceful solution to the conflict in East Timor&quot;"/>
    <m/>
    <m/>
    <m/>
    <x v="0"/>
  </r>
  <r>
    <x v="553"/>
    <x v="446"/>
    <m/>
    <m/>
    <m/>
    <m/>
    <x v="47"/>
    <m/>
    <m/>
    <m/>
    <m/>
    <x v="2"/>
    <x v="90"/>
    <s v="Peace"/>
    <m/>
    <s v="&quot;for their work for the banning and clearing of anti-personnel mines&quot;"/>
    <m/>
    <m/>
    <m/>
    <x v="0"/>
  </r>
  <r>
    <x v="554"/>
    <x v="447"/>
    <s v="Williams"/>
    <n v="18545"/>
    <m/>
    <s v="USA"/>
    <x v="13"/>
    <s v="Putney VT"/>
    <m/>
    <m/>
    <m/>
    <x v="1"/>
    <x v="90"/>
    <s v="Peace"/>
    <m/>
    <s v="&quot;for their work for the banning and clearing of anti-personnel mines&quot;"/>
    <m/>
    <m/>
    <m/>
    <x v="0"/>
  </r>
  <r>
    <x v="555"/>
    <x v="52"/>
    <s v="Hume"/>
    <n v="13533"/>
    <d v="2020-08-03T00:00:00"/>
    <s v="Northern Ireland"/>
    <x v="4"/>
    <s v="Londonderry"/>
    <s v="Northern Ireland"/>
    <s v="GB"/>
    <s v="Londonderry"/>
    <x v="0"/>
    <x v="91"/>
    <s v="Peace"/>
    <m/>
    <s v="&quot;for their efforts to find a peaceful solution to the conflict in Northern Ireland&quot;"/>
    <m/>
    <m/>
    <m/>
    <x v="0"/>
  </r>
  <r>
    <x v="556"/>
    <x v="320"/>
    <s v="Trimble"/>
    <n v="16360"/>
    <m/>
    <s v="Northern Ireland"/>
    <x v="4"/>
    <s v="Belfast"/>
    <m/>
    <m/>
    <m/>
    <x v="0"/>
    <x v="91"/>
    <s v="Peace"/>
    <m/>
    <s v="&quot;for their efforts to find a peaceful solution to the conflict in Northern Ireland&quot;"/>
    <m/>
    <m/>
    <m/>
    <x v="0"/>
  </r>
  <r>
    <x v="557"/>
    <x v="448"/>
    <m/>
    <m/>
    <m/>
    <m/>
    <x v="47"/>
    <m/>
    <m/>
    <m/>
    <m/>
    <x v="2"/>
    <x v="92"/>
    <s v="Peace"/>
    <m/>
    <s v="&quot;in recognition of the organisation's pioneering humanitarian work on several continents&quot;"/>
    <m/>
    <m/>
    <m/>
    <x v="0"/>
  </r>
  <r>
    <x v="558"/>
    <x v="449"/>
    <s v="Prudhomme"/>
    <n v="-22205"/>
    <d v="1907-09-07T00:00:00"/>
    <s v="France"/>
    <x v="2"/>
    <s v="Paris"/>
    <s v="France"/>
    <s v="FR"/>
    <s v="Chatenay"/>
    <x v="0"/>
    <x v="0"/>
    <s v="Literature"/>
    <m/>
    <s v="&quot;in special recognition of his poetic composition which gives evidence of lofty idealism artistic perfection and a rare combination of the qualities of both heart and intellect&quot;"/>
    <m/>
    <m/>
    <m/>
    <x v="0"/>
  </r>
  <r>
    <x v="559"/>
    <x v="248"/>
    <s v="Mommsen"/>
    <n v="-29981"/>
    <d v="1903-11-01T00:00:00"/>
    <s v="Schleswig (now Germany)"/>
    <x v="0"/>
    <s v="Garding"/>
    <s v="Germany"/>
    <s v="DE"/>
    <s v="Charlottenburg"/>
    <x v="0"/>
    <x v="1"/>
    <s v="Literature"/>
    <m/>
    <s v="&quot;the greatest living master of the art of historical writing with special reference to his monumental work &lt;I&gt;A history of Rome&lt;/I&gt;&quot;"/>
    <m/>
    <m/>
    <m/>
    <x v="0"/>
  </r>
  <r>
    <x v="560"/>
    <x v="450"/>
    <s v="Bj?rnson"/>
    <n v="-24494"/>
    <d v="1910-04-26T00:00:00"/>
    <s v="Norway"/>
    <x v="21"/>
    <s v="Kvikne"/>
    <s v="France"/>
    <s v="FR"/>
    <s v="Paris"/>
    <x v="0"/>
    <x v="2"/>
    <s v="Literature"/>
    <m/>
    <s v="&quot;as a tribute to his noble magnificent and versatile poetry which has always been distinguished by both the freshness of its inspiration and the rare purity of its spirit&quot;"/>
    <m/>
    <m/>
    <m/>
    <x v="0"/>
  </r>
  <r>
    <x v="561"/>
    <x v="165"/>
    <s v="Mistral"/>
    <n v="-25316"/>
    <d v="1914-03-25T00:00:00"/>
    <s v="France"/>
    <x v="2"/>
    <s v="Maillane"/>
    <s v="France"/>
    <s v="FR"/>
    <s v="Maillane"/>
    <x v="0"/>
    <x v="4"/>
    <s v="Literature"/>
    <m/>
    <s v="&quot;in recognition of the fresh originality and true inspiration of his poetic production which faithfully reflects the natural scenery and native spirit of his people and in addition his significant work as a Proven&amp;ccedil;al philologist&quot;"/>
    <m/>
    <m/>
    <m/>
    <x v="0"/>
  </r>
  <r>
    <x v="562"/>
    <x v="445"/>
    <s v="Echegaray"/>
    <n v="-24727"/>
    <d v="1916-09-04T00:00:00"/>
    <s v="Spain"/>
    <x v="38"/>
    <s v="Madrid"/>
    <s v="Spain"/>
    <s v="ES"/>
    <s v="Madrid"/>
    <x v="0"/>
    <x v="4"/>
    <s v="Literature"/>
    <m/>
    <s v="&quot;in recognition of the numerous and brilliant compositions which in an individual and original manner have revived the great traditions of the Spanish drama&quot;"/>
    <m/>
    <m/>
    <m/>
    <x v="0"/>
  </r>
  <r>
    <x v="563"/>
    <x v="451"/>
    <s v="Sienkiewicz"/>
    <n v="-19598"/>
    <d v="1916-11-15T00:00:00"/>
    <s v="Poland"/>
    <x v="3"/>
    <s v="Wola Okrzejska"/>
    <s v="Switzerland"/>
    <s v="CH"/>
    <s v="Vevey"/>
    <x v="0"/>
    <x v="5"/>
    <s v="Literature"/>
    <m/>
    <s v="&quot;because of his outstanding merits as an epic writer&quot;"/>
    <m/>
    <m/>
    <m/>
    <x v="0"/>
  </r>
  <r>
    <x v="564"/>
    <x v="452"/>
    <s v="Carducci"/>
    <n v="-23533"/>
    <d v="1907-02-16T00:00:00"/>
    <s v="Tuscany (now Italy)"/>
    <x v="7"/>
    <s v="Val di Castello"/>
    <s v="Italy"/>
    <s v="IT"/>
    <s v="Bologna"/>
    <x v="0"/>
    <x v="6"/>
    <s v="Literature"/>
    <m/>
    <s v="&quot;not only in consideration of his deep learning and critical research but above all as a tribute to the creative energy freshness of style and lyrical force which characterize his poetic masterpieces&quot;"/>
    <m/>
    <m/>
    <m/>
    <x v="0"/>
  </r>
  <r>
    <x v="565"/>
    <x v="453"/>
    <s v="Kipling"/>
    <n v="-12419"/>
    <d v="1936-01-18T00:00:00"/>
    <s v="British India (now India)"/>
    <x v="14"/>
    <s v="Bombay (now Mumbai)"/>
    <s v="United Kingdom"/>
    <s v="GB"/>
    <s v="London"/>
    <x v="0"/>
    <x v="7"/>
    <s v="Literature"/>
    <m/>
    <s v="&quot;in consideration of the power of observation originality of imagination virility of ideas and remarkable talent for narration which characterize the creations of this world-famous author&quot;"/>
    <m/>
    <m/>
    <m/>
    <x v="0"/>
  </r>
  <r>
    <x v="566"/>
    <x v="70"/>
    <s v="Eucken"/>
    <n v="-19718"/>
    <d v="1926-09-14T00:00:00"/>
    <s v="East Friesland (now Germany)"/>
    <x v="0"/>
    <s v="Aurich"/>
    <s v="Germany"/>
    <s v="DE"/>
    <s v="Jena"/>
    <x v="0"/>
    <x v="8"/>
    <s v="Literature"/>
    <m/>
    <s v="&quot;in recognition of his earnest search for truth his penetrating power of thought his wide range of vision and the warmth and strength in presentation with which in his numerous works he has vindicated and developed an idealistic philosophy of life&quot;"/>
    <m/>
    <m/>
    <m/>
    <x v="0"/>
  </r>
  <r>
    <x v="567"/>
    <x v="454"/>
    <s v="Lagerl?f"/>
    <n v="-15016"/>
    <d v="1940-03-16T00:00:00"/>
    <s v="Sweden"/>
    <x v="9"/>
    <s v="M?rbacka"/>
    <s v="Sweden"/>
    <s v="SE"/>
    <s v="M?rbacka"/>
    <x v="1"/>
    <x v="9"/>
    <s v="Literature"/>
    <m/>
    <s v="&quot;in appreciation of the lofty idealism vivid imagination and spiritual perception that characterize her writings&quot;"/>
    <m/>
    <m/>
    <m/>
    <x v="0"/>
  </r>
  <r>
    <x v="568"/>
    <x v="154"/>
    <s v="Heyse"/>
    <n v="-25493"/>
    <d v="1914-04-02T00:00:00"/>
    <s v="Prussia (now Germany)"/>
    <x v="0"/>
    <s v="Berlin"/>
    <s v="Germany"/>
    <s v="DE"/>
    <s v="Munich"/>
    <x v="0"/>
    <x v="10"/>
    <s v="Literature"/>
    <m/>
    <s v="&quot;as a tribute to the consummate artistry permeated with idealism which he has demonstrated during his long productive career as a lyric poet dramatist novelist and writer of world-renowned short stories&quot;"/>
    <m/>
    <m/>
    <m/>
    <x v="0"/>
  </r>
  <r>
    <x v="569"/>
    <x v="295"/>
    <s v="Maeterlinck"/>
    <n v="-13638"/>
    <d v="1949-05-06T00:00:00"/>
    <s v="Belgium"/>
    <x v="39"/>
    <s v="Ghent"/>
    <s v="France"/>
    <s v="FR"/>
    <s v="Nice"/>
    <x v="0"/>
    <x v="3"/>
    <s v="Literature"/>
    <m/>
    <s v="&quot;in appreciation of his many-sided literary activities and especially of his dramatic works which are distinguished by a wealth of imagination and by a poetic fancy which reveals sometimes in the guise of a fairy tale a deep inspiration while in a mysterious way they appeal to the readers' own feelings and stimulate their imaginations&quot;"/>
    <m/>
    <m/>
    <m/>
    <x v="0"/>
  </r>
  <r>
    <x v="570"/>
    <x v="455"/>
    <s v="Hauptmann"/>
    <n v="-13560"/>
    <d v="1946-06-06T00:00:00"/>
    <s v="Prussia (now Poland)"/>
    <x v="3"/>
    <s v="Bad Salzbrunn"/>
    <s v="Germany (now Poland)"/>
    <s v="PL"/>
    <s v="Agnetendorf (now Jagniatk¨®w)"/>
    <x v="0"/>
    <x v="11"/>
    <s v="Literature"/>
    <m/>
    <s v="&quot;primarily in recognition of his fruitful varied and outstanding production in the realm of dramatic art&quot;"/>
    <m/>
    <m/>
    <m/>
    <x v="0"/>
  </r>
  <r>
    <x v="571"/>
    <x v="456"/>
    <s v="Tagore"/>
    <n v="-14117"/>
    <d v="1941-08-07T00:00:00"/>
    <s v="India"/>
    <x v="14"/>
    <s v="Calcutta"/>
    <s v="India"/>
    <s v="IN"/>
    <s v="Calcutta"/>
    <x v="0"/>
    <x v="12"/>
    <s v="Literature"/>
    <m/>
    <s v="&quot;because of his profoundly sensitive fresh and beautiful verse by which with consummate skill he has made his poetic thought expressed in his own English words a part of the literature of the West&quot;"/>
    <m/>
    <m/>
    <m/>
    <x v="0"/>
  </r>
  <r>
    <x v="572"/>
    <x v="457"/>
    <s v="Rolland"/>
    <n v="-12389"/>
    <d v="1944-12-30T00:00:00"/>
    <s v="France"/>
    <x v="2"/>
    <s v="Clamecy"/>
    <s v="France"/>
    <s v="FR"/>
    <s v="V¨¦zelay"/>
    <x v="0"/>
    <x v="14"/>
    <s v="Literature"/>
    <m/>
    <s v="&quot;as a tribute to the lofty idealism of his literary production and to the sympathy and love of truth with which he has described different types of human beings&quot;"/>
    <m/>
    <m/>
    <m/>
    <x v="0"/>
  </r>
  <r>
    <x v="573"/>
    <x v="458"/>
    <s v="von Heidenstam"/>
    <n v="-14788"/>
    <d v="1940-05-20T00:00:00"/>
    <s v="Sweden"/>
    <x v="9"/>
    <s v="Olshammar"/>
    <s v="Sweden"/>
    <s v="SE"/>
    <s v="?vralid"/>
    <x v="0"/>
    <x v="95"/>
    <s v="Literature"/>
    <m/>
    <s v="&quot;in recognition of his significance as the leading representative of a new era in our literature&quot;"/>
    <m/>
    <m/>
    <m/>
    <x v="0"/>
  </r>
  <r>
    <x v="574"/>
    <x v="191"/>
    <s v="Gjellerup"/>
    <n v="-15552"/>
    <d v="1919-10-11T00:00:00"/>
    <s v="Denmark"/>
    <x v="12"/>
    <s v="Roholte"/>
    <s v="Germany"/>
    <s v="DE"/>
    <s v="Klotzsche"/>
    <x v="0"/>
    <x v="15"/>
    <s v="Literature"/>
    <m/>
    <s v="&quot;for his varied and rich poetry which is inspired by lofty ideals&quot;"/>
    <m/>
    <m/>
    <m/>
    <x v="0"/>
  </r>
  <r>
    <x v="575"/>
    <x v="269"/>
    <s v="Pontoppidan"/>
    <n v="-15500"/>
    <d v="1943-08-21T00:00:00"/>
    <s v="Denmark"/>
    <x v="12"/>
    <s v="Fredericia"/>
    <s v="Denmark"/>
    <s v="DK"/>
    <s v="Ordrup"/>
    <x v="0"/>
    <x v="15"/>
    <s v="Literature"/>
    <m/>
    <s v="&quot;for his authentic descriptions of present-day life in Denmark&quot;"/>
    <m/>
    <m/>
    <m/>
    <x v="0"/>
  </r>
  <r>
    <x v="576"/>
    <x v="161"/>
    <s v="Spitteler"/>
    <n v="-19974"/>
    <d v="1924-12-29T00:00:00"/>
    <s v="Switzerland"/>
    <x v="11"/>
    <s v="Liestal"/>
    <s v="Switzerland"/>
    <s v="CH"/>
    <s v="Lucerne"/>
    <x v="0"/>
    <x v="17"/>
    <s v="Literature"/>
    <m/>
    <s v="&quot;in special appreciation of his epic &lt;I&gt;Olympian Spring&lt;/I&gt;&quot;"/>
    <m/>
    <m/>
    <m/>
    <x v="0"/>
  </r>
  <r>
    <x v="577"/>
    <x v="459"/>
    <s v="Hamsun"/>
    <n v="-14759"/>
    <d v="1952-02-19T00:00:00"/>
    <s v="Norway"/>
    <x v="21"/>
    <s v="Lom"/>
    <s v="Norway"/>
    <s v="NO"/>
    <s v="Grimstad"/>
    <x v="0"/>
    <x v="18"/>
    <s v="Literature"/>
    <m/>
    <s v="&quot;for his monumental work &lt;I&gt;Growth of the Soil&lt;/I&gt;&quot;"/>
    <m/>
    <m/>
    <m/>
    <x v="0"/>
  </r>
  <r>
    <x v="578"/>
    <x v="460"/>
    <s v="France"/>
    <n v="-20347"/>
    <d v="1924-10-12T00:00:00"/>
    <s v="France"/>
    <x v="2"/>
    <s v="Paris"/>
    <s v="France"/>
    <s v="FR"/>
    <s v="Saint-Cyr-sur-Loire"/>
    <x v="0"/>
    <x v="19"/>
    <s v="Literature"/>
    <m/>
    <s v="&quot;in recognition of his brilliant literary achievements characterized as they are by a nobility of style a profound human sympathy grace and a true Gallic temperament&quot;"/>
    <m/>
    <m/>
    <m/>
    <x v="0"/>
  </r>
  <r>
    <x v="579"/>
    <x v="461"/>
    <s v="Benavente"/>
    <n v="-12194"/>
    <d v="1954-07-14T00:00:00"/>
    <s v="Spain"/>
    <x v="38"/>
    <s v="Madrid"/>
    <s v="Spain"/>
    <s v="ES"/>
    <s v="Madrid"/>
    <x v="0"/>
    <x v="20"/>
    <s v="Literature"/>
    <m/>
    <s v="&quot;for the happy manner in which he has continued the illustrious traditions of the Spanish drama&quot;"/>
    <m/>
    <m/>
    <m/>
    <x v="0"/>
  </r>
  <r>
    <x v="580"/>
    <x v="462"/>
    <s v="Yeats"/>
    <n v="-12619"/>
    <d v="1939-01-28T00:00:00"/>
    <s v="Ireland"/>
    <x v="17"/>
    <s v="Dublin"/>
    <s v="France"/>
    <s v="FR"/>
    <s v="Roquebrune-Cap-Martin"/>
    <x v="0"/>
    <x v="21"/>
    <s v="Literature"/>
    <m/>
    <s v="&quot;for his always inspired poetry which in a highly artistic form gives expression to the spirit of a whole nation&quot;"/>
    <m/>
    <m/>
    <m/>
    <x v="0"/>
  </r>
  <r>
    <x v="581"/>
    <x v="463"/>
    <s v="Reymont"/>
    <n v="-11926"/>
    <d v="1925-12-05T00:00:00"/>
    <s v="Russian Empire (now Poland)"/>
    <x v="3"/>
    <s v="Kobiele Wielkie"/>
    <s v="Poland"/>
    <s v="PL"/>
    <s v="Warsaw"/>
    <x v="0"/>
    <x v="22"/>
    <s v="Literature"/>
    <m/>
    <s v="&quot;for his great national epic &lt;I&gt;The Peasants&lt;/I&gt;&quot;"/>
    <m/>
    <m/>
    <m/>
    <x v="0"/>
  </r>
  <r>
    <x v="582"/>
    <x v="464"/>
    <s v="Shaw"/>
    <n v="-15863"/>
    <d v="1950-11-02T00:00:00"/>
    <s v="Ireland"/>
    <x v="17"/>
    <s v="Dublin"/>
    <s v="United Kingdom"/>
    <s v="GB"/>
    <s v="Ayot St. Lawrence"/>
    <x v="0"/>
    <x v="23"/>
    <s v="Literature"/>
    <m/>
    <s v="&quot;for his work which is marked by both idealism and humanity its stimulating satire often being infused with a singular poetic beauty&quot;"/>
    <m/>
    <m/>
    <m/>
    <x v="0"/>
  </r>
  <r>
    <x v="583"/>
    <x v="465"/>
    <s v="Deledda"/>
    <n v="-10322"/>
    <d v="1936-08-15T00:00:00"/>
    <s v="Italy"/>
    <x v="7"/>
    <s v="Nuoro Sardinia"/>
    <s v="Italy"/>
    <s v="IT"/>
    <s v="Rome"/>
    <x v="1"/>
    <x v="24"/>
    <s v="Literature"/>
    <m/>
    <s v="&quot;for her idealistically inspired writings which with plastic clarity picture the life on her native island and with depth and sympathy deal with human problems in general&quot;"/>
    <m/>
    <m/>
    <m/>
    <x v="0"/>
  </r>
  <r>
    <x v="584"/>
    <x v="3"/>
    <s v="Bergson"/>
    <n v="-14684"/>
    <d v="1941-01-04T00:00:00"/>
    <s v="France"/>
    <x v="2"/>
    <s v="Paris"/>
    <s v="France"/>
    <s v="FR"/>
    <s v="Paris"/>
    <x v="0"/>
    <x v="25"/>
    <s v="Literature"/>
    <m/>
    <s v="&quot;in recognition of his rich and vitalizing ideas and the brilliant skill with which they have been presented&quot;"/>
    <m/>
    <m/>
    <m/>
    <x v="0"/>
  </r>
  <r>
    <x v="585"/>
    <x v="466"/>
    <s v="Undset"/>
    <n v="-6434"/>
    <d v="1949-06-10T00:00:00"/>
    <s v="Denmark"/>
    <x v="12"/>
    <s v="Kalundborg"/>
    <s v="Norway"/>
    <s v="NO"/>
    <s v="Lillehammer"/>
    <x v="1"/>
    <x v="26"/>
    <s v="Literature"/>
    <m/>
    <s v="&quot;principally for her powerful descriptions of Northern life during the Middle Ages&quot;"/>
    <m/>
    <m/>
    <m/>
    <x v="0"/>
  </r>
  <r>
    <x v="586"/>
    <x v="467"/>
    <s v="Mann"/>
    <n v="-8974"/>
    <d v="1955-08-12T00:00:00"/>
    <s v="Germany"/>
    <x v="0"/>
    <s v="L¨¹beck"/>
    <s v="Switzerland"/>
    <s v="CH"/>
    <s v="Zurich"/>
    <x v="0"/>
    <x v="27"/>
    <s v="Literature"/>
    <m/>
    <s v="&quot;principally for his great novel &lt;I&gt;Buddenbrooks&lt;/I&gt; which has won steadily increased recognition as one of the classic works of contemporary literature&quot;"/>
    <m/>
    <m/>
    <m/>
    <x v="0"/>
  </r>
  <r>
    <x v="587"/>
    <x v="468"/>
    <s v="Lewis"/>
    <n v="-5440"/>
    <d v="1951-01-10T00:00:00"/>
    <s v="USA"/>
    <x v="13"/>
    <s v="Sauk Centre MN"/>
    <s v="Italy"/>
    <s v="IT"/>
    <s v="Rome"/>
    <x v="0"/>
    <x v="28"/>
    <s v="Literature"/>
    <m/>
    <s v="&quot;for his vigorous and graphic art of description and his ability to create with wit and humour new types of characters&quot;"/>
    <m/>
    <m/>
    <m/>
    <x v="0"/>
  </r>
  <r>
    <x v="588"/>
    <x v="469"/>
    <s v="Karlfeldt"/>
    <n v="-12947"/>
    <d v="1931-04-08T00:00:00"/>
    <s v="Sweden"/>
    <x v="9"/>
    <s v="Karlbo"/>
    <s v="Sweden"/>
    <s v="SE"/>
    <s v="Stockholm"/>
    <x v="0"/>
    <x v="93"/>
    <s v="Literature"/>
    <m/>
    <s v="&quot;The poetry of Erik Axel Karlfeldt&quot;"/>
    <m/>
    <m/>
    <m/>
    <x v="0"/>
  </r>
  <r>
    <x v="589"/>
    <x v="52"/>
    <s v="Galsworthy"/>
    <n v="-11827"/>
    <d v="1933-01-31T00:00:00"/>
    <s v="United Kingdom"/>
    <x v="4"/>
    <s v="Kingston Hill"/>
    <s v="United Kingdom"/>
    <s v="GB"/>
    <s v="London"/>
    <x v="0"/>
    <x v="29"/>
    <s v="Literature"/>
    <m/>
    <s v="&quot;for his distinguished art of narration which takes its highest form in &lt;I&gt;The Forsyte Saga&lt;/I&gt;&quot;"/>
    <m/>
    <m/>
    <m/>
    <x v="0"/>
  </r>
  <r>
    <x v="590"/>
    <x v="244"/>
    <s v="Bunin"/>
    <n v="-10662"/>
    <d v="1953-11-08T00:00:00"/>
    <s v="Russia"/>
    <x v="8"/>
    <s v="Voronezh"/>
    <s v="France"/>
    <s v="FR"/>
    <s v="Paris"/>
    <x v="0"/>
    <x v="30"/>
    <s v="Literature"/>
    <m/>
    <s v="&quot;for the strict artistry with which he has carried on the classical Russian traditions in prose writing&quot;"/>
    <m/>
    <m/>
    <m/>
    <x v="0"/>
  </r>
  <r>
    <x v="591"/>
    <x v="470"/>
    <s v="Pirandello"/>
    <n v="-11874"/>
    <d v="1936-12-10T00:00:00"/>
    <s v="Italy"/>
    <x v="7"/>
    <s v="Agrigento Sicily"/>
    <s v="Italy"/>
    <s v="IT"/>
    <s v="Rome"/>
    <x v="0"/>
    <x v="94"/>
    <s v="Literature"/>
    <m/>
    <s v="&quot;for his bold and ingenious revival of dramatic and scenic art&quot;"/>
    <m/>
    <m/>
    <m/>
    <x v="0"/>
  </r>
  <r>
    <x v="592"/>
    <x v="72"/>
    <s v="O'Neill"/>
    <n v="-4093"/>
    <d v="1953-11-27T00:00:00"/>
    <s v="USA"/>
    <x v="13"/>
    <s v="New York NY"/>
    <s v="USA"/>
    <s v="US"/>
    <s v="Boston MA"/>
    <x v="0"/>
    <x v="32"/>
    <s v="Literature"/>
    <m/>
    <s v="&quot;for the power honesty and deep-felt emotions of his dramatic works which embody an original concept of tragedy&quot;"/>
    <m/>
    <m/>
    <m/>
    <x v="0"/>
  </r>
  <r>
    <x v="593"/>
    <x v="325"/>
    <s v="Martin du Gard"/>
    <n v="-6857"/>
    <d v="1958-08-22T00:00:00"/>
    <s v="France"/>
    <x v="2"/>
    <s v="Neuilly-sur-Seine"/>
    <s v="France"/>
    <s v="FR"/>
    <s v="Bell¨÷me"/>
    <x v="0"/>
    <x v="33"/>
    <s v="Literature"/>
    <m/>
    <s v="&quot;for the artistic power and truth with which he has depicted human conflict as well as some fundamental aspects of contemporary life in his novel-cycle &lt;I&gt;Les Thibault&lt;/I&gt;&quot;"/>
    <m/>
    <m/>
    <m/>
    <x v="0"/>
  </r>
  <r>
    <x v="594"/>
    <x v="471"/>
    <s v="Buck"/>
    <n v="-2744"/>
    <d v="1973-03-06T00:00:00"/>
    <s v="USA"/>
    <x v="13"/>
    <s v="Hillsboro WV"/>
    <s v="USA"/>
    <s v="US"/>
    <s v="Danby VT"/>
    <x v="1"/>
    <x v="34"/>
    <s v="Literature"/>
    <m/>
    <s v="&quot;for her rich and truly epic descriptions of peasant life in China and for her biographical masterpieces&quot;"/>
    <m/>
    <m/>
    <m/>
    <x v="0"/>
  </r>
  <r>
    <x v="595"/>
    <x v="472"/>
    <s v="Sillanp??"/>
    <n v="-4123"/>
    <d v="1964-06-03T00:00:00"/>
    <s v="Russian Empire (now Finland)"/>
    <x v="29"/>
    <s v="H?meenkyr?"/>
    <s v="Finland"/>
    <s v="FI"/>
    <s v="Helsinki"/>
    <x v="0"/>
    <x v="35"/>
    <s v="Literature"/>
    <m/>
    <s v="&quot;for his deep understanding of his country's peasantry and the exquisite art with which he has portrayed their way of life and their relationship with Nature&quot;"/>
    <m/>
    <m/>
    <m/>
    <x v="0"/>
  </r>
  <r>
    <x v="596"/>
    <x v="473"/>
    <s v="Jensen"/>
    <n v="-9841"/>
    <d v="1950-11-25T00:00:00"/>
    <s v="Denmark"/>
    <x v="12"/>
    <s v="Fars?"/>
    <s v="Denmark"/>
    <s v="DK"/>
    <s v="Copenhagen"/>
    <x v="0"/>
    <x v="37"/>
    <s v="Literature"/>
    <m/>
    <s v="&quot;for the rare strength and fertility of his poetic imagination with which is combined an intellectual curiosity of wide scope and a bold freshly creative style&quot;"/>
    <m/>
    <m/>
    <m/>
    <x v="0"/>
  </r>
  <r>
    <x v="597"/>
    <x v="474"/>
    <s v="Mistral"/>
    <n v="-3920"/>
    <d v="1957-01-10T00:00:00"/>
    <s v="Chile"/>
    <x v="57"/>
    <s v="Vicu?a"/>
    <s v="USA"/>
    <s v="US"/>
    <s v="Hempstead NY"/>
    <x v="1"/>
    <x v="38"/>
    <s v="Literature"/>
    <m/>
    <s v="&quot;for her lyric poetry which inspired by powerful emotions has made her name a symbol of the idealistic aspirations of the entire Latin American world&quot;"/>
    <m/>
    <m/>
    <m/>
    <x v="0"/>
  </r>
  <r>
    <x v="598"/>
    <x v="182"/>
    <s v="Hesse"/>
    <n v="-8217"/>
    <d v="1962-08-09T00:00:00"/>
    <s v="Germany"/>
    <x v="0"/>
    <s v="Calw"/>
    <s v="Switzerland"/>
    <s v="CH"/>
    <s v="Montagnola"/>
    <x v="0"/>
    <x v="39"/>
    <s v="Literature"/>
    <m/>
    <s v="&quot;for his inspired writings which while growing in boldness and penetration exemplify the classical humanitarian ideals and high qualities of style&quot;"/>
    <m/>
    <m/>
    <m/>
    <x v="0"/>
  </r>
  <r>
    <x v="599"/>
    <x v="302"/>
    <s v="Gide"/>
    <n v="-10996"/>
    <d v="1951-02-19T00:00:00"/>
    <s v="France"/>
    <x v="2"/>
    <s v="Paris"/>
    <s v="France"/>
    <s v="FR"/>
    <s v="Paris"/>
    <x v="0"/>
    <x v="40"/>
    <s v="Literature"/>
    <m/>
    <s v="&quot;for his comprehensive and artistically significant writings in which human problems and conditions have been presented with a fearless love of truth and keen psychological insight&quot;"/>
    <m/>
    <m/>
    <m/>
    <x v="0"/>
  </r>
  <r>
    <x v="600"/>
    <x v="475"/>
    <s v="Eliot"/>
    <n v="-4113"/>
    <d v="1965-01-04T00:00:00"/>
    <s v="USA"/>
    <x v="13"/>
    <s v="St. Louis MO"/>
    <s v="United Kingdom"/>
    <s v="GB"/>
    <s v="London"/>
    <x v="0"/>
    <x v="41"/>
    <s v="Literature"/>
    <m/>
    <s v="&quot;for his outstanding pioneer contribution to present-day poetry&quot;"/>
    <m/>
    <m/>
    <m/>
    <x v="0"/>
  </r>
  <r>
    <x v="601"/>
    <x v="18"/>
    <s v="Faulkner"/>
    <n v="-827"/>
    <d v="1962-07-06T00:00:00"/>
    <s v="USA"/>
    <x v="13"/>
    <s v="New Albany MS"/>
    <s v="USA"/>
    <s v="US"/>
    <s v="Byhalia MS"/>
    <x v="0"/>
    <x v="42"/>
    <s v="Literature"/>
    <m/>
    <s v="&quot;for his powerful and artistically unique contribution to the modern American novel&quot;"/>
    <m/>
    <m/>
    <m/>
    <x v="0"/>
  </r>
  <r>
    <x v="602"/>
    <x v="476"/>
    <s v="Russell"/>
    <n v="-10088"/>
    <d v="1970-02-02T00:00:00"/>
    <s v="United Kingdom"/>
    <x v="4"/>
    <s v="Trelleck"/>
    <s v="United Kingdom"/>
    <s v="GB"/>
    <s v="Penrhyndeudraeth"/>
    <x v="0"/>
    <x v="43"/>
    <s v="Literature"/>
    <m/>
    <s v="&quot;in recognition of his varied and significant writings in which he champions humanitarian ideals and freedom of thought&quot;"/>
    <m/>
    <m/>
    <m/>
    <x v="0"/>
  </r>
  <r>
    <x v="603"/>
    <x v="477"/>
    <s v="Lagerkvist"/>
    <n v="-3144"/>
    <d v="1974-07-11T00:00:00"/>
    <s v="Sweden"/>
    <x v="9"/>
    <s v="V?xj?"/>
    <s v="Sweden"/>
    <s v="SE"/>
    <s v="Stockholm"/>
    <x v="0"/>
    <x v="44"/>
    <s v="Literature"/>
    <m/>
    <s v="&quot;for the artistic vigour and true independence of mind with which he endeavours in his poetry to find answers to the eternal questions confronting mankind&quot;"/>
    <m/>
    <m/>
    <m/>
    <x v="0"/>
  </r>
  <r>
    <x v="604"/>
    <x v="301"/>
    <s v="Mauriac"/>
    <n v="-5194"/>
    <d v="1970-09-01T00:00:00"/>
    <s v="France"/>
    <x v="2"/>
    <s v="Bordeaux"/>
    <s v="France"/>
    <s v="FR"/>
    <s v="Paris"/>
    <x v="0"/>
    <x v="45"/>
    <s v="Literature"/>
    <m/>
    <s v="&quot;for the deep spiritual insight and the artistic intensity with which he has in his novels penetrated the drama of human life&quot;"/>
    <m/>
    <m/>
    <m/>
    <x v="0"/>
  </r>
  <r>
    <x v="605"/>
    <x v="478"/>
    <s v="Churchill"/>
    <n v="-9162"/>
    <d v="1965-01-24T00:00:00"/>
    <s v="United Kingdom"/>
    <x v="4"/>
    <s v="Woodstock"/>
    <s v="United Kingdom"/>
    <s v="GB"/>
    <s v="London"/>
    <x v="0"/>
    <x v="46"/>
    <s v="Literature"/>
    <m/>
    <s v="&quot;for his mastery of historical and biographical description as well as for brilliant oratory in defending exalted human values&quot;"/>
    <m/>
    <m/>
    <m/>
    <x v="0"/>
  </r>
  <r>
    <x v="606"/>
    <x v="43"/>
    <s v="Hemingway"/>
    <n v="-163"/>
    <d v="1961-07-02T00:00:00"/>
    <s v="USA"/>
    <x v="13"/>
    <s v="Oak Park IL"/>
    <s v="USA"/>
    <s v="US"/>
    <s v="Ketchum ID"/>
    <x v="0"/>
    <x v="47"/>
    <s v="Literature"/>
    <m/>
    <s v="&quot;for his mastery of the art of narrative most recently demonstrated in &lt;I&gt;The Old Man and the Sea&lt;/I&gt; and for the influence that he has exerted on contemporary style&quot;"/>
    <m/>
    <m/>
    <m/>
    <x v="0"/>
  </r>
  <r>
    <x v="607"/>
    <x v="479"/>
    <s v="Laxness"/>
    <n v="844"/>
    <d v="1998-02-08T00:00:00"/>
    <s v="Iceland"/>
    <x v="58"/>
    <s v="Reykjavik"/>
    <s v="Iceland"/>
    <s v="IS"/>
    <s v="Reykjavik"/>
    <x v="0"/>
    <x v="48"/>
    <s v="Literature"/>
    <m/>
    <s v="&quot;for his vivid epic power which has renewed the great narrative art of Iceland&quot;"/>
    <m/>
    <m/>
    <m/>
    <x v="0"/>
  </r>
  <r>
    <x v="608"/>
    <x v="480"/>
    <s v="Jim¨¦nez"/>
    <n v="-6581"/>
    <d v="1958-05-29T00:00:00"/>
    <s v="Spain"/>
    <x v="38"/>
    <s v="Moguer"/>
    <s v="Puerto Rico"/>
    <s v="PR"/>
    <s v="San Juan"/>
    <x v="0"/>
    <x v="49"/>
    <s v="Literature"/>
    <m/>
    <s v="&quot;for his lyrical poetry which in Spanish language constitutes an example of high spirit and artistical purity&quot;"/>
    <m/>
    <m/>
    <m/>
    <x v="0"/>
  </r>
  <r>
    <x v="609"/>
    <x v="23"/>
    <s v="Camus"/>
    <n v="5060"/>
    <d v="1960-01-04T00:00:00"/>
    <s v="French Algeria (now Algeria)"/>
    <x v="24"/>
    <s v="Mondovi"/>
    <s v="France"/>
    <s v="FR"/>
    <s v="Sens"/>
    <x v="0"/>
    <x v="51"/>
    <s v="Literature"/>
    <m/>
    <s v="&quot;for his important literary production which with clear-sighted earnestness illuminates the problems of the human conscience in our times&quot;"/>
    <m/>
    <m/>
    <m/>
    <x v="0"/>
  </r>
  <r>
    <x v="610"/>
    <x v="481"/>
    <s v="Pasternak"/>
    <n v="-3611"/>
    <d v="1960-05-30T00:00:00"/>
    <s v="Russia"/>
    <x v="8"/>
    <s v="Moscow"/>
    <s v="Russia"/>
    <s v="RU"/>
    <s v="Peredelkino"/>
    <x v="0"/>
    <x v="52"/>
    <s v="Literature"/>
    <m/>
    <s v="&quot;for his important achievement both in contemporary lyrical poetry and in the field of the great Russian epic tradition&quot;"/>
    <m/>
    <m/>
    <m/>
    <x v="0"/>
  </r>
  <r>
    <x v="611"/>
    <x v="482"/>
    <s v="Quasimodo"/>
    <n v="598"/>
    <d v="1968-06-14T00:00:00"/>
    <s v="Italy"/>
    <x v="7"/>
    <s v="Modica"/>
    <s v="Italy"/>
    <s v="IT"/>
    <s v="Naples"/>
    <x v="0"/>
    <x v="53"/>
    <s v="Literature"/>
    <m/>
    <s v="&quot;for his lyrical poetry which with classical fire expresses the tragic experience of life in our own times&quot;"/>
    <m/>
    <m/>
    <m/>
    <x v="0"/>
  </r>
  <r>
    <x v="612"/>
    <x v="483"/>
    <s v="Perse"/>
    <n v="-4597"/>
    <d v="1975-09-20T00:00:00"/>
    <s v="Guadeloupe Island"/>
    <x v="59"/>
    <s v="Pointe-¨₪-Pitre"/>
    <s v="France"/>
    <s v="FR"/>
    <s v="Presqu'?le-de-Giens"/>
    <x v="0"/>
    <x v="54"/>
    <s v="Literature"/>
    <m/>
    <s v="&quot;for the soaring flight and the evocative imagery of his poetry which in a visionary fashion reflects the conditions of our time&quot;"/>
    <m/>
    <m/>
    <m/>
    <x v="0"/>
  </r>
  <r>
    <x v="613"/>
    <x v="484"/>
    <s v="Andric"/>
    <n v="-2638"/>
    <d v="1975-03-13T00:00:00"/>
    <s v="Bosnia (now Bosnia and Herzegovina)"/>
    <x v="32"/>
    <s v="Dolac"/>
    <s v="Yugoslavia (now Serbia)"/>
    <s v="RS"/>
    <s v="Belgrade"/>
    <x v="0"/>
    <x v="55"/>
    <s v="Literature"/>
    <m/>
    <s v="&quot;for the epic force with which he has traced themes and depicted human destinies drawn from the history of his country&quot;"/>
    <m/>
    <m/>
    <m/>
    <x v="0"/>
  </r>
  <r>
    <x v="614"/>
    <x v="52"/>
    <s v="Steinbeck"/>
    <n v="789"/>
    <d v="1968-12-20T00:00:00"/>
    <s v="USA"/>
    <x v="13"/>
    <s v="Salinas CA"/>
    <s v="USA"/>
    <s v="US"/>
    <s v="New York NY"/>
    <x v="0"/>
    <x v="56"/>
    <s v="Literature"/>
    <m/>
    <s v="&quot;for his realistic and imaginative writings combining as they do sympathetic humour and keen social perception&quot;"/>
    <m/>
    <m/>
    <m/>
    <x v="0"/>
  </r>
  <r>
    <x v="615"/>
    <x v="485"/>
    <s v="Seferis"/>
    <n v="73"/>
    <d v="1971-09-20T00:00:00"/>
    <s v="Ottoman Empire (now Turkey)"/>
    <x v="60"/>
    <s v="Smyrna (now Izmir)"/>
    <s v="Greece"/>
    <s v="GR"/>
    <s v="Athens"/>
    <x v="0"/>
    <x v="57"/>
    <s v="Literature"/>
    <m/>
    <s v="&quot;for his eminent lyrical writing inspired by a deep feeling for the Hellenic world of culture&quot;"/>
    <m/>
    <m/>
    <m/>
    <x v="0"/>
  </r>
  <r>
    <x v="616"/>
    <x v="486"/>
    <s v="Sartre"/>
    <n v="1999"/>
    <d v="1980-04-15T00:00:00"/>
    <s v="France"/>
    <x v="2"/>
    <s v="Paris"/>
    <s v="France"/>
    <s v="FR"/>
    <s v="Paris"/>
    <x v="0"/>
    <x v="58"/>
    <s v="Literature"/>
    <m/>
    <s v="&quot;for his work which rich in ideas and filled with the spirit of freedom and the quest for truth has exerted a far-reaching influence on our age&quot;"/>
    <m/>
    <m/>
    <m/>
    <x v="0"/>
  </r>
  <r>
    <x v="617"/>
    <x v="435"/>
    <s v="Sholokhov"/>
    <n v="1971"/>
    <d v="1984-02-21T00:00:00"/>
    <s v="Russia"/>
    <x v="8"/>
    <s v="Veshenskaya"/>
    <s v="USSR (now Russia)"/>
    <s v="RU"/>
    <s v="Veshenskaya"/>
    <x v="0"/>
    <x v="59"/>
    <s v="Literature"/>
    <m/>
    <s v="&quot;for the artistic power and integrity with which in his epic of the Don he has given expression to a historic phase in the life of the Russian people&quot;"/>
    <m/>
    <m/>
    <m/>
    <x v="0"/>
  </r>
  <r>
    <x v="618"/>
    <x v="487"/>
    <s v="Agnon"/>
    <n v="-4184"/>
    <d v="1970-02-17T00:00:00"/>
    <s v="Austria-Hungary (now Ukraine)"/>
    <x v="33"/>
    <s v="Buczacz (now Buchach)"/>
    <s v="Israel"/>
    <s v="IL"/>
    <s v="Rehovot"/>
    <x v="0"/>
    <x v="60"/>
    <s v="Literature"/>
    <m/>
    <s v="&quot;for his profoundly characteristic narrative art with motifs from the life of the Jewish people&quot;"/>
    <m/>
    <m/>
    <s v="Israel"/>
    <x v="1"/>
  </r>
  <r>
    <x v="619"/>
    <x v="488"/>
    <s v="Sachs"/>
    <n v="-2943"/>
    <d v="1970-05-12T00:00:00"/>
    <s v="Germany"/>
    <x v="0"/>
    <s v="Berlin"/>
    <s v="Sweden"/>
    <s v="SE"/>
    <s v="Stockholm"/>
    <x v="1"/>
    <x v="60"/>
    <s v="Literature"/>
    <m/>
    <s v="&quot;for her outstanding lyrical and dramatic writing which interprets Israel's destiny with touching strength&quot;"/>
    <m/>
    <m/>
    <m/>
    <x v="0"/>
  </r>
  <r>
    <x v="620"/>
    <x v="489"/>
    <s v="Asturias"/>
    <n v="-73"/>
    <d v="1974-06-09T00:00:00"/>
    <s v="Guatemala"/>
    <x v="54"/>
    <s v="Guatemala City"/>
    <s v="Spain"/>
    <s v="ES"/>
    <s v="Madrid"/>
    <x v="0"/>
    <x v="61"/>
    <s v="Literature"/>
    <m/>
    <s v="&quot;for his vivid literary achievement deep-rooted in the national traits and traditions of Indian peoples of Latin America&quot;"/>
    <m/>
    <m/>
    <m/>
    <x v="0"/>
  </r>
  <r>
    <x v="621"/>
    <x v="490"/>
    <s v="Kawabata"/>
    <n v="-203"/>
    <d v="1972-04-16T00:00:00"/>
    <s v="Japan"/>
    <x v="16"/>
    <s v="Osaka"/>
    <s v="Japan"/>
    <s v="JP"/>
    <s v="Zushi"/>
    <x v="0"/>
    <x v="62"/>
    <s v="Literature"/>
    <m/>
    <s v="&quot;for his narrative mastery which with great sensibility expresses the essence of the Japanese mind&quot;"/>
    <m/>
    <m/>
    <m/>
    <x v="0"/>
  </r>
  <r>
    <x v="622"/>
    <x v="491"/>
    <s v="Beckett"/>
    <n v="2295"/>
    <d v="1989-12-22T00:00:00"/>
    <s v="Ireland"/>
    <x v="17"/>
    <s v="Dublin"/>
    <s v="France"/>
    <s v="FR"/>
    <s v="Paris"/>
    <x v="0"/>
    <x v="63"/>
    <s v="Literature"/>
    <m/>
    <s v="&quot;for his writing which - in new forms for the novel and drama - in the destitution of modern man acquires its elevation&quot;"/>
    <m/>
    <m/>
    <m/>
    <x v="0"/>
  </r>
  <r>
    <x v="623"/>
    <x v="492"/>
    <s v="Solzhenitsyn"/>
    <n v="6920"/>
    <d v="2008-08-03T00:00:00"/>
    <s v="Russia"/>
    <x v="8"/>
    <s v="Kislovodsk"/>
    <s v="Russia"/>
    <s v="RU"/>
    <s v="Troitse-Lykovo"/>
    <x v="0"/>
    <x v="64"/>
    <s v="Literature"/>
    <m/>
    <s v="&quot;for the ethical force with which he has pursued the indispensable traditions of Russian literature&quot;"/>
    <m/>
    <m/>
    <m/>
    <x v="0"/>
  </r>
  <r>
    <x v="624"/>
    <x v="493"/>
    <s v="Neruda"/>
    <n v="1655"/>
    <d v="1973-09-23T00:00:00"/>
    <s v="Chile"/>
    <x v="57"/>
    <s v="Parral"/>
    <s v="Chile"/>
    <s v="CL"/>
    <s v="Santiago"/>
    <x v="0"/>
    <x v="65"/>
    <s v="Literature"/>
    <m/>
    <s v="&quot;for a poetry that with the action of an elemental force brings alive a continent's destiny and dreams&quot;"/>
    <m/>
    <m/>
    <m/>
    <x v="0"/>
  </r>
  <r>
    <x v="625"/>
    <x v="118"/>
    <s v="B?ll"/>
    <n v="6565"/>
    <d v="1985-07-16T00:00:00"/>
    <s v="Germany"/>
    <x v="0"/>
    <s v="Cologne"/>
    <s v="West Germany (now Germany)"/>
    <s v="DE"/>
    <s v="Bornheim-Merten"/>
    <x v="0"/>
    <x v="50"/>
    <s v="Literature"/>
    <m/>
    <s v="&quot;for his writing which through its combination of a broad perspective on his time and a sensitive skill in characterization has contributed to a renewal of German literature&quot;"/>
    <m/>
    <m/>
    <m/>
    <x v="0"/>
  </r>
  <r>
    <x v="626"/>
    <x v="494"/>
    <s v="White"/>
    <n v="4532"/>
    <d v="1990-09-30T00:00:00"/>
    <s v="United Kingdom"/>
    <x v="4"/>
    <s v="London"/>
    <s v="Australia"/>
    <s v="AU"/>
    <s v="Sydney"/>
    <x v="0"/>
    <x v="66"/>
    <s v="Literature"/>
    <m/>
    <s v="&quot;for an epic and psychological narrative art which has introduced a new continent into literature&quot;"/>
    <m/>
    <m/>
    <m/>
    <x v="0"/>
  </r>
  <r>
    <x v="627"/>
    <x v="495"/>
    <s v="Johnson"/>
    <n v="211"/>
    <d v="1976-08-25T00:00:00"/>
    <s v="Sweden"/>
    <x v="9"/>
    <s v="Svartbj?rnsbyn"/>
    <s v="Sweden"/>
    <s v="SE"/>
    <s v="Stockholm"/>
    <x v="0"/>
    <x v="67"/>
    <s v="Literature"/>
    <m/>
    <s v="&quot;for a narrative art far-seeing in lands and ages in the service of freedom&quot;"/>
    <m/>
    <m/>
    <m/>
    <x v="0"/>
  </r>
  <r>
    <x v="628"/>
    <x v="496"/>
    <s v="Martinson"/>
    <n v="1588"/>
    <d v="1978-02-11T00:00:00"/>
    <s v="Sweden"/>
    <x v="9"/>
    <s v="J?msh?g"/>
    <s v="Sweden"/>
    <s v="SE"/>
    <s v="Stockholm"/>
    <x v="0"/>
    <x v="67"/>
    <s v="Literature"/>
    <m/>
    <s v="&quot;for writings that catch the dewdrop and reflect the cosmos&quot;"/>
    <m/>
    <m/>
    <m/>
    <x v="0"/>
  </r>
  <r>
    <x v="629"/>
    <x v="497"/>
    <s v="Montale"/>
    <n v="-1175"/>
    <d v="1981-09-12T00:00:00"/>
    <s v="Italy"/>
    <x v="7"/>
    <s v="Genoa"/>
    <s v="Italy"/>
    <s v="IT"/>
    <s v="Milan"/>
    <x v="0"/>
    <x v="68"/>
    <s v="Literature"/>
    <m/>
    <s v="&quot;for his distinctive poetry which with great artistic sensitivity has interpreted human values under the sign of an outlook on life with no illusions&quot;"/>
    <m/>
    <m/>
    <m/>
    <x v="0"/>
  </r>
  <r>
    <x v="630"/>
    <x v="498"/>
    <s v="Bellow"/>
    <n v="5640"/>
    <d v="2005-04-05T00:00:00"/>
    <s v="Canada"/>
    <x v="23"/>
    <s v="Montreal"/>
    <s v="USA"/>
    <s v="US"/>
    <s v="Brookline MA"/>
    <x v="0"/>
    <x v="69"/>
    <s v="Literature"/>
    <m/>
    <s v="&quot;for the human understanding and subtle analysis of contemporary culture that are combined in his work&quot;"/>
    <m/>
    <m/>
    <m/>
    <x v="0"/>
  </r>
  <r>
    <x v="631"/>
    <x v="499"/>
    <s v="Aleixandre"/>
    <n v="-614"/>
    <d v="1984-12-14T00:00:00"/>
    <s v="Spain"/>
    <x v="38"/>
    <s v="Sevilla"/>
    <s v="Spain"/>
    <s v="ES"/>
    <s v="Madrid"/>
    <x v="0"/>
    <x v="70"/>
    <s v="Literature"/>
    <m/>
    <s v="&quot;for a creative poetic writing which illuminates man's condition in the cosmos and in present-day society at the same time representing the great renewal of the traditions of Spanish poetry between the wars&quot;"/>
    <m/>
    <m/>
    <m/>
    <x v="0"/>
  </r>
  <r>
    <x v="632"/>
    <x v="500"/>
    <s v="Singer"/>
    <n v="1657"/>
    <d v="1991-07-24T00:00:00"/>
    <s v="Russian Empire (now Poland)"/>
    <x v="3"/>
    <s v="Leoncin"/>
    <s v="USA"/>
    <s v="US"/>
    <s v="Surfside FL"/>
    <x v="0"/>
    <x v="71"/>
    <s v="Literature"/>
    <m/>
    <s v="&quot;for his impassioned narrative art which with roots in a Polish-Jewish cultural tradition brings universal human conditions to life&quot;"/>
    <m/>
    <m/>
    <m/>
    <x v="0"/>
  </r>
  <r>
    <x v="633"/>
    <x v="501"/>
    <s v="Elytis"/>
    <n v="4324"/>
    <d v="1996-03-18T00:00:00"/>
    <s v="Crete (now Greece)"/>
    <x v="61"/>
    <s v="Ir¨¢klion"/>
    <s v="Greece"/>
    <s v="GR"/>
    <s v="Athens"/>
    <x v="0"/>
    <x v="72"/>
    <s v="Literature"/>
    <m/>
    <s v="&quot;for his poetry which against the background of Greek tradition depicts with sensuous strength and intellectual clear-sightedness modern man's struggle for freedom and creativeness&quot;"/>
    <m/>
    <m/>
    <m/>
    <x v="0"/>
  </r>
  <r>
    <x v="634"/>
    <x v="502"/>
    <s v="Milosz"/>
    <n v="4199"/>
    <d v="2004-08-14T00:00:00"/>
    <s v="Russian Empire (now Lithuania)"/>
    <x v="34"/>
    <s v="?eteniai"/>
    <s v="Poland"/>
    <s v="PL"/>
    <s v="Krak¨®w"/>
    <x v="0"/>
    <x v="73"/>
    <s v="Literature"/>
    <m/>
    <s v="&quot;who with uncompromising clear-sightedness voices man's exposed condition in a world of severe conflicts&quot;"/>
    <m/>
    <m/>
    <m/>
    <x v="0"/>
  </r>
  <r>
    <x v="635"/>
    <x v="503"/>
    <s v="Canetti"/>
    <n v="2033"/>
    <d v="1994-08-14T00:00:00"/>
    <s v="Bulgaria"/>
    <x v="62"/>
    <s v="Ruse"/>
    <s v="Switzerland"/>
    <s v="CH"/>
    <s v="Zurich"/>
    <x v="0"/>
    <x v="74"/>
    <s v="Literature"/>
    <m/>
    <s v="&quot;for writings marked by a broad outlook a wealth of ideas and artistic power&quot;"/>
    <m/>
    <m/>
    <m/>
    <x v="0"/>
  </r>
  <r>
    <x v="636"/>
    <x v="10"/>
    <s v="Garc¨×a M¨¢rquez"/>
    <n v="9927"/>
    <d v="2014-04-17T00:00:00"/>
    <s v="Colombia"/>
    <x v="63"/>
    <s v="Aracataca"/>
    <s v="Mexico"/>
    <s v="MX"/>
    <s v="Mexico City"/>
    <x v="0"/>
    <x v="75"/>
    <s v="Literature"/>
    <m/>
    <s v="&quot;for his novels and short stories in which the fantastic and the realistic are combined in a richly composed world of imagination reflecting a continent's life and conflicts&quot;"/>
    <m/>
    <m/>
    <m/>
    <x v="0"/>
  </r>
  <r>
    <x v="637"/>
    <x v="18"/>
    <s v="Golding"/>
    <n v="4280"/>
    <d v="1993-06-19T00:00:00"/>
    <s v="United Kingdom"/>
    <x v="4"/>
    <s v="St. Columb Minor"/>
    <s v="United Kingdom"/>
    <s v="GB"/>
    <s v="Perranarworthal"/>
    <x v="0"/>
    <x v="76"/>
    <s v="Literature"/>
    <m/>
    <s v="&quot;for his novels which with the perspicuity of realistic narrative art and the diversity and universality of myth illuminate the human condition in the world of today&quot;"/>
    <m/>
    <m/>
    <m/>
    <x v="0"/>
  </r>
  <r>
    <x v="638"/>
    <x v="187"/>
    <s v="Seifert"/>
    <n v="632"/>
    <d v="1986-01-10T00:00:00"/>
    <s v="Austria-Hungary (now Czech Republic)"/>
    <x v="30"/>
    <s v="Prague"/>
    <s v="Czechoslovakia (now Czech Republic)"/>
    <s v="CZ"/>
    <s v="Prague"/>
    <x v="0"/>
    <x v="77"/>
    <s v="Literature"/>
    <m/>
    <s v="&quot;for his poetry which endowed with freshness sensuality and rich inventiveness provides a liberating image of the indomitable spirit and versatility of man&quot;"/>
    <m/>
    <m/>
    <m/>
    <x v="0"/>
  </r>
  <r>
    <x v="639"/>
    <x v="140"/>
    <s v="Simon"/>
    <n v="5032"/>
    <d v="2005-07-06T00:00:00"/>
    <s v="Madagascar"/>
    <x v="64"/>
    <s v="Tananarive (now Antananarivo)"/>
    <s v="France"/>
    <s v="FR"/>
    <s v="Paris"/>
    <x v="0"/>
    <x v="78"/>
    <s v="Literature"/>
    <m/>
    <s v="&quot;who in his novel combines the poet's and the painter's creativeness with a deepened awareness of time in the depiction of the human condition&quot;"/>
    <m/>
    <m/>
    <m/>
    <x v="0"/>
  </r>
  <r>
    <x v="640"/>
    <x v="504"/>
    <s v="Soyinka"/>
    <n v="12613"/>
    <m/>
    <s v="Nigeria"/>
    <x v="65"/>
    <s v="Abeokuta"/>
    <m/>
    <m/>
    <m/>
    <x v="0"/>
    <x v="79"/>
    <s v="Literature"/>
    <m/>
    <s v="&quot;who in a wide cultural perspective and with poetic overtones fashions the drama of existence&quot;"/>
    <m/>
    <m/>
    <m/>
    <x v="0"/>
  </r>
  <r>
    <x v="641"/>
    <x v="271"/>
    <s v="Brodsky"/>
    <n v="14755"/>
    <d v="1996-01-28T00:00:00"/>
    <s v="USSR (now Russia)"/>
    <x v="8"/>
    <s v="Leningrad (now St. Petersburg)"/>
    <s v="USA"/>
    <s v="US"/>
    <s v="New York NY"/>
    <x v="0"/>
    <x v="80"/>
    <s v="Literature"/>
    <m/>
    <s v="&quot;for an all-embracing authorship imbued with clarity of thought and poetic intensity&quot;"/>
    <m/>
    <m/>
    <m/>
    <x v="0"/>
  </r>
  <r>
    <x v="642"/>
    <x v="505"/>
    <s v="Mahfouz"/>
    <n v="4363"/>
    <d v="2006-08-30T00:00:00"/>
    <s v="Egypt"/>
    <x v="31"/>
    <s v="Cairo"/>
    <s v="Egypt"/>
    <s v="EG"/>
    <s v="Cairo"/>
    <x v="0"/>
    <x v="81"/>
    <s v="Literature"/>
    <m/>
    <s v="&quot;who through works rich in nuance - now clear-sightedly realistic now evocatively ambiguous - has formed an Arabian narrative art that applies to all mankind&quot;"/>
    <m/>
    <m/>
    <m/>
    <x v="0"/>
  </r>
  <r>
    <x v="643"/>
    <x v="506"/>
    <s v="Cela"/>
    <n v="5976"/>
    <d v="2002-01-17T00:00:00"/>
    <s v="Spain"/>
    <x v="38"/>
    <s v="Iria Flavia"/>
    <s v="Spain"/>
    <s v="ES"/>
    <s v="Madrid"/>
    <x v="0"/>
    <x v="82"/>
    <s v="Literature"/>
    <m/>
    <s v="&quot;for a rich and intensive prose which with restrained compassion forms a challenging vision of man's vulnerability&quot;"/>
    <m/>
    <m/>
    <m/>
    <x v="0"/>
  </r>
  <r>
    <x v="644"/>
    <x v="507"/>
    <s v="Paz"/>
    <n v="5204"/>
    <d v="1998-04-19T00:00:00"/>
    <s v="Mexico"/>
    <x v="37"/>
    <s v="Mexico City"/>
    <s v="Mexico"/>
    <s v="MX"/>
    <s v="Mexico City"/>
    <x v="0"/>
    <x v="83"/>
    <s v="Literature"/>
    <m/>
    <s v="&quot;for impassioned writing with wide horizons characterized by sensuous intelligence and humanistic integrity&quot;"/>
    <m/>
    <m/>
    <m/>
    <x v="0"/>
  </r>
  <r>
    <x v="645"/>
    <x v="508"/>
    <s v="Gordimer"/>
    <n v="8725"/>
    <d v="2014-07-13T00:00:00"/>
    <s v="South Africa"/>
    <x v="43"/>
    <s v="Springs"/>
    <s v="South Africa"/>
    <s v="ZA"/>
    <s v="Johannesburg"/>
    <x v="1"/>
    <x v="84"/>
    <s v="Literature"/>
    <m/>
    <s v="&quot;who through her magnificent epic writing has - in the words of Alfred Nobel - been of very great benefit to humanity&quot;"/>
    <m/>
    <m/>
    <m/>
    <x v="0"/>
  </r>
  <r>
    <x v="646"/>
    <x v="198"/>
    <s v="Walcott"/>
    <n v="10981"/>
    <d v="2017-03-17T00:00:00"/>
    <s v="Saint Lucia"/>
    <x v="66"/>
    <s v="Castries"/>
    <s v="Saint Lucia"/>
    <s v="LC"/>
    <s v="Gros-Islet"/>
    <x v="0"/>
    <x v="85"/>
    <s v="Literature"/>
    <m/>
    <s v="&quot;for a poetic oeuvre of great luminosity sustained by a historical vision the outcome of a multicultural commitment&quot;"/>
    <m/>
    <m/>
    <m/>
    <x v="0"/>
  </r>
  <r>
    <x v="647"/>
    <x v="509"/>
    <s v="Morrison"/>
    <n v="11372"/>
    <d v="2019-08-05T00:00:00"/>
    <s v="USA"/>
    <x v="13"/>
    <s v="Lorain OH"/>
    <s v="USA"/>
    <s v="US"/>
    <s v="New York NY"/>
    <x v="1"/>
    <x v="86"/>
    <s v="Literature"/>
    <m/>
    <s v="&quot;who in novels characterized by visionary force and poetic import gives life to an essential aspect of American reality&quot;"/>
    <m/>
    <m/>
    <m/>
    <x v="0"/>
  </r>
  <r>
    <x v="648"/>
    <x v="510"/>
    <s v="Oe"/>
    <n v="12815"/>
    <m/>
    <s v="Japan"/>
    <x v="16"/>
    <s v="Uchiko"/>
    <m/>
    <m/>
    <m/>
    <x v="0"/>
    <x v="87"/>
    <s v="Literature"/>
    <m/>
    <s v="&quot;who with poetic force creates an imagined world where life and myth condense to form a disconcerting picture of the human predicament today&quot;"/>
    <m/>
    <m/>
    <m/>
    <x v="0"/>
  </r>
  <r>
    <x v="649"/>
    <x v="511"/>
    <s v="Heaney"/>
    <n v="14348"/>
    <d v="2013-08-30T00:00:00"/>
    <s v="Northern Ireland"/>
    <x v="4"/>
    <s v="Casteld¨₪wson"/>
    <s v="Ireland"/>
    <s v="IE"/>
    <s v="Dublin"/>
    <x v="0"/>
    <x v="88"/>
    <s v="Literature"/>
    <m/>
    <s v="&quot;for works of lyrical beauty and ethical depth which exalt everyday miracles and the living past&quot;"/>
    <m/>
    <m/>
    <m/>
    <x v="0"/>
  </r>
  <r>
    <x v="650"/>
    <x v="512"/>
    <s v="Szymborska"/>
    <n v="8584"/>
    <d v="2012-02-01T00:00:00"/>
    <s v="Poland"/>
    <x v="3"/>
    <s v="Bnin (now K¨®rnik)"/>
    <s v="Poland"/>
    <s v="PL"/>
    <s v="Krak¨®w"/>
    <x v="1"/>
    <x v="89"/>
    <s v="Literature"/>
    <m/>
    <s v="&quot;for poetry that with ironic precision allows the historical and biological context to come to light in fragments of human reality&quot;"/>
    <m/>
    <m/>
    <m/>
    <x v="0"/>
  </r>
  <r>
    <x v="651"/>
    <x v="513"/>
    <s v="Fo"/>
    <n v="9580"/>
    <d v="2016-10-13T00:00:00"/>
    <s v="Italy"/>
    <x v="7"/>
    <s v="Leggiuno-Sangiano"/>
    <s v="Italy"/>
    <s v="IT"/>
    <s v="Milan"/>
    <x v="0"/>
    <x v="90"/>
    <s v="Literature"/>
    <m/>
    <s v="&quot;who emulates the jesters of the Middle Ages in scourging authority and upholding the dignity of the downtrodden&quot;"/>
    <m/>
    <m/>
    <m/>
    <x v="0"/>
  </r>
  <r>
    <x v="652"/>
    <x v="445"/>
    <s v="Saramago"/>
    <n v="8356"/>
    <d v="2010-06-18T00:00:00"/>
    <s v="Portugal"/>
    <x v="42"/>
    <s v="Azinhaga"/>
    <s v="Spain"/>
    <s v="ES"/>
    <s v="Lanzarote"/>
    <x v="0"/>
    <x v="91"/>
    <s v="Literature"/>
    <m/>
    <s v="&quot;who with parables sustained by imagination compassion and irony continually enables us once again to apprehend an elusory reality&quot;"/>
    <m/>
    <m/>
    <m/>
    <x v="0"/>
  </r>
  <r>
    <x v="653"/>
    <x v="369"/>
    <s v="Grass"/>
    <n v="10151"/>
    <d v="2015-04-13T00:00:00"/>
    <s v="Free City of Danzig (now Poland)"/>
    <x v="3"/>
    <s v="Danzig (now Gdansk)"/>
    <s v="Germany"/>
    <s v="DE"/>
    <s v="L¨¹beck"/>
    <x v="0"/>
    <x v="92"/>
    <s v="Literature"/>
    <m/>
    <s v="&quot;whose frolicsome black fables portray the forgotten face of history&quot;"/>
    <m/>
    <m/>
    <m/>
    <x v="0"/>
  </r>
  <r>
    <x v="654"/>
    <x v="306"/>
    <s v="Frisch"/>
    <n v="-1764"/>
    <d v="1973-01-31T00:00:00"/>
    <s v="Norway"/>
    <x v="21"/>
    <s v="Oslo"/>
    <s v="Norway"/>
    <s v="NO"/>
    <s v="Oslo"/>
    <x v="0"/>
    <x v="63"/>
    <s v="Economics"/>
    <m/>
    <s v="&quot;for having developed and applied dynamic models for the analysis of economic processes&quot;"/>
    <s v="University of Oslo"/>
    <s v="Oslo"/>
    <s v="Norway"/>
    <x v="0"/>
  </r>
  <r>
    <x v="655"/>
    <x v="514"/>
    <s v="Tinbergen"/>
    <n v="1198"/>
    <d v="1994-06-09T00:00:00"/>
    <s v="the Netherlands"/>
    <x v="1"/>
    <s v="the Hague"/>
    <s v="the Netherlands"/>
    <s v="NL"/>
    <s v="the Hague"/>
    <x v="0"/>
    <x v="63"/>
    <s v="Economics"/>
    <m/>
    <s v="&quot;for having developed and applied dynamic models for the analysis of economic processes&quot;"/>
    <s v="The Netherlands School of Economics"/>
    <s v="Rotterdam"/>
    <s v="the Netherlands"/>
    <x v="0"/>
  </r>
  <r>
    <x v="656"/>
    <x v="515"/>
    <s v="Samuelson"/>
    <n v="5614"/>
    <d v="2009-12-13T00:00:00"/>
    <s v="USA"/>
    <x v="13"/>
    <s v="Gary IN"/>
    <s v="USA"/>
    <s v="US"/>
    <s v="Belmont MA"/>
    <x v="0"/>
    <x v="64"/>
    <s v="Economics"/>
    <m/>
    <s v="&quot;for the scientific work through which he has developed static and dynamic economic theory and actively contributed to raising the level of analysis in economic science&quot;"/>
    <s v="Massachusetts Institute of Technology (MIT)"/>
    <s v="Cambridge MA"/>
    <s v="USA"/>
    <x v="0"/>
  </r>
  <r>
    <x v="657"/>
    <x v="114"/>
    <s v="Kuznets"/>
    <n v="486"/>
    <d v="1985-07-08T00:00:00"/>
    <s v="Russian Empire (now Belarus)"/>
    <x v="50"/>
    <s v="Pinsk"/>
    <s v="USA"/>
    <s v="US"/>
    <s v="Cambridge MA"/>
    <x v="0"/>
    <x v="65"/>
    <s v="Economics"/>
    <m/>
    <s v="&quot;for his empirically founded interpretation of economic growth which has led to new and deepened insight into the economic and social structure and process of development&quot;"/>
    <s v="Harvard University"/>
    <s v="Cambridge MA"/>
    <s v="USA"/>
    <x v="0"/>
  </r>
  <r>
    <x v="658"/>
    <x v="339"/>
    <s v="Hicks"/>
    <n v="1560"/>
    <d v="1989-05-20T00:00:00"/>
    <s v="United Kingdom"/>
    <x v="4"/>
    <s v="Warwick"/>
    <s v="United Kingdom"/>
    <s v="GB"/>
    <s v="Blockley"/>
    <x v="0"/>
    <x v="50"/>
    <s v="Economics"/>
    <m/>
    <s v="&quot;for their pioneering contributions to general economic equilibrium theory and welfare theory&quot;"/>
    <s v="All Souls College"/>
    <s v="Oxford"/>
    <s v="United Kingdom"/>
    <x v="0"/>
  </r>
  <r>
    <x v="659"/>
    <x v="516"/>
    <s v="Arrow"/>
    <n v="7906"/>
    <d v="2017-02-21T00:00:00"/>
    <s v="USA"/>
    <x v="13"/>
    <s v="New York NY"/>
    <s v="USA"/>
    <s v="US"/>
    <s v="Palo Alto CA"/>
    <x v="0"/>
    <x v="50"/>
    <s v="Economics"/>
    <m/>
    <s v="&quot;for their pioneering contributions to general economic equilibrium theory and welfare theory&quot;"/>
    <s v="Harvard University"/>
    <s v="Cambridge MA"/>
    <s v="USA"/>
    <x v="0"/>
  </r>
  <r>
    <x v="660"/>
    <x v="517"/>
    <s v="Leontief"/>
    <n v="2409"/>
    <d v="1999-02-05T00:00:00"/>
    <s v="Russia"/>
    <x v="8"/>
    <s v="St. Petersburg"/>
    <s v="USA"/>
    <s v="US"/>
    <s v="New York NY"/>
    <x v="0"/>
    <x v="66"/>
    <s v="Economics"/>
    <m/>
    <s v="&quot;for the development of the input-output method and for its application to important economic problems&quot;"/>
    <s v="Harvard University"/>
    <s v="Cambridge MA"/>
    <s v="USA"/>
    <x v="0"/>
  </r>
  <r>
    <x v="661"/>
    <x v="518"/>
    <s v="Myrdal"/>
    <n v="-390"/>
    <d v="1987-05-17T00:00:00"/>
    <s v="Sweden"/>
    <x v="9"/>
    <s v="Skattungbyn"/>
    <s v="Sweden"/>
    <s v="SE"/>
    <s v="Stockholm"/>
    <x v="0"/>
    <x v="67"/>
    <s v="Economics"/>
    <m/>
    <s v="&quot;for their pioneering work in the theory of money and economic fluctuations and for their penetrating analysis of the interdependence of economic social and institutional phenomena&quot;"/>
    <m/>
    <m/>
    <m/>
    <x v="0"/>
  </r>
  <r>
    <x v="662"/>
    <x v="162"/>
    <s v="von Hayek"/>
    <n v="-237"/>
    <d v="1992-03-23T00:00:00"/>
    <s v="Austria"/>
    <x v="15"/>
    <s v="Vienna"/>
    <s v="Germany"/>
    <s v="DE"/>
    <s v="Freiburg"/>
    <x v="0"/>
    <x v="67"/>
    <s v="Economics"/>
    <m/>
    <s v="&quot;for their pioneering work in the theory of money and economic fluctuations and for their penetrating analysis of the interdependence of economic social and institutional phenomena&quot;"/>
    <m/>
    <m/>
    <m/>
    <x v="0"/>
  </r>
  <r>
    <x v="663"/>
    <x v="519"/>
    <s v="Kantorovich"/>
    <n v="4402"/>
    <d v="1986-04-07T00:00:00"/>
    <s v="Russian Empire (now Russia)"/>
    <x v="8"/>
    <s v="St. Petersburg"/>
    <s v="USSR (now Russia)"/>
    <s v="RU"/>
    <s v="Moscow"/>
    <x v="0"/>
    <x v="68"/>
    <s v="Economics"/>
    <m/>
    <s v="&quot;for their contributions to the theory of optimum allocation of resources&quot;"/>
    <s v="Academy of Sciences"/>
    <s v="Moscow"/>
    <s v="USSR (now Russia)"/>
    <x v="0"/>
  </r>
  <r>
    <x v="664"/>
    <x v="520"/>
    <s v="Koopmans"/>
    <n v="3893"/>
    <d v="1985-02-26T00:00:00"/>
    <s v="the Netherlands"/>
    <x v="1"/>
    <s v="'s Graveland"/>
    <s v="USA"/>
    <s v="US"/>
    <s v="New Haven CT"/>
    <x v="0"/>
    <x v="68"/>
    <s v="Economics"/>
    <m/>
    <s v="&quot;for their contributions to the theory of optimum allocation of resources&quot;"/>
    <s v="Yale University"/>
    <s v="New Haven CT"/>
    <s v="USA"/>
    <x v="0"/>
  </r>
  <r>
    <x v="665"/>
    <x v="521"/>
    <s v="Friedman"/>
    <n v="4596"/>
    <d v="2006-11-16T00:00:00"/>
    <s v="USA"/>
    <x v="13"/>
    <s v="Brooklyn NY"/>
    <s v="USA"/>
    <s v="US"/>
    <s v="San Francisco CA"/>
    <x v="0"/>
    <x v="69"/>
    <s v="Economics"/>
    <m/>
    <s v="&quot;for his achievements in the fields of consumption analysis monetary history and theory and for his demonstration of the complexity of stabilization policy&quot;"/>
    <s v="University of Chicago"/>
    <s v="Chicago IL"/>
    <s v="USA"/>
    <x v="0"/>
  </r>
  <r>
    <x v="666"/>
    <x v="522"/>
    <s v="Ohlin"/>
    <n v="-252"/>
    <d v="1979-08-03T00:00:00"/>
    <s v="Sweden"/>
    <x v="9"/>
    <s v="Klippan"/>
    <s v="Sweden"/>
    <s v="SE"/>
    <s v="V?l?dalen"/>
    <x v="0"/>
    <x v="70"/>
    <s v="Economics"/>
    <m/>
    <s v="&quot;for their pathbreaking contribution to the theory of international trade and international capital movements&quot;"/>
    <s v="Stockholm School of Economics"/>
    <s v="Stockholm"/>
    <s v="Sweden"/>
    <x v="0"/>
  </r>
  <r>
    <x v="667"/>
    <x v="523"/>
    <s v="Meade"/>
    <n v="2731"/>
    <d v="1995-12-22T00:00:00"/>
    <s v="United Kingdom"/>
    <x v="4"/>
    <s v="Swanage"/>
    <s v="United Kingdom"/>
    <s v="GB"/>
    <s v="Cambridge"/>
    <x v="0"/>
    <x v="70"/>
    <s v="Economics"/>
    <m/>
    <s v="&quot;for their pathbreaking contribution to the theory of international trade and international capital movements&quot;"/>
    <s v="University of Cambridge"/>
    <s v="Cambridge"/>
    <s v="United Kingdom"/>
    <x v="0"/>
  </r>
  <r>
    <x v="668"/>
    <x v="524"/>
    <s v="Simon"/>
    <n v="6011"/>
    <d v="2001-02-09T00:00:00"/>
    <s v="USA"/>
    <x v="13"/>
    <s v="Milwaukee WI"/>
    <s v="USA"/>
    <s v="US"/>
    <s v="Pittsburgh PA"/>
    <x v="0"/>
    <x v="71"/>
    <s v="Economics"/>
    <m/>
    <s v="&quot;for his pioneering research into the decision-making process within economic organizations&quot;"/>
    <s v="Carnegie Mellon University"/>
    <s v="Pittsburgh PA"/>
    <s v="USA"/>
    <x v="0"/>
  </r>
  <r>
    <x v="669"/>
    <x v="155"/>
    <s v="Schultz"/>
    <n v="851"/>
    <d v="1998-02-26T00:00:00"/>
    <s v="USA"/>
    <x v="13"/>
    <s v="Arlington SD"/>
    <s v="USA"/>
    <s v="US"/>
    <s v="Evanston IL"/>
    <x v="0"/>
    <x v="72"/>
    <s v="Economics"/>
    <m/>
    <s v="&quot;for their pioneering research into economic development research with particular consideration of the problems of developing countries&quot;"/>
    <s v="University of Chicago"/>
    <s v="Chicago IL"/>
    <s v="USA"/>
    <x v="0"/>
  </r>
  <r>
    <x v="670"/>
    <x v="525"/>
    <s v="Lewis"/>
    <n v="5502"/>
    <d v="1991-06-15T00:00:00"/>
    <s v="British West Indies (now Saint Lucia)"/>
    <x v="66"/>
    <s v="Castries"/>
    <s v="Barbados"/>
    <s v="BB"/>
    <s v="Bridgetown"/>
    <x v="0"/>
    <x v="72"/>
    <s v="Economics"/>
    <m/>
    <s v="&quot;for their pioneering research into economic development research with particular consideration of the problems of developing countries&quot;"/>
    <s v="Princeton University"/>
    <s v="Princeton NJ"/>
    <s v="USA"/>
    <x v="0"/>
  </r>
  <r>
    <x v="671"/>
    <x v="526"/>
    <s v="Klein"/>
    <n v="7563"/>
    <d v="2013-10-20T00:00:00"/>
    <s v="USA"/>
    <x v="13"/>
    <s v="Omaha NE"/>
    <s v="USA"/>
    <s v="US"/>
    <s v="Gladwyne PA"/>
    <x v="0"/>
    <x v="73"/>
    <s v="Economics"/>
    <m/>
    <s v="&quot;for the creation of econometric models and the application to the analysis of economic fluctuations and economic policies&quot;"/>
    <s v="University of Pennsylvania"/>
    <s v="Philadelphia PA"/>
    <s v="USA"/>
    <x v="0"/>
  </r>
  <r>
    <x v="672"/>
    <x v="27"/>
    <s v="Tobin"/>
    <n v="6639"/>
    <d v="2002-03-11T00:00:00"/>
    <s v="USA"/>
    <x v="13"/>
    <s v="Champaign IL"/>
    <s v="USA"/>
    <s v="US"/>
    <s v="New Haven CT"/>
    <x v="0"/>
    <x v="74"/>
    <s v="Economics"/>
    <m/>
    <s v="&quot;for his analysis of financial markets and their relations to expenditure decisions employment production and prices&quot;"/>
    <s v="Yale University"/>
    <s v="New Haven CT"/>
    <s v="USA"/>
    <x v="0"/>
  </r>
  <r>
    <x v="673"/>
    <x v="527"/>
    <s v="Stigler"/>
    <n v="4035"/>
    <d v="1991-12-01T00:00:00"/>
    <s v="USA"/>
    <x v="13"/>
    <s v="Renton WA"/>
    <s v="USA"/>
    <s v="US"/>
    <s v="Chicago IL"/>
    <x v="0"/>
    <x v="75"/>
    <s v="Economics"/>
    <m/>
    <s v="&quot;for his seminal studies of industrial structures functioning of markets and causes and effects of public regulation&quot;"/>
    <s v="University of Chicago"/>
    <s v="Chicago IL"/>
    <s v="USA"/>
    <x v="0"/>
  </r>
  <r>
    <x v="674"/>
    <x v="528"/>
    <s v="Debreu"/>
    <n v="7856"/>
    <d v="2004-12-31T00:00:00"/>
    <s v="France"/>
    <x v="2"/>
    <s v="Calais"/>
    <s v="France"/>
    <s v="FR"/>
    <s v="Paris"/>
    <x v="0"/>
    <x v="76"/>
    <s v="Economics"/>
    <m/>
    <s v="&quot;for having incorporated new analytical methods into economic theory and for his rigorous reformulation of the theory of general equilibrium&quot;"/>
    <s v="University of California"/>
    <s v="Berkeley CA"/>
    <s v="USA"/>
    <x v="0"/>
  </r>
  <r>
    <x v="675"/>
    <x v="156"/>
    <s v="Stone"/>
    <n v="4991"/>
    <d v="1991-12-06T00:00:00"/>
    <s v="United Kingdom"/>
    <x v="4"/>
    <s v="London"/>
    <s v="United Kingdom"/>
    <s v="GB"/>
    <s v="Cambridge"/>
    <x v="0"/>
    <x v="77"/>
    <s v="Economics"/>
    <m/>
    <s v="&quot;for having made fundamental contributions to the development of systems of national accounts and hence greatly improved the basis for empirical economic analysis&quot;"/>
    <s v="University of Cambridge"/>
    <s v="Cambridge"/>
    <s v="United Kingdom"/>
    <x v="0"/>
  </r>
  <r>
    <x v="676"/>
    <x v="529"/>
    <s v="Modigliani"/>
    <n v="6744"/>
    <d v="2003-09-25T00:00:00"/>
    <s v="Italy"/>
    <x v="7"/>
    <s v="Rome"/>
    <s v="USA"/>
    <s v="US"/>
    <s v="Cambridge MA"/>
    <x v="0"/>
    <x v="78"/>
    <s v="Economics"/>
    <m/>
    <s v="&quot;for his pioneering analyses of saving and of financial markets&quot;"/>
    <s v="Massachusetts Institute of Technology (MIT)"/>
    <s v="Cambridge MA"/>
    <s v="USA"/>
    <x v="0"/>
  </r>
  <r>
    <x v="677"/>
    <x v="530"/>
    <s v="Buchanan Jr."/>
    <n v="7216"/>
    <d v="2013-01-09T00:00:00"/>
    <s v="USA"/>
    <x v="13"/>
    <s v="Murfreesboro TN"/>
    <s v="USA"/>
    <s v="US"/>
    <s v="Blacksburg VA"/>
    <x v="0"/>
    <x v="79"/>
    <s v="Economics"/>
    <m/>
    <s v="&quot;for his development of the contractual and constitutional bases for the theory of economic and political decision-making&quot;"/>
    <s v="Center for Study of Public Choice"/>
    <s v="Fairfax VA"/>
    <s v="USA"/>
    <x v="0"/>
  </r>
  <r>
    <x v="678"/>
    <x v="531"/>
    <s v="Solow"/>
    <n v="9002"/>
    <m/>
    <s v="USA"/>
    <x v="13"/>
    <s v="Brooklyn NY"/>
    <m/>
    <m/>
    <m/>
    <x v="0"/>
    <x v="80"/>
    <s v="Economics"/>
    <m/>
    <s v="&quot;for his contributions to the theory of economic growth&quot;"/>
    <s v="Massachusetts Institute of Technology (MIT)"/>
    <s v="Cambridge MA"/>
    <s v="USA"/>
    <x v="0"/>
  </r>
  <r>
    <x v="679"/>
    <x v="295"/>
    <s v="Allais"/>
    <n v="4169"/>
    <d v="2010-10-09T00:00:00"/>
    <s v="France"/>
    <x v="2"/>
    <s v="Paris"/>
    <s v="France"/>
    <s v="FR"/>
    <s v="Paris"/>
    <x v="0"/>
    <x v="81"/>
    <s v="Economics"/>
    <m/>
    <s v="&quot;for his pioneering contributions to the theory of markets and efficient utilization of resources&quot;"/>
    <s v="¨¦cole Nationale Sup¨¦rieur des Mines de Paris"/>
    <s v="Paris"/>
    <s v="France"/>
    <x v="0"/>
  </r>
  <r>
    <x v="680"/>
    <x v="532"/>
    <s v="Haavelmo"/>
    <n v="4365"/>
    <d v="1999-07-26T00:00:00"/>
    <s v="Norway"/>
    <x v="21"/>
    <s v="Skedsmo"/>
    <s v="Norway"/>
    <s v="NO"/>
    <s v="Oslo"/>
    <x v="0"/>
    <x v="82"/>
    <s v="Economics"/>
    <m/>
    <s v="&quot;for his clarification of the probability theory foundations of econometrics and his analyses of simultaneous economic structures&quot;"/>
    <s v="University of Oslo"/>
    <s v="Oslo"/>
    <s v="Norway"/>
    <x v="0"/>
  </r>
  <r>
    <x v="681"/>
    <x v="533"/>
    <s v="Markowitz"/>
    <n v="10098"/>
    <m/>
    <s v="USA"/>
    <x v="13"/>
    <s v="Chicago IL"/>
    <m/>
    <m/>
    <m/>
    <x v="0"/>
    <x v="83"/>
    <s v="Economics"/>
    <m/>
    <s v="&quot;for their pioneering work in the theory of financial economics&quot;"/>
    <s v="City University of New York"/>
    <s v="New York NY"/>
    <s v="USA"/>
    <x v="0"/>
  </r>
  <r>
    <x v="682"/>
    <x v="534"/>
    <s v="Miller"/>
    <n v="8537"/>
    <d v="2000-06-03T00:00:00"/>
    <s v="USA"/>
    <x v="13"/>
    <s v="Boston MA"/>
    <s v="USA"/>
    <s v="US"/>
    <s v="Chicago IL"/>
    <x v="0"/>
    <x v="83"/>
    <s v="Economics"/>
    <m/>
    <s v="&quot;for their pioneering work in the theory of financial economics&quot;"/>
    <s v="University of Chicago"/>
    <s v="Chicago IL"/>
    <s v="USA"/>
    <x v="0"/>
  </r>
  <r>
    <x v="683"/>
    <x v="176"/>
    <s v="Sharpe"/>
    <n v="12586"/>
    <m/>
    <s v="USA"/>
    <x v="13"/>
    <s v="Boston MA"/>
    <m/>
    <m/>
    <m/>
    <x v="0"/>
    <x v="83"/>
    <s v="Economics"/>
    <m/>
    <s v="&quot;for their pioneering work in the theory of financial economics&quot;"/>
    <s v="Stanford University"/>
    <s v="Stanford CA"/>
    <s v="USA"/>
    <x v="0"/>
  </r>
  <r>
    <x v="684"/>
    <x v="535"/>
    <s v="Coase"/>
    <n v="4016"/>
    <d v="2013-09-02T00:00:00"/>
    <s v="United Kingdom"/>
    <x v="4"/>
    <s v="Willesden"/>
    <s v="USA"/>
    <s v="US"/>
    <s v="Chicago IL"/>
    <x v="0"/>
    <x v="84"/>
    <s v="Economics"/>
    <m/>
    <s v="&quot;for his discovery and clarification of the significance of transaction costs and property rights for the institutional structure and functioning of the economy&quot;"/>
    <s v="University of Chicago"/>
    <s v="Chicago IL"/>
    <s v="USA"/>
    <x v="0"/>
  </r>
  <r>
    <x v="685"/>
    <x v="536"/>
    <s v="Becker"/>
    <n v="11294"/>
    <d v="2014-05-03T00:00:00"/>
    <s v="USA"/>
    <x v="13"/>
    <s v="Pottsville PA"/>
    <s v="USA"/>
    <s v="US"/>
    <s v="Chicago IL"/>
    <x v="0"/>
    <x v="85"/>
    <s v="Economics"/>
    <m/>
    <s v="&quot;for having extended the domain of microeconomic analysis to a wide range of human behaviour and interaction including nonmarket behaviour&quot;"/>
    <s v="University of Chicago"/>
    <s v="Chicago IL"/>
    <s v="USA"/>
    <x v="0"/>
  </r>
  <r>
    <x v="686"/>
    <x v="308"/>
    <s v="Fogel"/>
    <n v="10044"/>
    <d v="2013-06-11T00:00:00"/>
    <s v="USA"/>
    <x v="13"/>
    <s v="New York NY"/>
    <s v="USA"/>
    <s v="US"/>
    <s v="Oak Lawn IL"/>
    <x v="0"/>
    <x v="86"/>
    <s v="Economics"/>
    <m/>
    <s v="&quot;for having renewed research in economic history by applying economic theory and quantitative methods in order to explain economic and institutional change&quot;"/>
    <s v="University of Chicago"/>
    <s v="Chicago IL"/>
    <s v="USA"/>
    <x v="0"/>
  </r>
  <r>
    <x v="687"/>
    <x v="537"/>
    <s v="North"/>
    <n v="7615"/>
    <d v="2015-11-23T00:00:00"/>
    <s v="USA"/>
    <x v="13"/>
    <s v="Cambridge MA"/>
    <s v="USA"/>
    <s v="US"/>
    <s v="Benzonia MI"/>
    <x v="0"/>
    <x v="86"/>
    <s v="Economics"/>
    <m/>
    <s v="&quot;for having renewed research in economic history by applying economic theory and quantitative methods in order to explain economic and institutional change&quot;"/>
    <s v="Washington University"/>
    <s v="St. Louis MO"/>
    <s v="USA"/>
    <x v="0"/>
  </r>
  <r>
    <x v="688"/>
    <x v="190"/>
    <s v="Harsanyi"/>
    <n v="7455"/>
    <d v="2000-08-09T00:00:00"/>
    <s v="Hungary"/>
    <x v="20"/>
    <s v="Budapest"/>
    <s v="USA"/>
    <s v="US"/>
    <s v="Berkeley CA"/>
    <x v="0"/>
    <x v="87"/>
    <s v="Economics"/>
    <m/>
    <s v="&quot;for their pioneering analysis of equilibria in the theory of non-cooperative games&quot;"/>
    <s v="University of California"/>
    <s v="Berkeley CA"/>
    <s v="USA"/>
    <x v="0"/>
  </r>
  <r>
    <x v="689"/>
    <x v="284"/>
    <s v="Nash Jr."/>
    <n v="10392"/>
    <d v="2015-05-23T00:00:00"/>
    <s v="USA"/>
    <x v="13"/>
    <s v="Bluefield WV"/>
    <s v="USA"/>
    <s v="US"/>
    <s v="New Jersey NJ"/>
    <x v="0"/>
    <x v="87"/>
    <s v="Economics"/>
    <m/>
    <s v="&quot;for their pioneering analysis of equilibria in the theory of non-cooperative games&quot;"/>
    <s v="Princeton University"/>
    <s v="Princeton NJ"/>
    <s v="USA"/>
    <x v="0"/>
  </r>
  <r>
    <x v="690"/>
    <x v="538"/>
    <s v="Selten"/>
    <n v="11236"/>
    <d v="2016-08-23T00:00:00"/>
    <s v="Germany (now Poland)"/>
    <x v="3"/>
    <s v="Breslau (now Wroclaw)"/>
    <s v="Poland"/>
    <s v="PL"/>
    <s v="Poznan"/>
    <x v="0"/>
    <x v="87"/>
    <s v="Economics"/>
    <m/>
    <s v="&quot;for their pioneering analysis of equilibria in the theory of non-cooperative games&quot;"/>
    <s v="Rheinische Friedrich-Wilhelms-Universit?t"/>
    <s v="Bonn"/>
    <s v="Germany"/>
    <x v="0"/>
  </r>
  <r>
    <x v="691"/>
    <x v="539"/>
    <s v="Lucas Jr."/>
    <n v="13773"/>
    <m/>
    <s v="USA"/>
    <x v="13"/>
    <s v="Yakima WA"/>
    <m/>
    <m/>
    <m/>
    <x v="0"/>
    <x v="88"/>
    <s v="Economics"/>
    <m/>
    <s v="&quot;for having developed and applied the hypothesis of rational expectations and thereby having transformed macroeconomic analysis and deepened our understanding of economic policy&quot;"/>
    <s v="University of Chicago"/>
    <s v="Chicago IL"/>
    <s v="USA"/>
    <x v="0"/>
  </r>
  <r>
    <x v="692"/>
    <x v="540"/>
    <s v="Mirrlees"/>
    <n v="13336"/>
    <d v="2018-08-29T00:00:00"/>
    <s v="Scotland"/>
    <x v="4"/>
    <s v="Minnigaff"/>
    <s v="United Kingdom"/>
    <s v="GB"/>
    <s v="Cambridge"/>
    <x v="0"/>
    <x v="89"/>
    <s v="Economics"/>
    <m/>
    <s v="&quot;for their fundamental contributions to the economic theory of incentives under asymmetric information&quot;"/>
    <s v="University of Cambridge"/>
    <s v="Cambridge"/>
    <s v="United Kingdom"/>
    <x v="0"/>
  </r>
  <r>
    <x v="693"/>
    <x v="18"/>
    <s v="Vickrey"/>
    <n v="5286"/>
    <d v="1996-10-11T00:00:00"/>
    <s v="Canada"/>
    <x v="23"/>
    <s v="Victoria BC"/>
    <s v="USA"/>
    <s v="US"/>
    <s v="Harrison NY"/>
    <x v="0"/>
    <x v="89"/>
    <s v="Economics"/>
    <m/>
    <s v="&quot;for their fundamental contributions to the economic theory of incentives under asymmetric information&quot;"/>
    <s v="Columbia University"/>
    <s v="New York NY"/>
    <s v="USA"/>
    <x v="0"/>
  </r>
  <r>
    <x v="694"/>
    <x v="139"/>
    <s v="Merton"/>
    <n v="16284"/>
    <m/>
    <s v="USA"/>
    <x v="13"/>
    <s v="New York NY"/>
    <m/>
    <m/>
    <m/>
    <x v="0"/>
    <x v="90"/>
    <s v="Economics"/>
    <m/>
    <s v="&quot;for a new method to determine the value of derivatives&quot;"/>
    <s v="Harvard University"/>
    <s v="Cambridge MA"/>
    <s v="USA"/>
    <x v="0"/>
  </r>
  <r>
    <x v="695"/>
    <x v="541"/>
    <s v="Scholes"/>
    <n v="15158"/>
    <m/>
    <s v="Canada"/>
    <x v="23"/>
    <s v="Timmins ON"/>
    <m/>
    <m/>
    <m/>
    <x v="0"/>
    <x v="90"/>
    <s v="Economics"/>
    <m/>
    <s v="&quot;for a new method to determine the value of derivatives&quot;"/>
    <s v="Long Term Capital Management"/>
    <s v="Greenwich CT"/>
    <s v="USA"/>
    <x v="0"/>
  </r>
  <r>
    <x v="696"/>
    <x v="542"/>
    <s v="Sen"/>
    <n v="12361"/>
    <m/>
    <s v="India"/>
    <x v="14"/>
    <s v="Santiniketan"/>
    <m/>
    <m/>
    <m/>
    <x v="0"/>
    <x v="91"/>
    <s v="Economics"/>
    <m/>
    <s v="&quot;for his contributions to welfare economics&quot;"/>
    <s v="Trinity College"/>
    <s v="Cambridge"/>
    <s v="United Kingdom"/>
    <x v="0"/>
  </r>
  <r>
    <x v="697"/>
    <x v="69"/>
    <s v="Mundell"/>
    <n v="11986"/>
    <d v="2021-04-04T00:00:00"/>
    <s v="Canada"/>
    <x v="23"/>
    <s v="Kingston ON"/>
    <s v="Italy"/>
    <s v="IT"/>
    <s v="Siena"/>
    <x v="0"/>
    <x v="92"/>
    <s v="Economics"/>
    <m/>
    <s v="&quot;for his analysis of monetary and fiscal policy under different exchange rate regimes and his analysis of optimum currency areas&quot;"/>
    <s v="Columbia University"/>
    <s v="New York NY"/>
    <s v="USA"/>
    <x v="0"/>
  </r>
  <r>
    <x v="698"/>
    <x v="543"/>
    <s v="Frank"/>
    <n v="3219"/>
    <d v="1990-06-22T00:00:00"/>
    <s v="Russia"/>
    <x v="8"/>
    <s v="Leningrad (now St. Petersburg)"/>
    <s v="USSR (now Russia)"/>
    <s v="RU"/>
    <s v="Moscow"/>
    <x v="0"/>
    <x v="52"/>
    <s v="Physics"/>
    <m/>
    <s v="&quot;for the discovery and the interpretation of the Cherenkov effect&quot;"/>
    <s v="Lomonosov Moscow State University"/>
    <s v="Moscow"/>
    <s v="USSR (now Russia)"/>
    <x v="0"/>
  </r>
  <r>
    <x v="699"/>
    <x v="544"/>
    <s v="Carlsson"/>
    <n v="8426"/>
    <d v="2018-06-29T00:00:00"/>
    <s v="Sweden"/>
    <x v="9"/>
    <s v="Uppsala"/>
    <s v="Sweden"/>
    <s v="SE"/>
    <s v="Gothenburg"/>
    <x v="0"/>
    <x v="96"/>
    <s v="Medicine"/>
    <m/>
    <s v="&quot;for their discoveries concerning signal transduction in the nervous system&quot;"/>
    <s v="G?teborg University"/>
    <s v="Gothenburg"/>
    <s v="Sweden"/>
    <x v="0"/>
  </r>
  <r>
    <x v="700"/>
    <x v="154"/>
    <s v="Greengard"/>
    <n v="9477"/>
    <d v="2019-04-13T00:00:00"/>
    <s v="USA"/>
    <x v="13"/>
    <s v="New York NY"/>
    <s v="USA"/>
    <s v="US"/>
    <s v="New York NY"/>
    <x v="0"/>
    <x v="96"/>
    <s v="Medicine"/>
    <m/>
    <s v="&quot;for their discoveries concerning signal transduction in the nervous system&quot;"/>
    <s v="Rockefeller University"/>
    <s v="New York NY"/>
    <s v="USA"/>
    <x v="0"/>
  </r>
  <r>
    <x v="701"/>
    <x v="545"/>
    <s v="Kandel"/>
    <n v="10904"/>
    <m/>
    <s v="Austria"/>
    <x v="15"/>
    <s v="Vienna"/>
    <m/>
    <m/>
    <m/>
    <x v="0"/>
    <x v="96"/>
    <s v="Medicine"/>
    <m/>
    <s v="&quot;for their discoveries concerning signal transduction in the nervous system&quot;"/>
    <s v="Columbia University"/>
    <s v="New York NY"/>
    <s v="USA"/>
    <x v="0"/>
  </r>
  <r>
    <x v="702"/>
    <x v="546"/>
    <s v="Dae-jung"/>
    <n v="9469"/>
    <d v="2009-08-18T00:00:00"/>
    <s v="Korea (now South Korea)"/>
    <x v="36"/>
    <s v="Mokpo"/>
    <m/>
    <m/>
    <m/>
    <x v="0"/>
    <x v="96"/>
    <s v="Peace"/>
    <m/>
    <s v="&quot;for his work for democracy and human rights in South Korea and in East Asia in general and for peace and reconciliation with North Korea in particular&quot;"/>
    <m/>
    <m/>
    <m/>
    <x v="0"/>
  </r>
  <r>
    <x v="703"/>
    <x v="547"/>
    <s v="Alferov"/>
    <n v="11032"/>
    <d v="2019-03-01T00:00:00"/>
    <s v="USSR (now Belarus)"/>
    <x v="50"/>
    <s v="Vitebsk Belorussia"/>
    <s v="Russia"/>
    <s v="RU"/>
    <s v="St. Petersburg"/>
    <x v="0"/>
    <x v="96"/>
    <s v="Physics"/>
    <s v="&quot;for basic work on information and communication technology&quot;"/>
    <s v="&quot;for developing semiconductor heterostructures used in high-speed- and opto-electronics&quot;"/>
    <s v="A.F. Ioffe Physico-Technical Institute"/>
    <s v="St. Petersburg"/>
    <s v="Russia"/>
    <x v="0"/>
  </r>
  <r>
    <x v="704"/>
    <x v="524"/>
    <s v="Kroemer"/>
    <n v="10465"/>
    <m/>
    <s v="Germany"/>
    <x v="0"/>
    <s v="Weimar"/>
    <m/>
    <m/>
    <m/>
    <x v="0"/>
    <x v="96"/>
    <s v="Physics"/>
    <s v="&quot;for basic work on information and communication technology&quot;"/>
    <s v="&quot;for developing semiconductor heterostructures used in high-speed- and opto-electronics&quot;"/>
    <s v="University of California"/>
    <s v="Santa Barbara CA"/>
    <s v="USA"/>
    <x v="0"/>
  </r>
  <r>
    <x v="705"/>
    <x v="123"/>
    <s v="Kilby"/>
    <n v="8713"/>
    <d v="2005-06-20T00:00:00"/>
    <s v="USA"/>
    <x v="13"/>
    <s v="Jefferson City MO"/>
    <s v="USA"/>
    <s v="US"/>
    <s v="Dallas TX"/>
    <x v="0"/>
    <x v="96"/>
    <s v="Physics"/>
    <s v="&quot;for basic work on information and communication technology&quot;"/>
    <s v="&quot;for his part in the invention of the integrated circuit&quot;"/>
    <s v="Texas Instruments"/>
    <s v="Dallas TX"/>
    <s v="USA"/>
    <x v="0"/>
  </r>
  <r>
    <x v="706"/>
    <x v="297"/>
    <s v="Heeger"/>
    <n v="13171"/>
    <m/>
    <s v="USA"/>
    <x v="13"/>
    <s v="Sioux City IA"/>
    <m/>
    <m/>
    <m/>
    <x v="0"/>
    <x v="96"/>
    <s v="Chemistry"/>
    <m/>
    <s v="&quot;for the discovery and development of conductive polymers&quot;"/>
    <s v="University of California"/>
    <s v="Santa Barbara CA"/>
    <s v="USA"/>
    <x v="0"/>
  </r>
  <r>
    <x v="707"/>
    <x v="297"/>
    <s v="MacDiarmid"/>
    <n v="9966"/>
    <d v="2007-02-07T00:00:00"/>
    <s v="New Zealand"/>
    <x v="25"/>
    <s v="Masterton"/>
    <s v="USA"/>
    <s v="US"/>
    <s v="Drexel Hill PA"/>
    <x v="0"/>
    <x v="96"/>
    <s v="Chemistry"/>
    <m/>
    <s v="&quot;for the discovery and development of conductive polymers&quot;"/>
    <s v="University of Pennsylvania"/>
    <s v="Philadelphia PA"/>
    <s v="USA"/>
    <x v="0"/>
  </r>
  <r>
    <x v="708"/>
    <x v="50"/>
    <s v="Shirakawa"/>
    <n v="13382"/>
    <m/>
    <s v="Japan"/>
    <x v="16"/>
    <s v="Tokyo"/>
    <m/>
    <m/>
    <m/>
    <x v="0"/>
    <x v="96"/>
    <s v="Chemistry"/>
    <m/>
    <s v="&quot;for the discovery and development of conductive polymers&quot;"/>
    <s v="University of Tsukuba"/>
    <s v="Tsukuba"/>
    <s v="Japan"/>
    <x v="0"/>
  </r>
  <r>
    <x v="709"/>
    <x v="548"/>
    <s v="Heckman"/>
    <n v="16181"/>
    <m/>
    <s v="USA"/>
    <x v="13"/>
    <s v="Chicago IL"/>
    <m/>
    <m/>
    <m/>
    <x v="0"/>
    <x v="96"/>
    <s v="Economics"/>
    <m/>
    <s v="&quot;for his development of theory and methods for analyzing selective samples&quot;"/>
    <s v="University of Chicago"/>
    <s v="Chicago IL"/>
    <s v="USA"/>
    <x v="0"/>
  </r>
  <r>
    <x v="710"/>
    <x v="549"/>
    <s v="McFadden"/>
    <n v="13725"/>
    <m/>
    <s v="USA"/>
    <x v="13"/>
    <s v="Raleigh NC"/>
    <m/>
    <m/>
    <m/>
    <x v="0"/>
    <x v="96"/>
    <s v="Economics"/>
    <m/>
    <s v="&quot;for his development of theory and methods for analyzing discrete choice&quot;"/>
    <s v="University of California"/>
    <s v="Berkeley CA"/>
    <s v="USA"/>
    <x v="0"/>
  </r>
  <r>
    <x v="711"/>
    <x v="550"/>
    <s v="Gao"/>
    <n v="14614"/>
    <m/>
    <s v="China"/>
    <x v="18"/>
    <s v="Ganzhou"/>
    <m/>
    <m/>
    <m/>
    <x v="0"/>
    <x v="96"/>
    <s v="Literature"/>
    <m/>
    <s v="&quot;for an ?uvre of universal validity bitter insights and linguistic ingenuity which has opened new paths for the Chinese novel and drama&quot;"/>
    <m/>
    <m/>
    <m/>
    <x v="0"/>
  </r>
  <r>
    <x v="712"/>
    <x v="551"/>
    <s v="Hartwell"/>
    <n v="14548"/>
    <m/>
    <s v="USA"/>
    <x v="13"/>
    <s v="Los Angeles CA"/>
    <m/>
    <m/>
    <m/>
    <x v="0"/>
    <x v="97"/>
    <s v="Medicine"/>
    <m/>
    <s v="&quot;for their discoveries of key regulators of the cell cycle&quot;"/>
    <s v="Fred Hutchinson Cancer Research Center"/>
    <s v="Seattle WA"/>
    <s v="USA"/>
    <x v="0"/>
  </r>
  <r>
    <x v="713"/>
    <x v="552"/>
    <s v="Hunt"/>
    <n v="15756"/>
    <m/>
    <s v="United Kingdom"/>
    <x v="4"/>
    <s v="Neston"/>
    <m/>
    <m/>
    <m/>
    <x v="0"/>
    <x v="97"/>
    <s v="Medicine"/>
    <m/>
    <s v="&quot;for their discoveries of key regulators of the cell cycle&quot;"/>
    <s v="Imperial Cancer Research Fund"/>
    <s v="London"/>
    <s v="United Kingdom"/>
    <x v="0"/>
  </r>
  <r>
    <x v="714"/>
    <x v="553"/>
    <s v="Nurse"/>
    <n v="17923"/>
    <m/>
    <s v="United Kingdom"/>
    <x v="4"/>
    <s v="Norwich"/>
    <m/>
    <m/>
    <m/>
    <x v="0"/>
    <x v="97"/>
    <s v="Medicine"/>
    <m/>
    <s v="&quot;for their discoveries of key regulators of the cell cycle&quot;"/>
    <s v="Imperial Cancer Research Fund"/>
    <s v="London"/>
    <s v="United Kingdom"/>
    <x v="0"/>
  </r>
  <r>
    <x v="715"/>
    <x v="545"/>
    <s v="Cornell"/>
    <n v="22634"/>
    <m/>
    <s v="USA"/>
    <x v="13"/>
    <s v="Palo Alto CA"/>
    <m/>
    <m/>
    <m/>
    <x v="0"/>
    <x v="97"/>
    <s v="Physics"/>
    <m/>
    <s v="&quot;for the achievement of Bose-Einstein condensation in dilute gases of alkali atoms and for early fundamental studies of the properties of the condensates&quot;"/>
    <s v="University of Colorado JILA"/>
    <s v="Boulder CO"/>
    <s v="USA"/>
    <x v="0"/>
  </r>
  <r>
    <x v="716"/>
    <x v="46"/>
    <s v="Ketterle"/>
    <n v="21114"/>
    <m/>
    <s v="West Germany (now Germany)"/>
    <x v="0"/>
    <s v="Heidelberg"/>
    <m/>
    <m/>
    <m/>
    <x v="0"/>
    <x v="97"/>
    <s v="Physics"/>
    <m/>
    <s v="&quot;for the achievement of Bose-Einstein condensation in dilute gases of alkali atoms and for early fundamental studies of the properties of the condensates&quot;"/>
    <s v="Massachusetts Institute of Technology (MIT)"/>
    <s v="Cambridge MA"/>
    <s v="USA"/>
    <x v="0"/>
  </r>
  <r>
    <x v="717"/>
    <x v="161"/>
    <s v="Wieman"/>
    <n v="18713"/>
    <m/>
    <s v="USA"/>
    <x v="13"/>
    <s v="Corvallis OR"/>
    <m/>
    <m/>
    <m/>
    <x v="0"/>
    <x v="97"/>
    <s v="Physics"/>
    <m/>
    <s v="&quot;for the achievement of Bose-Einstein condensation in dilute gases of alkali atoms and for early fundamental studies of the properties of the condensates&quot;"/>
    <s v="University of Colorado JILA"/>
    <s v="Boulder CO"/>
    <s v="USA"/>
    <x v="0"/>
  </r>
  <r>
    <x v="718"/>
    <x v="18"/>
    <s v="Knowles"/>
    <n v="6362"/>
    <d v="2012-06-13T00:00:00"/>
    <s v="USA"/>
    <x v="13"/>
    <s v="Taunton MA"/>
    <s v="USA"/>
    <s v="US"/>
    <s v="Chesterfield MO"/>
    <x v="0"/>
    <x v="97"/>
    <s v="Chemistry"/>
    <m/>
    <s v="&quot;for their work on chirally catalysed hydrogenation reactions&quot;"/>
    <m/>
    <m/>
    <m/>
    <x v="0"/>
  </r>
  <r>
    <x v="719"/>
    <x v="554"/>
    <s v="Noyori"/>
    <n v="14126"/>
    <m/>
    <s v="Japan"/>
    <x v="16"/>
    <s v="Kobe"/>
    <m/>
    <m/>
    <m/>
    <x v="0"/>
    <x v="97"/>
    <s v="Chemistry"/>
    <m/>
    <s v="&quot;for their work on chirally catalysed hydrogenation reactions&quot;"/>
    <s v="Nagoya University"/>
    <s v="Nagoya"/>
    <s v="Japan"/>
    <x v="0"/>
  </r>
  <r>
    <x v="720"/>
    <x v="555"/>
    <s v="Sharpless"/>
    <n v="15094"/>
    <m/>
    <s v="USA"/>
    <x v="13"/>
    <s v="Philadelphia PA"/>
    <m/>
    <m/>
    <m/>
    <x v="0"/>
    <x v="97"/>
    <s v="Chemistry"/>
    <m/>
    <s v="&quot;for his work on chirally catalysed oxidation reactions&quot;"/>
    <s v="The Scripps Research Institute"/>
    <s v="La Jolla CA"/>
    <s v="USA"/>
    <x v="0"/>
  </r>
  <r>
    <x v="721"/>
    <x v="233"/>
    <s v="Akerlof"/>
    <n v="14779"/>
    <m/>
    <s v="USA"/>
    <x v="13"/>
    <s v="New Haven CT"/>
    <m/>
    <m/>
    <m/>
    <x v="0"/>
    <x v="97"/>
    <s v="Economics"/>
    <m/>
    <s v="&quot;for their analyses of markets with asymmetric information&quot;"/>
    <s v="University of California"/>
    <s v="Berkeley CA"/>
    <s v="USA"/>
    <x v="0"/>
  </r>
  <r>
    <x v="722"/>
    <x v="556"/>
    <s v="Spence"/>
    <m/>
    <m/>
    <s v="USA"/>
    <x v="13"/>
    <s v="Montclair NJ"/>
    <m/>
    <m/>
    <m/>
    <x v="0"/>
    <x v="97"/>
    <s v="Economics"/>
    <m/>
    <s v="&quot;for their analyses of markets with asymmetric information&quot;"/>
    <s v="Stanford University"/>
    <s v="Stanford CA"/>
    <s v="USA"/>
    <x v="0"/>
  </r>
  <r>
    <x v="723"/>
    <x v="353"/>
    <s v="Stiglitz"/>
    <n v="15746"/>
    <m/>
    <s v="USA"/>
    <x v="13"/>
    <s v="Gary IN"/>
    <m/>
    <m/>
    <m/>
    <x v="0"/>
    <x v="97"/>
    <s v="Economics"/>
    <m/>
    <s v="&quot;for their analyses of markets with asymmetric information&quot;"/>
    <s v="Columbia University"/>
    <s v="New York NY"/>
    <s v="USA"/>
    <x v="0"/>
  </r>
  <r>
    <x v="724"/>
    <x v="557"/>
    <s v="Naipaul"/>
    <n v="11918"/>
    <d v="2018-08-11T00:00:00"/>
    <s v="Trinidad and Tobago"/>
    <x v="67"/>
    <s v="Chaguanas"/>
    <s v="United Kingdom"/>
    <s v="GB"/>
    <s v="London"/>
    <x v="0"/>
    <x v="97"/>
    <s v="Literature"/>
    <m/>
    <s v="&quot;for having united perceptive narrative and incorruptible scrutiny in works that compel us to see the presence of suppressed histories&quot;"/>
    <m/>
    <m/>
    <m/>
    <x v="0"/>
  </r>
  <r>
    <x v="725"/>
    <x v="558"/>
    <m/>
    <m/>
    <m/>
    <m/>
    <x v="47"/>
    <m/>
    <m/>
    <m/>
    <m/>
    <x v="2"/>
    <x v="97"/>
    <s v="Peace"/>
    <m/>
    <s v="&quot;for their work for a better organized and more peaceful world&quot;"/>
    <m/>
    <m/>
    <m/>
    <x v="0"/>
  </r>
  <r>
    <x v="726"/>
    <x v="559"/>
    <s v="Annan"/>
    <n v="13978"/>
    <d v="2018-08-18T00:00:00"/>
    <s v="Gold Coast (now Ghana)"/>
    <x v="68"/>
    <s v="Kumasi"/>
    <s v="Switzerland"/>
    <s v="CH"/>
    <s v="Bern"/>
    <x v="0"/>
    <x v="97"/>
    <s v="Peace"/>
    <m/>
    <s v="&quot;for their work for a better organized and more peaceful world&quot;"/>
    <m/>
    <m/>
    <m/>
    <x v="0"/>
  </r>
  <r>
    <x v="727"/>
    <x v="560"/>
    <s v="Brenner"/>
    <n v="9875"/>
    <d v="2019-04-05T00:00:00"/>
    <s v="South Africa"/>
    <x v="43"/>
    <s v="Germiston"/>
    <s v="Singapore"/>
    <s v="SG"/>
    <m/>
    <x v="0"/>
    <x v="98"/>
    <s v="Medicine"/>
    <m/>
    <s v="&quot;for their discoveries concerning genetic regulation of organ development and programmed cell death'&quot;"/>
    <s v="The Molecular Sciences Institute"/>
    <s v="Berkeley CA"/>
    <s v="USA"/>
    <x v="0"/>
  </r>
  <r>
    <x v="728"/>
    <x v="561"/>
    <s v="Horvitz"/>
    <n v="17295"/>
    <m/>
    <s v="USA"/>
    <x v="13"/>
    <s v="Chicago IL"/>
    <m/>
    <m/>
    <m/>
    <x v="0"/>
    <x v="98"/>
    <s v="Medicine"/>
    <m/>
    <s v="&quot;for their discoveries concerning genetic regulation of organ development and programmed cell death'&quot;"/>
    <s v="Massachusetts Institute of Technology (MIT)"/>
    <s v="Cambridge MA"/>
    <s v="USA"/>
    <x v="0"/>
  </r>
  <r>
    <x v="729"/>
    <x v="239"/>
    <s v="Sulston"/>
    <n v="15427"/>
    <d v="2018-03-06T00:00:00"/>
    <s v="United Kingdom"/>
    <x v="4"/>
    <s v="Cambridge"/>
    <s v="United Kingdom"/>
    <s v="GB"/>
    <s v="Stapleford Cambridgeshire"/>
    <x v="0"/>
    <x v="98"/>
    <s v="Medicine"/>
    <m/>
    <s v="&quot;for their discoveries concerning genetic regulation of organ development and programmed cell death'&quot;"/>
    <s v="The Wellcome Trust Sanger Institute"/>
    <s v="Cambridge"/>
    <s v="United Kingdom"/>
    <x v="0"/>
  </r>
  <r>
    <x v="730"/>
    <x v="562"/>
    <s v="Davis Jr."/>
    <n v="5401"/>
    <d v="2006-05-31T00:00:00"/>
    <s v="USA"/>
    <x v="13"/>
    <s v="Washington DC"/>
    <s v="USA"/>
    <s v="US"/>
    <s v="Blue Point NY"/>
    <x v="0"/>
    <x v="98"/>
    <s v="Physics"/>
    <m/>
    <s v="&quot;for pioneering contributions to astrophysics in particular for the detection of cosmic neutrinos&quot;"/>
    <s v="University of Pennsylvania"/>
    <s v="Philadelphia PA"/>
    <s v="USA"/>
    <x v="0"/>
  </r>
  <r>
    <x v="731"/>
    <x v="563"/>
    <s v="Koshiba"/>
    <n v="9759"/>
    <d v="2020-11-12T00:00:00"/>
    <s v="Japan"/>
    <x v="16"/>
    <s v="Toyohashi"/>
    <s v="Japan"/>
    <s v="JP"/>
    <s v="Tokyo"/>
    <x v="0"/>
    <x v="98"/>
    <s v="Physics"/>
    <m/>
    <s v="&quot;for pioneering contributions to astrophysics in particular for the detection of cosmic neutrinos&quot;"/>
    <s v="University of Tokyo"/>
    <s v="Tokyo"/>
    <s v="Japan"/>
    <x v="0"/>
  </r>
  <r>
    <x v="732"/>
    <x v="564"/>
    <s v="Giacconi"/>
    <n v="11602"/>
    <d v="2018-12-16T00:00:00"/>
    <s v="Italy"/>
    <x v="7"/>
    <s v="Genoa"/>
    <s v="USA"/>
    <s v="US"/>
    <s v="La Jolla CA"/>
    <x v="0"/>
    <x v="98"/>
    <s v="Physics"/>
    <m/>
    <s v="&quot;for pioneering contributions to astrophysics which have led to the discovery of cosmic X-ray sources&quot;"/>
    <s v="Associated Universities Inc."/>
    <s v="Washington DC"/>
    <s v="USA"/>
    <x v="0"/>
  </r>
  <r>
    <x v="733"/>
    <x v="565"/>
    <s v="Fenn"/>
    <n v="6376"/>
    <d v="2010-12-10T00:00:00"/>
    <s v="USA"/>
    <x v="13"/>
    <s v="New York NY"/>
    <s v="USA"/>
    <s v="US"/>
    <s v="Richmond VA"/>
    <x v="0"/>
    <x v="98"/>
    <s v="Chemistry"/>
    <s v="&quot;for the development of methods for identification and structure analyses of biological macromolecules&quot;"/>
    <s v="&quot;for their development of soft desorption ionisation methods for mass spectrometric analyses of biological macromolecules&quot;"/>
    <s v="Virginia Commonwealth University"/>
    <s v="Richmond VA"/>
    <s v="USA"/>
    <x v="0"/>
  </r>
  <r>
    <x v="734"/>
    <x v="566"/>
    <s v="Tanaka"/>
    <n v="21765"/>
    <m/>
    <s v="Japan"/>
    <x v="16"/>
    <s v="Toyama City"/>
    <m/>
    <m/>
    <m/>
    <x v="0"/>
    <x v="98"/>
    <s v="Chemistry"/>
    <s v="&quot;for the development of methods for identification and structure analyses of biological macromolecules&quot;"/>
    <s v="&quot;for their development of soft desorption ionisation methods for mass spectrometric analyses of biological macromolecules&quot;"/>
    <s v="Shimadzu Corp."/>
    <s v="Kyoto"/>
    <s v="Japan"/>
    <x v="0"/>
  </r>
  <r>
    <x v="735"/>
    <x v="177"/>
    <s v="W¨¹thrich"/>
    <n v="14157"/>
    <m/>
    <s v="Switzerland"/>
    <x v="11"/>
    <s v="Aarberg"/>
    <m/>
    <m/>
    <m/>
    <x v="0"/>
    <x v="98"/>
    <s v="Chemistry"/>
    <s v="&quot;for the development of methods for identification and structure analyses of biological macromolecules&quot;"/>
    <s v="&quot;for his development of nuclear magnetic resonance spectroscopy for determining the three-dimensional structure of biological macromolecules in solution&quot;"/>
    <s v="Eidgen?ssische Technische Hochschule (Swiss Federal Institute of Technology)"/>
    <s v="Zurich"/>
    <s v="Switzerland"/>
    <x v="0"/>
  </r>
  <r>
    <x v="736"/>
    <x v="289"/>
    <s v="Kahneman"/>
    <n v="12483"/>
    <m/>
    <s v="British Mandate of Palestine (now Israel)"/>
    <x v="55"/>
    <s v="Tel Aviv"/>
    <m/>
    <m/>
    <m/>
    <x v="0"/>
    <x v="98"/>
    <s v="Economics"/>
    <m/>
    <s v="&quot;for having integrated insights from psychological research into economic science especially concerning human judgment and decision-making under uncertainty&quot;"/>
    <s v="Princeton University"/>
    <s v="Princeton NJ"/>
    <s v="USA"/>
    <x v="1"/>
  </r>
  <r>
    <x v="737"/>
    <x v="567"/>
    <s v="Smith"/>
    <n v="9863"/>
    <m/>
    <s v="USA"/>
    <x v="13"/>
    <s v="Wichita KS"/>
    <m/>
    <m/>
    <m/>
    <x v="0"/>
    <x v="98"/>
    <s v="Economics"/>
    <m/>
    <s v="&quot;for having established laboratory experiments as a tool in empirical economic analysis especially in the study of alternative market mechanisms&quot;"/>
    <s v="George Mason University"/>
    <s v="Fairfax VA"/>
    <s v="USA"/>
    <x v="0"/>
  </r>
  <r>
    <x v="738"/>
    <x v="568"/>
    <s v="Kert¨¦sz"/>
    <n v="10906"/>
    <d v="2016-03-31T00:00:00"/>
    <s v="Hungary"/>
    <x v="20"/>
    <s v="Budapest"/>
    <s v="Hungary"/>
    <s v="HU"/>
    <s v="Budapest"/>
    <x v="0"/>
    <x v="98"/>
    <s v="Literature"/>
    <m/>
    <s v="&quot;for writing that upholds the fragile experience of the individual against the barbaric arbitrariness of history&quot;"/>
    <m/>
    <m/>
    <m/>
    <x v="0"/>
  </r>
  <r>
    <x v="739"/>
    <x v="569"/>
    <s v="Carter"/>
    <n v="9041"/>
    <m/>
    <s v="USA"/>
    <x v="13"/>
    <s v="Plains GA"/>
    <m/>
    <m/>
    <m/>
    <x v="0"/>
    <x v="98"/>
    <s v="Peace"/>
    <m/>
    <s v="&quot;for his decades of untiring effort to find peaceful solutions to international conflicts to advance democracy and human rights and to promote economic and social development&quot;"/>
    <m/>
    <m/>
    <m/>
    <x v="0"/>
  </r>
  <r>
    <x v="740"/>
    <x v="570"/>
    <s v="Coetzee"/>
    <n v="14650"/>
    <m/>
    <s v="South Africa"/>
    <x v="43"/>
    <s v="Cape Town"/>
    <m/>
    <m/>
    <m/>
    <x v="0"/>
    <x v="99"/>
    <s v="Literature"/>
    <m/>
    <s v="&quot;who in innumerable guises portrays the surprising involvement of the outsider&quot;"/>
    <m/>
    <m/>
    <m/>
    <x v="0"/>
  </r>
  <r>
    <x v="741"/>
    <x v="571"/>
    <s v="Lauterbur"/>
    <n v="10719"/>
    <d v="2007-03-27T00:00:00"/>
    <s v="USA"/>
    <x v="13"/>
    <s v="Sidney OH"/>
    <s v="USA"/>
    <s v="US"/>
    <s v="Urbana IL"/>
    <x v="0"/>
    <x v="99"/>
    <s v="Medicine"/>
    <m/>
    <s v="&quot;for their discoveries concerning magnetic resonance imaging&quot;"/>
    <s v="University of Illinois"/>
    <s v="Urbana IL"/>
    <s v="USA"/>
    <x v="0"/>
  </r>
  <r>
    <x v="742"/>
    <x v="572"/>
    <s v="Mansfield"/>
    <n v="12336"/>
    <d v="2017-02-08T00:00:00"/>
    <s v="United Kingdom"/>
    <x v="4"/>
    <s v="London"/>
    <m/>
    <m/>
    <m/>
    <x v="0"/>
    <x v="99"/>
    <s v="Medicine"/>
    <m/>
    <s v="&quot;for their discoveries concerning magnetic resonance imaging&quot;"/>
    <s v="University of Nottingham School of Physics and Astronomy"/>
    <s v="Nottingham"/>
    <s v="United Kingdom"/>
    <x v="0"/>
  </r>
  <r>
    <x v="743"/>
    <x v="573"/>
    <s v="Abrikosov"/>
    <n v="10404"/>
    <d v="2017-03-29T00:00:00"/>
    <s v="USSR (now Russia)"/>
    <x v="8"/>
    <s v="Moscow"/>
    <m/>
    <m/>
    <m/>
    <x v="0"/>
    <x v="99"/>
    <s v="Physics"/>
    <m/>
    <s v="&quot;for pioneering contributions to the theory of superconductors and superfluids&quot;"/>
    <s v="Argonne National Laboratory"/>
    <s v="Argonne IL"/>
    <s v="USA"/>
    <x v="0"/>
  </r>
  <r>
    <x v="744"/>
    <x v="574"/>
    <s v="Ginzburg"/>
    <n v="6122"/>
    <d v="2009-11-08T00:00:00"/>
    <s v="Russia"/>
    <x v="8"/>
    <s v="Moscow"/>
    <m/>
    <m/>
    <m/>
    <x v="0"/>
    <x v="99"/>
    <s v="Physics"/>
    <m/>
    <s v="&quot;for pioneering contributions to the theory of superconductors and superfluids&quot;"/>
    <s v="P.N. Lebedev Physical Institute"/>
    <s v="Moscow"/>
    <s v="Russia"/>
    <x v="0"/>
  </r>
  <r>
    <x v="745"/>
    <x v="575"/>
    <s v="Leggett"/>
    <n v="13965"/>
    <m/>
    <s v="United Kingdom"/>
    <x v="4"/>
    <s v="London"/>
    <m/>
    <m/>
    <m/>
    <x v="0"/>
    <x v="99"/>
    <s v="Physics"/>
    <m/>
    <s v="&quot;for pioneering contributions to the theory of superconductors and superfluids&quot;"/>
    <s v="University of Illinois"/>
    <s v="Urbana IL"/>
    <s v="USA"/>
    <x v="0"/>
  </r>
  <r>
    <x v="746"/>
    <x v="167"/>
    <s v="Agre"/>
    <n v="17928"/>
    <m/>
    <s v="USA"/>
    <x v="13"/>
    <s v="Northfield MN"/>
    <m/>
    <m/>
    <m/>
    <x v="0"/>
    <x v="99"/>
    <s v="Chemistry"/>
    <s v="&quot;for discoveries concerning channels in cell membranes&quot;"/>
    <s v="&quot;for the discovery of water channels&quot;"/>
    <s v="Johns Hopkins University School of Medicine"/>
    <s v="Baltimore MD"/>
    <s v="USA"/>
    <x v="0"/>
  </r>
  <r>
    <x v="747"/>
    <x v="576"/>
    <s v="MacKinnon"/>
    <n v="20504"/>
    <m/>
    <s v="USA"/>
    <x v="13"/>
    <s v="Burlington MA"/>
    <m/>
    <m/>
    <m/>
    <x v="0"/>
    <x v="99"/>
    <s v="Chemistry"/>
    <s v="&quot;for discoveries concerning channels in cell membranes&quot;"/>
    <s v="&quot;for structural and mechanistic studies of ion channels&quot;"/>
    <s v="Rockefeller University"/>
    <s v="New York NY"/>
    <s v="USA"/>
    <x v="0"/>
  </r>
  <r>
    <x v="748"/>
    <x v="236"/>
    <s v="Engle III"/>
    <n v="15655"/>
    <m/>
    <s v="USA"/>
    <x v="13"/>
    <s v="Syracuse NY"/>
    <m/>
    <m/>
    <m/>
    <x v="0"/>
    <x v="99"/>
    <s v="Economics"/>
    <m/>
    <s v="&quot;for methods of analyzing economic time series with time-varying volatility (ARCH)&quot;"/>
    <s v="New York University"/>
    <s v="New York NY"/>
    <s v="USA"/>
    <x v="0"/>
  </r>
  <r>
    <x v="749"/>
    <x v="577"/>
    <s v="Granger"/>
    <n v="12666"/>
    <d v="2009-05-27T00:00:00"/>
    <s v="United Kingdom"/>
    <x v="4"/>
    <s v="Swansea"/>
    <s v="USA"/>
    <s v="US"/>
    <s v="San Diego CA"/>
    <x v="0"/>
    <x v="99"/>
    <s v="Economics"/>
    <m/>
    <s v="&quot;for methods of analyzing economic time series with common trends (cointegration)&quot;"/>
    <s v="University of California"/>
    <s v="San Diego CA"/>
    <s v="USA"/>
    <x v="0"/>
  </r>
  <r>
    <x v="750"/>
    <x v="578"/>
    <s v="Ebadi"/>
    <n v="17339"/>
    <m/>
    <s v="Iran"/>
    <x v="69"/>
    <s v="Hamadan"/>
    <m/>
    <m/>
    <m/>
    <x v="1"/>
    <x v="99"/>
    <s v="Peace"/>
    <m/>
    <s v="&quot;for her efforts for democracy and human rights. She has focused especially on the struggle for the rights of women and children&quot;"/>
    <m/>
    <m/>
    <m/>
    <x v="0"/>
  </r>
  <r>
    <x v="751"/>
    <x v="156"/>
    <s v="Axel"/>
    <n v="16985"/>
    <m/>
    <s v="USA"/>
    <x v="13"/>
    <s v="New York NY"/>
    <m/>
    <m/>
    <m/>
    <x v="0"/>
    <x v="100"/>
    <s v="Medicine"/>
    <m/>
    <s v="&quot;for their discoveries of odorant receptors and the organization of the olfactory system&quot;"/>
    <s v="Columbia University"/>
    <s v="New York NY"/>
    <s v="USA"/>
    <x v="0"/>
  </r>
  <r>
    <x v="752"/>
    <x v="579"/>
    <s v="Buck"/>
    <n v="17196"/>
    <m/>
    <s v="USA"/>
    <x v="13"/>
    <s v="Seattle WA"/>
    <m/>
    <m/>
    <m/>
    <x v="1"/>
    <x v="100"/>
    <s v="Medicine"/>
    <m/>
    <s v="&quot;for their discoveries of odorant receptors and the organization of the olfactory system&quot;"/>
    <s v="Fred Hutchinson Cancer Research Center"/>
    <s v="Seattle WA"/>
    <s v="USA"/>
    <x v="0"/>
  </r>
  <r>
    <x v="753"/>
    <x v="580"/>
    <s v="Gross"/>
    <n v="15026"/>
    <m/>
    <s v="USA"/>
    <x v="13"/>
    <s v="Washington DC"/>
    <m/>
    <m/>
    <m/>
    <x v="0"/>
    <x v="100"/>
    <s v="Physics"/>
    <m/>
    <s v="&quot;for the discovery of asymptotic freedom in the theory of the strong interaction&quot;"/>
    <s v="University of California Kavli Institute for Theoretical Physics"/>
    <s v="Santa Barbara CA"/>
    <s v="USA"/>
    <x v="0"/>
  </r>
  <r>
    <x v="754"/>
    <x v="581"/>
    <s v="Politzer"/>
    <n v="18141"/>
    <m/>
    <s v="USA"/>
    <x v="13"/>
    <s v="New York NY"/>
    <m/>
    <m/>
    <m/>
    <x v="0"/>
    <x v="100"/>
    <s v="Physics"/>
    <m/>
    <s v="&quot;for the discovery of asymptotic freedom in the theory of the strong interaction&quot;"/>
    <s v="California Institute of Technology (Caltech)"/>
    <s v="Pasadena CA"/>
    <s v="USA"/>
    <x v="0"/>
  </r>
  <r>
    <x v="755"/>
    <x v="582"/>
    <s v="Wilczek"/>
    <n v="18763"/>
    <m/>
    <s v="USA"/>
    <x v="13"/>
    <s v="New York NY"/>
    <m/>
    <m/>
    <m/>
    <x v="0"/>
    <x v="100"/>
    <s v="Physics"/>
    <m/>
    <s v="&quot;for the discovery of asymptotic freedom in the theory of the strong interaction&quot;"/>
    <s v="Massachusetts Institute of Technology (MIT)"/>
    <s v="Cambridge MA"/>
    <s v="USA"/>
    <x v="0"/>
  </r>
  <r>
    <x v="756"/>
    <x v="214"/>
    <s v="Ciechanover"/>
    <n v="17441"/>
    <m/>
    <s v="British Protectorate of Palestine (now Israel)"/>
    <x v="55"/>
    <s v="Haifa"/>
    <m/>
    <m/>
    <m/>
    <x v="0"/>
    <x v="100"/>
    <s v="Chemistry"/>
    <m/>
    <s v="&quot;for the discovery of ubiquitin-mediated protein degradation&quot;"/>
    <s v="Technion - Israel Institute of Technology"/>
    <s v="Haifa"/>
    <s v="Israel"/>
    <x v="1"/>
  </r>
  <r>
    <x v="757"/>
    <x v="583"/>
    <s v="Hershko"/>
    <n v="13880"/>
    <m/>
    <s v="Hungary"/>
    <x v="20"/>
    <s v="Karcag"/>
    <m/>
    <m/>
    <m/>
    <x v="0"/>
    <x v="100"/>
    <s v="Chemistry"/>
    <m/>
    <s v="&quot;for the discovery of ubiquitin-mediated protein degradation&quot;"/>
    <s v="Technion - Israel Institute of Technology"/>
    <s v="Haifa"/>
    <s v="Israel"/>
    <x v="1"/>
  </r>
  <r>
    <x v="758"/>
    <x v="584"/>
    <s v="Rose"/>
    <n v="9694"/>
    <d v="2015-06-03T00:00:00"/>
    <s v="USA"/>
    <x v="13"/>
    <s v="Brooklyn NY"/>
    <s v="USA"/>
    <s v="US"/>
    <s v="Deerfield MA"/>
    <x v="0"/>
    <x v="100"/>
    <s v="Chemistry"/>
    <m/>
    <s v="&quot;for the discovery of ubiquitin-mediated protein degradation&quot;"/>
    <s v="University of California"/>
    <s v="Irvine CA"/>
    <s v="USA"/>
    <x v="0"/>
  </r>
  <r>
    <x v="759"/>
    <x v="585"/>
    <s v="Jelinek"/>
    <n v="17095"/>
    <m/>
    <s v="Austria"/>
    <x v="15"/>
    <s v="M¨¹rzzuschlag"/>
    <m/>
    <m/>
    <m/>
    <x v="1"/>
    <x v="100"/>
    <s v="Literature"/>
    <m/>
    <s v="&quot;for her musical flow of voices and counter-voices in novels and plays that with extraordinary linguistic zeal reveal the absurdity of society's clich&amp;eacute;s and their subjugating power&quot;"/>
    <m/>
    <m/>
    <m/>
    <x v="0"/>
  </r>
  <r>
    <x v="760"/>
    <x v="586"/>
    <s v="Maathai"/>
    <n v="14702"/>
    <d v="2011-09-25T00:00:00"/>
    <s v="Kenya"/>
    <x v="70"/>
    <s v="Nyeri"/>
    <s v="Kenya"/>
    <s v="KE"/>
    <s v="Nairobi"/>
    <x v="1"/>
    <x v="100"/>
    <s v="Peace"/>
    <m/>
    <s v="&quot;for her contribution to sustainable development democracy and peace&quot;"/>
    <m/>
    <m/>
    <m/>
    <x v="0"/>
  </r>
  <r>
    <x v="761"/>
    <x v="587"/>
    <s v="Kydland"/>
    <n v="16041"/>
    <m/>
    <s v="Norway"/>
    <x v="21"/>
    <s v="Gjesdal"/>
    <m/>
    <m/>
    <m/>
    <x v="0"/>
    <x v="100"/>
    <s v="Economics"/>
    <m/>
    <s v="&quot;for their contributions to dynamic macroeconomics: the time consistency of economic policy and the driving forces behind business cycles&quot;"/>
    <s v="Carnegie Mellon University"/>
    <s v="Pittsburgh PA"/>
    <s v="USA"/>
    <x v="0"/>
  </r>
  <r>
    <x v="762"/>
    <x v="280"/>
    <s v="Prescott"/>
    <n v="14971"/>
    <m/>
    <s v="USA"/>
    <x v="13"/>
    <s v="Glens Falls NY"/>
    <m/>
    <m/>
    <m/>
    <x v="0"/>
    <x v="100"/>
    <s v="Economics"/>
    <m/>
    <s v="&quot;for their contributions to dynamic macroeconomics: the time consistency of economic policy and the driving forces behind business cycles&quot;"/>
    <s v="Arizona State University"/>
    <s v="Tempe AZ"/>
    <s v="USA"/>
    <x v="0"/>
  </r>
  <r>
    <x v="763"/>
    <x v="588"/>
    <s v="Marshall"/>
    <n v="18901"/>
    <m/>
    <s v="Australia"/>
    <x v="10"/>
    <s v="Kalgoorlie"/>
    <m/>
    <m/>
    <m/>
    <x v="0"/>
    <x v="101"/>
    <s v="Medicine"/>
    <m/>
    <s v="&quot;for their discovery of the bacterium &lt;i&gt;Helicobacter pylori&lt;/i&gt; and its role in gastritis and peptic ulcer disease&quot;"/>
    <s v="NHMRC Helicobacter pylori Research Laboratory QEII Medical Centre"/>
    <s v="Nedlands"/>
    <s v="Australia"/>
    <x v="0"/>
  </r>
  <r>
    <x v="764"/>
    <x v="589"/>
    <s v="Warren"/>
    <n v="13677"/>
    <m/>
    <s v="Australia"/>
    <x v="10"/>
    <s v="Adelaide"/>
    <m/>
    <m/>
    <m/>
    <x v="0"/>
    <x v="101"/>
    <s v="Medicine"/>
    <m/>
    <s v="&quot;for their discovery of the bacterium &lt;i&gt;Helicobacter pylori&lt;/i&gt; and its role in gastritis and peptic ulcer disease&quot;"/>
    <m/>
    <m/>
    <m/>
    <x v="0"/>
  </r>
  <r>
    <x v="765"/>
    <x v="590"/>
    <s v="Glauber"/>
    <n v="9376"/>
    <d v="2018-12-26T00:00:00"/>
    <s v="USA"/>
    <x v="13"/>
    <s v="New York NY"/>
    <s v="USA"/>
    <s v="US"/>
    <s v="Newton MA"/>
    <x v="0"/>
    <x v="101"/>
    <s v="Physics"/>
    <m/>
    <s v="&quot;for his contribution to the quantum theory of optical coherence&quot;"/>
    <s v="Harvard University"/>
    <s v="Cambridge MA"/>
    <s v="USA"/>
    <x v="0"/>
  </r>
  <r>
    <x v="766"/>
    <x v="591"/>
    <s v="Hall"/>
    <n v="12652"/>
    <m/>
    <s v="USA"/>
    <x v="13"/>
    <s v="Denver CO"/>
    <m/>
    <m/>
    <m/>
    <x v="0"/>
    <x v="101"/>
    <s v="Physics"/>
    <m/>
    <s v="&quot;for their contributions to the development of laser-based precision spectroscopy including the optical frequency comb technique&quot;"/>
    <s v="University of Colorado JILA"/>
    <s v="Boulder CO"/>
    <s v="USA"/>
    <x v="0"/>
  </r>
  <r>
    <x v="767"/>
    <x v="592"/>
    <s v="H?nsch"/>
    <n v="15279"/>
    <m/>
    <s v="Germany"/>
    <x v="0"/>
    <s v="Heidelberg"/>
    <m/>
    <m/>
    <m/>
    <x v="0"/>
    <x v="101"/>
    <s v="Physics"/>
    <m/>
    <s v="&quot;for their contributions to the development of laser-based precision spectroscopy including the optical frequency comb technique&quot;"/>
    <s v="Max-Planck-Institut f¨¹r Quantenoptik"/>
    <s v="Garching"/>
    <s v="Germany"/>
    <x v="0"/>
  </r>
  <r>
    <x v="768"/>
    <x v="593"/>
    <s v="Chauvin"/>
    <n v="11241"/>
    <d v="2015-01-27T00:00:00"/>
    <s v="Belgium"/>
    <x v="39"/>
    <s v="Menin"/>
    <s v="France"/>
    <s v="FR"/>
    <s v="Tours"/>
    <x v="0"/>
    <x v="101"/>
    <s v="Chemistry"/>
    <m/>
    <s v="&quot;for the development of the metathesis method in organic synthesis&quot;"/>
    <s v="Institut Fran?ais du P¨¦trole"/>
    <s v="Rueil-Malmaison"/>
    <s v="France"/>
    <x v="0"/>
  </r>
  <r>
    <x v="769"/>
    <x v="594"/>
    <s v="Grubbs"/>
    <n v="15399"/>
    <d v="2021-12-19T00:00:00"/>
    <s v="USA"/>
    <x v="13"/>
    <s v="Possum Trot KY"/>
    <s v="USA"/>
    <s v="US"/>
    <s v="Duarte CA"/>
    <x v="0"/>
    <x v="101"/>
    <s v="Chemistry"/>
    <m/>
    <s v="&quot;for the development of the metathesis method in organic synthesis&quot;"/>
    <s v="California Institute of Technology (Caltech)"/>
    <s v="Pasadena CA"/>
    <s v="USA"/>
    <x v="0"/>
  </r>
  <r>
    <x v="770"/>
    <x v="229"/>
    <s v="Schrock"/>
    <n v="16441"/>
    <m/>
    <s v="USA"/>
    <x v="13"/>
    <s v="Berne IN"/>
    <m/>
    <m/>
    <m/>
    <x v="0"/>
    <x v="101"/>
    <s v="Chemistry"/>
    <m/>
    <s v="&quot;for the development of the metathesis method in organic synthesis&quot;"/>
    <s v="Massachusetts Institute of Technology (MIT)"/>
    <s v="Cambridge MA"/>
    <s v="USA"/>
    <x v="0"/>
  </r>
  <r>
    <x v="771"/>
    <x v="595"/>
    <m/>
    <m/>
    <m/>
    <m/>
    <x v="47"/>
    <m/>
    <m/>
    <m/>
    <m/>
    <x v="2"/>
    <x v="101"/>
    <s v="Peace"/>
    <m/>
    <s v="&quot;for their efforts to prevent nuclear energy from being used for military purposes and to ensure that nuclear energy for peaceful purposes is used in the safest possible way&quot;"/>
    <m/>
    <m/>
    <m/>
    <x v="0"/>
  </r>
  <r>
    <x v="772"/>
    <x v="596"/>
    <s v="ElBaradei"/>
    <n v="15509"/>
    <m/>
    <s v="Egypt"/>
    <x v="31"/>
    <s v="Cairo"/>
    <m/>
    <m/>
    <m/>
    <x v="0"/>
    <x v="101"/>
    <s v="Peace"/>
    <m/>
    <s v="&quot;for their efforts to prevent nuclear energy from being used for military purposes and to ensure that nuclear energy for peaceful purposes is used in the safest possible way&quot;"/>
    <m/>
    <m/>
    <m/>
    <x v="0"/>
  </r>
  <r>
    <x v="773"/>
    <x v="597"/>
    <s v="Aumann"/>
    <n v="11117"/>
    <m/>
    <s v="Germany"/>
    <x v="0"/>
    <s v="Frankfurt-on-the-Main"/>
    <m/>
    <m/>
    <m/>
    <x v="0"/>
    <x v="101"/>
    <s v="Economics"/>
    <m/>
    <s v="&quot;for having enhanced our understanding of conflict and cooperation through game-theory analysis&quot;"/>
    <s v="University of Jerusalem Center for RationalityHebrew"/>
    <s v="Jerusalem"/>
    <s v="Israel"/>
    <x v="1"/>
  </r>
  <r>
    <x v="774"/>
    <x v="598"/>
    <s v="Schelling"/>
    <n v="7775"/>
    <d v="2016-12-13T00:00:00"/>
    <s v="USA"/>
    <x v="13"/>
    <s v="Oakland CA"/>
    <s v="USA"/>
    <s v="US"/>
    <s v="Bethesda MD"/>
    <x v="0"/>
    <x v="101"/>
    <s v="Economics"/>
    <m/>
    <s v="&quot;for having enhanced our understanding of conflict and cooperation through game-theory analysis&quot;"/>
    <s v="University of Maryland Department of Economics and School of Public Policy"/>
    <s v="College Park MD"/>
    <s v="USA"/>
    <x v="0"/>
  </r>
  <r>
    <x v="775"/>
    <x v="599"/>
    <s v="Pinter"/>
    <n v="11241"/>
    <d v="2008-12-24T00:00:00"/>
    <s v="United Kingdom"/>
    <x v="4"/>
    <s v="London"/>
    <s v="United Kingdom"/>
    <s v="GB"/>
    <s v="London"/>
    <x v="0"/>
    <x v="101"/>
    <s v="Literature"/>
    <m/>
    <s v="&quot;who in his plays uncovers the precipice under everyday prattle and forces entry into oppression's closed rooms&quot;"/>
    <m/>
    <m/>
    <m/>
    <x v="0"/>
  </r>
  <r>
    <x v="776"/>
    <x v="600"/>
    <s v="Fire"/>
    <n v="21667"/>
    <m/>
    <s v="USA"/>
    <x v="13"/>
    <s v="Stanford CA"/>
    <m/>
    <m/>
    <m/>
    <x v="0"/>
    <x v="102"/>
    <s v="Medicine"/>
    <m/>
    <s v="&quot;for their discovery of RNA interference - gene silencing by double-stranded RNA&quot;"/>
    <s v="Stanford University School of Medicine"/>
    <s v="Stanford CA"/>
    <s v="USA"/>
    <x v="0"/>
  </r>
  <r>
    <x v="777"/>
    <x v="601"/>
    <s v="Mello"/>
    <n v="22208"/>
    <m/>
    <s v="USA"/>
    <x v="13"/>
    <s v="New Haven CT"/>
    <m/>
    <m/>
    <m/>
    <x v="0"/>
    <x v="102"/>
    <s v="Medicine"/>
    <m/>
    <s v="&quot;for their discovery of RNA interference - gene silencing by double-stranded RNA&quot;"/>
    <s v="University of Massachusetts Medical School"/>
    <s v="Worcester MA"/>
    <s v="USA"/>
    <x v="0"/>
  </r>
  <r>
    <x v="778"/>
    <x v="190"/>
    <s v="Mather"/>
    <n v="17021"/>
    <m/>
    <s v="USA"/>
    <x v="13"/>
    <s v="Roanoke VA"/>
    <m/>
    <m/>
    <m/>
    <x v="0"/>
    <x v="102"/>
    <s v="Physics"/>
    <m/>
    <s v="&quot;for their discovery of the blackbody form and anisotropy of the cosmic microwave background radiation&quot;"/>
    <s v="NASA Goddard Space Flight Center"/>
    <s v="Greenbelt MD"/>
    <s v="USA"/>
    <x v="0"/>
  </r>
  <r>
    <x v="779"/>
    <x v="602"/>
    <s v="Smoot"/>
    <n v="16488"/>
    <m/>
    <s v="USA"/>
    <x v="13"/>
    <s v="Yukon FL"/>
    <m/>
    <m/>
    <m/>
    <x v="0"/>
    <x v="102"/>
    <s v="Physics"/>
    <m/>
    <s v="&quot;for their discovery of the blackbody form and anisotropy of the cosmic microwave background radiation&quot;"/>
    <s v="University of California"/>
    <s v="Berkeley CA"/>
    <s v="USA"/>
    <x v="0"/>
  </r>
  <r>
    <x v="780"/>
    <x v="603"/>
    <s v="Kornberg"/>
    <n v="17281"/>
    <m/>
    <s v="USA"/>
    <x v="13"/>
    <s v="St. Louis MO"/>
    <m/>
    <m/>
    <m/>
    <x v="0"/>
    <x v="102"/>
    <s v="Chemistry"/>
    <m/>
    <s v="&quot;for his studies of the molecular basis of eukaryotic transcription&quot;"/>
    <s v="Stanford University"/>
    <s v="Stanford CA"/>
    <s v="USA"/>
    <x v="0"/>
  </r>
  <r>
    <x v="781"/>
    <x v="604"/>
    <s v="Phelps"/>
    <n v="12261"/>
    <m/>
    <s v="USA"/>
    <x v="13"/>
    <s v="Evanston IL"/>
    <m/>
    <m/>
    <m/>
    <x v="0"/>
    <x v="102"/>
    <s v="Economics"/>
    <m/>
    <s v="&quot;for his analysis of intertemporal tradeoffs in macroeconomic policy&quot;"/>
    <s v="Columbia University"/>
    <s v="New York NY"/>
    <s v="USA"/>
    <x v="0"/>
  </r>
  <r>
    <x v="782"/>
    <x v="605"/>
    <s v="Pamuk"/>
    <n v="19152"/>
    <m/>
    <s v="Turkey"/>
    <x v="60"/>
    <s v="Istanbul"/>
    <m/>
    <m/>
    <m/>
    <x v="0"/>
    <x v="102"/>
    <s v="Literature"/>
    <m/>
    <s v="&quot;who in the quest for the melancholic soul of his native city has discovered new symbols for the clash and interlacing of cultures&quot;"/>
    <m/>
    <m/>
    <m/>
    <x v="0"/>
  </r>
  <r>
    <x v="783"/>
    <x v="606"/>
    <s v="Yunus"/>
    <n v="14790"/>
    <m/>
    <s v="British India (now Bangladesh)"/>
    <x v="71"/>
    <s v="Chittagong"/>
    <m/>
    <m/>
    <m/>
    <x v="0"/>
    <x v="102"/>
    <s v="Peace"/>
    <m/>
    <s v="&quot;for their efforts to create economic and social development from below&quot;"/>
    <m/>
    <m/>
    <m/>
    <x v="0"/>
  </r>
  <r>
    <x v="784"/>
    <x v="607"/>
    <m/>
    <m/>
    <m/>
    <m/>
    <x v="47"/>
    <m/>
    <m/>
    <m/>
    <m/>
    <x v="2"/>
    <x v="102"/>
    <s v="Peace"/>
    <m/>
    <s v="&quot;for their efforts to create economic and social development from below&quot;"/>
    <m/>
    <m/>
    <m/>
    <x v="0"/>
  </r>
  <r>
    <x v="785"/>
    <x v="608"/>
    <s v="Capecchi"/>
    <n v="13794"/>
    <m/>
    <s v="Italy"/>
    <x v="7"/>
    <s v="Verona"/>
    <m/>
    <m/>
    <m/>
    <x v="0"/>
    <x v="103"/>
    <s v="Medicine"/>
    <m/>
    <s v="&quot;for their discoveries of principles for introducing specific gene modifications in mice by the use of embryonic stem cells&quot;"/>
    <s v="University of Utah"/>
    <s v="Salt Lake City UT"/>
    <s v="USA"/>
    <x v="0"/>
  </r>
  <r>
    <x v="786"/>
    <x v="609"/>
    <s v="Evans"/>
    <n v="14977"/>
    <m/>
    <s v="United Kingdom"/>
    <x v="4"/>
    <s v="Stroud"/>
    <m/>
    <m/>
    <m/>
    <x v="0"/>
    <x v="103"/>
    <s v="Medicine"/>
    <m/>
    <s v="&quot;for their discoveries of principles for introducing specific gene modifications in mice by the use of embryonic stem cells&quot;"/>
    <s v="Cardiff University"/>
    <s v="Cardiff"/>
    <s v="United Kingdom"/>
    <x v="0"/>
  </r>
  <r>
    <x v="787"/>
    <x v="610"/>
    <s v="Smithies"/>
    <n v="9306"/>
    <d v="2017-01-10T00:00:00"/>
    <s v="United Kingdom"/>
    <x v="4"/>
    <s v="Halifax"/>
    <s v="USA"/>
    <s v="US"/>
    <s v="Chapel Hill NC"/>
    <x v="0"/>
    <x v="103"/>
    <s v="Medicine"/>
    <m/>
    <s v="&quot;for their discoveries of principles for introducing specific gene modifications in mice by the use of embryonic stem cells&quot;"/>
    <s v="University of North Carolina"/>
    <s v="Chapel Hill NC"/>
    <s v="USA"/>
    <x v="0"/>
  </r>
  <r>
    <x v="788"/>
    <x v="23"/>
    <s v="Fert"/>
    <n v="13946"/>
    <m/>
    <s v="France"/>
    <x v="2"/>
    <s v="Carcassonne"/>
    <m/>
    <m/>
    <m/>
    <x v="0"/>
    <x v="103"/>
    <s v="Physics"/>
    <m/>
    <s v="&quot;for the discovery of Giant Magnetoresistance&quot;"/>
    <s v="Universit&amp;eacute; Paris-Sud"/>
    <s v="Orsay"/>
    <s v="France"/>
    <x v="0"/>
  </r>
  <r>
    <x v="789"/>
    <x v="167"/>
    <s v="Gr¨¹nberg"/>
    <n v="14383"/>
    <d v="2018-04-09T00:00:00"/>
    <s v="Czechoslovakia (now Czech Republic)"/>
    <x v="30"/>
    <s v="Plzen"/>
    <s v="Germany"/>
    <s v="DE"/>
    <s v="J¨¹lich"/>
    <x v="0"/>
    <x v="103"/>
    <s v="Physics"/>
    <m/>
    <s v="&quot;for the discovery of Giant Magnetoresistance&quot;"/>
    <s v="Forschungszentrum J&amp;uuml;lich"/>
    <s v="J¨¹lich"/>
    <s v="Germany"/>
    <x v="0"/>
  </r>
  <r>
    <x v="790"/>
    <x v="200"/>
    <s v="Ertl"/>
    <n v="13433"/>
    <m/>
    <s v="Germany"/>
    <x v="0"/>
    <s v="Bad Cannstatt"/>
    <m/>
    <m/>
    <m/>
    <x v="0"/>
    <x v="103"/>
    <s v="Chemistry"/>
    <m/>
    <s v="&quot;for his studies of chemical processes on solid surfaces&quot;"/>
    <s v="Fritz-Haber-Institut der Max-Planck-Gesellschaft"/>
    <s v="Berlin"/>
    <s v="Germany"/>
    <x v="0"/>
  </r>
  <r>
    <x v="791"/>
    <x v="611"/>
    <s v="Lessing"/>
    <n v="7235"/>
    <d v="2013-11-17T00:00:00"/>
    <s v="Persia (now Iran)"/>
    <x v="69"/>
    <s v="Kermanshah"/>
    <s v="United Kingdom"/>
    <s v="GB"/>
    <s v="London"/>
    <x v="1"/>
    <x v="103"/>
    <s v="Literature"/>
    <m/>
    <s v="&quot;that epicist of the female experience who with scepticism fire and visionary power has subjected a divided civilisation to scrutiny&quot;"/>
    <m/>
    <m/>
    <m/>
    <x v="0"/>
  </r>
  <r>
    <x v="792"/>
    <x v="612"/>
    <m/>
    <m/>
    <m/>
    <m/>
    <x v="47"/>
    <m/>
    <m/>
    <m/>
    <m/>
    <x v="2"/>
    <x v="103"/>
    <s v="Peace"/>
    <m/>
    <s v="&quot;for their efforts to build up and disseminate greater knowledge about man-made climate change and to lay the foundations for the measures that are needed to counteract such change&quot;"/>
    <m/>
    <m/>
    <m/>
    <x v="0"/>
  </r>
  <r>
    <x v="793"/>
    <x v="613"/>
    <s v="Gore"/>
    <n v="17623"/>
    <m/>
    <s v="USA"/>
    <x v="13"/>
    <s v="Washington DC"/>
    <m/>
    <m/>
    <m/>
    <x v="0"/>
    <x v="103"/>
    <s v="Peace"/>
    <m/>
    <s v="&quot;for their efforts to build up and disseminate greater knowledge about man-made climate change and to lay the foundations for the measures that are needed to counteract such change&quot;"/>
    <m/>
    <m/>
    <m/>
    <x v="0"/>
  </r>
  <r>
    <x v="794"/>
    <x v="614"/>
    <s v="Hurwicz"/>
    <n v="6443"/>
    <d v="2008-06-24T00:00:00"/>
    <s v="Russia"/>
    <x v="8"/>
    <s v="Moscow"/>
    <s v="USA"/>
    <s v="US"/>
    <s v="Minneapolis MN"/>
    <x v="0"/>
    <x v="103"/>
    <s v="Economics"/>
    <m/>
    <s v="&quot;for having laid the foundations of mechanism design theory&quot;"/>
    <s v="University of Minnesota"/>
    <s v="Minneapolis MN"/>
    <s v="USA"/>
    <x v="0"/>
  </r>
  <r>
    <x v="795"/>
    <x v="615"/>
    <s v="Maskin"/>
    <n v="18609"/>
    <m/>
    <s v="USA"/>
    <x v="13"/>
    <s v="New York NY"/>
    <m/>
    <m/>
    <m/>
    <x v="0"/>
    <x v="103"/>
    <s v="Economics"/>
    <m/>
    <s v="&quot;for having laid the foundations of mechanism design theory&quot;"/>
    <s v="Institute for Advanced Study"/>
    <s v="Princeton NJ"/>
    <s v="USA"/>
    <x v="0"/>
  </r>
  <r>
    <x v="796"/>
    <x v="616"/>
    <s v="Myerson"/>
    <n v="18716"/>
    <m/>
    <s v="USA"/>
    <x v="13"/>
    <s v="Boston MA"/>
    <m/>
    <m/>
    <m/>
    <x v="0"/>
    <x v="103"/>
    <s v="Economics"/>
    <m/>
    <s v="&quot;for having laid the foundations of mechanism design theory&quot;"/>
    <s v="University of Chicago"/>
    <s v="Chicago IL"/>
    <s v="USA"/>
    <x v="0"/>
  </r>
  <r>
    <x v="797"/>
    <x v="617"/>
    <s v="zur Hausen"/>
    <n v="13220"/>
    <m/>
    <s v="Germany"/>
    <x v="0"/>
    <s v="Gelsenkirchen"/>
    <m/>
    <m/>
    <m/>
    <x v="0"/>
    <x v="104"/>
    <s v="Medicine"/>
    <m/>
    <s v="&quot;for his discovery of human papilloma viruses causing cervical cancer&quot;"/>
    <s v="German Cancer Research Center"/>
    <s v="Heidelberg"/>
    <s v="Germany"/>
    <x v="0"/>
  </r>
  <r>
    <x v="798"/>
    <x v="618"/>
    <s v="Barr¨¦-Sinoussi"/>
    <n v="17378"/>
    <m/>
    <s v="France"/>
    <x v="2"/>
    <s v="Paris"/>
    <m/>
    <m/>
    <m/>
    <x v="1"/>
    <x v="104"/>
    <s v="Medicine"/>
    <m/>
    <s v="&quot;for their discovery of human immunodeficiency virus&quot;"/>
    <s v="Regulation of Retroviral Infections Unit Virology Department Institut Pasteur"/>
    <s v="Paris"/>
    <s v="France"/>
    <x v="0"/>
  </r>
  <r>
    <x v="799"/>
    <x v="619"/>
    <s v="Montagnier"/>
    <n v="11919"/>
    <d v="2022-02-08T00:00:00"/>
    <s v="France"/>
    <x v="2"/>
    <s v="Chabris"/>
    <s v="France"/>
    <s v="FR"/>
    <s v="Paris"/>
    <x v="0"/>
    <x v="104"/>
    <s v="Medicine"/>
    <m/>
    <s v="&quot;for their discovery of human immunodeficiency virus&quot;"/>
    <s v="World Foundation for AIDS Research and Prevention"/>
    <s v="Paris"/>
    <s v="France"/>
    <x v="0"/>
  </r>
  <r>
    <x v="800"/>
    <x v="620"/>
    <s v="Nambu"/>
    <n v="7689"/>
    <d v="2015-07-05T00:00:00"/>
    <s v="Japan"/>
    <x v="16"/>
    <s v="Tokyo"/>
    <s v="Japan"/>
    <s v="JP"/>
    <s v="Osaka"/>
    <x v="0"/>
    <x v="104"/>
    <s v="Physics"/>
    <m/>
    <s v="&quot;for the discovery of the mechanism of spontaneous broken symmetry in subatomic physics&quot;"/>
    <s v="Enrico Fermi Institute University of Chicago"/>
    <s v="Chicago IL"/>
    <s v="USA"/>
    <x v="0"/>
  </r>
  <r>
    <x v="801"/>
    <x v="621"/>
    <s v="Kobayashi"/>
    <n v="16169"/>
    <m/>
    <s v="Japan"/>
    <x v="16"/>
    <s v="Nagoya"/>
    <m/>
    <m/>
    <m/>
    <x v="0"/>
    <x v="104"/>
    <s v="Physics"/>
    <m/>
    <s v="&quot;for the discovery of the origin of the broken symmetry which predicts the existence of at least three families of quarks in nature&quot;"/>
    <s v="High Energy Accelerator Research Organization (KEK)"/>
    <s v="Tsukuba"/>
    <s v="Japan"/>
    <x v="0"/>
  </r>
  <r>
    <x v="802"/>
    <x v="622"/>
    <s v="Maskawa"/>
    <n v="14648"/>
    <d v="2021-07-23T00:00:00"/>
    <s v="Japan"/>
    <x v="16"/>
    <s v="Nagoya"/>
    <s v="Japan"/>
    <s v="JP"/>
    <s v="Kyoto"/>
    <x v="0"/>
    <x v="104"/>
    <s v="Physics"/>
    <m/>
    <s v="&quot;for the discovery of the origin of the broken symmetry which predicts the existence of at least three families of quarks in nature&quot;"/>
    <s v="Kyoto Sangyo University"/>
    <s v="Kyoto"/>
    <s v="Japan"/>
    <x v="0"/>
  </r>
  <r>
    <x v="803"/>
    <x v="623"/>
    <s v="Shimomura"/>
    <n v="10467"/>
    <d v="2018-10-19T00:00:00"/>
    <s v="Japan"/>
    <x v="16"/>
    <s v="Kyoto"/>
    <s v="Japan"/>
    <s v="JP"/>
    <s v="Nagasaki"/>
    <x v="0"/>
    <x v="104"/>
    <s v="Chemistry"/>
    <m/>
    <s v="&quot;for the discovery and development of the green fluorescent protein GFP&quot;"/>
    <s v="Marine Biological Laboratory (MBL)"/>
    <s v="Woods Hole MA"/>
    <s v="USA"/>
    <x v="0"/>
  </r>
  <r>
    <x v="804"/>
    <x v="91"/>
    <s v="Chalfie"/>
    <n v="17182"/>
    <m/>
    <s v="USA"/>
    <x v="13"/>
    <s v="Chicago IL"/>
    <m/>
    <m/>
    <m/>
    <x v="0"/>
    <x v="104"/>
    <s v="Chemistry"/>
    <m/>
    <s v="&quot;for the discovery and development of the green fluorescent protein GFP&quot;"/>
    <s v="Columbia University"/>
    <s v="New York NY"/>
    <s v="USA"/>
    <x v="0"/>
  </r>
  <r>
    <x v="805"/>
    <x v="624"/>
    <s v="Tsien"/>
    <n v="19025"/>
    <d v="2016-08-24T00:00:00"/>
    <s v="USA"/>
    <x v="13"/>
    <s v="New York NY"/>
    <s v="USA"/>
    <s v="US"/>
    <s v="Eugene OR"/>
    <x v="0"/>
    <x v="104"/>
    <s v="Chemistry"/>
    <m/>
    <s v="&quot;for the discovery and development of the green fluorescent protein GFP&quot;"/>
    <s v="University of California"/>
    <s v="San Diego CA"/>
    <s v="USA"/>
    <x v="0"/>
  </r>
  <r>
    <x v="806"/>
    <x v="625"/>
    <s v="Le Cl¨¦zio"/>
    <n v="14714"/>
    <m/>
    <s v="France"/>
    <x v="2"/>
    <s v="Nice"/>
    <m/>
    <m/>
    <m/>
    <x v="0"/>
    <x v="104"/>
    <s v="Literature"/>
    <m/>
    <s v="&quot;author of new departures poetic adventure and sensual ecstasy explorer of a humanity beyond and below the reigning civilization&quot;"/>
    <m/>
    <m/>
    <m/>
    <x v="0"/>
  </r>
  <r>
    <x v="807"/>
    <x v="626"/>
    <s v="Ahtisaari"/>
    <n v="13689"/>
    <m/>
    <s v="Finland"/>
    <x v="29"/>
    <s v="Viipuri (now Vyborg)"/>
    <m/>
    <m/>
    <m/>
    <x v="0"/>
    <x v="104"/>
    <s v="Peace"/>
    <m/>
    <s v="&quot;for his important efforts on several continents and over more than three decades to resolve international conflicts&quot;"/>
    <m/>
    <m/>
    <m/>
    <x v="0"/>
  </r>
  <r>
    <x v="808"/>
    <x v="154"/>
    <s v="Krugman"/>
    <n v="19418"/>
    <m/>
    <s v="USA"/>
    <x v="13"/>
    <s v="New York NY"/>
    <m/>
    <m/>
    <m/>
    <x v="0"/>
    <x v="104"/>
    <s v="Economics"/>
    <m/>
    <s v="&quot;for his analysis of trade patterns and location of economic activity&quot;"/>
    <s v="Princeton University"/>
    <s v="Princeton NJ"/>
    <s v="USA"/>
    <x v="0"/>
  </r>
  <r>
    <x v="809"/>
    <x v="627"/>
    <s v="Blackburn"/>
    <n v="17863"/>
    <m/>
    <s v="Australia"/>
    <x v="10"/>
    <s v="Hobart Tasmania"/>
    <m/>
    <m/>
    <m/>
    <x v="1"/>
    <x v="105"/>
    <s v="Medicine"/>
    <m/>
    <s v="&quot;for the discovery of how chromosomes are protected by telomeres and the enzyme telomerase&quot;"/>
    <s v="University of California"/>
    <s v="San Francisco CA"/>
    <s v="USA"/>
    <x v="0"/>
  </r>
  <r>
    <x v="810"/>
    <x v="628"/>
    <s v="Greider"/>
    <n v="22386"/>
    <m/>
    <s v="USA"/>
    <x v="13"/>
    <s v="San Diego CA"/>
    <m/>
    <m/>
    <m/>
    <x v="1"/>
    <x v="105"/>
    <s v="Medicine"/>
    <m/>
    <s v="&quot;for the discovery of how chromosomes are protected by telomeres and the enzyme telomerase&quot;"/>
    <s v="Johns Hopkins University School of Medicine"/>
    <s v="Baltimore MD"/>
    <s v="USA"/>
    <x v="0"/>
  </r>
  <r>
    <x v="811"/>
    <x v="629"/>
    <s v="Szostak"/>
    <n v="19307"/>
    <m/>
    <s v="United Kingdom"/>
    <x v="4"/>
    <s v="London"/>
    <m/>
    <m/>
    <m/>
    <x v="0"/>
    <x v="105"/>
    <s v="Medicine"/>
    <m/>
    <s v="&quot;for the discovery of how chromosomes are protected by telomeres and the enzyme telomerase&quot;"/>
    <s v="Harvard Medical School"/>
    <s v="Boston MA"/>
    <s v="USA"/>
    <x v="0"/>
  </r>
  <r>
    <x v="812"/>
    <x v="630"/>
    <s v="Kao"/>
    <n v="12362"/>
    <d v="2018-09-23T00:00:00"/>
    <s v="China"/>
    <x v="18"/>
    <s v="Shanghai"/>
    <m/>
    <m/>
    <s v="Hong Kong"/>
    <x v="0"/>
    <x v="105"/>
    <s v="Physics"/>
    <m/>
    <s v="&quot;for groundbreaking achievements concerning the transmission of light in fibers for optical communication&quot;"/>
    <s v="Standard Telecommunication Laboratories"/>
    <s v="Harlow"/>
    <s v="United Kingdom"/>
    <x v="0"/>
  </r>
  <r>
    <x v="813"/>
    <x v="631"/>
    <s v="Boyle"/>
    <n v="8998"/>
    <d v="2011-05-07T00:00:00"/>
    <s v="Canada"/>
    <x v="23"/>
    <s v="Amherst NS"/>
    <s v="Canada"/>
    <s v="CA"/>
    <s v="Truro NS"/>
    <x v="0"/>
    <x v="105"/>
    <s v="Physics"/>
    <m/>
    <s v="&quot;for the invention of an imaging semiconductor circuit - the CCD sensor&quot;"/>
    <s v="Bell Laboratories"/>
    <s v="Murray Hill NJ"/>
    <s v="USA"/>
    <x v="0"/>
  </r>
  <r>
    <x v="814"/>
    <x v="319"/>
    <s v="Smith"/>
    <n v="11088"/>
    <m/>
    <s v="USA"/>
    <x v="13"/>
    <s v="White Plains NY"/>
    <m/>
    <m/>
    <m/>
    <x v="0"/>
    <x v="105"/>
    <s v="Physics"/>
    <m/>
    <s v="&quot;for the invention of an imaging semiconductor circuit - the CCD sensor&quot;"/>
    <s v="Bell Laboratories"/>
    <s v="Murray Hill NJ"/>
    <s v="USA"/>
    <x v="0"/>
  </r>
  <r>
    <x v="815"/>
    <x v="632"/>
    <s v="Ramakrishnan"/>
    <m/>
    <m/>
    <s v="India"/>
    <x v="14"/>
    <s v="Chidambaram Tamil Nadu"/>
    <m/>
    <m/>
    <m/>
    <x v="0"/>
    <x v="105"/>
    <s v="Chemistry"/>
    <m/>
    <s v="&quot;for studies of the structure and function of the ribosome&quot;"/>
    <s v="MRC Laboratory of Molecular Biology"/>
    <s v="Cambridge"/>
    <s v="United Kingdom"/>
    <x v="0"/>
  </r>
  <r>
    <x v="816"/>
    <x v="633"/>
    <s v="Steitz"/>
    <n v="14846"/>
    <d v="2018-08-23T00:00:00"/>
    <s v="USA"/>
    <x v="13"/>
    <s v="Milwaukee WI"/>
    <s v="USA"/>
    <s v="US"/>
    <s v="Branford CT"/>
    <x v="0"/>
    <x v="105"/>
    <s v="Chemistry"/>
    <m/>
    <s v="&quot;for studies of the structure and function of the ribosome&quot;"/>
    <s v="Yale University"/>
    <s v="New Haven CT"/>
    <s v="USA"/>
    <x v="0"/>
  </r>
  <r>
    <x v="817"/>
    <x v="634"/>
    <s v="Yonath"/>
    <n v="14418"/>
    <m/>
    <s v="British Mandate of Palestine (now Israel)"/>
    <x v="55"/>
    <s v="Jerusalem"/>
    <m/>
    <m/>
    <m/>
    <x v="1"/>
    <x v="105"/>
    <s v="Chemistry"/>
    <m/>
    <s v="&quot;for studies of the structure and function of the ribosome&quot;"/>
    <s v="Weizmann Institute of Science"/>
    <s v="Rehovot"/>
    <s v="Israel"/>
    <x v="1"/>
  </r>
  <r>
    <x v="818"/>
    <x v="635"/>
    <s v="M¨¹ller"/>
    <n v="19588"/>
    <m/>
    <s v="Romania"/>
    <x v="45"/>
    <s v="Nitzkydorf Banat"/>
    <m/>
    <m/>
    <m/>
    <x v="1"/>
    <x v="105"/>
    <s v="Literature"/>
    <m/>
    <s v="&quot;who with the concentration of poetry and the frankness of prose depicts the landscape of the dispossessed&quot;"/>
    <m/>
    <m/>
    <m/>
    <x v="0"/>
  </r>
  <r>
    <x v="819"/>
    <x v="636"/>
    <s v="Obama"/>
    <n v="22497"/>
    <m/>
    <s v="USA"/>
    <x v="13"/>
    <s v="Honolulu HI"/>
    <m/>
    <m/>
    <m/>
    <x v="0"/>
    <x v="105"/>
    <s v="Peace"/>
    <m/>
    <s v="&quot;for his extraordinary efforts to strengthen international diplomacy and cooperation between peoples&quot;"/>
    <m/>
    <m/>
    <m/>
    <x v="0"/>
  </r>
  <r>
    <x v="820"/>
    <x v="637"/>
    <s v="Ostrom"/>
    <n v="12273"/>
    <d v="2012-06-12T00:00:00"/>
    <s v="USA"/>
    <x v="13"/>
    <s v="Los Angeles CA"/>
    <s v="USA"/>
    <s v="US"/>
    <s v="Bloomington IN"/>
    <x v="1"/>
    <x v="105"/>
    <s v="Economics"/>
    <m/>
    <s v="&quot;for her analysis of economic governance especially the commons&quot;"/>
    <s v="Indiana University"/>
    <s v="Bloomington IN"/>
    <s v="USA"/>
    <x v="0"/>
  </r>
  <r>
    <x v="821"/>
    <x v="638"/>
    <s v="Williamson"/>
    <n v="11959"/>
    <m/>
    <s v="USA"/>
    <x v="13"/>
    <s v="Superior WI"/>
    <m/>
    <m/>
    <m/>
    <x v="0"/>
    <x v="105"/>
    <s v="Economics"/>
    <m/>
    <s v="&quot;for his analysis of economic governance especially the boundaries of the firm&quot;"/>
    <s v="University of California"/>
    <s v="Berkeley CA"/>
    <s v="USA"/>
    <x v="0"/>
  </r>
  <r>
    <x v="822"/>
    <x v="639"/>
    <s v="Edwards"/>
    <n v="9402"/>
    <d v="2013-04-10T00:00:00"/>
    <s v="United Kingdom"/>
    <x v="4"/>
    <s v="Batley"/>
    <s v="United Kingdom"/>
    <s v="GB"/>
    <s v="Cambridge"/>
    <x v="0"/>
    <x v="106"/>
    <s v="Medicine"/>
    <m/>
    <s v="&quot;for the development of in vitro fertilization&quot;"/>
    <s v="University of Cambridge"/>
    <s v="Cambridge"/>
    <s v="United Kingdom"/>
    <x v="0"/>
  </r>
  <r>
    <x v="823"/>
    <x v="640"/>
    <s v="Geim"/>
    <n v="21479"/>
    <m/>
    <s v="Russia"/>
    <x v="8"/>
    <s v="Sochi"/>
    <m/>
    <m/>
    <m/>
    <x v="0"/>
    <x v="106"/>
    <s v="Physics"/>
    <m/>
    <s v="&quot;for groundbreaking experiments regarding the two-dimensional material graphene&quot;"/>
    <s v="University of Manchester"/>
    <s v="Manchester"/>
    <s v="United Kingdom"/>
    <x v="0"/>
  </r>
  <r>
    <x v="824"/>
    <x v="641"/>
    <s v="Novoselov"/>
    <n v="27264"/>
    <m/>
    <s v="Russia"/>
    <x v="8"/>
    <s v="Nizhny Tagil"/>
    <m/>
    <m/>
    <m/>
    <x v="0"/>
    <x v="106"/>
    <s v="Physics"/>
    <m/>
    <s v="&quot;for groundbreaking experiments regarding the two-dimensional material graphene&quot;"/>
    <s v="University of Manchester"/>
    <s v="Manchester"/>
    <s v="United Kingdom"/>
    <x v="0"/>
  </r>
  <r>
    <x v="825"/>
    <x v="642"/>
    <s v="Heck"/>
    <n v="11550"/>
    <d v="2015-10-09T00:00:00"/>
    <s v="USA"/>
    <x v="13"/>
    <s v="Springfield MA"/>
    <s v="Philippines"/>
    <s v="PH"/>
    <s v="Manila"/>
    <x v="0"/>
    <x v="106"/>
    <s v="Chemistry"/>
    <m/>
    <s v="&quot;for palladium-catalyzed cross couplings in organic synthesis&quot;"/>
    <s v="University of Delaware"/>
    <m/>
    <s v="USA"/>
    <x v="0"/>
  </r>
  <r>
    <x v="826"/>
    <x v="643"/>
    <s v="Negishi"/>
    <n v="12979"/>
    <d v="2021-06-06T00:00:00"/>
    <s v="China"/>
    <x v="18"/>
    <s v="Changchun"/>
    <s v="USA"/>
    <s v="US"/>
    <s v="Indianapolis IN"/>
    <x v="0"/>
    <x v="106"/>
    <s v="Chemistry"/>
    <m/>
    <s v="&quot;for palladium-catalyzed cross couplings in organic synthesis&quot;"/>
    <s v="Purdue University"/>
    <s v="West Lafayette IN"/>
    <s v="USA"/>
    <x v="0"/>
  </r>
  <r>
    <x v="827"/>
    <x v="644"/>
    <s v="Suzuki"/>
    <n v="11213"/>
    <m/>
    <s v="Japan"/>
    <x v="16"/>
    <s v="Mukawa"/>
    <m/>
    <m/>
    <m/>
    <x v="0"/>
    <x v="106"/>
    <s v="Chemistry"/>
    <m/>
    <s v="&quot;for palladium-catalyzed cross couplings in organic synthesis&quot;"/>
    <s v="Hokkaido University"/>
    <s v="Sapporo"/>
    <s v="Japan"/>
    <x v="0"/>
  </r>
  <r>
    <x v="828"/>
    <x v="645"/>
    <s v="Vargas Llosa"/>
    <n v="13237"/>
    <m/>
    <s v="Peru"/>
    <x v="72"/>
    <s v="Arequipa"/>
    <m/>
    <m/>
    <m/>
    <x v="0"/>
    <x v="106"/>
    <s v="Literature"/>
    <m/>
    <s v="&quot;for his cartography of structures of power and his trenchant images of the individual's resistance revolt and defeat&quot;"/>
    <m/>
    <m/>
    <m/>
    <x v="0"/>
  </r>
  <r>
    <x v="829"/>
    <x v="646"/>
    <s v="Liu"/>
    <n v="20451"/>
    <d v="2017-07-13T00:00:00"/>
    <s v="China"/>
    <x v="18"/>
    <s v="Changchun"/>
    <s v="China"/>
    <s v="CN"/>
    <s v="Shenyang"/>
    <x v="0"/>
    <x v="106"/>
    <s v="Peace"/>
    <m/>
    <s v="&quot;for his long and non-violent struggle for fundamental human rights in China&quot;"/>
    <m/>
    <m/>
    <m/>
    <x v="0"/>
  </r>
  <r>
    <x v="830"/>
    <x v="647"/>
    <s v="Diamond"/>
    <n v="14730"/>
    <m/>
    <s v="USA"/>
    <x v="13"/>
    <s v="New York NY"/>
    <m/>
    <m/>
    <m/>
    <x v="0"/>
    <x v="106"/>
    <s v="Economics"/>
    <m/>
    <s v="&quot;for their analysis of markets with search frictions&quot;"/>
    <s v="Massachusetts Institute of Technology (MIT)"/>
    <s v="Cambridge MA"/>
    <s v="USA"/>
    <x v="0"/>
  </r>
  <r>
    <x v="831"/>
    <x v="648"/>
    <s v="Mortensen"/>
    <n v="14278"/>
    <d v="2014-01-09T00:00:00"/>
    <s v="USA"/>
    <x v="13"/>
    <s v="Enterprise OR"/>
    <s v="USA"/>
    <s v="US"/>
    <s v="Wilmette IL"/>
    <x v="0"/>
    <x v="106"/>
    <s v="Economics"/>
    <m/>
    <s v="&quot;for their analysis of markets with search frictions&quot;"/>
    <s v="Northwestern University"/>
    <s v="Evanston IL"/>
    <s v="USA"/>
    <x v="0"/>
  </r>
  <r>
    <x v="832"/>
    <x v="649"/>
    <s v="Pissarides"/>
    <n v="17583"/>
    <m/>
    <s v="Cyprus"/>
    <x v="73"/>
    <s v="Nicosia"/>
    <m/>
    <m/>
    <m/>
    <x v="0"/>
    <x v="106"/>
    <s v="Economics"/>
    <m/>
    <s v="&quot;for their analysis of markets with search frictions&quot;"/>
    <s v="London School of Economics and Political Science"/>
    <s v="London"/>
    <s v="United Kingdom"/>
    <x v="0"/>
  </r>
  <r>
    <x v="833"/>
    <x v="650"/>
    <s v="Beutler"/>
    <n v="21183"/>
    <m/>
    <s v="USA"/>
    <x v="13"/>
    <s v="Chicago IL"/>
    <m/>
    <m/>
    <m/>
    <x v="0"/>
    <x v="107"/>
    <s v="Medicine"/>
    <m/>
    <s v="&quot;for their discoveries concerning the activation of innate immunity&quot;"/>
    <s v="University of Texas Southwestern Medical Center at Dallas"/>
    <s v="Dallas TX"/>
    <s v="USA"/>
    <x v="0"/>
  </r>
  <r>
    <x v="834"/>
    <x v="651"/>
    <s v="Hoffmann"/>
    <n v="15190"/>
    <m/>
    <s v="Luxembourg"/>
    <x v="6"/>
    <s v="Echternach"/>
    <m/>
    <m/>
    <m/>
    <x v="0"/>
    <x v="107"/>
    <s v="Medicine"/>
    <m/>
    <s v="&quot;for their discoveries concerning the activation of innate immunity&quot;"/>
    <s v="University of Strasbourg"/>
    <s v="Strasbourg"/>
    <s v="France"/>
    <x v="0"/>
  </r>
  <r>
    <x v="835"/>
    <x v="652"/>
    <s v="Steinman"/>
    <n v="15720"/>
    <d v="2011-09-30T00:00:00"/>
    <s v="Canada"/>
    <x v="23"/>
    <s v="Montreal"/>
    <s v="USA"/>
    <s v="US"/>
    <s v="New York NY"/>
    <x v="0"/>
    <x v="107"/>
    <s v="Medicine"/>
    <m/>
    <s v="&quot;for his discovery of the dendritic cell and its role in adaptive immunity&quot;"/>
    <s v="Rockefeller University"/>
    <s v="New York NY"/>
    <s v="USA"/>
    <x v="0"/>
  </r>
  <r>
    <x v="836"/>
    <x v="498"/>
    <s v="Perlmutter"/>
    <m/>
    <m/>
    <s v="USA"/>
    <x v="13"/>
    <s v="Champaign-Urbana IL"/>
    <m/>
    <m/>
    <m/>
    <x v="0"/>
    <x v="107"/>
    <s v="Physics"/>
    <m/>
    <s v="&quot;for the discovery of the accelerating expansion of the Universe through observations of distant supernovae&quot;"/>
    <s v="Lawrence Berkeley National Laboratory"/>
    <s v="Berkeley CA"/>
    <s v="USA"/>
    <x v="0"/>
  </r>
  <r>
    <x v="837"/>
    <x v="653"/>
    <s v="Schmidt"/>
    <n v="24527"/>
    <m/>
    <s v="USA"/>
    <x v="13"/>
    <s v="Missoula MT"/>
    <m/>
    <m/>
    <m/>
    <x v="0"/>
    <x v="107"/>
    <s v="Physics"/>
    <m/>
    <s v="&quot;for the discovery of the accelerating expansion of the Universe through observations of distant supernovae&quot;"/>
    <s v="Australian National University"/>
    <s v="Weston Creek"/>
    <s v="Australia"/>
    <x v="0"/>
  </r>
  <r>
    <x v="838"/>
    <x v="654"/>
    <s v="Riess"/>
    <n v="25553"/>
    <m/>
    <s v="USA"/>
    <x v="13"/>
    <s v="Washington DC"/>
    <m/>
    <m/>
    <m/>
    <x v="0"/>
    <x v="107"/>
    <s v="Physics"/>
    <m/>
    <s v="&quot;for the discovery of the accelerating expansion of the Universe through observations of distant supernovae&quot;"/>
    <s v="Johns Hopkins University"/>
    <s v="Baltimore MD"/>
    <s v="USA"/>
    <x v="0"/>
  </r>
  <r>
    <x v="839"/>
    <x v="655"/>
    <s v="Shechtman"/>
    <n v="15000"/>
    <m/>
    <s v="British Mandate of Palestine (now Israel)"/>
    <x v="55"/>
    <s v="Tel Aviv"/>
    <m/>
    <m/>
    <m/>
    <x v="0"/>
    <x v="107"/>
    <s v="Chemistry"/>
    <m/>
    <s v="&quot;for the discovery of quasicrystals&quot;"/>
    <s v="Technion - Israel Institute of Technology"/>
    <s v="Haifa"/>
    <s v="Israel"/>
    <x v="1"/>
  </r>
  <r>
    <x v="840"/>
    <x v="656"/>
    <s v="Transtr?mer"/>
    <n v="11428"/>
    <d v="2015-03-26T00:00:00"/>
    <s v="Sweden"/>
    <x v="9"/>
    <s v="Stockholm"/>
    <s v="Sweden"/>
    <s v="SE"/>
    <s v="Stockholm"/>
    <x v="0"/>
    <x v="107"/>
    <s v="Literature"/>
    <m/>
    <s v="&quot;because through his condensed translucent images he gives us fresh access to reality&quot;"/>
    <m/>
    <m/>
    <m/>
    <x v="0"/>
  </r>
  <r>
    <x v="841"/>
    <x v="657"/>
    <s v="Johnson Sirleaf"/>
    <n v="14182"/>
    <m/>
    <s v="Liberia"/>
    <x v="74"/>
    <s v="Monrovia"/>
    <m/>
    <m/>
    <m/>
    <x v="1"/>
    <x v="107"/>
    <s v="Peace"/>
    <m/>
    <s v="&quot;for their non-violent struggle for the safety of women and for women's rights to full participation in peace-building work&quot;"/>
    <m/>
    <m/>
    <m/>
    <x v="0"/>
  </r>
  <r>
    <x v="842"/>
    <x v="658"/>
    <s v="Gbowee"/>
    <n v="26330"/>
    <m/>
    <s v="Liberia"/>
    <x v="74"/>
    <s v="Monrovia"/>
    <m/>
    <m/>
    <m/>
    <x v="1"/>
    <x v="107"/>
    <s v="Peace"/>
    <m/>
    <s v="&quot;for their non-violent struggle for the safety of women and for women's rights to full participation in peace-building work&quot;"/>
    <m/>
    <m/>
    <m/>
    <x v="0"/>
  </r>
  <r>
    <x v="843"/>
    <x v="659"/>
    <s v="Karman"/>
    <n v="28893"/>
    <m/>
    <s v="Yemen"/>
    <x v="75"/>
    <s v="Ta'izz"/>
    <m/>
    <m/>
    <m/>
    <x v="1"/>
    <x v="107"/>
    <s v="Peace"/>
    <m/>
    <s v="&quot;for their non-violent struggle for the safety of women and for women's rights to full participation in peace-building work&quot;"/>
    <m/>
    <m/>
    <m/>
    <x v="0"/>
  </r>
  <r>
    <x v="844"/>
    <x v="660"/>
    <s v="Sargent"/>
    <n v="15906"/>
    <m/>
    <s v="USA"/>
    <x v="13"/>
    <s v="Pasadena CA"/>
    <m/>
    <m/>
    <m/>
    <x v="0"/>
    <x v="107"/>
    <s v="Economics"/>
    <m/>
    <s v="&quot;for their empirical research on cause and effect in the macroeconomy&quot;"/>
    <s v="New York University"/>
    <s v="New York NY"/>
    <s v="USA"/>
    <x v="0"/>
  </r>
  <r>
    <x v="845"/>
    <x v="649"/>
    <s v="Sims"/>
    <n v="15635"/>
    <m/>
    <s v="USA"/>
    <x v="13"/>
    <s v="Washington DC"/>
    <m/>
    <m/>
    <m/>
    <x v="0"/>
    <x v="107"/>
    <s v="Economics"/>
    <m/>
    <s v="&quot;for their empirical research on cause and effect in the macroeconomy&quot;"/>
    <s v="Princeton University"/>
    <s v="Princeton NJ"/>
    <s v="USA"/>
    <x v="0"/>
  </r>
  <r>
    <x v="846"/>
    <x v="661"/>
    <s v="Gurdon"/>
    <n v="12329"/>
    <m/>
    <s v="United Kingdom"/>
    <x v="4"/>
    <s v="Dippenhall"/>
    <m/>
    <m/>
    <m/>
    <x v="0"/>
    <x v="108"/>
    <s v="Medicine"/>
    <m/>
    <s v="&quot;for the discovery that mature cells can be reprogrammed to become pluripotent&quot;"/>
    <s v="Gurdon Institute"/>
    <s v="Cambridge"/>
    <s v="United Kingdom"/>
    <x v="0"/>
  </r>
  <r>
    <x v="847"/>
    <x v="662"/>
    <s v="Yamanaka"/>
    <n v="22893"/>
    <m/>
    <s v="Japan"/>
    <x v="16"/>
    <s v="Osaka"/>
    <m/>
    <m/>
    <m/>
    <x v="0"/>
    <x v="108"/>
    <s v="Medicine"/>
    <m/>
    <s v="&quot;for the discovery that mature cells can be reprogrammed to become pluripotent&quot;"/>
    <s v="Kyoto University"/>
    <s v="Kyoto"/>
    <s v="Japan"/>
    <x v="0"/>
  </r>
  <r>
    <x v="848"/>
    <x v="663"/>
    <s v="Haroche"/>
    <n v="16326"/>
    <m/>
    <s v="Morocco"/>
    <x v="76"/>
    <s v="Casablanca"/>
    <m/>
    <m/>
    <m/>
    <x v="0"/>
    <x v="108"/>
    <s v="Physics"/>
    <m/>
    <s v="&quot;for ground-breaking experimental methods that enable measuring and manipulation of individual quantum systems&quot;"/>
    <s v="Coll¨¨ge de France"/>
    <s v="Paris"/>
    <s v="France"/>
    <x v="0"/>
  </r>
  <r>
    <x v="849"/>
    <x v="580"/>
    <s v="Wineland"/>
    <n v="16126"/>
    <m/>
    <s v="USA"/>
    <x v="13"/>
    <s v="Milwaukee WI"/>
    <m/>
    <m/>
    <m/>
    <x v="0"/>
    <x v="108"/>
    <s v="Physics"/>
    <m/>
    <s v="&quot;for ground-breaking experimental methods that enable measuring and manipulation of individual quantum systems&quot;"/>
    <s v="National Institute of Standards and Technology"/>
    <s v="Boulder CO"/>
    <s v="USA"/>
    <x v="0"/>
  </r>
  <r>
    <x v="850"/>
    <x v="597"/>
    <s v="Lefkowitz"/>
    <n v="15811"/>
    <m/>
    <s v="USA"/>
    <x v="13"/>
    <s v="New York NY"/>
    <m/>
    <m/>
    <m/>
    <x v="0"/>
    <x v="108"/>
    <s v="Chemistry"/>
    <m/>
    <s v="&quot;for studies of G-protein-coupled receptors&quot;"/>
    <s v="Howard Hughes Medical Institute"/>
    <m/>
    <m/>
    <x v="0"/>
  </r>
  <r>
    <x v="851"/>
    <x v="664"/>
    <s v="Kobilka"/>
    <n v="20239"/>
    <m/>
    <s v="USA"/>
    <x v="13"/>
    <s v="Little Falls MN"/>
    <m/>
    <m/>
    <m/>
    <x v="0"/>
    <x v="108"/>
    <s v="Chemistry"/>
    <m/>
    <s v="&quot;for studies of G-protein-coupled receptors&quot;"/>
    <s v="Stanford University School of Medicine"/>
    <s v="Stanford CA"/>
    <s v="USA"/>
    <x v="0"/>
  </r>
  <r>
    <x v="852"/>
    <x v="665"/>
    <s v="Yan"/>
    <n v="20122"/>
    <m/>
    <s v="China"/>
    <x v="18"/>
    <s v="Gaomi"/>
    <m/>
    <m/>
    <m/>
    <x v="0"/>
    <x v="108"/>
    <s v="Literature"/>
    <m/>
    <s v="&quot;who with hallucinatory realism merges folk tales history and the contemporary&quot;"/>
    <m/>
    <m/>
    <m/>
    <x v="0"/>
  </r>
  <r>
    <x v="853"/>
    <x v="666"/>
    <m/>
    <m/>
    <m/>
    <m/>
    <x v="47"/>
    <m/>
    <m/>
    <m/>
    <m/>
    <x v="2"/>
    <x v="108"/>
    <s v="Peace"/>
    <m/>
    <s v="&quot;for over six decades contributed to the advancement of peace and reconciliation democracy and human rights in Europe&quot;"/>
    <m/>
    <m/>
    <m/>
    <x v="0"/>
  </r>
  <r>
    <x v="854"/>
    <x v="667"/>
    <s v="Roth"/>
    <n v="18980"/>
    <m/>
    <s v="USA"/>
    <x v="13"/>
    <s v="New York NY"/>
    <m/>
    <m/>
    <m/>
    <x v="0"/>
    <x v="108"/>
    <s v="Economics"/>
    <m/>
    <s v="&quot;for the theory of stable allocations and the practice of market design&quot;"/>
    <s v="Harvard University"/>
    <s v="Cambridge MA"/>
    <s v="USA"/>
    <x v="0"/>
  </r>
  <r>
    <x v="855"/>
    <x v="668"/>
    <s v="Shapley"/>
    <n v="8554"/>
    <d v="2016-03-12T00:00:00"/>
    <s v="USA"/>
    <x v="13"/>
    <s v="Cambridge MA"/>
    <s v="USA"/>
    <s v="US"/>
    <s v="Tucson AZ"/>
    <x v="0"/>
    <x v="108"/>
    <s v="Economics"/>
    <m/>
    <s v="&quot;for the theory of stable allocations and the practice of market design&quot;"/>
    <s v="University of California"/>
    <s v="Los Angeles CA"/>
    <s v="USA"/>
    <x v="0"/>
  </r>
  <r>
    <x v="856"/>
    <x v="523"/>
    <s v="Rothman"/>
    <n v="18570"/>
    <m/>
    <s v="USA"/>
    <x v="13"/>
    <s v="Haverhill MA"/>
    <m/>
    <m/>
    <m/>
    <x v="0"/>
    <x v="109"/>
    <s v="Medicine"/>
    <m/>
    <s v="&quot;for their discoveries of machinery regulating vesicle traffic a major transport system in our cells&quot;"/>
    <s v="Yale University"/>
    <s v="New Haven CT"/>
    <s v="USA"/>
    <x v="0"/>
  </r>
  <r>
    <x v="857"/>
    <x v="669"/>
    <s v="Schekman"/>
    <n v="17897"/>
    <m/>
    <s v="USA"/>
    <x v="13"/>
    <s v="St. Paul MN"/>
    <m/>
    <m/>
    <m/>
    <x v="0"/>
    <x v="109"/>
    <s v="Medicine"/>
    <m/>
    <s v="&quot;for their discoveries of machinery regulating vesicle traffic a major transport system in our cells&quot;"/>
    <s v="University of California"/>
    <s v="Berkeley CA"/>
    <s v="USA"/>
    <x v="0"/>
  </r>
  <r>
    <x v="858"/>
    <x v="598"/>
    <s v="S¨¹dhof"/>
    <n v="20445"/>
    <m/>
    <s v="Germany"/>
    <x v="0"/>
    <s v="G?ttingen"/>
    <m/>
    <m/>
    <m/>
    <x v="0"/>
    <x v="109"/>
    <s v="Medicine"/>
    <m/>
    <s v="&quot;for their discoveries of machinery regulating vesicle traffic a major transport system in our cells&quot;"/>
    <s v="Stanford University"/>
    <s v="Stanford CA"/>
    <s v="USA"/>
    <x v="0"/>
  </r>
  <r>
    <x v="859"/>
    <x v="301"/>
    <s v="Englert"/>
    <n v="11999"/>
    <m/>
    <s v="Belgium"/>
    <x v="39"/>
    <s v="Etterbeek"/>
    <m/>
    <m/>
    <m/>
    <x v="0"/>
    <x v="109"/>
    <s v="Physics"/>
    <m/>
    <s v="&quot;for the theoretical discovery of a mechanism that contributes to our understanding of the origin of mass of subatomic particles and which recently was confirmed through the discovery of the predicted fundamental particle by the ATLAS and CMS experiments at CERN's Large Hadron Collider&quot;"/>
    <s v="Universit¨¦ Libre de Bruxelles"/>
    <s v="Brussels"/>
    <s v="Belgium"/>
    <x v="0"/>
  </r>
  <r>
    <x v="860"/>
    <x v="167"/>
    <s v="Higgs"/>
    <n v="10742"/>
    <m/>
    <s v="United Kingdom"/>
    <x v="4"/>
    <s v="Newcastle upon Tyne"/>
    <m/>
    <m/>
    <m/>
    <x v="0"/>
    <x v="109"/>
    <s v="Physics"/>
    <m/>
    <s v="&quot;for the theoretical discovery of a mechanism that contributes to our understanding of the origin of mass of subatomic particles and which recently was confirmed through the discovery of the predicted fundamental particle by the ATLAS and CMS experiments at CERN's Large Hadron Collider&quot;"/>
    <s v="University of Edinburgh"/>
    <s v="Edinburgh"/>
    <s v="United Kingdom"/>
    <x v="0"/>
  </r>
  <r>
    <x v="861"/>
    <x v="91"/>
    <s v="Karplus"/>
    <n v="11032"/>
    <m/>
    <s v="Austria"/>
    <x v="15"/>
    <s v="Vienna"/>
    <m/>
    <m/>
    <m/>
    <x v="0"/>
    <x v="109"/>
    <s v="Chemistry"/>
    <m/>
    <s v="&quot;for the development of multiscale models for complex chemical systems&quot;"/>
    <s v="Universit¨¦ de Strasbourg"/>
    <s v="Strasbourg"/>
    <s v="France"/>
    <x v="0"/>
  </r>
  <r>
    <x v="862"/>
    <x v="232"/>
    <s v="Levitt"/>
    <n v="17296"/>
    <m/>
    <s v="South Africa"/>
    <x v="43"/>
    <s v="Pretoria"/>
    <m/>
    <m/>
    <m/>
    <x v="0"/>
    <x v="109"/>
    <s v="Chemistry"/>
    <m/>
    <s v="&quot;for the development of multiscale models for complex chemical systems&quot;"/>
    <s v="Stanford University School of Medicine"/>
    <s v="Stanford CA"/>
    <s v="USA"/>
    <x v="1"/>
  </r>
  <r>
    <x v="863"/>
    <x v="670"/>
    <s v="Warshel"/>
    <n v="14935"/>
    <m/>
    <s v="British Mandate of Palestine (now Israel)"/>
    <x v="55"/>
    <s v="Kibbutz Sde-Nahum"/>
    <m/>
    <m/>
    <m/>
    <x v="0"/>
    <x v="109"/>
    <s v="Chemistry"/>
    <m/>
    <s v="&quot;for the development of multiscale models for complex chemical systems&quot;"/>
    <s v="University of Southern California"/>
    <s v="Los Angeles CA"/>
    <s v="USA"/>
    <x v="1"/>
  </r>
  <r>
    <x v="864"/>
    <x v="671"/>
    <s v="Munro"/>
    <n v="11514"/>
    <m/>
    <s v="Canada"/>
    <x v="23"/>
    <s v="Wingham"/>
    <m/>
    <m/>
    <m/>
    <x v="1"/>
    <x v="109"/>
    <s v="Literature"/>
    <m/>
    <s v="&quot;master of the contemporary short story&quot;"/>
    <m/>
    <m/>
    <m/>
    <x v="0"/>
  </r>
  <r>
    <x v="865"/>
    <x v="672"/>
    <m/>
    <m/>
    <m/>
    <m/>
    <x v="47"/>
    <m/>
    <m/>
    <m/>
    <m/>
    <x v="2"/>
    <x v="109"/>
    <s v="Peace"/>
    <m/>
    <s v="&quot;for its extensive efforts to eliminate chemical weapons&quot;"/>
    <m/>
    <m/>
    <m/>
    <x v="0"/>
  </r>
  <r>
    <x v="866"/>
    <x v="673"/>
    <s v="Fama"/>
    <n v="14290"/>
    <m/>
    <s v="USA"/>
    <x v="13"/>
    <s v="Boston MA"/>
    <m/>
    <m/>
    <m/>
    <x v="0"/>
    <x v="109"/>
    <s v="Economics"/>
    <m/>
    <s v="&quot;for their empirical analysis of asset prices&quot;"/>
    <s v="University of Chicago"/>
    <s v="Chicago IL"/>
    <s v="USA"/>
    <x v="0"/>
  </r>
  <r>
    <x v="867"/>
    <x v="674"/>
    <s v="Hansen"/>
    <n v="19293"/>
    <m/>
    <s v="USA"/>
    <x v="13"/>
    <s v="Urbana IL"/>
    <m/>
    <m/>
    <m/>
    <x v="0"/>
    <x v="109"/>
    <s v="Economics"/>
    <m/>
    <s v="&quot;for their empirical analysis of asset prices&quot;"/>
    <s v="University of Chicago"/>
    <s v="Chicago IL"/>
    <s v="USA"/>
    <x v="0"/>
  </r>
  <r>
    <x v="868"/>
    <x v="597"/>
    <s v="Shiller"/>
    <n v="16890"/>
    <m/>
    <s v="USA"/>
    <x v="13"/>
    <s v="Detroit MI"/>
    <m/>
    <m/>
    <m/>
    <x v="0"/>
    <x v="109"/>
    <s v="Economics"/>
    <m/>
    <s v="&quot;for their empirical analysis of asset prices&quot;"/>
    <s v="Yale University"/>
    <s v="New Haven CT"/>
    <s v="USA"/>
    <x v="0"/>
  </r>
  <r>
    <x v="869"/>
    <x v="52"/>
    <s v="O'Keefe"/>
    <n v="14567"/>
    <m/>
    <s v="USA"/>
    <x v="13"/>
    <s v="New York NY"/>
    <m/>
    <m/>
    <m/>
    <x v="0"/>
    <x v="110"/>
    <s v="Medicine"/>
    <m/>
    <s v="&quot;for their discoveries of cells that constitute a positioning system in the brain&quot;"/>
    <s v="University College"/>
    <s v="London"/>
    <s v="United Kingdom"/>
    <x v="0"/>
  </r>
  <r>
    <x v="870"/>
    <x v="675"/>
    <s v="Moser"/>
    <n v="23015"/>
    <m/>
    <s v="Norway"/>
    <x v="21"/>
    <s v="Fosnav?g"/>
    <m/>
    <m/>
    <m/>
    <x v="1"/>
    <x v="110"/>
    <s v="Medicine"/>
    <m/>
    <s v="&quot;for their discoveries of cells that constitute a positioning system in the brain&quot;"/>
    <s v="Norwegian University of Science and Technology (NTNU)"/>
    <s v="Trondheim"/>
    <s v="Norway"/>
    <x v="0"/>
  </r>
  <r>
    <x v="871"/>
    <x v="676"/>
    <s v="Moser"/>
    <n v="22763"/>
    <m/>
    <s v="Norway"/>
    <x v="21"/>
    <s v="?lesund"/>
    <m/>
    <m/>
    <m/>
    <x v="0"/>
    <x v="110"/>
    <s v="Medicine"/>
    <m/>
    <s v="&quot;for their discoveries of cells that constitute a positioning system in the brain&quot;"/>
    <s v="Norwegian University of Science and Technology (NTNU)"/>
    <s v="Trondheim"/>
    <s v="Norway"/>
    <x v="0"/>
  </r>
  <r>
    <x v="872"/>
    <x v="677"/>
    <s v="Akasaki"/>
    <n v="10623"/>
    <d v="2021-04-01T00:00:00"/>
    <s v="Japan"/>
    <x v="16"/>
    <s v="Chiran"/>
    <s v="Japan"/>
    <s v="JP"/>
    <s v="Nagoya"/>
    <x v="0"/>
    <x v="110"/>
    <s v="Physics"/>
    <m/>
    <s v="&quot;for the invention of efficient blue light-emitting diodes which has enabled bright and energy-saving white light sources&quot;"/>
    <s v="Meijo University"/>
    <s v="Nagoya"/>
    <s v="Japan"/>
    <x v="0"/>
  </r>
  <r>
    <x v="873"/>
    <x v="678"/>
    <s v="Amano"/>
    <n v="22170"/>
    <m/>
    <s v="Japan"/>
    <x v="16"/>
    <s v="Hamamatsu"/>
    <m/>
    <m/>
    <m/>
    <x v="0"/>
    <x v="110"/>
    <s v="Physics"/>
    <m/>
    <s v="&quot;for the invention of efficient blue light-emitting diodes which has enabled bright and energy-saving white light sources&quot;"/>
    <s v="Nagoya University"/>
    <s v="Nagoya"/>
    <s v="Japan"/>
    <x v="0"/>
  </r>
  <r>
    <x v="874"/>
    <x v="679"/>
    <s v="Nakamura"/>
    <n v="19866"/>
    <m/>
    <s v="Japan"/>
    <x v="16"/>
    <s v="Ikata"/>
    <m/>
    <m/>
    <m/>
    <x v="0"/>
    <x v="110"/>
    <s v="Physics"/>
    <m/>
    <s v="&quot;for the invention of efficient blue light-emitting diodes which has enabled bright and energy-saving white light sources&quot;"/>
    <s v="University of California"/>
    <s v="Santa Barbara CA"/>
    <s v="USA"/>
    <x v="0"/>
  </r>
  <r>
    <x v="875"/>
    <x v="545"/>
    <s v="Betzig"/>
    <n v="21928"/>
    <m/>
    <s v="USA"/>
    <x v="13"/>
    <s v="Ann Arbor MI"/>
    <m/>
    <m/>
    <m/>
    <x v="0"/>
    <x v="110"/>
    <s v="Chemistry"/>
    <m/>
    <s v="&quot;for the development of super-resolved fluorescence microscopy&quot;"/>
    <s v="Janelia Research Campus Howard Hughes Medical Institute"/>
    <s v="Ashburn VA"/>
    <s v="USA"/>
    <x v="0"/>
  </r>
  <r>
    <x v="876"/>
    <x v="680"/>
    <s v="Hell"/>
    <n v="23003"/>
    <m/>
    <s v="Romania"/>
    <x v="45"/>
    <s v="Arad"/>
    <m/>
    <m/>
    <m/>
    <x v="0"/>
    <x v="110"/>
    <s v="Chemistry"/>
    <m/>
    <s v="&quot;for the development of super-resolved fluorescence microscopy&quot;"/>
    <s v="Max Planck Institute for Biophysical Chemistry"/>
    <s v="G?ttingen"/>
    <s v="Germany"/>
    <x v="0"/>
  </r>
  <r>
    <x v="877"/>
    <x v="681"/>
    <s v="Moerner"/>
    <n v="19534"/>
    <m/>
    <s v="USA"/>
    <x v="13"/>
    <s v="Pleasanton CA"/>
    <m/>
    <m/>
    <m/>
    <x v="0"/>
    <x v="110"/>
    <s v="Chemistry"/>
    <m/>
    <s v="&quot;for the development of super-resolved fluorescence microscopy&quot;"/>
    <s v="Stanford University"/>
    <s v="Stanford CA"/>
    <s v="USA"/>
    <x v="0"/>
  </r>
  <r>
    <x v="878"/>
    <x v="494"/>
    <s v="Modiano"/>
    <n v="16648"/>
    <m/>
    <s v="France"/>
    <x v="2"/>
    <s v="Paris"/>
    <m/>
    <m/>
    <m/>
    <x v="0"/>
    <x v="110"/>
    <s v="Literature"/>
    <m/>
    <s v="&quot;for the art of memory with which he has evoked the most ungraspable human destinies and uncovered the life-world of the occupation&quot;"/>
    <m/>
    <m/>
    <m/>
    <x v="0"/>
  </r>
  <r>
    <x v="879"/>
    <x v="682"/>
    <s v="Satyarthi"/>
    <n v="19735"/>
    <m/>
    <s v="India"/>
    <x v="14"/>
    <s v="Vidisha"/>
    <m/>
    <m/>
    <m/>
    <x v="0"/>
    <x v="110"/>
    <s v="Peace"/>
    <m/>
    <s v="&quot;for their struggle against the suppression of children and young people and for the right of all children to education&quot;"/>
    <m/>
    <m/>
    <m/>
    <x v="0"/>
  </r>
  <r>
    <x v="880"/>
    <x v="683"/>
    <s v="Yousafzai"/>
    <n v="35623"/>
    <m/>
    <s v="Pakistan"/>
    <x v="22"/>
    <s v="Mingora"/>
    <m/>
    <m/>
    <m/>
    <x v="1"/>
    <x v="110"/>
    <s v="Peace"/>
    <m/>
    <s v="&quot;for their struggle against the suppression of children and young people and for the right of all children to education&quot;"/>
    <m/>
    <m/>
    <m/>
    <x v="0"/>
  </r>
  <r>
    <x v="881"/>
    <x v="332"/>
    <s v="Tirole"/>
    <n v="19580"/>
    <m/>
    <s v="France"/>
    <x v="2"/>
    <s v="Troyes"/>
    <m/>
    <m/>
    <m/>
    <x v="0"/>
    <x v="110"/>
    <s v="Economics"/>
    <m/>
    <s v="&quot;for his analysis of market power and regulation&quot;"/>
    <s v="Toulouse School of Economics (TSE)"/>
    <s v="Toulouse"/>
    <s v="France"/>
    <x v="0"/>
  </r>
  <r>
    <x v="882"/>
    <x v="684"/>
    <s v="Campbell"/>
    <n v="11137"/>
    <m/>
    <s v="Ireland"/>
    <x v="17"/>
    <s v="Ramelton"/>
    <m/>
    <m/>
    <m/>
    <x v="0"/>
    <x v="111"/>
    <s v="Medicine"/>
    <m/>
    <s v="&quot;for their discoveries concerning a novel therapy against infections caused by roundworm parasites&quot;"/>
    <s v="Drew University"/>
    <s v="Madison NJ"/>
    <s v="USA"/>
    <x v="0"/>
  </r>
  <r>
    <x v="883"/>
    <x v="685"/>
    <s v="¨­mura"/>
    <n v="12977"/>
    <m/>
    <s v="Japan"/>
    <x v="16"/>
    <s v="Yamanashi Prefecture"/>
    <m/>
    <m/>
    <m/>
    <x v="0"/>
    <x v="111"/>
    <s v="Medicine"/>
    <m/>
    <s v="&quot;for their discoveries concerning a novel therapy against infections caused by roundworm parasites&quot;"/>
    <s v="Kitasato University"/>
    <s v="Tokyo"/>
    <s v="Japan"/>
    <x v="0"/>
  </r>
  <r>
    <x v="884"/>
    <x v="686"/>
    <s v="Tu"/>
    <n v="11322"/>
    <m/>
    <s v="China"/>
    <x v="18"/>
    <s v="Zhejiang Ningbo"/>
    <m/>
    <m/>
    <m/>
    <x v="1"/>
    <x v="111"/>
    <s v="Medicine"/>
    <m/>
    <s v="&quot;for her discoveries concerning a novel therapy against Malaria&quot;"/>
    <s v="China Academy of Traditional Chinese Medicine"/>
    <s v="Beijing"/>
    <s v="China"/>
    <x v="0"/>
  </r>
  <r>
    <x v="885"/>
    <x v="687"/>
    <s v="Kajita"/>
    <n v="21618"/>
    <m/>
    <s v="Japan"/>
    <x v="16"/>
    <s v="Higashimatsuyama"/>
    <m/>
    <m/>
    <m/>
    <x v="0"/>
    <x v="111"/>
    <s v="Physics"/>
    <m/>
    <s v="&quot;for the discovery of neutrino oscillations which shows that neutrinos have mass&quot;"/>
    <s v="University of Tokyo"/>
    <s v="Kashiwa"/>
    <s v="Japan"/>
    <x v="0"/>
  </r>
  <r>
    <x v="886"/>
    <x v="688"/>
    <s v="McDonald"/>
    <n v="15947"/>
    <m/>
    <s v="Canada"/>
    <x v="23"/>
    <s v="Sydney"/>
    <m/>
    <m/>
    <m/>
    <x v="0"/>
    <x v="111"/>
    <s v="Physics"/>
    <m/>
    <s v="&quot;for the discovery of neutrino oscillations which shows that neutrinos have mass&quot;"/>
    <s v="Queen's University"/>
    <s v="Kingston"/>
    <s v="Canada"/>
    <x v="0"/>
  </r>
  <r>
    <x v="887"/>
    <x v="656"/>
    <s v="Lindahl"/>
    <n v="13908"/>
    <m/>
    <s v="Sweden"/>
    <x v="9"/>
    <s v="Stockholm"/>
    <m/>
    <m/>
    <m/>
    <x v="0"/>
    <x v="111"/>
    <s v="Chemistry"/>
    <m/>
    <s v="&quot;for mechanistic studies of DNA repair&quot;"/>
    <s v="Francis Crick Institute"/>
    <s v="Hertfordshire"/>
    <s v="United Kingdom"/>
    <x v="0"/>
  </r>
  <r>
    <x v="888"/>
    <x v="154"/>
    <s v="Modrich"/>
    <n v="16966"/>
    <m/>
    <s v="USA"/>
    <x v="13"/>
    <s v="Raton NM"/>
    <m/>
    <m/>
    <m/>
    <x v="0"/>
    <x v="111"/>
    <s v="Chemistry"/>
    <m/>
    <s v="&quot;for mechanistic studies of DNA repair&quot;"/>
    <s v="Howard Hughes Medical Institute"/>
    <s v="Durham NC"/>
    <s v="USA"/>
    <x v="0"/>
  </r>
  <r>
    <x v="889"/>
    <x v="689"/>
    <s v="Sancar"/>
    <n v="17053"/>
    <m/>
    <s v="Turkey"/>
    <x v="60"/>
    <s v="Savur"/>
    <m/>
    <m/>
    <m/>
    <x v="0"/>
    <x v="111"/>
    <s v="Chemistry"/>
    <m/>
    <s v="&quot;for mechanistic studies of DNA repair&quot;"/>
    <s v="University of North Carolina"/>
    <s v="Chapel Hill NC"/>
    <s v="USA"/>
    <x v="0"/>
  </r>
  <r>
    <x v="890"/>
    <x v="690"/>
    <s v="Alexievich"/>
    <n v="17684"/>
    <m/>
    <s v="Ukraine"/>
    <x v="33"/>
    <s v="Ivano-Frankivsk"/>
    <m/>
    <m/>
    <m/>
    <x v="1"/>
    <x v="111"/>
    <s v="Literature"/>
    <m/>
    <s v="&quot;for her polyphonic writings a monument to suffering and courage in our time&quot;"/>
    <m/>
    <m/>
    <m/>
    <x v="0"/>
  </r>
  <r>
    <x v="891"/>
    <x v="691"/>
    <m/>
    <m/>
    <m/>
    <m/>
    <x v="47"/>
    <m/>
    <m/>
    <m/>
    <m/>
    <x v="2"/>
    <x v="111"/>
    <s v="Peace"/>
    <m/>
    <s v="&quot;for its decisive contribution to the building of a pluralistic democracy in Tunisia in the wake of the Jasmine Revolution of 2011&quot;"/>
    <m/>
    <m/>
    <m/>
    <x v="0"/>
  </r>
  <r>
    <x v="892"/>
    <x v="692"/>
    <s v="Deaton"/>
    <n v="16729"/>
    <m/>
    <s v="Scotland"/>
    <x v="4"/>
    <s v="Edinburgh"/>
    <m/>
    <m/>
    <m/>
    <x v="0"/>
    <x v="111"/>
    <s v="Economics"/>
    <m/>
    <s v="&quot;for his analysis of consumption poverty and welfare&quot;"/>
    <s v="Princeton University"/>
    <s v="Princeton NJ"/>
    <s v="USA"/>
    <x v="0"/>
  </r>
  <r>
    <x v="893"/>
    <x v="693"/>
    <s v="Ohsumi"/>
    <n v="16477"/>
    <m/>
    <s v="Japan"/>
    <x v="16"/>
    <s v="Fukuoka"/>
    <m/>
    <m/>
    <m/>
    <x v="0"/>
    <x v="112"/>
    <s v="Medicine"/>
    <m/>
    <s v="&quot;for his discoveries of mechanisms for autophagy&quot;"/>
    <s v="Tokyo Institute of Technology"/>
    <s v="Tokyo"/>
    <s v="Japan"/>
    <x v="0"/>
  </r>
  <r>
    <x v="894"/>
    <x v="580"/>
    <s v="Thouless"/>
    <n v="12683"/>
    <d v="2019-04-06T00:00:00"/>
    <s v="United Kingdom"/>
    <x v="4"/>
    <s v="Bearsden"/>
    <s v="United Kingdom"/>
    <s v="GB"/>
    <s v="Cambridge"/>
    <x v="0"/>
    <x v="112"/>
    <s v="Physics"/>
    <m/>
    <s v="&quot;for theoretical discoveries of topological phase transitions and topological phases of matter&quot;"/>
    <s v="University of Washington"/>
    <s v="Seattle WA"/>
    <s v="USA"/>
    <x v="0"/>
  </r>
  <r>
    <x v="895"/>
    <x v="694"/>
    <s v="Haldane"/>
    <n v="18885"/>
    <m/>
    <s v="United Kingdom"/>
    <x v="4"/>
    <s v="London"/>
    <m/>
    <m/>
    <m/>
    <x v="0"/>
    <x v="112"/>
    <s v="Physics"/>
    <m/>
    <s v="&quot;for theoretical discoveries of topological phase transitions and topological phases of matter&quot;"/>
    <s v="Princeton University"/>
    <s v="Princeton NJ"/>
    <s v="USA"/>
    <x v="0"/>
  </r>
  <r>
    <x v="896"/>
    <x v="351"/>
    <s v="Kosterlitz"/>
    <n v="15879"/>
    <m/>
    <s v="United Kingdom"/>
    <x v="4"/>
    <s v="Aberdeen"/>
    <m/>
    <m/>
    <m/>
    <x v="0"/>
    <x v="112"/>
    <s v="Physics"/>
    <m/>
    <s v="&quot;for theoretical discoveries of topological phase transitions and topological phases of matter&quot;"/>
    <s v="Brown University"/>
    <s v="Providence RI"/>
    <s v="USA"/>
    <x v="0"/>
  </r>
  <r>
    <x v="897"/>
    <x v="695"/>
    <s v="Sauvage"/>
    <n v="16366"/>
    <m/>
    <s v="France"/>
    <x v="2"/>
    <s v="Paris"/>
    <m/>
    <m/>
    <m/>
    <x v="0"/>
    <x v="112"/>
    <s v="Chemistry"/>
    <m/>
    <s v="&quot;for the design and synthesis of molecular machines&quot;"/>
    <s v="University of Strasbourg"/>
    <s v="Strasbourg"/>
    <s v="France"/>
    <x v="0"/>
  </r>
  <r>
    <x v="898"/>
    <x v="696"/>
    <s v="Stoddart"/>
    <n v="15485"/>
    <m/>
    <s v="United Kingdom"/>
    <x v="4"/>
    <s v="Edinburgh"/>
    <m/>
    <m/>
    <m/>
    <x v="0"/>
    <x v="112"/>
    <s v="Chemistry"/>
    <m/>
    <s v="&quot;for the design and synthesis of molecular machines&quot;"/>
    <s v="Northwestern University"/>
    <s v="Evanston IL"/>
    <s v="USA"/>
    <x v="0"/>
  </r>
  <r>
    <x v="899"/>
    <x v="697"/>
    <s v="Feringa"/>
    <n v="18766"/>
    <m/>
    <s v="the Netherlands"/>
    <x v="1"/>
    <s v="Barger-Compascuum"/>
    <m/>
    <m/>
    <m/>
    <x v="0"/>
    <x v="112"/>
    <s v="Chemistry"/>
    <m/>
    <s v="&quot;for the design and synthesis of molecular machines&quot;"/>
    <s v="University of Groningen"/>
    <s v="Groningen"/>
    <s v="the Netherlands"/>
    <x v="0"/>
  </r>
  <r>
    <x v="900"/>
    <x v="698"/>
    <s v="Santos"/>
    <n v="18850"/>
    <m/>
    <s v="Colombia"/>
    <x v="63"/>
    <s v="Bogot¨¢"/>
    <m/>
    <m/>
    <m/>
    <x v="0"/>
    <x v="112"/>
    <s v="Peace"/>
    <m/>
    <s v="&quot;for his resolute efforts to bring the country's more than 50-year-long civil war to an end&quot;"/>
    <m/>
    <m/>
    <m/>
    <x v="0"/>
  </r>
  <r>
    <x v="901"/>
    <x v="610"/>
    <s v="Hart"/>
    <n v="17815"/>
    <m/>
    <s v="United Kingdom"/>
    <x v="4"/>
    <s v="London"/>
    <m/>
    <m/>
    <m/>
    <x v="0"/>
    <x v="112"/>
    <s v="Economics"/>
    <m/>
    <s v="&quot;for their contributions to contract theory&quot;"/>
    <s v="Harvard University"/>
    <s v="Cambridge MA"/>
    <s v="USA"/>
    <x v="0"/>
  </r>
  <r>
    <x v="902"/>
    <x v="699"/>
    <s v="Holmstr?m"/>
    <n v="18006"/>
    <m/>
    <s v="Finland"/>
    <x v="29"/>
    <s v="Helsinki"/>
    <m/>
    <m/>
    <m/>
    <x v="0"/>
    <x v="112"/>
    <s v="Economics"/>
    <m/>
    <s v="&quot;for their contributions to contract theory&quot;"/>
    <s v="Massachusetts Institute of Technology (MIT)"/>
    <s v="Cambridge MA"/>
    <s v="USA"/>
    <x v="0"/>
  </r>
  <r>
    <x v="903"/>
    <x v="700"/>
    <s v="Dylan"/>
    <n v="15120"/>
    <m/>
    <s v="USA"/>
    <x v="13"/>
    <s v="Duluth MN"/>
    <m/>
    <m/>
    <m/>
    <x v="0"/>
    <x v="112"/>
    <s v="Literature"/>
    <m/>
    <s v="&quot;for having created new poetic expressions within the great American song tradition&quot;"/>
    <m/>
    <m/>
    <m/>
    <x v="0"/>
  </r>
  <r>
    <x v="904"/>
    <x v="701"/>
    <s v="Hall"/>
    <n v="16560"/>
    <m/>
    <s v="USA"/>
    <x v="13"/>
    <s v="New York NY"/>
    <m/>
    <m/>
    <m/>
    <x v="0"/>
    <x v="113"/>
    <s v="Medicine"/>
    <m/>
    <s v="&quot;for their discoveries of molecular mechanisms controlling the circadian rhythm&quot;"/>
    <s v="University of Maine"/>
    <s v="Maine ME"/>
    <s v="USA"/>
    <x v="0"/>
  </r>
  <r>
    <x v="905"/>
    <x v="232"/>
    <s v="Rosbash"/>
    <n v="16138"/>
    <m/>
    <s v="USA"/>
    <x v="13"/>
    <s v="Kansas City MO"/>
    <m/>
    <m/>
    <m/>
    <x v="0"/>
    <x v="113"/>
    <s v="Medicine"/>
    <m/>
    <s v="&quot;for their discoveries of molecular mechanisms controlling the circadian rhythm&quot;"/>
    <s v="Brandeis University"/>
    <s v="Waltham MA"/>
    <s v="USA"/>
    <x v="0"/>
  </r>
  <r>
    <x v="906"/>
    <x v="702"/>
    <s v="Young"/>
    <n v="17985"/>
    <m/>
    <s v="USA"/>
    <x v="13"/>
    <s v="Miami FL"/>
    <m/>
    <m/>
    <m/>
    <x v="0"/>
    <x v="113"/>
    <s v="Medicine"/>
    <m/>
    <s v="&quot;for their discoveries of molecular mechanisms controlling the circadian rhythm&quot;"/>
    <s v="Rockefeller University"/>
    <s v="New York NY"/>
    <s v="USA"/>
    <x v="0"/>
  </r>
  <r>
    <x v="907"/>
    <x v="703"/>
    <s v="Weiss"/>
    <n v="11961"/>
    <m/>
    <s v="Germany"/>
    <x v="0"/>
    <s v="Berlin"/>
    <m/>
    <m/>
    <m/>
    <x v="0"/>
    <x v="113"/>
    <s v="Physics"/>
    <m/>
    <s v="&quot;for decisive contributions to the LIGO detector and the observation of gravitational waves&quot;"/>
    <s v="LIGO/VIRGO Collaboration"/>
    <m/>
    <m/>
    <x v="0"/>
  </r>
  <r>
    <x v="908"/>
    <x v="704"/>
    <s v="Barish"/>
    <n v="13176"/>
    <m/>
    <s v="USA"/>
    <x v="13"/>
    <s v="Omaha NE"/>
    <m/>
    <m/>
    <m/>
    <x v="0"/>
    <x v="113"/>
    <s v="Physics"/>
    <m/>
    <s v="&quot;for decisive contributions to the LIGO detector and the observation of gravitational waves&quot;"/>
    <s v="LIGO/VIRGO Collaboration"/>
    <m/>
    <m/>
    <x v="0"/>
  </r>
  <r>
    <x v="909"/>
    <x v="705"/>
    <s v="Thorne"/>
    <n v="14763"/>
    <m/>
    <s v="USA"/>
    <x v="13"/>
    <s v="Logan UT"/>
    <m/>
    <m/>
    <m/>
    <x v="0"/>
    <x v="113"/>
    <s v="Physics"/>
    <m/>
    <s v="&quot;for decisive contributions to the LIGO detector and the observation of gravitational waves&quot;"/>
    <s v="LIGO/VIRGO Collaboration"/>
    <m/>
    <m/>
    <x v="0"/>
  </r>
  <r>
    <x v="910"/>
    <x v="303"/>
    <s v="Dubochet"/>
    <n v="15500"/>
    <m/>
    <s v="Switzerland"/>
    <x v="11"/>
    <s v="Aigle"/>
    <m/>
    <m/>
    <m/>
    <x v="0"/>
    <x v="113"/>
    <s v="Chemistry"/>
    <m/>
    <s v="&quot;for developing cryo-electron microscopy for the high-resolution structure determination of biomolecules in solution&quot;"/>
    <s v="University of Lausanne"/>
    <s v="Lausanne"/>
    <s v="Switzerland"/>
    <x v="0"/>
  </r>
  <r>
    <x v="911"/>
    <x v="706"/>
    <s v="Frank"/>
    <n v="14866"/>
    <m/>
    <s v="Germany"/>
    <x v="0"/>
    <s v="Siegen"/>
    <m/>
    <m/>
    <m/>
    <x v="0"/>
    <x v="113"/>
    <s v="Chemistry"/>
    <m/>
    <s v="&quot;for developing cryo-electron microscopy for the high-resolution structure determination of biomolecules in solution&quot;"/>
    <s v="Columbia University"/>
    <s v="New York NY"/>
    <s v="USA"/>
    <x v="0"/>
  </r>
  <r>
    <x v="912"/>
    <x v="156"/>
    <s v="Henderson"/>
    <n v="16637"/>
    <m/>
    <s v="Scotland"/>
    <x v="4"/>
    <s v="Edinburgh"/>
    <m/>
    <m/>
    <m/>
    <x v="0"/>
    <x v="113"/>
    <s v="Chemistry"/>
    <m/>
    <s v="&quot;for developing cryo-electron microscopy for the high-resolution structure determination of biomolecules in solution&quot;"/>
    <s v="MRC Laboratory of Molecular Biology"/>
    <s v="Cambridge"/>
    <s v="United Kingdom"/>
    <x v="0"/>
  </r>
  <r>
    <x v="913"/>
    <x v="707"/>
    <s v="Ishiguro"/>
    <n v="20036"/>
    <m/>
    <s v="Japan"/>
    <x v="16"/>
    <s v="Nagasaki"/>
    <m/>
    <m/>
    <m/>
    <x v="0"/>
    <x v="113"/>
    <s v="Literature"/>
    <m/>
    <s v="&quot;who in novels of great emotional force has uncovered the abyss beneath our illusory sense of connection with the world&quot;"/>
    <m/>
    <m/>
    <m/>
    <x v="0"/>
  </r>
  <r>
    <x v="914"/>
    <x v="708"/>
    <m/>
    <m/>
    <m/>
    <m/>
    <x v="47"/>
    <m/>
    <m/>
    <m/>
    <m/>
    <x v="2"/>
    <x v="113"/>
    <s v="Peace"/>
    <m/>
    <s v="&quot;for its work to draw attention to the catastrophic humanitarian consequences of any use of nuclear weapons and for its ground-breaking efforts to achieve a treaty-based prohibition of such weapons&quot;"/>
    <m/>
    <m/>
    <m/>
    <x v="0"/>
  </r>
  <r>
    <x v="915"/>
    <x v="709"/>
    <s v="Thaler"/>
    <n v="16692"/>
    <m/>
    <s v="USA"/>
    <x v="13"/>
    <s v="East Orange NJ"/>
    <m/>
    <m/>
    <m/>
    <x v="0"/>
    <x v="113"/>
    <s v="Economics"/>
    <m/>
    <s v="&quot;for his contributions to behavioural economics&quot;"/>
    <s v="University of Chicago"/>
    <s v="Chicago IL"/>
    <s v="USA"/>
    <x v="0"/>
  </r>
  <r>
    <x v="916"/>
    <x v="710"/>
    <s v="Allison"/>
    <n v="17752"/>
    <m/>
    <s v="USA"/>
    <x v="13"/>
    <s v="Alice TX"/>
    <m/>
    <m/>
    <m/>
    <x v="0"/>
    <x v="114"/>
    <s v="Medicine"/>
    <m/>
    <s v="&quot;for their discovery of cancer therapy by inhibition of negative immune regulation&quot;"/>
    <s v="Parker Institute for Cancer Immunotherapy"/>
    <s v="San Francisco CA"/>
    <s v="USA"/>
    <x v="0"/>
  </r>
  <r>
    <x v="917"/>
    <x v="711"/>
    <s v="Honjo"/>
    <n v="15368"/>
    <m/>
    <s v="Japan"/>
    <x v="16"/>
    <s v="Kyoto"/>
    <m/>
    <m/>
    <m/>
    <x v="0"/>
    <x v="114"/>
    <s v="Medicine"/>
    <m/>
    <s v="&quot;for their discovery of cancer therapy by inhibition of negative immune regulation&quot;"/>
    <s v="Kyoto University"/>
    <s v="Kyoto"/>
    <s v="Japan"/>
    <x v="0"/>
  </r>
  <r>
    <x v="918"/>
    <x v="160"/>
    <s v="Ashkin"/>
    <n v="8281"/>
    <d v="2020-09-21T00:00:00"/>
    <s v="USA"/>
    <x v="13"/>
    <s v="New York NY"/>
    <s v="USA"/>
    <s v="US"/>
    <s v="Rumson NJ"/>
    <x v="0"/>
    <x v="114"/>
    <s v="Physics"/>
    <s v="&quot;for groundbreaking inventions in the field of laser physics&quot;"/>
    <s v="&quot;for the optical tweezers and their application to biological systems&quot;"/>
    <s v="Bell Laboratories"/>
    <s v="Holmdel NJ"/>
    <s v="USA"/>
    <x v="0"/>
  </r>
  <r>
    <x v="919"/>
    <x v="712"/>
    <s v="Mourou"/>
    <n v="16245"/>
    <m/>
    <s v="France"/>
    <x v="2"/>
    <s v="Albertville"/>
    <m/>
    <m/>
    <m/>
    <x v="0"/>
    <x v="114"/>
    <s v="Physics"/>
    <s v="&quot;for groundbreaking inventions in the field of laser physics&quot;"/>
    <s v="&quot;for their method of generating high-intensity ultra-short optical pulses&quot;"/>
    <s v="¨¦cole Polytechnique"/>
    <s v="Palaiseau"/>
    <s v="France"/>
    <x v="0"/>
  </r>
  <r>
    <x v="920"/>
    <x v="713"/>
    <s v="Strickland"/>
    <n v="21697"/>
    <m/>
    <s v="Canada"/>
    <x v="23"/>
    <s v="Guelph"/>
    <m/>
    <m/>
    <m/>
    <x v="1"/>
    <x v="114"/>
    <s v="Physics"/>
    <s v="&quot;for groundbreaking inventions in the field of laser physics&quot;"/>
    <s v="&quot;for their method of generating high-intensity ultra-short optical pulses&quot;"/>
    <s v="University of Waterloo"/>
    <s v="Waterloo"/>
    <s v="Canada"/>
    <x v="0"/>
  </r>
  <r>
    <x v="921"/>
    <x v="714"/>
    <s v="Arnold"/>
    <n v="20661"/>
    <m/>
    <s v="USA"/>
    <x v="13"/>
    <s v="Pittsburgh PA"/>
    <m/>
    <m/>
    <m/>
    <x v="1"/>
    <x v="114"/>
    <s v="Chemistry"/>
    <m/>
    <s v="&quot;for the directed evolution of enzymes&quot;"/>
    <s v="California Institute of Technology (Caltech)"/>
    <s v="Pasadena CA"/>
    <s v="USA"/>
    <x v="0"/>
  </r>
  <r>
    <x v="922"/>
    <x v="715"/>
    <s v="Smith"/>
    <n v="15045"/>
    <m/>
    <s v="USA"/>
    <x v="13"/>
    <s v="Norwalk CT"/>
    <m/>
    <m/>
    <m/>
    <x v="0"/>
    <x v="114"/>
    <s v="Chemistry"/>
    <m/>
    <s v="&quot;for the phage display of peptides and antibodies&quot;"/>
    <s v="University of Missouri"/>
    <s v="Columbia"/>
    <s v="USA"/>
    <x v="0"/>
  </r>
  <r>
    <x v="923"/>
    <x v="716"/>
    <s v="Winter"/>
    <n v="18732"/>
    <m/>
    <s v="United Kingdom"/>
    <x v="4"/>
    <s v="Leicester"/>
    <m/>
    <m/>
    <m/>
    <x v="0"/>
    <x v="114"/>
    <s v="Chemistry"/>
    <m/>
    <s v="&quot;for the phage display of peptides and antibodies&quot;"/>
    <s v="MRC Laboratory of Molecular Biology"/>
    <s v="Cambridge"/>
    <s v="United Kingdom"/>
    <x v="0"/>
  </r>
  <r>
    <x v="924"/>
    <x v="717"/>
    <s v="Mukwege"/>
    <n v="20149"/>
    <m/>
    <s v="Belgian Congo (now Democratic Republic of the Congo)"/>
    <x v="77"/>
    <s v="Bukavu"/>
    <m/>
    <m/>
    <m/>
    <x v="0"/>
    <x v="114"/>
    <s v="Peace"/>
    <m/>
    <s v="&quot;for their efforts to end the use of sexual violence as a weapon of war and armed conflict&quot;"/>
    <m/>
    <m/>
    <m/>
    <x v="0"/>
  </r>
  <r>
    <x v="925"/>
    <x v="718"/>
    <s v="Murad"/>
    <m/>
    <m/>
    <s v="Iraq"/>
    <x v="78"/>
    <s v="Kojo"/>
    <m/>
    <m/>
    <m/>
    <x v="1"/>
    <x v="114"/>
    <s v="Peace"/>
    <m/>
    <s v="&quot;for their efforts to end the use of sexual violence as a weapon of war and armed conflict&quot;"/>
    <m/>
    <m/>
    <m/>
    <x v="0"/>
  </r>
  <r>
    <x v="926"/>
    <x v="141"/>
    <s v="Nordhaus"/>
    <n v="15127"/>
    <m/>
    <s v="USA"/>
    <x v="13"/>
    <s v="Albuquerque NM"/>
    <m/>
    <m/>
    <m/>
    <x v="0"/>
    <x v="114"/>
    <s v="Economics"/>
    <m/>
    <s v="&quot;for integrating climate change into long-run macroeconomic analysis&quot;"/>
    <s v="Yale University"/>
    <s v="New Haven CT"/>
    <s v="USA"/>
    <x v="0"/>
  </r>
  <r>
    <x v="927"/>
    <x v="719"/>
    <s v="Romer"/>
    <m/>
    <m/>
    <s v="USA"/>
    <x v="13"/>
    <s v="Denver CO"/>
    <m/>
    <m/>
    <m/>
    <x v="0"/>
    <x v="114"/>
    <s v="Economics"/>
    <m/>
    <s v="&quot;for integrating technological innovations into long-run macroeconomic analysis&quot;"/>
    <s v="NYU Stern School of Business"/>
    <s v="New York NY"/>
    <s v="USA"/>
    <x v="0"/>
  </r>
  <r>
    <x v="928"/>
    <x v="18"/>
    <s v="Kaelin"/>
    <n v="21147"/>
    <m/>
    <s v="USA"/>
    <x v="13"/>
    <s v="New York NY"/>
    <m/>
    <m/>
    <m/>
    <x v="0"/>
    <x v="115"/>
    <s v="Medicine"/>
    <m/>
    <s v="&quot;for their discoveries of how cells sense and adapt to oxygen availability&quot;"/>
    <s v="Harvard Medical School"/>
    <s v="Boston MA"/>
    <s v="USA"/>
    <x v="0"/>
  </r>
  <r>
    <x v="929"/>
    <x v="167"/>
    <s v="Ratcliffe"/>
    <n v="19858"/>
    <m/>
    <s v="United Kingdom"/>
    <x v="4"/>
    <s v="Lancashire"/>
    <m/>
    <m/>
    <m/>
    <x v="0"/>
    <x v="115"/>
    <s v="Medicine"/>
    <m/>
    <s v="&quot;for their discoveries of how cells sense and adapt to oxygen availability&quot;"/>
    <s v="University of Oxford"/>
    <s v="Oxford"/>
    <s v="United Kingdom"/>
    <x v="0"/>
  </r>
  <r>
    <x v="930"/>
    <x v="720"/>
    <s v="Semenza"/>
    <n v="20648"/>
    <m/>
    <s v="USA"/>
    <x v="13"/>
    <s v="New York NY"/>
    <m/>
    <m/>
    <m/>
    <x v="0"/>
    <x v="115"/>
    <s v="Medicine"/>
    <m/>
    <s v="&quot;for their discoveries of how cells sense and adapt to oxygen availability&quot;"/>
    <s v="Johns Hopkins University"/>
    <s v="Baltimore MD"/>
    <s v="USA"/>
    <x v="0"/>
  </r>
  <r>
    <x v="931"/>
    <x v="27"/>
    <s v="Peebles"/>
    <n v="12899"/>
    <m/>
    <s v="Canada"/>
    <x v="23"/>
    <s v="Winnipeg"/>
    <m/>
    <m/>
    <m/>
    <x v="0"/>
    <x v="115"/>
    <s v="Physics"/>
    <s v="&quot;for contributions to our understanding of the evolution of the universe and Earth¡¯s place in the cosmos&quot;"/>
    <s v="&quot;for theoretical discoveries in physical cosmology&quot;"/>
    <s v="Princeton University"/>
    <s v="Princeton NJ"/>
    <s v="USA"/>
    <x v="0"/>
  </r>
  <r>
    <x v="932"/>
    <x v="721"/>
    <s v="Mayor"/>
    <n v="15353"/>
    <m/>
    <s v="Switzerland"/>
    <x v="11"/>
    <s v="Lausanne"/>
    <m/>
    <m/>
    <m/>
    <x v="0"/>
    <x v="115"/>
    <s v="Physics"/>
    <s v="&quot;for contributions to our understanding of the evolution of the universe and Earth¡¯s place in the cosmos&quot;"/>
    <s v="&quot;for the discovery of an exoplanet orbiting a solar-type star&quot;"/>
    <s v="University of Geneva"/>
    <s v="Geneva"/>
    <s v="Switzerland"/>
    <x v="0"/>
  </r>
  <r>
    <x v="933"/>
    <x v="722"/>
    <s v="Queloz"/>
    <n v="24161"/>
    <m/>
    <s v="Switzerland"/>
    <x v="11"/>
    <s v="Geneva"/>
    <m/>
    <m/>
    <m/>
    <x v="0"/>
    <x v="115"/>
    <s v="Physics"/>
    <s v="&quot;for contributions to our understanding of the evolution of the universe and Earth¡¯s place in the cosmos&quot;"/>
    <s v="&quot;for the discovery of an exoplanet orbiting a solar-type star&quot;"/>
    <s v="University of Geneva"/>
    <s v="Geneva"/>
    <s v="Switzerland"/>
    <x v="0"/>
  </r>
  <r>
    <x v="934"/>
    <x v="52"/>
    <s v="Goodenough"/>
    <n v="8242"/>
    <m/>
    <s v="Germany"/>
    <x v="0"/>
    <s v="Jena"/>
    <m/>
    <m/>
    <m/>
    <x v="0"/>
    <x v="115"/>
    <s v="Chemistry"/>
    <m/>
    <s v="&quot;for the development of lithium-ion batteries&quot;"/>
    <s v="University of Texas"/>
    <s v="Austin TX"/>
    <s v="USA"/>
    <x v="0"/>
  </r>
  <r>
    <x v="935"/>
    <x v="723"/>
    <s v="Whittingham"/>
    <n v="15332"/>
    <m/>
    <s v="United Kingdom"/>
    <x v="4"/>
    <m/>
    <m/>
    <m/>
    <m/>
    <x v="0"/>
    <x v="115"/>
    <s v="Chemistry"/>
    <m/>
    <s v="&quot;for the development of lithium-ion batteries&quot;"/>
    <s v="Binghamton University State University of New York"/>
    <s v="New York NY"/>
    <s v="USA"/>
    <x v="0"/>
  </r>
  <r>
    <x v="936"/>
    <x v="644"/>
    <s v="Yoshino"/>
    <n v="17562"/>
    <m/>
    <s v="Japan"/>
    <x v="16"/>
    <s v="Suita"/>
    <m/>
    <m/>
    <m/>
    <x v="0"/>
    <x v="115"/>
    <s v="Chemistry"/>
    <m/>
    <s v="&quot;for the development of lithium-ion batteries&quot;"/>
    <s v="Asahi Kasei Corporation"/>
    <s v="Tokyo"/>
    <s v="Japan"/>
    <x v="0"/>
  </r>
  <r>
    <x v="937"/>
    <x v="724"/>
    <s v="Tokarczuk"/>
    <n v="22675"/>
    <m/>
    <s v="Poland"/>
    <x v="3"/>
    <s v="Sulech¨®w"/>
    <m/>
    <m/>
    <m/>
    <x v="1"/>
    <x v="114"/>
    <s v="Literature"/>
    <m/>
    <s v="&quot;for a narrative imagination that with encyclopedic passion represents the crossing of boundaries as a form of life&quot;"/>
    <m/>
    <m/>
    <m/>
    <x v="0"/>
  </r>
  <r>
    <x v="938"/>
    <x v="167"/>
    <s v="Handke"/>
    <n v="15681"/>
    <m/>
    <s v="Austria"/>
    <x v="15"/>
    <s v="Griffen"/>
    <m/>
    <m/>
    <m/>
    <x v="0"/>
    <x v="115"/>
    <s v="Literature"/>
    <m/>
    <s v="&quot;for an influential work that with linguistic ingenuity has explored the periphery and the specificity of human experience&quot;"/>
    <m/>
    <m/>
    <m/>
    <x v="0"/>
  </r>
  <r>
    <x v="939"/>
    <x v="725"/>
    <s v="Ahmed Ali"/>
    <n v="27987"/>
    <m/>
    <s v="Ethiopia"/>
    <x v="79"/>
    <s v="Beshasha"/>
    <m/>
    <m/>
    <m/>
    <x v="0"/>
    <x v="115"/>
    <s v="Peace"/>
    <m/>
    <s v="&quot;for his efforts to achieve peace and international cooperation and in particular for his decisive initiative to resolve the border conflict with neighbouring Eritrea&quot;"/>
    <m/>
    <m/>
    <m/>
    <x v="0"/>
  </r>
  <r>
    <x v="940"/>
    <x v="726"/>
    <s v="Banerjee"/>
    <n v="22333"/>
    <m/>
    <s v="India"/>
    <x v="14"/>
    <s v="Mumbai"/>
    <m/>
    <m/>
    <m/>
    <x v="0"/>
    <x v="115"/>
    <s v="Economics"/>
    <m/>
    <s v="&quot;for their experimental approach to alleviating global poverty&quot;"/>
    <s v="Massachusetts Institute of Technology (MIT)"/>
    <s v="Cambridge MA"/>
    <s v="USA"/>
    <x v="0"/>
  </r>
  <r>
    <x v="941"/>
    <x v="727"/>
    <s v="Duflo"/>
    <n v="26597"/>
    <m/>
    <s v="France"/>
    <x v="2"/>
    <s v="Paris"/>
    <m/>
    <m/>
    <m/>
    <x v="1"/>
    <x v="115"/>
    <s v="Economics"/>
    <m/>
    <s v="&quot;for their experimental approach to alleviating global poverty&quot;"/>
    <s v="Massachusetts Institute of Technology (MIT)"/>
    <s v="Cambridge MA"/>
    <s v="USA"/>
    <x v="0"/>
  </r>
  <r>
    <x v="942"/>
    <x v="232"/>
    <s v="Kremer"/>
    <n v="23693"/>
    <m/>
    <s v="USA"/>
    <x v="13"/>
    <s v="New York NY"/>
    <m/>
    <m/>
    <m/>
    <x v="0"/>
    <x v="115"/>
    <s v="Economics"/>
    <m/>
    <s v="&quot;for their experimental approach to alleviating global poverty&quot;"/>
    <s v="Harvard University"/>
    <s v="Cambridge MA"/>
    <s v="USA"/>
    <x v="0"/>
  </r>
  <r>
    <x v="943"/>
    <x v="728"/>
    <s v="Alter"/>
    <n v="13039"/>
    <m/>
    <s v="USA"/>
    <x v="13"/>
    <s v="New York NY"/>
    <m/>
    <m/>
    <m/>
    <x v="0"/>
    <x v="116"/>
    <s v="Medicine"/>
    <m/>
    <s v="&quot;for the discovery of Hepatitis C virus&quot;"/>
    <s v="National Institutes of Health"/>
    <s v="Bethesda MD"/>
    <s v="USA"/>
    <x v="0"/>
  </r>
  <r>
    <x v="944"/>
    <x v="232"/>
    <s v="Houghton"/>
    <m/>
    <m/>
    <s v="United Kingdom"/>
    <x v="4"/>
    <m/>
    <m/>
    <m/>
    <m/>
    <x v="0"/>
    <x v="116"/>
    <s v="Medicine"/>
    <m/>
    <s v="&quot;for the discovery of Hepatitis C virus&quot;"/>
    <s v="University of Alberta"/>
    <s v="Edmonton"/>
    <s v="Canada"/>
    <x v="0"/>
  </r>
  <r>
    <x v="945"/>
    <x v="252"/>
    <s v="Rice"/>
    <n v="19231"/>
    <m/>
    <s v="USA"/>
    <x v="13"/>
    <s v="Sacramento CA"/>
    <m/>
    <m/>
    <m/>
    <x v="0"/>
    <x v="116"/>
    <s v="Medicine"/>
    <m/>
    <s v="&quot;for the discovery of Hepatitis C virus&quot;"/>
    <s v="Rockefeller University"/>
    <s v="New York NY"/>
    <s v="USA"/>
    <x v="0"/>
  </r>
  <r>
    <x v="946"/>
    <x v="325"/>
    <s v="Penrose"/>
    <n v="11543"/>
    <m/>
    <s v="United Kingdom"/>
    <x v="4"/>
    <s v="Colchester"/>
    <m/>
    <m/>
    <m/>
    <x v="0"/>
    <x v="116"/>
    <s v="Physics"/>
    <m/>
    <s v="&quot;for the discovery that black hole formation is a robust prediction of the general theory of relativity&quot;"/>
    <s v="University of Oxford"/>
    <s v="Oxford"/>
    <s v="United Kingdom"/>
    <x v="0"/>
  </r>
  <r>
    <x v="947"/>
    <x v="538"/>
    <s v="Genzel"/>
    <n v="19077"/>
    <m/>
    <s v="Germany"/>
    <x v="0"/>
    <s v="Bad Homburg vor der H?he"/>
    <m/>
    <m/>
    <m/>
    <x v="0"/>
    <x v="116"/>
    <s v="Physics"/>
    <m/>
    <s v="&quot;for the discovery of a supermassive compact object at the centre of our galaxy&quot;"/>
    <s v="Max Planck Institute for Extraterrestrial Physics"/>
    <s v="Garching"/>
    <s v="Germany"/>
    <x v="0"/>
  </r>
  <r>
    <x v="948"/>
    <x v="729"/>
    <s v="Ghez"/>
    <n v="23909"/>
    <m/>
    <s v="USA"/>
    <x v="13"/>
    <s v="New York NY"/>
    <m/>
    <m/>
    <m/>
    <x v="1"/>
    <x v="116"/>
    <s v="Physics"/>
    <m/>
    <s v="&quot;for the discovery of a supermassive compact object at the centre of our galaxy&quot;"/>
    <s v="University of California"/>
    <s v="Los Angeles CA"/>
    <s v="USA"/>
    <x v="0"/>
  </r>
  <r>
    <x v="949"/>
    <x v="730"/>
    <s v="Charpentier"/>
    <n v="25183"/>
    <m/>
    <s v="France"/>
    <x v="2"/>
    <s v="Juvisy-sur-Orge"/>
    <m/>
    <m/>
    <m/>
    <x v="1"/>
    <x v="116"/>
    <s v="Chemistry"/>
    <m/>
    <s v="&quot;for the development of a method for genome editing&quot;"/>
    <s v="Max Planck Unit for the Science of Pathogens"/>
    <s v="Berlin"/>
    <s v="Germany"/>
    <x v="0"/>
  </r>
  <r>
    <x v="950"/>
    <x v="731"/>
    <s v="Doudna"/>
    <n v="23426"/>
    <m/>
    <s v="USA"/>
    <x v="13"/>
    <s v="Washington DC"/>
    <m/>
    <m/>
    <m/>
    <x v="1"/>
    <x v="116"/>
    <s v="Chemistry"/>
    <m/>
    <s v="&quot;for the development of a method for genome editing&quot;"/>
    <s v="University of California"/>
    <s v="Berkeley CA"/>
    <s v="USA"/>
    <x v="0"/>
  </r>
  <r>
    <x v="951"/>
    <x v="732"/>
    <s v="Gl¨¹ck"/>
    <n v="15818"/>
    <m/>
    <s v="USA"/>
    <x v="13"/>
    <s v="New York NY"/>
    <m/>
    <m/>
    <m/>
    <x v="1"/>
    <x v="116"/>
    <s v="Literature"/>
    <m/>
    <s v="&quot;for her unmistakable poetic voice that with austere beauty makes individual existence universal&quot;"/>
    <m/>
    <m/>
    <m/>
    <x v="0"/>
  </r>
  <r>
    <x v="952"/>
    <x v="733"/>
    <m/>
    <m/>
    <m/>
    <m/>
    <x v="47"/>
    <m/>
    <m/>
    <m/>
    <m/>
    <x v="2"/>
    <x v="116"/>
    <s v="Peace"/>
    <m/>
    <s v="&quot;for its efforts to combat hunger for its contribution to bettering conditions for peace in conflict-affected areas and for acting as a driving force in efforts to prevent the use of hunger as a weapon of war and conflict&quot;"/>
    <m/>
    <m/>
    <m/>
    <x v="0"/>
  </r>
  <r>
    <x v="953"/>
    <x v="154"/>
    <s v="Milgrom"/>
    <n v="17643"/>
    <m/>
    <s v="USA"/>
    <x v="13"/>
    <s v="Detroit MI"/>
    <m/>
    <m/>
    <m/>
    <x v="0"/>
    <x v="116"/>
    <s v="Economics"/>
    <m/>
    <s v="&quot;for improvements to auction theory and inventions of new auction formats&quot;"/>
    <s v="Stanford University"/>
    <s v="Stanford CA"/>
    <s v="USA"/>
    <x v="0"/>
  </r>
  <r>
    <x v="954"/>
    <x v="69"/>
    <s v="Wilson"/>
    <n v="13651"/>
    <m/>
    <s v="USA"/>
    <x v="13"/>
    <s v="Geneva NE"/>
    <m/>
    <m/>
    <m/>
    <x v="0"/>
    <x v="116"/>
    <s v="Economics"/>
    <m/>
    <s v="&quot;for improvements to auction theory and inventions of new auction formats&quot;"/>
    <s v="Stanford University"/>
    <s v="Stanford CA"/>
    <s v="USA"/>
    <x v="0"/>
  </r>
  <r>
    <x v="955"/>
    <x v="320"/>
    <s v="Julius"/>
    <n v="20397"/>
    <m/>
    <s v="USA"/>
    <x v="13"/>
    <s v="New York NY"/>
    <m/>
    <m/>
    <m/>
    <x v="0"/>
    <x v="117"/>
    <s v="Medicine"/>
    <m/>
    <s v="&quot;for their discoveries of receptors for temperature and touch&quot;"/>
    <s v="University of California"/>
    <s v="San Francisco CA"/>
    <s v="USA"/>
    <x v="0"/>
  </r>
  <r>
    <x v="956"/>
    <x v="734"/>
    <s v="Patapoutian"/>
    <m/>
    <m/>
    <s v="Lebanon"/>
    <x v="80"/>
    <s v="Beirut"/>
    <m/>
    <m/>
    <m/>
    <x v="0"/>
    <x v="117"/>
    <s v="Medicine"/>
    <m/>
    <s v="&quot;for their discoveries of receptors for temperature and touch&quot;"/>
    <s v="Scripps Research"/>
    <s v="La Jolla CA"/>
    <s v="USA"/>
    <x v="0"/>
  </r>
  <r>
    <x v="957"/>
    <x v="735"/>
    <s v="Manabe"/>
    <n v="11587"/>
    <m/>
    <s v="Japan"/>
    <x v="16"/>
    <s v="Shingu Ehime"/>
    <m/>
    <m/>
    <m/>
    <x v="0"/>
    <x v="117"/>
    <s v="Physics"/>
    <s v="&quot;for groundbreaking contributions to our understanding of complex physical systems&quot;"/>
    <s v="&quot;for the physical modelling of Earth¡¯s climate quantifying variability and reliably predicting global warming&quot;"/>
    <s v="Princeton University"/>
    <s v="Princeton NJ"/>
    <s v="USA"/>
    <x v="0"/>
  </r>
  <r>
    <x v="958"/>
    <x v="115"/>
    <s v="Hasselmann"/>
    <n v="11621"/>
    <m/>
    <s v="Germany"/>
    <x v="0"/>
    <s v="Hamburg"/>
    <m/>
    <m/>
    <m/>
    <x v="0"/>
    <x v="117"/>
    <s v="Physics"/>
    <s v="&quot;for groundbreaking contributions to our understanding of complex physical systems&quot;"/>
    <s v="&quot;for the physical modelling of Earth¡¯s climate quantifying variability and reliably predicting global warming&quot;"/>
    <s v="Max Planck Institute for Meteorology"/>
    <s v="Hamburg"/>
    <s v="Germany"/>
    <x v="0"/>
  </r>
  <r>
    <x v="959"/>
    <x v="736"/>
    <s v="Parisi"/>
    <n v="17749"/>
    <m/>
    <s v="Italy"/>
    <x v="7"/>
    <s v="Rome"/>
    <m/>
    <m/>
    <m/>
    <x v="0"/>
    <x v="117"/>
    <s v="Physics"/>
    <s v="&quot;for groundbreaking contributions to our understanding of complex physical systems&quot;"/>
    <s v="&quot;for the discovery of the interplay of disorder and fluctuations in physical systems from atomic to planetary scales&quot;"/>
    <s v="Sapienza University of Rome"/>
    <s v="Rome"/>
    <s v="Italy"/>
    <x v="0"/>
  </r>
  <r>
    <x v="960"/>
    <x v="737"/>
    <s v="List"/>
    <n v="24848"/>
    <m/>
    <s v="Germany"/>
    <x v="0"/>
    <s v="Frankfurt-on-the-Main"/>
    <m/>
    <m/>
    <m/>
    <x v="0"/>
    <x v="117"/>
    <s v="Chemistry"/>
    <m/>
    <s v="&quot;for the development of asymmetric organocatalysis&quot;"/>
    <s v="Max-Planck-Institut f¨¹r Kohlenforschung"/>
    <s v="M¨¹lheim an der Ruhr"/>
    <s v="Germany"/>
    <x v="0"/>
  </r>
  <r>
    <x v="961"/>
    <x v="320"/>
    <s v="MacMillan"/>
    <n v="24913"/>
    <m/>
    <s v="United Kingdom"/>
    <x v="4"/>
    <s v="Bellshill"/>
    <m/>
    <m/>
    <m/>
    <x v="0"/>
    <x v="117"/>
    <s v="Chemistry"/>
    <m/>
    <s v="&quot;for the development of asymmetric organocatalysis&quot;"/>
    <s v="Princeton University"/>
    <s v="Princeton NJ"/>
    <s v="USA"/>
    <x v="0"/>
  </r>
  <r>
    <x v="962"/>
    <x v="738"/>
    <s v="Gurnah"/>
    <m/>
    <m/>
    <m/>
    <x v="47"/>
    <m/>
    <m/>
    <m/>
    <m/>
    <x v="0"/>
    <x v="117"/>
    <s v="Literature"/>
    <m/>
    <s v="&quot;for his uncompromising and compassionate penetration of the effects of colonialism and the fate of the refugee in the gulf between cultures and continents&quot;"/>
    <m/>
    <m/>
    <m/>
    <x v="0"/>
  </r>
  <r>
    <x v="963"/>
    <x v="73"/>
    <s v="Ressa"/>
    <n v="23286"/>
    <m/>
    <s v="Philippines"/>
    <x v="81"/>
    <s v="Manila"/>
    <m/>
    <m/>
    <m/>
    <x v="1"/>
    <x v="117"/>
    <s v="Peace"/>
    <m/>
    <s v="&quot;for their efforts to safeguard freedom of expression which is a precondition for democracy and lasting peace&quot;"/>
    <m/>
    <m/>
    <m/>
    <x v="0"/>
  </r>
  <r>
    <x v="964"/>
    <x v="739"/>
    <s v="Muratov"/>
    <m/>
    <m/>
    <s v="USSR (now Russia)"/>
    <x v="8"/>
    <s v="Kubyshev (now Samara)"/>
    <m/>
    <m/>
    <m/>
    <x v="0"/>
    <x v="117"/>
    <s v="Peace"/>
    <m/>
    <s v="&quot;for their efforts to safeguard freedom of expression which is a precondition for democracy and lasting peace&quot;"/>
    <m/>
    <m/>
    <m/>
    <x v="0"/>
  </r>
  <r>
    <x v="965"/>
    <x v="320"/>
    <s v="Card"/>
    <m/>
    <m/>
    <s v="Canada"/>
    <x v="23"/>
    <s v="Guelph"/>
    <m/>
    <m/>
    <m/>
    <x v="0"/>
    <x v="117"/>
    <s v="Economics"/>
    <m/>
    <s v="&quot;for his empirical contributions to labour economics&quot;"/>
    <s v="University of California"/>
    <s v="Berkeley CA"/>
    <s v="USA"/>
    <x v="0"/>
  </r>
  <r>
    <x v="966"/>
    <x v="291"/>
    <s v="Angrist"/>
    <n v="22177"/>
    <m/>
    <s v="USA"/>
    <x v="13"/>
    <s v="Columbus OH"/>
    <m/>
    <m/>
    <m/>
    <x v="0"/>
    <x v="117"/>
    <s v="Economics"/>
    <m/>
    <s v="&quot;for their methodological contributions to the analysis of causal relationships&quot;"/>
    <s v="Massachusetts Institute of Technology (MIT)"/>
    <s v="Cambridge MA"/>
    <s v="USA"/>
    <x v="1"/>
  </r>
  <r>
    <x v="967"/>
    <x v="740"/>
    <s v="Imbens"/>
    <n v="23257"/>
    <m/>
    <s v="the Netherlands"/>
    <x v="1"/>
    <m/>
    <m/>
    <m/>
    <m/>
    <x v="0"/>
    <x v="117"/>
    <s v="Economics"/>
    <m/>
    <s v="&quot;for their methodological contributions to the analysis of causal relationships&quot;"/>
    <s v="Stanford University"/>
    <s v="Stanford CA"/>
    <s v="USA"/>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CAE4B0-6890-4F6E-9133-2582FACDD2EC}" name="PivotTable1" cacheId="0" applyNumberFormats="0" applyBorderFormats="0" applyFontFormats="0" applyPatternFormats="0" applyAlignmentFormats="0" applyWidthHeightFormats="1" dataCaption="ערכים" updatedVersion="8" minRefreshableVersion="3" useAutoFormatting="1" itemPrintTitles="1" createdVersion="8" indent="0" outline="1" outlineData="1" multipleFieldFilters="0" chartFormat="27" rowHeaderCaption="מגדר">
  <location ref="A2:B5" firstHeaderRow="1" firstDataRow="1" firstDataCol="1"/>
  <pivotFields count="20">
    <pivotField dataField="1" showAll="0">
      <items count="9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t="default"/>
      </items>
    </pivotField>
    <pivotField showAll="0"/>
    <pivotField showAll="0"/>
    <pivotField showAll="0"/>
    <pivotField showAll="0"/>
    <pivotField showAll="0"/>
    <pivotField showAll="0"/>
    <pivotField showAll="0"/>
    <pivotField showAll="0"/>
    <pivotField showAll="0"/>
    <pivotField showAll="0"/>
    <pivotField axis="axisRow" showAll="0">
      <items count="4">
        <item x="1"/>
        <item x="0"/>
        <item h="1" x="2"/>
        <item t="default"/>
      </items>
    </pivotField>
    <pivotField showAll="0"/>
    <pivotField showAll="0"/>
    <pivotField showAll="0"/>
    <pivotField showAll="0"/>
    <pivotField showAll="0"/>
    <pivotField showAll="0"/>
    <pivotField showAll="0"/>
    <pivotField showAll="0"/>
  </pivotFields>
  <rowFields count="1">
    <field x="11"/>
  </rowFields>
  <rowItems count="3">
    <i>
      <x/>
    </i>
    <i>
      <x v="1"/>
    </i>
    <i t="grand">
      <x/>
    </i>
  </rowItems>
  <colItems count="1">
    <i/>
  </colItems>
  <dataFields count="1">
    <dataField name="כמות" fld="0" subtotal="count" baseField="11" baseItem="0"/>
  </dataFields>
  <chartFormats count="3">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1" count="1" selected="0">
            <x v="0"/>
          </reference>
        </references>
      </pivotArea>
    </chartFormat>
    <chartFormat chart="3" format="2">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03F016-6DF8-460A-B76A-C0AC93F91A5D}" name="PivotTable1" cacheId="0" applyNumberFormats="0" applyBorderFormats="0" applyFontFormats="0" applyPatternFormats="0" applyAlignmentFormats="0" applyWidthHeightFormats="1" dataCaption="ערכים" updatedVersion="8" minRefreshableVersion="3" useAutoFormatting="1" itemPrintTitles="1" createdVersion="8" indent="0" outline="1" outlineData="1" multipleFieldFilters="0" chartFormat="19">
  <location ref="A1:B12" firstHeaderRow="1" firstDataRow="1" firstDataCol="1"/>
  <pivotFields count="20">
    <pivotField dataField="1" showAll="0"/>
    <pivotField showAll="0"/>
    <pivotField showAll="0"/>
    <pivotField showAll="0"/>
    <pivotField showAll="0"/>
    <pivotField showAll="0"/>
    <pivotField axis="axisRow" showAll="0" measureFilter="1" sortType="ascending">
      <items count="84">
        <item x="41"/>
        <item x="15"/>
        <item x="10"/>
        <item x="19"/>
        <item x="32"/>
        <item x="71"/>
        <item x="39"/>
        <item x="62"/>
        <item x="44"/>
        <item x="50"/>
        <item x="23"/>
        <item x="77"/>
        <item x="11"/>
        <item x="57"/>
        <item x="18"/>
        <item x="63"/>
        <item x="52"/>
        <item x="73"/>
        <item x="30"/>
        <item x="0"/>
        <item x="12"/>
        <item x="24"/>
        <item x="31"/>
        <item x="38"/>
        <item x="79"/>
        <item x="29"/>
        <item x="2"/>
        <item x="4"/>
        <item x="68"/>
        <item x="59"/>
        <item x="61"/>
        <item x="54"/>
        <item x="28"/>
        <item x="20"/>
        <item x="58"/>
        <item x="40"/>
        <item x="17"/>
        <item x="55"/>
        <item x="14"/>
        <item x="78"/>
        <item x="69"/>
        <item x="7"/>
        <item x="16"/>
        <item x="70"/>
        <item x="36"/>
        <item x="80"/>
        <item x="66"/>
        <item x="74"/>
        <item x="34"/>
        <item x="6"/>
        <item x="26"/>
        <item x="76"/>
        <item x="64"/>
        <item x="51"/>
        <item x="53"/>
        <item x="37"/>
        <item x="65"/>
        <item x="1"/>
        <item x="21"/>
        <item x="25"/>
        <item x="47"/>
        <item x="72"/>
        <item x="81"/>
        <item x="22"/>
        <item x="3"/>
        <item x="42"/>
        <item x="45"/>
        <item x="8"/>
        <item x="9"/>
        <item x="27"/>
        <item x="5"/>
        <item x="56"/>
        <item x="60"/>
        <item x="67"/>
        <item x="35"/>
        <item x="33"/>
        <item x="13"/>
        <item x="46"/>
        <item x="49"/>
        <item x="75"/>
        <item x="43"/>
        <item x="48"/>
        <item m="1" x="8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11">
    <i>
      <x v="10"/>
    </i>
    <i>
      <x v="19"/>
    </i>
    <i>
      <x v="26"/>
    </i>
    <i>
      <x v="27"/>
    </i>
    <i>
      <x v="42"/>
    </i>
    <i>
      <x v="60"/>
    </i>
    <i>
      <x v="64"/>
    </i>
    <i>
      <x v="67"/>
    </i>
    <i>
      <x v="68"/>
    </i>
    <i>
      <x v="76"/>
    </i>
    <i t="grand">
      <x/>
    </i>
  </rowItems>
  <colItems count="1">
    <i/>
  </colItems>
  <dataFields count="1">
    <dataField name="ספירה של Id" fld="0" subtotal="count" baseField="6" baseItem="0"/>
  </dataFields>
  <chartFormats count="3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76"/>
          </reference>
        </references>
      </pivotArea>
    </chartFormat>
    <chartFormat chart="0" format="2">
      <pivotArea type="data" outline="0" fieldPosition="0">
        <references count="2">
          <reference field="4294967294" count="1" selected="0">
            <x v="0"/>
          </reference>
          <reference field="6" count="1" selected="0">
            <x v="27"/>
          </reference>
        </references>
      </pivotArea>
    </chartFormat>
    <chartFormat chart="0" format="3">
      <pivotArea type="data" outline="0" fieldPosition="0">
        <references count="2">
          <reference field="4294967294" count="1" selected="0">
            <x v="0"/>
          </reference>
          <reference field="6" count="1" selected="0">
            <x v="19"/>
          </reference>
        </references>
      </pivotArea>
    </chartFormat>
    <chartFormat chart="0" format="4">
      <pivotArea type="data" outline="0" fieldPosition="0">
        <references count="2">
          <reference field="4294967294" count="1" selected="0">
            <x v="0"/>
          </reference>
          <reference field="6" count="1" selected="0">
            <x v="60"/>
          </reference>
        </references>
      </pivotArea>
    </chartFormat>
    <chartFormat chart="0" format="5">
      <pivotArea type="data" outline="0" fieldPosition="0">
        <references count="2">
          <reference field="4294967294" count="1" selected="0">
            <x v="0"/>
          </reference>
          <reference field="6" count="1" selected="0">
            <x v="64"/>
          </reference>
        </references>
      </pivotArea>
    </chartFormat>
    <chartFormat chart="0" format="6">
      <pivotArea type="data" outline="0" fieldPosition="0">
        <references count="2">
          <reference field="4294967294" count="1" selected="0">
            <x v="0"/>
          </reference>
          <reference field="6" count="1" selected="0">
            <x v="68"/>
          </reference>
        </references>
      </pivotArea>
    </chartFormat>
    <chartFormat chart="0" format="7">
      <pivotArea type="data" outline="0" fieldPosition="0">
        <references count="2">
          <reference field="4294967294" count="1" selected="0">
            <x v="0"/>
          </reference>
          <reference field="6" count="1" selected="0">
            <x v="42"/>
          </reference>
        </references>
      </pivotArea>
    </chartFormat>
    <chartFormat chart="0" format="8">
      <pivotArea type="data" outline="0" fieldPosition="0">
        <references count="2">
          <reference field="4294967294" count="1" selected="0">
            <x v="0"/>
          </reference>
          <reference field="6" count="1" selected="0">
            <x v="67"/>
          </reference>
        </references>
      </pivotArea>
    </chartFormat>
    <chartFormat chart="0" format="9">
      <pivotArea type="data" outline="0" fieldPosition="0">
        <references count="2">
          <reference field="4294967294" count="1" selected="0">
            <x v="0"/>
          </reference>
          <reference field="6" count="1" selected="0">
            <x v="10"/>
          </reference>
        </references>
      </pivotArea>
    </chartFormat>
    <chartFormat chart="12" format="10" series="1">
      <pivotArea type="data" outline="0" fieldPosition="0">
        <references count="1">
          <reference field="4294967294" count="1" selected="0">
            <x v="0"/>
          </reference>
        </references>
      </pivotArea>
    </chartFormat>
    <chartFormat chart="12" format="11">
      <pivotArea type="data" outline="0" fieldPosition="0">
        <references count="2">
          <reference field="4294967294" count="1" selected="0">
            <x v="0"/>
          </reference>
          <reference field="6" count="1" selected="0">
            <x v="10"/>
          </reference>
        </references>
      </pivotArea>
    </chartFormat>
    <chartFormat chart="12" format="12">
      <pivotArea type="data" outline="0" fieldPosition="0">
        <references count="2">
          <reference field="4294967294" count="1" selected="0">
            <x v="0"/>
          </reference>
          <reference field="6" count="1" selected="0">
            <x v="19"/>
          </reference>
        </references>
      </pivotArea>
    </chartFormat>
    <chartFormat chart="12" format="13">
      <pivotArea type="data" outline="0" fieldPosition="0">
        <references count="2">
          <reference field="4294967294" count="1" selected="0">
            <x v="0"/>
          </reference>
          <reference field="6" count="1" selected="0">
            <x v="27"/>
          </reference>
        </references>
      </pivotArea>
    </chartFormat>
    <chartFormat chart="12" format="14">
      <pivotArea type="data" outline="0" fieldPosition="0">
        <references count="2">
          <reference field="4294967294" count="1" selected="0">
            <x v="0"/>
          </reference>
          <reference field="6" count="1" selected="0">
            <x v="42"/>
          </reference>
        </references>
      </pivotArea>
    </chartFormat>
    <chartFormat chart="12" format="15">
      <pivotArea type="data" outline="0" fieldPosition="0">
        <references count="2">
          <reference field="4294967294" count="1" selected="0">
            <x v="0"/>
          </reference>
          <reference field="6" count="1" selected="0">
            <x v="60"/>
          </reference>
        </references>
      </pivotArea>
    </chartFormat>
    <chartFormat chart="12" format="16">
      <pivotArea type="data" outline="0" fieldPosition="0">
        <references count="2">
          <reference field="4294967294" count="1" selected="0">
            <x v="0"/>
          </reference>
          <reference field="6" count="1" selected="0">
            <x v="64"/>
          </reference>
        </references>
      </pivotArea>
    </chartFormat>
    <chartFormat chart="12" format="17">
      <pivotArea type="data" outline="0" fieldPosition="0">
        <references count="2">
          <reference field="4294967294" count="1" selected="0">
            <x v="0"/>
          </reference>
          <reference field="6" count="1" selected="0">
            <x v="67"/>
          </reference>
        </references>
      </pivotArea>
    </chartFormat>
    <chartFormat chart="12" format="18">
      <pivotArea type="data" outline="0" fieldPosition="0">
        <references count="2">
          <reference field="4294967294" count="1" selected="0">
            <x v="0"/>
          </reference>
          <reference field="6" count="1" selected="0">
            <x v="68"/>
          </reference>
        </references>
      </pivotArea>
    </chartFormat>
    <chartFormat chart="12" format="19">
      <pivotArea type="data" outline="0" fieldPosition="0">
        <references count="2">
          <reference field="4294967294" count="1" selected="0">
            <x v="0"/>
          </reference>
          <reference field="6" count="1" selected="0">
            <x v="76"/>
          </reference>
        </references>
      </pivotArea>
    </chartFormat>
    <chartFormat chart="13" format="20" series="1">
      <pivotArea type="data" outline="0" fieldPosition="0">
        <references count="1">
          <reference field="4294967294" count="1" selected="0">
            <x v="0"/>
          </reference>
        </references>
      </pivotArea>
    </chartFormat>
    <chartFormat chart="13" format="21">
      <pivotArea type="data" outline="0" fieldPosition="0">
        <references count="2">
          <reference field="4294967294" count="1" selected="0">
            <x v="0"/>
          </reference>
          <reference field="6" count="1" selected="0">
            <x v="10"/>
          </reference>
        </references>
      </pivotArea>
    </chartFormat>
    <chartFormat chart="13" format="22">
      <pivotArea type="data" outline="0" fieldPosition="0">
        <references count="2">
          <reference field="4294967294" count="1" selected="0">
            <x v="0"/>
          </reference>
          <reference field="6" count="1" selected="0">
            <x v="19"/>
          </reference>
        </references>
      </pivotArea>
    </chartFormat>
    <chartFormat chart="13" format="23">
      <pivotArea type="data" outline="0" fieldPosition="0">
        <references count="2">
          <reference field="4294967294" count="1" selected="0">
            <x v="0"/>
          </reference>
          <reference field="6" count="1" selected="0">
            <x v="27"/>
          </reference>
        </references>
      </pivotArea>
    </chartFormat>
    <chartFormat chart="13" format="24">
      <pivotArea type="data" outline="0" fieldPosition="0">
        <references count="2">
          <reference field="4294967294" count="1" selected="0">
            <x v="0"/>
          </reference>
          <reference field="6" count="1" selected="0">
            <x v="42"/>
          </reference>
        </references>
      </pivotArea>
    </chartFormat>
    <chartFormat chart="13" format="25">
      <pivotArea type="data" outline="0" fieldPosition="0">
        <references count="2">
          <reference field="4294967294" count="1" selected="0">
            <x v="0"/>
          </reference>
          <reference field="6" count="1" selected="0">
            <x v="60"/>
          </reference>
        </references>
      </pivotArea>
    </chartFormat>
    <chartFormat chart="13" format="26">
      <pivotArea type="data" outline="0" fieldPosition="0">
        <references count="2">
          <reference field="4294967294" count="1" selected="0">
            <x v="0"/>
          </reference>
          <reference field="6" count="1" selected="0">
            <x v="64"/>
          </reference>
        </references>
      </pivotArea>
    </chartFormat>
    <chartFormat chart="13" format="27">
      <pivotArea type="data" outline="0" fieldPosition="0">
        <references count="2">
          <reference field="4294967294" count="1" selected="0">
            <x v="0"/>
          </reference>
          <reference field="6" count="1" selected="0">
            <x v="67"/>
          </reference>
        </references>
      </pivotArea>
    </chartFormat>
    <chartFormat chart="13" format="28">
      <pivotArea type="data" outline="0" fieldPosition="0">
        <references count="2">
          <reference field="4294967294" count="1" selected="0">
            <x v="0"/>
          </reference>
          <reference field="6" count="1" selected="0">
            <x v="68"/>
          </reference>
        </references>
      </pivotArea>
    </chartFormat>
    <chartFormat chart="13" format="29">
      <pivotArea type="data" outline="0" fieldPosition="0">
        <references count="2">
          <reference field="4294967294" count="1" selected="0">
            <x v="0"/>
          </reference>
          <reference field="6" count="1" selected="0">
            <x v="76"/>
          </reference>
        </references>
      </pivotArea>
    </chartFormat>
  </chartFormats>
  <pivotTableStyleInfo name="PivotStyleLight16" showRowHeaders="1" showColHeaders="1" showRowStripes="0" showColStripes="0" showLastColumn="1"/>
  <filters count="1">
    <filter fld="6"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FE98DD-6526-4E40-9896-E624254025C3}" name="PivotTable2" cacheId="0" applyNumberFormats="0" applyBorderFormats="0" applyFontFormats="0" applyPatternFormats="0" applyAlignmentFormats="0" applyWidthHeightFormats="1" dataCaption="ערכים" updatedVersion="8" minRefreshableVersion="3" useAutoFormatting="1" itemPrintTitles="1" createdVersion="8" indent="0" outline="1" outlineData="1" multipleFieldFilters="0" chartFormat="21">
  <location ref="A1:B3" firstHeaderRow="1" firstDataRow="1" firstDataCol="1"/>
  <pivotFields count="20">
    <pivotField dataField="1" showAll="0"/>
    <pivotField showAll="0">
      <items count="742">
        <item x="254"/>
        <item x="514"/>
        <item x="370"/>
        <item x="556"/>
        <item x="93"/>
        <item x="214"/>
        <item x="738"/>
        <item x="104"/>
        <item x="726"/>
        <item x="725"/>
        <item x="634"/>
        <item x="654"/>
        <item x="151"/>
        <item x="425"/>
        <item x="241"/>
        <item x="644"/>
        <item x="613"/>
        <item x="297"/>
        <item x="23"/>
        <item x="9"/>
        <item x="249"/>
        <item x="77"/>
        <item x="492"/>
        <item x="573"/>
        <item x="251"/>
        <item x="427"/>
        <item x="81"/>
        <item x="311"/>
        <item x="360"/>
        <item x="671"/>
        <item x="329"/>
        <item x="250"/>
        <item x="247"/>
        <item x="426"/>
        <item x="667"/>
        <item x="542"/>
        <item x="402"/>
        <item x="421"/>
        <item x="460"/>
        <item x="302"/>
        <item x="287"/>
        <item x="640"/>
        <item x="729"/>
        <item x="418"/>
        <item x="298"/>
        <item x="326"/>
        <item x="600"/>
        <item x="692"/>
        <item x="424"/>
        <item x="575"/>
        <item x="92"/>
        <item x="422"/>
        <item x="180"/>
        <item x="255"/>
        <item x="734"/>
        <item x="670"/>
        <item x="390"/>
        <item x="175"/>
        <item x="101"/>
        <item x="160"/>
        <item x="688"/>
        <item x="30"/>
        <item x="108"/>
        <item x="171"/>
        <item x="544"/>
        <item x="378"/>
        <item x="436"/>
        <item x="583"/>
        <item x="689"/>
        <item x="636"/>
        <item x="340"/>
        <item x="555"/>
        <item x="704"/>
        <item x="588"/>
        <item x="323"/>
        <item x="331"/>
        <item x="94"/>
        <item x="699"/>
        <item x="338"/>
        <item x="737"/>
        <item x="697"/>
        <item x="278"/>
        <item x="355"/>
        <item x="373"/>
        <item x="522"/>
        <item x="133"/>
        <item x="476"/>
        <item x="419"/>
        <item x="450"/>
        <item x="700"/>
        <item x="481"/>
        <item x="664"/>
        <item x="90"/>
        <item x="653"/>
        <item x="216"/>
        <item x="650"/>
        <item x="95"/>
        <item x="31"/>
        <item x="343"/>
        <item x="245"/>
        <item x="506"/>
        <item x="161"/>
        <item x="39"/>
        <item x="113"/>
        <item x="397"/>
        <item x="444"/>
        <item x="628"/>
        <item x="51"/>
        <item x="252"/>
        <item x="305"/>
        <item x="22"/>
        <item x="389"/>
        <item x="20"/>
        <item x="75"/>
        <item x="223"/>
        <item x="630"/>
        <item x="62"/>
        <item x="259"/>
        <item x="201"/>
        <item x="362"/>
        <item x="649"/>
        <item x="140"/>
        <item x="134"/>
        <item x="40"/>
        <item x="577"/>
        <item x="399"/>
        <item x="268"/>
        <item x="601"/>
        <item x="502"/>
        <item x="324"/>
        <item x="408"/>
        <item x="648"/>
        <item x="655"/>
        <item x="289"/>
        <item x="144"/>
        <item x="549"/>
        <item x="513"/>
        <item x="320"/>
        <item x="335"/>
        <item x="580"/>
        <item x="137"/>
        <item x="717"/>
        <item x="86"/>
        <item x="198"/>
        <item x="429"/>
        <item x="288"/>
        <item x="722"/>
        <item x="739"/>
        <item x="448"/>
        <item x="68"/>
        <item x="221"/>
        <item x="713"/>
        <item x="611"/>
        <item x="193"/>
        <item x="138"/>
        <item x="537"/>
        <item x="219"/>
        <item x="354"/>
        <item x="55"/>
        <item x="315"/>
        <item x="262"/>
        <item x="356"/>
        <item x="604"/>
        <item x="152"/>
        <item x="676"/>
        <item x="290"/>
        <item x="270"/>
        <item x="361"/>
        <item x="280"/>
        <item x="48"/>
        <item x="357"/>
        <item x="178"/>
        <item x="279"/>
        <item x="643"/>
        <item x="417"/>
        <item x="585"/>
        <item x="503"/>
        <item x="228"/>
        <item x="431"/>
        <item x="382"/>
        <item x="637"/>
        <item x="627"/>
        <item x="657"/>
        <item x="148"/>
        <item x="66"/>
        <item x="400"/>
        <item x="730"/>
        <item x="42"/>
        <item x="545"/>
        <item x="363"/>
        <item x="615"/>
        <item x="469"/>
        <item x="43"/>
        <item x="53"/>
        <item x="375"/>
        <item x="116"/>
        <item x="274"/>
        <item x="204"/>
        <item x="36"/>
        <item x="727"/>
        <item x="72"/>
        <item x="673"/>
        <item x="497"/>
        <item x="666"/>
        <item x="495"/>
        <item x="694"/>
        <item x="235"/>
        <item x="439"/>
        <item x="54"/>
        <item x="300"/>
        <item x="12"/>
        <item x="368"/>
        <item x="587"/>
        <item x="165"/>
        <item x="301"/>
        <item x="618"/>
        <item x="714"/>
        <item x="294"/>
        <item x="158"/>
        <item x="529"/>
        <item x="582"/>
        <item x="392"/>
        <item x="472"/>
        <item x="136"/>
        <item x="285"/>
        <item x="256"/>
        <item x="377"/>
        <item x="387"/>
        <item x="162"/>
        <item x="401"/>
        <item x="56"/>
        <item x="157"/>
        <item x="712"/>
        <item x="369"/>
        <item x="10"/>
        <item x="474"/>
        <item x="536"/>
        <item x="205"/>
        <item x="210"/>
        <item x="170"/>
        <item x="233"/>
        <item x="464"/>
        <item x="404"/>
        <item x="333"/>
        <item x="319"/>
        <item x="602"/>
        <item x="264"/>
        <item x="527"/>
        <item x="715"/>
        <item x="41"/>
        <item x="265"/>
        <item x="130"/>
        <item x="342"/>
        <item x="316"/>
        <item x="528"/>
        <item x="145"/>
        <item x="117"/>
        <item x="200"/>
        <item x="455"/>
        <item x="350"/>
        <item x="277"/>
        <item x="736"/>
        <item x="485"/>
        <item x="452"/>
        <item x="192"/>
        <item x="179"/>
        <item x="330"/>
        <item x="607"/>
        <item x="465"/>
        <item x="720"/>
        <item x="11"/>
        <item x="740"/>
        <item x="518"/>
        <item x="15"/>
        <item x="28"/>
        <item x="581"/>
        <item x="309"/>
        <item x="561"/>
        <item x="479"/>
        <item x="328"/>
        <item x="85"/>
        <item x="82"/>
        <item x="125"/>
        <item x="617"/>
        <item x="599"/>
        <item x="164"/>
        <item x="352"/>
        <item x="496"/>
        <item x="533"/>
        <item x="225"/>
        <item x="728"/>
        <item x="16"/>
        <item x="118"/>
        <item x="1"/>
        <item x="3"/>
        <item x="269"/>
        <item x="215"/>
        <item x="127"/>
        <item x="451"/>
        <item x="524"/>
        <item x="217"/>
        <item x="209"/>
        <item x="272"/>
        <item x="182"/>
        <item x="276"/>
        <item x="635"/>
        <item x="50"/>
        <item x="678"/>
        <item x="386"/>
        <item x="143"/>
        <item x="322"/>
        <item x="286"/>
        <item x="65"/>
        <item x="543"/>
        <item x="208"/>
        <item x="568"/>
        <item x="372"/>
        <item x="612"/>
        <item x="595"/>
        <item x="708"/>
        <item x="446"/>
        <item x="383"/>
        <item x="413"/>
        <item x="430"/>
        <item x="166"/>
        <item x="163"/>
        <item x="584"/>
        <item x="500"/>
        <item x="677"/>
        <item x="45"/>
        <item x="244"/>
        <item x="89"/>
        <item x="484"/>
        <item x="119"/>
        <item x="74"/>
        <item x="570"/>
        <item x="351"/>
        <item x="589"/>
        <item x="8"/>
        <item x="461"/>
        <item x="123"/>
        <item x="629"/>
        <item x="147"/>
        <item x="303"/>
        <item x="27"/>
        <item x="540"/>
        <item x="172"/>
        <item x="523"/>
        <item x="548"/>
        <item x="530"/>
        <item x="710"/>
        <item x="394"/>
        <item x="187"/>
        <item x="332"/>
        <item x="29"/>
        <item x="222"/>
        <item x="625"/>
        <item x="486"/>
        <item x="695"/>
        <item x="701"/>
        <item x="731"/>
        <item x="240"/>
        <item x="218"/>
        <item x="126"/>
        <item x="569"/>
        <item x="706"/>
        <item x="447"/>
        <item x="224"/>
        <item x="21"/>
        <item x="13"/>
        <item x="473"/>
        <item x="52"/>
        <item x="565"/>
        <item x="190"/>
        <item x="239"/>
        <item x="284"/>
        <item x="99"/>
        <item x="591"/>
        <item x="339"/>
        <item x="445"/>
        <item x="271"/>
        <item x="353"/>
        <item x="132"/>
        <item x="345"/>
        <item x="291"/>
        <item x="698"/>
        <item x="480"/>
        <item x="253"/>
        <item x="651"/>
        <item x="79"/>
        <item x="258"/>
        <item x="120"/>
        <item x="109"/>
        <item x="682"/>
        <item x="191"/>
        <item x="231"/>
        <item x="707"/>
        <item x="307"/>
        <item x="212"/>
        <item x="110"/>
        <item x="516"/>
        <item x="510"/>
        <item x="546"/>
        <item x="705"/>
        <item x="376"/>
        <item x="115"/>
        <item x="459"/>
        <item x="559"/>
        <item x="566"/>
        <item x="299"/>
        <item x="641"/>
        <item x="177"/>
        <item x="385"/>
        <item x="197"/>
        <item x="674"/>
        <item x="19"/>
        <item x="526"/>
        <item x="415"/>
        <item x="409"/>
        <item x="428"/>
        <item x="551"/>
        <item x="88"/>
        <item x="121"/>
        <item x="87"/>
        <item x="614"/>
        <item x="519"/>
        <item x="169"/>
        <item x="406"/>
        <item x="71"/>
        <item x="658"/>
        <item x="434"/>
        <item x="579"/>
        <item x="183"/>
        <item x="668"/>
        <item x="6"/>
        <item x="33"/>
        <item x="367"/>
        <item x="732"/>
        <item x="619"/>
        <item x="391"/>
        <item x="470"/>
        <item x="83"/>
        <item x="723"/>
        <item x="420"/>
        <item x="621"/>
        <item x="683"/>
        <item x="195"/>
        <item x="26"/>
        <item x="73"/>
        <item x="5"/>
        <item x="645"/>
        <item x="234"/>
        <item x="608"/>
        <item x="310"/>
        <item x="91"/>
        <item x="135"/>
        <item x="410"/>
        <item x="146"/>
        <item x="626"/>
        <item x="563"/>
        <item x="295"/>
        <item x="17"/>
        <item x="189"/>
        <item x="675"/>
        <item x="122"/>
        <item x="423"/>
        <item x="534"/>
        <item x="232"/>
        <item x="344"/>
        <item x="702"/>
        <item x="721"/>
        <item x="489"/>
        <item x="435"/>
        <item x="521"/>
        <item x="665"/>
        <item x="596"/>
        <item x="606"/>
        <item x="84"/>
        <item x="541"/>
        <item x="718"/>
        <item x="508"/>
        <item x="505"/>
        <item x="398"/>
        <item x="393"/>
        <item x="691"/>
        <item x="488"/>
        <item x="438"/>
        <item x="395"/>
        <item x="107"/>
        <item x="76"/>
        <item x="24"/>
        <item x="341"/>
        <item x="243"/>
        <item x="318"/>
        <item x="186"/>
        <item x="168"/>
        <item x="124"/>
        <item x="507"/>
        <item x="199"/>
        <item x="501"/>
        <item x="405"/>
        <item x="724"/>
        <item x="610"/>
        <item x="638"/>
        <item x="672"/>
        <item x="605"/>
        <item x="623"/>
        <item x="432"/>
        <item x="44"/>
        <item x="67"/>
        <item x="32"/>
        <item x="477"/>
        <item x="493"/>
        <item x="494"/>
        <item x="49"/>
        <item x="154"/>
        <item x="515"/>
        <item x="37"/>
        <item x="571"/>
        <item x="238"/>
        <item x="379"/>
        <item x="206"/>
        <item x="719"/>
        <item x="64"/>
        <item x="471"/>
        <item x="47"/>
        <item x="380"/>
        <item x="167"/>
        <item x="647"/>
        <item x="364"/>
        <item x="304"/>
        <item x="407"/>
        <item x="282"/>
        <item x="97"/>
        <item x="7"/>
        <item x="359"/>
        <item x="4"/>
        <item x="129"/>
        <item x="2"/>
        <item x="59"/>
        <item x="443"/>
        <item x="100"/>
        <item x="456"/>
        <item x="306"/>
        <item x="703"/>
        <item x="403"/>
        <item x="652"/>
        <item x="371"/>
        <item x="669"/>
        <item x="562"/>
        <item x="538"/>
        <item x="412"/>
        <item x="321"/>
        <item x="564"/>
        <item x="156"/>
        <item x="128"/>
        <item x="642"/>
        <item x="709"/>
        <item x="358"/>
        <item x="181"/>
        <item x="80"/>
        <item x="229"/>
        <item x="437"/>
        <item x="347"/>
        <item x="213"/>
        <item x="69"/>
        <item x="25"/>
        <item x="142"/>
        <item x="139"/>
        <item x="539"/>
        <item x="236"/>
        <item x="639"/>
        <item x="594"/>
        <item x="597"/>
        <item x="531"/>
        <item x="194"/>
        <item x="308"/>
        <item x="102"/>
        <item x="576"/>
        <item x="317"/>
        <item x="325"/>
        <item x="616"/>
        <item x="603"/>
        <item x="334"/>
        <item x="624"/>
        <item x="365"/>
        <item x="457"/>
        <item x="242"/>
        <item x="196"/>
        <item x="535"/>
        <item x="327"/>
        <item x="590"/>
        <item x="70"/>
        <item x="230"/>
        <item x="453"/>
        <item x="131"/>
        <item x="554"/>
        <item x="483"/>
        <item x="312"/>
        <item x="482"/>
        <item x="491"/>
        <item x="96"/>
        <item x="246"/>
        <item x="685"/>
        <item x="498"/>
        <item x="416"/>
        <item x="511"/>
        <item x="454"/>
        <item x="283"/>
        <item x="663"/>
        <item x="292"/>
        <item x="103"/>
        <item x="441"/>
        <item x="662"/>
        <item x="578"/>
        <item x="487"/>
        <item x="679"/>
        <item x="226"/>
        <item x="466"/>
        <item x="114"/>
        <item x="468"/>
        <item x="78"/>
        <item x="273"/>
        <item x="525"/>
        <item x="388"/>
        <item x="313"/>
        <item x="34"/>
        <item x="261"/>
        <item x="185"/>
        <item x="293"/>
        <item x="260"/>
        <item x="716"/>
        <item x="237"/>
        <item x="267"/>
        <item x="275"/>
        <item x="696"/>
        <item x="349"/>
        <item x="296"/>
        <item x="661"/>
        <item x="609"/>
        <item x="98"/>
        <item x="396"/>
        <item x="553"/>
        <item x="572"/>
        <item x="174"/>
        <item x="150"/>
        <item x="202"/>
        <item x="346"/>
        <item x="366"/>
        <item x="680"/>
        <item x="105"/>
        <item x="111"/>
        <item x="449"/>
        <item x="337"/>
        <item x="348"/>
        <item x="149"/>
        <item x="690"/>
        <item x="560"/>
        <item x="735"/>
        <item x="475"/>
        <item x="281"/>
        <item x="687"/>
        <item x="711"/>
        <item x="659"/>
        <item x="159"/>
        <item x="248"/>
        <item x="592"/>
        <item x="374"/>
        <item x="155"/>
        <item x="467"/>
        <item x="633"/>
        <item x="598"/>
        <item x="263"/>
        <item x="660"/>
        <item x="227"/>
        <item x="552"/>
        <item x="520"/>
        <item x="381"/>
        <item x="656"/>
        <item x="509"/>
        <item x="336"/>
        <item x="622"/>
        <item x="532"/>
        <item x="63"/>
        <item x="314"/>
        <item x="558"/>
        <item x="411"/>
        <item x="433"/>
        <item x="557"/>
        <item x="106"/>
        <item x="632"/>
        <item x="458"/>
        <item x="567"/>
        <item x="499"/>
        <item x="153"/>
        <item x="38"/>
        <item x="184"/>
        <item x="574"/>
        <item x="207"/>
        <item x="211"/>
        <item x="61"/>
        <item x="57"/>
        <item x="586"/>
        <item x="517"/>
        <item x="173"/>
        <item x="35"/>
        <item x="14"/>
        <item x="0"/>
        <item x="188"/>
        <item x="631"/>
        <item x="257"/>
        <item x="18"/>
        <item x="112"/>
        <item x="60"/>
        <item x="462"/>
        <item x="684"/>
        <item x="141"/>
        <item x="681"/>
        <item x="176"/>
        <item x="203"/>
        <item x="266"/>
        <item x="58"/>
        <item x="414"/>
        <item x="478"/>
        <item x="512"/>
        <item x="463"/>
        <item x="504"/>
        <item x="46"/>
        <item x="384"/>
        <item x="733"/>
        <item x="646"/>
        <item x="550"/>
        <item x="440"/>
        <item x="490"/>
        <item x="442"/>
        <item x="620"/>
        <item x="693"/>
        <item x="686"/>
        <item x="220"/>
        <item x="593"/>
        <item x="547"/>
        <item t="default"/>
      </items>
    </pivotField>
    <pivotField showAll="0"/>
    <pivotField showAll="0"/>
    <pivotField showAll="0"/>
    <pivotField showAll="0"/>
    <pivotField showAll="0"/>
    <pivotField showAll="0"/>
    <pivotField showAll="0"/>
    <pivotField showAll="0"/>
    <pivotField showAll="0"/>
    <pivotField showAll="0"/>
    <pivotField showAll="0">
      <items count="119">
        <item x="0"/>
        <item x="1"/>
        <item x="2"/>
        <item x="4"/>
        <item x="5"/>
        <item x="6"/>
        <item x="7"/>
        <item x="8"/>
        <item x="9"/>
        <item x="10"/>
        <item x="3"/>
        <item x="11"/>
        <item x="12"/>
        <item x="13"/>
        <item x="14"/>
        <item x="95"/>
        <item x="15"/>
        <item x="16"/>
        <item x="17"/>
        <item x="18"/>
        <item x="19"/>
        <item x="20"/>
        <item x="21"/>
        <item x="22"/>
        <item x="23"/>
        <item x="24"/>
        <item x="25"/>
        <item x="26"/>
        <item x="27"/>
        <item x="28"/>
        <item x="93"/>
        <item x="29"/>
        <item x="30"/>
        <item x="94"/>
        <item x="31"/>
        <item x="32"/>
        <item x="33"/>
        <item x="34"/>
        <item x="35"/>
        <item x="36"/>
        <item x="37"/>
        <item x="38"/>
        <item x="39"/>
        <item x="40"/>
        <item x="41"/>
        <item x="42"/>
        <item x="43"/>
        <item x="44"/>
        <item x="45"/>
        <item x="46"/>
        <item x="47"/>
        <item x="48"/>
        <item x="49"/>
        <item x="51"/>
        <item x="52"/>
        <item x="53"/>
        <item x="54"/>
        <item x="55"/>
        <item x="56"/>
        <item x="57"/>
        <item x="58"/>
        <item x="59"/>
        <item x="60"/>
        <item x="61"/>
        <item x="62"/>
        <item x="63"/>
        <item x="64"/>
        <item x="65"/>
        <item x="50"/>
        <item x="66"/>
        <item x="67"/>
        <item x="68"/>
        <item x="69"/>
        <item x="70"/>
        <item x="71"/>
        <item x="72"/>
        <item x="73"/>
        <item x="74"/>
        <item x="75"/>
        <item x="76"/>
        <item x="77"/>
        <item x="78"/>
        <item x="79"/>
        <item x="80"/>
        <item x="81"/>
        <item x="82"/>
        <item x="83"/>
        <item x="84"/>
        <item x="85"/>
        <item x="86"/>
        <item x="87"/>
        <item x="88"/>
        <item x="89"/>
        <item x="90"/>
        <item x="91"/>
        <item x="92"/>
        <item x="96"/>
        <item x="97"/>
        <item x="98"/>
        <item x="99"/>
        <item x="100"/>
        <item x="101"/>
        <item x="102"/>
        <item x="103"/>
        <item x="104"/>
        <item x="105"/>
        <item x="106"/>
        <item x="107"/>
        <item x="108"/>
        <item x="109"/>
        <item x="110"/>
        <item x="111"/>
        <item x="112"/>
        <item x="113"/>
        <item x="114"/>
        <item x="115"/>
        <item x="116"/>
        <item x="117"/>
        <item t="default"/>
      </items>
    </pivotField>
    <pivotField showAll="0"/>
    <pivotField showAll="0"/>
    <pivotField showAll="0"/>
    <pivotField showAll="0"/>
    <pivotField showAll="0"/>
    <pivotField showAll="0"/>
    <pivotField axis="axisRow" showAll="0">
      <items count="3">
        <item x="1"/>
        <item h="1" x="0"/>
        <item t="default"/>
      </items>
    </pivotField>
  </pivotFields>
  <rowFields count="1">
    <field x="19"/>
  </rowFields>
  <rowItems count="2">
    <i>
      <x/>
    </i>
    <i t="grand">
      <x/>
    </i>
  </rowItems>
  <colItems count="1">
    <i/>
  </colItems>
  <dataFields count="1">
    <dataField name="ספירה של Id" fld="0" subtotal="count" baseField="19" baseItem="0"/>
  </dataFields>
  <chartFormats count="2">
    <chartFormat chart="0" format="132" series="1">
      <pivotArea type="data" outline="0" fieldPosition="0">
        <references count="1">
          <reference field="4294967294" count="1" selected="0">
            <x v="0"/>
          </reference>
        </references>
      </pivotArea>
    </chartFormat>
    <chartFormat chart="0" format="133">
      <pivotArea type="data" outline="0" fieldPosition="0">
        <references count="2">
          <reference field="4294967294" count="1" selected="0">
            <x v="0"/>
          </reference>
          <reference field="1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A873BF-D2EC-49B8-A6F8-C64FD1B66FC6}" name="PivotTable1" cacheId="0" applyNumberFormats="0" applyBorderFormats="0" applyFontFormats="0" applyPatternFormats="0" applyAlignmentFormats="0" applyWidthHeightFormats="1" dataCaption="ערכים" updatedVersion="8" minRefreshableVersion="3" useAutoFormatting="1" itemPrintTitles="1" createdVersion="8" indent="0" outline="1" outlineData="1" multipleFieldFilters="0" chartFormat="7" rowHeaderCaption="שנה">
  <location ref="A3:B45" firstHeaderRow="1" firstDataRow="1" firstDataCol="1" rowPageCount="1" colPageCount="1"/>
  <pivotFields count="20">
    <pivotField showAll="0">
      <items count="9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t="default"/>
      </items>
    </pivotField>
    <pivotField showAll="0"/>
    <pivotField showAll="0"/>
    <pivotField showAll="0"/>
    <pivotField showAll="0"/>
    <pivotField showAll="0"/>
    <pivotField showAll="0"/>
    <pivotField showAll="0"/>
    <pivotField showAll="0"/>
    <pivotField showAll="0"/>
    <pivotField showAll="0"/>
    <pivotField axis="axisPage" dataField="1" multipleItemSelectionAllowed="1" showAll="0">
      <items count="4">
        <item x="1"/>
        <item h="1" x="0"/>
        <item h="1" x="2"/>
        <item t="default"/>
      </items>
    </pivotField>
    <pivotField axis="axisRow" showAll="0">
      <items count="119">
        <item x="0"/>
        <item x="1"/>
        <item x="2"/>
        <item x="4"/>
        <item x="5"/>
        <item x="6"/>
        <item x="7"/>
        <item x="8"/>
        <item x="9"/>
        <item x="10"/>
        <item x="3"/>
        <item x="11"/>
        <item x="12"/>
        <item x="13"/>
        <item x="14"/>
        <item x="95"/>
        <item x="15"/>
        <item x="16"/>
        <item x="17"/>
        <item x="18"/>
        <item x="19"/>
        <item x="20"/>
        <item x="21"/>
        <item x="22"/>
        <item x="23"/>
        <item x="24"/>
        <item x="25"/>
        <item x="26"/>
        <item x="27"/>
        <item x="28"/>
        <item x="93"/>
        <item x="29"/>
        <item x="30"/>
        <item x="94"/>
        <item x="31"/>
        <item x="32"/>
        <item x="33"/>
        <item x="34"/>
        <item x="35"/>
        <item x="36"/>
        <item x="37"/>
        <item x="38"/>
        <item x="39"/>
        <item x="40"/>
        <item x="41"/>
        <item x="42"/>
        <item x="43"/>
        <item x="44"/>
        <item x="45"/>
        <item x="46"/>
        <item x="47"/>
        <item x="48"/>
        <item x="49"/>
        <item x="51"/>
        <item x="52"/>
        <item x="53"/>
        <item x="54"/>
        <item x="55"/>
        <item x="56"/>
        <item x="57"/>
        <item x="58"/>
        <item x="59"/>
        <item x="60"/>
        <item x="61"/>
        <item x="62"/>
        <item x="63"/>
        <item x="64"/>
        <item x="65"/>
        <item x="50"/>
        <item x="66"/>
        <item x="67"/>
        <item x="68"/>
        <item x="69"/>
        <item x="70"/>
        <item x="71"/>
        <item x="72"/>
        <item x="73"/>
        <item x="74"/>
        <item x="75"/>
        <item x="76"/>
        <item x="77"/>
        <item x="78"/>
        <item x="79"/>
        <item x="80"/>
        <item x="81"/>
        <item x="82"/>
        <item x="83"/>
        <item x="84"/>
        <item x="85"/>
        <item x="86"/>
        <item x="87"/>
        <item x="88"/>
        <item x="89"/>
        <item x="90"/>
        <item x="91"/>
        <item x="92"/>
        <item x="96"/>
        <item x="97"/>
        <item x="98"/>
        <item x="99"/>
        <item x="100"/>
        <item x="101"/>
        <item x="102"/>
        <item x="103"/>
        <item x="104"/>
        <item x="105"/>
        <item x="106"/>
        <item x="107"/>
        <item x="108"/>
        <item x="109"/>
        <item x="110"/>
        <item x="111"/>
        <item x="112"/>
        <item x="113"/>
        <item x="114"/>
        <item x="115"/>
        <item x="116"/>
        <item x="117"/>
        <item t="default"/>
      </items>
    </pivotField>
    <pivotField showAll="0"/>
    <pivotField showAll="0"/>
    <pivotField showAll="0"/>
    <pivotField showAll="0"/>
    <pivotField showAll="0"/>
    <pivotField showAll="0"/>
    <pivotField showAll="0"/>
  </pivotFields>
  <rowFields count="1">
    <field x="12"/>
  </rowFields>
  <rowItems count="42">
    <i>
      <x v="2"/>
    </i>
    <i>
      <x v="4"/>
    </i>
    <i>
      <x v="8"/>
    </i>
    <i>
      <x v="10"/>
    </i>
    <i>
      <x v="25"/>
    </i>
    <i>
      <x v="27"/>
    </i>
    <i>
      <x v="30"/>
    </i>
    <i>
      <x v="34"/>
    </i>
    <i>
      <x v="37"/>
    </i>
    <i>
      <x v="41"/>
    </i>
    <i>
      <x v="42"/>
    </i>
    <i>
      <x v="43"/>
    </i>
    <i>
      <x v="59"/>
    </i>
    <i>
      <x v="60"/>
    </i>
    <i>
      <x v="62"/>
    </i>
    <i>
      <x v="72"/>
    </i>
    <i>
      <x v="73"/>
    </i>
    <i>
      <x v="75"/>
    </i>
    <i>
      <x v="78"/>
    </i>
    <i>
      <x v="79"/>
    </i>
    <i>
      <x v="82"/>
    </i>
    <i>
      <x v="84"/>
    </i>
    <i>
      <x v="87"/>
    </i>
    <i>
      <x v="88"/>
    </i>
    <i>
      <x v="89"/>
    </i>
    <i>
      <x v="91"/>
    </i>
    <i>
      <x v="92"/>
    </i>
    <i>
      <x v="93"/>
    </i>
    <i>
      <x v="99"/>
    </i>
    <i>
      <x v="100"/>
    </i>
    <i>
      <x v="103"/>
    </i>
    <i>
      <x v="104"/>
    </i>
    <i>
      <x v="105"/>
    </i>
    <i>
      <x v="107"/>
    </i>
    <i>
      <x v="109"/>
    </i>
    <i>
      <x v="110"/>
    </i>
    <i>
      <x v="111"/>
    </i>
    <i>
      <x v="114"/>
    </i>
    <i>
      <x v="115"/>
    </i>
    <i>
      <x v="116"/>
    </i>
    <i>
      <x v="117"/>
    </i>
    <i t="grand">
      <x/>
    </i>
  </rowItems>
  <colItems count="1">
    <i/>
  </colItems>
  <pageFields count="1">
    <pageField fld="11" hier="-1"/>
  </pageFields>
  <dataFields count="1">
    <dataField name="מ&quot;ס נשים זכות" fld="11" subtotal="count" baseField="0" baseItem="0"/>
  </dataFields>
  <chartFormats count="2">
    <chartFormat chart="0" format="237"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976"/>
  <sheetViews>
    <sheetView rightToLeft="1" tabSelected="1" workbookViewId="0">
      <pane ySplit="1" topLeftCell="A2" activePane="bottomLeft" state="frozen"/>
      <selection pane="bottomLeft" activeCell="W11" sqref="W11"/>
    </sheetView>
  </sheetViews>
  <sheetFormatPr defaultRowHeight="13.8" x14ac:dyDescent="0.25"/>
  <cols>
    <col min="1" max="1" width="4.8984375" bestFit="1" customWidth="1"/>
    <col min="2" max="2" width="50.69921875" bestFit="1" customWidth="1"/>
    <col min="3" max="3" width="13.69921875" customWidth="1"/>
    <col min="4" max="4" width="13.3984375" style="28" customWidth="1"/>
    <col min="5" max="5" width="9.8984375" bestFit="1" customWidth="1"/>
    <col min="6" max="6" width="29.19921875" customWidth="1"/>
    <col min="7" max="7" width="17.69921875" style="1" bestFit="1" customWidth="1"/>
    <col min="8" max="8" width="26.69921875" customWidth="1"/>
    <col min="9" max="9" width="23.09765625" customWidth="1"/>
    <col min="10" max="10" width="22.59765625" customWidth="1"/>
    <col min="11" max="11" width="13.19921875" customWidth="1"/>
    <col min="12" max="12" width="11.69921875" customWidth="1"/>
    <col min="13" max="13" width="8.69921875" customWidth="1"/>
    <col min="14" max="14" width="12.19921875" customWidth="1"/>
    <col min="15" max="15" width="25" customWidth="1"/>
    <col min="16" max="16" width="28.09765625" customWidth="1"/>
    <col min="17" max="17" width="40.19921875" customWidth="1"/>
    <col min="18" max="18" width="19.69921875" customWidth="1"/>
    <col min="19" max="19" width="22.19921875" customWidth="1"/>
    <col min="20" max="20" width="12.69921875" bestFit="1" customWidth="1"/>
    <col min="24" max="24" width="13.296875" bestFit="1" customWidth="1"/>
  </cols>
  <sheetData>
    <row r="1" spans="1:24" s="1" customFormat="1" x14ac:dyDescent="0.25">
      <c r="A1" s="6" t="s">
        <v>0</v>
      </c>
      <c r="B1" s="6" t="s">
        <v>3784</v>
      </c>
      <c r="C1" s="6" t="s">
        <v>3783</v>
      </c>
      <c r="D1" s="25" t="s">
        <v>3782</v>
      </c>
      <c r="E1" s="6" t="s">
        <v>3781</v>
      </c>
      <c r="F1" s="6" t="s">
        <v>3780</v>
      </c>
      <c r="G1" s="6" t="s">
        <v>3778</v>
      </c>
      <c r="H1" s="6" t="s">
        <v>3779</v>
      </c>
      <c r="I1" s="6" t="s">
        <v>3777</v>
      </c>
      <c r="J1" s="6" t="s">
        <v>3776</v>
      </c>
      <c r="K1" s="6" t="s">
        <v>3775</v>
      </c>
      <c r="L1" s="6" t="s">
        <v>3774</v>
      </c>
      <c r="M1" s="6" t="s">
        <v>3773</v>
      </c>
      <c r="N1" s="6" t="s">
        <v>3772</v>
      </c>
      <c r="O1" s="6" t="s">
        <v>3771</v>
      </c>
      <c r="P1" s="6" t="s">
        <v>3770</v>
      </c>
      <c r="Q1" s="6" t="s">
        <v>3767</v>
      </c>
      <c r="R1" s="6" t="s">
        <v>3768</v>
      </c>
      <c r="S1" s="6" t="s">
        <v>3769</v>
      </c>
      <c r="T1" s="6" t="s">
        <v>3785</v>
      </c>
    </row>
    <row r="2" spans="1:24" ht="14.4" thickBot="1" x14ac:dyDescent="0.3">
      <c r="A2" s="7">
        <v>1</v>
      </c>
      <c r="B2" s="7" t="s">
        <v>1956</v>
      </c>
      <c r="C2" s="7" t="s">
        <v>1957</v>
      </c>
      <c r="D2" s="8">
        <v>20002</v>
      </c>
      <c r="E2" s="8">
        <v>8442</v>
      </c>
      <c r="F2" s="7" t="s">
        <v>127</v>
      </c>
      <c r="G2" s="9" t="s">
        <v>48</v>
      </c>
      <c r="H2" s="7" t="s">
        <v>1958</v>
      </c>
      <c r="I2" s="7" t="s">
        <v>47</v>
      </c>
      <c r="J2" s="7" t="s">
        <v>48</v>
      </c>
      <c r="K2" s="7" t="s">
        <v>49</v>
      </c>
      <c r="L2" s="7" t="s">
        <v>8</v>
      </c>
      <c r="M2" s="7">
        <v>1901</v>
      </c>
      <c r="N2" s="7" t="s">
        <v>39</v>
      </c>
      <c r="O2" s="7"/>
      <c r="P2" s="7" t="s">
        <v>1959</v>
      </c>
      <c r="Q2" s="7" t="s">
        <v>1862</v>
      </c>
      <c r="R2" s="7" t="s">
        <v>49</v>
      </c>
      <c r="S2" s="7" t="s">
        <v>47</v>
      </c>
      <c r="T2" s="7"/>
    </row>
    <row r="3" spans="1:24" x14ac:dyDescent="0.25">
      <c r="A3" s="7">
        <v>2</v>
      </c>
      <c r="B3" s="7" t="s">
        <v>3536</v>
      </c>
      <c r="C3" s="7" t="s">
        <v>3537</v>
      </c>
      <c r="D3" s="8">
        <v>16967</v>
      </c>
      <c r="E3" s="8">
        <v>10262</v>
      </c>
      <c r="F3" s="7" t="s">
        <v>270</v>
      </c>
      <c r="G3" s="9" t="s">
        <v>271</v>
      </c>
      <c r="H3" s="7" t="s">
        <v>3538</v>
      </c>
      <c r="I3" s="7" t="s">
        <v>270</v>
      </c>
      <c r="J3" s="7" t="s">
        <v>271</v>
      </c>
      <c r="K3" s="7"/>
      <c r="L3" s="7" t="s">
        <v>8</v>
      </c>
      <c r="M3" s="7">
        <v>1902</v>
      </c>
      <c r="N3" s="7" t="s">
        <v>39</v>
      </c>
      <c r="O3" s="7"/>
      <c r="P3" s="7" t="s">
        <v>689</v>
      </c>
      <c r="Q3" s="7" t="s">
        <v>2199</v>
      </c>
      <c r="R3" s="7" t="s">
        <v>1253</v>
      </c>
      <c r="S3" s="7" t="s">
        <v>270</v>
      </c>
      <c r="T3" s="39"/>
      <c r="U3" s="45">
        <f>COUNTBLANK(T2:T976)</f>
        <v>962</v>
      </c>
      <c r="V3" s="53" t="s">
        <v>3805</v>
      </c>
      <c r="W3" s="53"/>
      <c r="X3" s="44" t="s">
        <v>3806</v>
      </c>
    </row>
    <row r="4" spans="1:24" x14ac:dyDescent="0.25">
      <c r="A4" s="7">
        <v>3</v>
      </c>
      <c r="B4" s="7" t="s">
        <v>685</v>
      </c>
      <c r="C4" s="7" t="s">
        <v>686</v>
      </c>
      <c r="D4" s="8">
        <v>12638</v>
      </c>
      <c r="E4" s="8">
        <v>15988</v>
      </c>
      <c r="F4" s="7" t="s">
        <v>270</v>
      </c>
      <c r="G4" s="9" t="s">
        <v>271</v>
      </c>
      <c r="H4" s="7" t="s">
        <v>687</v>
      </c>
      <c r="I4" s="7" t="s">
        <v>270</v>
      </c>
      <c r="J4" s="7" t="s">
        <v>271</v>
      </c>
      <c r="K4" s="7" t="s">
        <v>688</v>
      </c>
      <c r="L4" s="7" t="s">
        <v>8</v>
      </c>
      <c r="M4" s="7">
        <v>1902</v>
      </c>
      <c r="N4" s="7" t="s">
        <v>39</v>
      </c>
      <c r="O4" s="7"/>
      <c r="P4" s="7" t="s">
        <v>689</v>
      </c>
      <c r="Q4" s="7" t="s">
        <v>690</v>
      </c>
      <c r="R4" s="7" t="s">
        <v>688</v>
      </c>
      <c r="S4" s="7" t="s">
        <v>270</v>
      </c>
      <c r="T4" s="39"/>
      <c r="U4" s="55"/>
      <c r="V4" s="56"/>
      <c r="W4" s="56"/>
      <c r="X4" s="57"/>
    </row>
    <row r="5" spans="1:24" x14ac:dyDescent="0.25">
      <c r="A5" s="7">
        <v>4</v>
      </c>
      <c r="B5" s="7" t="s">
        <v>34</v>
      </c>
      <c r="C5" s="7" t="s">
        <v>35</v>
      </c>
      <c r="D5" s="8">
        <v>17182</v>
      </c>
      <c r="E5" s="8">
        <v>3160</v>
      </c>
      <c r="F5" s="7" t="s">
        <v>36</v>
      </c>
      <c r="G5" s="9" t="s">
        <v>37</v>
      </c>
      <c r="H5" s="7" t="s">
        <v>38</v>
      </c>
      <c r="I5" s="7" t="s">
        <v>36</v>
      </c>
      <c r="J5" s="7" t="s">
        <v>37</v>
      </c>
      <c r="K5" s="7"/>
      <c r="L5" s="7" t="s">
        <v>8</v>
      </c>
      <c r="M5" s="7">
        <v>1903</v>
      </c>
      <c r="N5" s="7" t="s">
        <v>39</v>
      </c>
      <c r="O5" s="7"/>
      <c r="P5" s="7" t="s">
        <v>40</v>
      </c>
      <c r="Q5" s="7" t="s">
        <v>41</v>
      </c>
      <c r="R5" s="7" t="s">
        <v>38</v>
      </c>
      <c r="S5" s="7" t="s">
        <v>36</v>
      </c>
      <c r="T5" s="39"/>
      <c r="U5" s="40">
        <f>COUNT(A:A)</f>
        <v>975</v>
      </c>
      <c r="V5" s="54" t="s">
        <v>3809</v>
      </c>
      <c r="W5" s="54"/>
      <c r="X5" s="41" t="s">
        <v>3807</v>
      </c>
    </row>
    <row r="6" spans="1:24" x14ac:dyDescent="0.25">
      <c r="A6" s="7">
        <v>5</v>
      </c>
      <c r="B6" s="7" t="s">
        <v>810</v>
      </c>
      <c r="C6" s="7" t="s">
        <v>811</v>
      </c>
      <c r="D6" s="8">
        <v>14840</v>
      </c>
      <c r="E6" s="8">
        <v>2301</v>
      </c>
      <c r="F6" s="7" t="s">
        <v>36</v>
      </c>
      <c r="G6" s="9" t="s">
        <v>37</v>
      </c>
      <c r="H6" s="7" t="s">
        <v>38</v>
      </c>
      <c r="I6" s="7" t="s">
        <v>36</v>
      </c>
      <c r="J6" s="7" t="s">
        <v>37</v>
      </c>
      <c r="K6" s="7" t="s">
        <v>38</v>
      </c>
      <c r="L6" s="7" t="s">
        <v>8</v>
      </c>
      <c r="M6" s="7">
        <v>1903</v>
      </c>
      <c r="N6" s="7" t="s">
        <v>39</v>
      </c>
      <c r="O6" s="7"/>
      <c r="P6" s="7" t="s">
        <v>812</v>
      </c>
      <c r="Q6" s="7" t="s">
        <v>813</v>
      </c>
      <c r="R6" s="7" t="s">
        <v>38</v>
      </c>
      <c r="S6" s="7" t="s">
        <v>36</v>
      </c>
      <c r="T6" s="39"/>
      <c r="U6" s="58"/>
      <c r="V6" s="54"/>
      <c r="W6" s="54"/>
      <c r="X6" s="59"/>
    </row>
    <row r="7" spans="1:24" ht="14.4" thickBot="1" x14ac:dyDescent="0.3">
      <c r="A7" s="7">
        <v>6</v>
      </c>
      <c r="B7" s="7" t="s">
        <v>3250</v>
      </c>
      <c r="C7" s="7" t="s">
        <v>811</v>
      </c>
      <c r="D7" s="8">
        <v>11742</v>
      </c>
      <c r="E7" s="8">
        <v>12604</v>
      </c>
      <c r="F7" s="7" t="s">
        <v>1306</v>
      </c>
      <c r="G7" s="9" t="s">
        <v>55</v>
      </c>
      <c r="H7" s="7" t="s">
        <v>1734</v>
      </c>
      <c r="I7" s="7" t="s">
        <v>36</v>
      </c>
      <c r="J7" s="7" t="s">
        <v>37</v>
      </c>
      <c r="K7" s="7" t="s">
        <v>3251</v>
      </c>
      <c r="L7" s="7" t="s">
        <v>202</v>
      </c>
      <c r="M7" s="7">
        <v>1911</v>
      </c>
      <c r="N7" s="7" t="s">
        <v>9</v>
      </c>
      <c r="O7" s="7"/>
      <c r="P7" s="7" t="s">
        <v>3252</v>
      </c>
      <c r="Q7" s="7" t="s">
        <v>1446</v>
      </c>
      <c r="R7" s="7" t="s">
        <v>38</v>
      </c>
      <c r="S7" s="7" t="s">
        <v>36</v>
      </c>
      <c r="T7" s="39"/>
      <c r="U7" s="42">
        <f>U3/U5</f>
        <v>0.98666666666666669</v>
      </c>
      <c r="V7" s="60" t="s">
        <v>3808</v>
      </c>
      <c r="W7" s="60"/>
      <c r="X7" s="43"/>
    </row>
    <row r="8" spans="1:24" x14ac:dyDescent="0.25">
      <c r="A8" s="7">
        <v>6</v>
      </c>
      <c r="B8" s="7" t="s">
        <v>3250</v>
      </c>
      <c r="C8" s="7" t="s">
        <v>811</v>
      </c>
      <c r="D8" s="8">
        <v>11742</v>
      </c>
      <c r="E8" s="8">
        <v>12604</v>
      </c>
      <c r="F8" s="7" t="s">
        <v>1306</v>
      </c>
      <c r="G8" s="9" t="s">
        <v>55</v>
      </c>
      <c r="H8" s="7" t="s">
        <v>1734</v>
      </c>
      <c r="I8" s="7" t="s">
        <v>36</v>
      </c>
      <c r="J8" s="7" t="s">
        <v>37</v>
      </c>
      <c r="K8" s="7" t="s">
        <v>3251</v>
      </c>
      <c r="L8" s="7" t="s">
        <v>202</v>
      </c>
      <c r="M8" s="7">
        <v>1903</v>
      </c>
      <c r="N8" s="7" t="s">
        <v>39</v>
      </c>
      <c r="O8" s="7"/>
      <c r="P8" s="7" t="s">
        <v>812</v>
      </c>
      <c r="Q8" s="7"/>
      <c r="R8" s="7"/>
      <c r="S8" s="7"/>
      <c r="T8" s="7"/>
    </row>
    <row r="9" spans="1:24" x14ac:dyDescent="0.25">
      <c r="A9" s="7">
        <v>8</v>
      </c>
      <c r="B9" s="7" t="s">
        <v>3486</v>
      </c>
      <c r="C9" s="7" t="s">
        <v>3539</v>
      </c>
      <c r="D9" s="8">
        <v>20868</v>
      </c>
      <c r="E9" s="8">
        <v>7121</v>
      </c>
      <c r="F9" s="7" t="s">
        <v>4</v>
      </c>
      <c r="G9" s="9" t="s">
        <v>5</v>
      </c>
      <c r="H9" s="7" t="s">
        <v>3540</v>
      </c>
      <c r="I9" s="7" t="s">
        <v>4</v>
      </c>
      <c r="J9" s="7" t="s">
        <v>5</v>
      </c>
      <c r="K9" s="7"/>
      <c r="L9" s="7" t="s">
        <v>8</v>
      </c>
      <c r="M9" s="7">
        <v>1904</v>
      </c>
      <c r="N9" s="7" t="s">
        <v>39</v>
      </c>
      <c r="O9" s="7"/>
      <c r="P9" s="7" t="s">
        <v>3541</v>
      </c>
      <c r="Q9" s="7" t="s">
        <v>1553</v>
      </c>
      <c r="R9" s="7" t="s">
        <v>6</v>
      </c>
      <c r="S9" s="7" t="s">
        <v>4</v>
      </c>
      <c r="T9" s="7"/>
    </row>
    <row r="10" spans="1:24" x14ac:dyDescent="0.25">
      <c r="A10" s="7">
        <v>9</v>
      </c>
      <c r="B10" s="7" t="s">
        <v>1374</v>
      </c>
      <c r="C10" s="7" t="s">
        <v>1375</v>
      </c>
      <c r="D10" s="8">
        <v>13721</v>
      </c>
      <c r="E10" s="8">
        <v>17307</v>
      </c>
      <c r="F10" s="7" t="s">
        <v>1376</v>
      </c>
      <c r="G10" s="9" t="s">
        <v>1377</v>
      </c>
      <c r="H10" s="7" t="s">
        <v>1378</v>
      </c>
      <c r="I10" s="7" t="s">
        <v>47</v>
      </c>
      <c r="J10" s="7" t="s">
        <v>48</v>
      </c>
      <c r="K10" s="7" t="s">
        <v>1379</v>
      </c>
      <c r="L10" s="7" t="s">
        <v>8</v>
      </c>
      <c r="M10" s="7">
        <v>1905</v>
      </c>
      <c r="N10" s="7" t="s">
        <v>39</v>
      </c>
      <c r="O10" s="7"/>
      <c r="P10" s="7" t="s">
        <v>1380</v>
      </c>
      <c r="Q10" s="7" t="s">
        <v>1381</v>
      </c>
      <c r="R10" s="7" t="s">
        <v>1094</v>
      </c>
      <c r="S10" s="7" t="s">
        <v>47</v>
      </c>
      <c r="T10" s="7"/>
    </row>
    <row r="11" spans="1:24" x14ac:dyDescent="0.25">
      <c r="A11" s="7">
        <v>10</v>
      </c>
      <c r="B11" s="7" t="s">
        <v>3253</v>
      </c>
      <c r="C11" s="7" t="s">
        <v>2814</v>
      </c>
      <c r="D11" s="8">
        <v>15718</v>
      </c>
      <c r="E11" s="8">
        <v>14853</v>
      </c>
      <c r="F11" s="7" t="s">
        <v>4</v>
      </c>
      <c r="G11" s="9" t="s">
        <v>5</v>
      </c>
      <c r="H11" s="7" t="s">
        <v>3254</v>
      </c>
      <c r="I11" s="7" t="s">
        <v>4</v>
      </c>
      <c r="J11" s="7" t="s">
        <v>5</v>
      </c>
      <c r="K11" s="7" t="s">
        <v>30</v>
      </c>
      <c r="L11" s="7" t="s">
        <v>8</v>
      </c>
      <c r="M11" s="7">
        <v>1906</v>
      </c>
      <c r="N11" s="7" t="s">
        <v>39</v>
      </c>
      <c r="O11" s="7"/>
      <c r="P11" s="7" t="s">
        <v>3255</v>
      </c>
      <c r="Q11" s="7" t="s">
        <v>33</v>
      </c>
      <c r="R11" s="7" t="s">
        <v>30</v>
      </c>
      <c r="S11" s="7" t="s">
        <v>4</v>
      </c>
      <c r="T11" s="7"/>
    </row>
    <row r="12" spans="1:24" x14ac:dyDescent="0.25">
      <c r="A12" s="7">
        <v>11</v>
      </c>
      <c r="B12" s="7" t="s">
        <v>1818</v>
      </c>
      <c r="C12" s="7" t="s">
        <v>1819</v>
      </c>
      <c r="D12" s="8">
        <v>17178</v>
      </c>
      <c r="E12" s="8">
        <v>11452</v>
      </c>
      <c r="F12" s="7" t="s">
        <v>295</v>
      </c>
      <c r="G12" s="9" t="s">
        <v>55</v>
      </c>
      <c r="H12" s="7" t="s">
        <v>1820</v>
      </c>
      <c r="I12" s="7" t="s">
        <v>20</v>
      </c>
      <c r="J12" s="7" t="s">
        <v>67</v>
      </c>
      <c r="K12" s="7" t="s">
        <v>240</v>
      </c>
      <c r="L12" s="7" t="s">
        <v>8</v>
      </c>
      <c r="M12" s="7">
        <v>1907</v>
      </c>
      <c r="N12" s="7" t="s">
        <v>39</v>
      </c>
      <c r="O12" s="7"/>
      <c r="P12" s="7" t="s">
        <v>1821</v>
      </c>
      <c r="Q12" s="7" t="s">
        <v>176</v>
      </c>
      <c r="R12" s="7" t="s">
        <v>177</v>
      </c>
      <c r="S12" s="7" t="s">
        <v>20</v>
      </c>
      <c r="T12" s="7"/>
    </row>
    <row r="13" spans="1:24" x14ac:dyDescent="0.25">
      <c r="A13" s="7">
        <v>12</v>
      </c>
      <c r="B13" s="7" t="s">
        <v>2091</v>
      </c>
      <c r="C13" s="7" t="s">
        <v>2458</v>
      </c>
      <c r="D13" s="8">
        <v>19860</v>
      </c>
      <c r="E13" s="8">
        <v>7865</v>
      </c>
      <c r="F13" s="7" t="s">
        <v>1503</v>
      </c>
      <c r="G13" s="9" t="s">
        <v>1504</v>
      </c>
      <c r="H13" s="7" t="s">
        <v>2459</v>
      </c>
      <c r="I13" s="7"/>
      <c r="J13" s="7"/>
      <c r="K13" s="7"/>
      <c r="L13" s="7" t="s">
        <v>8</v>
      </c>
      <c r="M13" s="7">
        <v>1908</v>
      </c>
      <c r="N13" s="7" t="s">
        <v>39</v>
      </c>
      <c r="O13" s="7"/>
      <c r="P13" s="7" t="s">
        <v>2460</v>
      </c>
      <c r="Q13" s="7" t="s">
        <v>1446</v>
      </c>
      <c r="R13" s="7" t="s">
        <v>38</v>
      </c>
      <c r="S13" s="7" t="s">
        <v>36</v>
      </c>
      <c r="T13" s="7"/>
    </row>
    <row r="14" spans="1:24" x14ac:dyDescent="0.25">
      <c r="A14" s="7">
        <v>13</v>
      </c>
      <c r="B14" s="7" t="s">
        <v>3542</v>
      </c>
      <c r="C14" s="7" t="s">
        <v>3543</v>
      </c>
      <c r="D14" s="8">
        <v>9381</v>
      </c>
      <c r="E14" s="8">
        <v>13716</v>
      </c>
      <c r="F14" s="7" t="s">
        <v>327</v>
      </c>
      <c r="G14" s="9" t="s">
        <v>328</v>
      </c>
      <c r="H14" s="7" t="s">
        <v>3544</v>
      </c>
      <c r="I14" s="7" t="s">
        <v>327</v>
      </c>
      <c r="J14" s="7" t="s">
        <v>328</v>
      </c>
      <c r="K14" s="7" t="s">
        <v>330</v>
      </c>
      <c r="L14" s="7" t="s">
        <v>8</v>
      </c>
      <c r="M14" s="7">
        <v>1909</v>
      </c>
      <c r="N14" s="7" t="s">
        <v>39</v>
      </c>
      <c r="O14" s="7"/>
      <c r="P14" s="7" t="s">
        <v>1793</v>
      </c>
      <c r="Q14" s="7" t="s">
        <v>3545</v>
      </c>
      <c r="R14" s="7" t="s">
        <v>6</v>
      </c>
      <c r="S14" s="7" t="s">
        <v>4</v>
      </c>
      <c r="T14" s="7"/>
    </row>
    <row r="15" spans="1:24" x14ac:dyDescent="0.25">
      <c r="A15" s="7">
        <v>14</v>
      </c>
      <c r="B15" s="7" t="s">
        <v>1271</v>
      </c>
      <c r="C15" s="7" t="s">
        <v>1790</v>
      </c>
      <c r="D15" s="8">
        <v>18105</v>
      </c>
      <c r="E15" s="8">
        <v>6685</v>
      </c>
      <c r="F15" s="7" t="s">
        <v>1791</v>
      </c>
      <c r="G15" s="9" t="s">
        <v>48</v>
      </c>
      <c r="H15" s="7" t="s">
        <v>1792</v>
      </c>
      <c r="I15" s="7" t="s">
        <v>20</v>
      </c>
      <c r="J15" s="7" t="s">
        <v>67</v>
      </c>
      <c r="K15" s="7" t="s">
        <v>172</v>
      </c>
      <c r="L15" s="7" t="s">
        <v>8</v>
      </c>
      <c r="M15" s="7">
        <v>1909</v>
      </c>
      <c r="N15" s="7" t="s">
        <v>39</v>
      </c>
      <c r="O15" s="7"/>
      <c r="P15" s="7" t="s">
        <v>1793</v>
      </c>
      <c r="Q15" s="7" t="s">
        <v>1794</v>
      </c>
      <c r="R15" s="7" t="s">
        <v>376</v>
      </c>
      <c r="S15" s="7" t="s">
        <v>1795</v>
      </c>
      <c r="T15" s="7"/>
    </row>
    <row r="16" spans="1:24" x14ac:dyDescent="0.25">
      <c r="A16" s="7">
        <v>15</v>
      </c>
      <c r="B16" s="7" t="s">
        <v>1251</v>
      </c>
      <c r="C16" s="7" t="s">
        <v>1252</v>
      </c>
      <c r="D16" s="8">
        <v>22683</v>
      </c>
      <c r="E16" s="8">
        <v>8468</v>
      </c>
      <c r="F16" s="7" t="s">
        <v>270</v>
      </c>
      <c r="G16" s="9" t="s">
        <v>271</v>
      </c>
      <c r="H16" s="7" t="s">
        <v>1253</v>
      </c>
      <c r="I16" s="7" t="s">
        <v>270</v>
      </c>
      <c r="J16" s="7" t="s">
        <v>271</v>
      </c>
      <c r="K16" s="7" t="s">
        <v>688</v>
      </c>
      <c r="L16" s="7" t="s">
        <v>8</v>
      </c>
      <c r="M16" s="7">
        <v>1910</v>
      </c>
      <c r="N16" s="7" t="s">
        <v>39</v>
      </c>
      <c r="O16" s="7"/>
      <c r="P16" s="7" t="s">
        <v>1254</v>
      </c>
      <c r="Q16" s="7" t="s">
        <v>690</v>
      </c>
      <c r="R16" s="7" t="s">
        <v>688</v>
      </c>
      <c r="S16" s="7" t="s">
        <v>270</v>
      </c>
      <c r="T16" s="7"/>
    </row>
    <row r="17" spans="1:20" x14ac:dyDescent="0.25">
      <c r="A17" s="7">
        <v>16</v>
      </c>
      <c r="B17" s="7" t="s">
        <v>42</v>
      </c>
      <c r="C17" s="7" t="s">
        <v>43</v>
      </c>
      <c r="D17" s="8">
        <v>13136</v>
      </c>
      <c r="E17" s="8">
        <v>10470</v>
      </c>
      <c r="F17" s="7" t="s">
        <v>44</v>
      </c>
      <c r="G17" s="9" t="s">
        <v>45</v>
      </c>
      <c r="H17" s="7" t="s">
        <v>46</v>
      </c>
      <c r="I17" s="7" t="s">
        <v>47</v>
      </c>
      <c r="J17" s="7" t="s">
        <v>48</v>
      </c>
      <c r="K17" s="7" t="s">
        <v>49</v>
      </c>
      <c r="L17" s="7" t="s">
        <v>8</v>
      </c>
      <c r="M17" s="7">
        <v>1911</v>
      </c>
      <c r="N17" s="7" t="s">
        <v>39</v>
      </c>
      <c r="O17" s="7"/>
      <c r="P17" s="7" t="s">
        <v>50</v>
      </c>
      <c r="Q17" s="7" t="s">
        <v>51</v>
      </c>
      <c r="R17" s="7" t="s">
        <v>52</v>
      </c>
      <c r="S17" s="7" t="s">
        <v>47</v>
      </c>
      <c r="T17" s="7"/>
    </row>
    <row r="18" spans="1:20" x14ac:dyDescent="0.25">
      <c r="A18" s="7">
        <v>17</v>
      </c>
      <c r="B18" s="7" t="s">
        <v>3546</v>
      </c>
      <c r="C18" s="7" t="s">
        <v>3547</v>
      </c>
      <c r="D18" s="8">
        <v>10988</v>
      </c>
      <c r="E18" s="8">
        <v>13858</v>
      </c>
      <c r="F18" s="7" t="s">
        <v>339</v>
      </c>
      <c r="G18" s="9" t="s">
        <v>340</v>
      </c>
      <c r="H18" s="7" t="s">
        <v>3548</v>
      </c>
      <c r="I18" s="7" t="s">
        <v>339</v>
      </c>
      <c r="J18" s="7" t="s">
        <v>340</v>
      </c>
      <c r="K18" s="7" t="s">
        <v>342</v>
      </c>
      <c r="L18" s="7" t="s">
        <v>8</v>
      </c>
      <c r="M18" s="7">
        <v>1912</v>
      </c>
      <c r="N18" s="7" t="s">
        <v>39</v>
      </c>
      <c r="O18" s="7"/>
      <c r="P18" s="7" t="s">
        <v>3549</v>
      </c>
      <c r="Q18" s="7" t="s">
        <v>3550</v>
      </c>
      <c r="R18" s="7" t="s">
        <v>3551</v>
      </c>
      <c r="S18" s="7" t="s">
        <v>339</v>
      </c>
      <c r="T18" s="7"/>
    </row>
    <row r="19" spans="1:20" x14ac:dyDescent="0.25">
      <c r="A19" s="7">
        <v>18</v>
      </c>
      <c r="B19" s="7" t="s">
        <v>3204</v>
      </c>
      <c r="C19" s="7" t="s">
        <v>3205</v>
      </c>
      <c r="D19" s="8">
        <v>16902</v>
      </c>
      <c r="E19" s="8">
        <v>9549</v>
      </c>
      <c r="F19" s="7" t="s">
        <v>270</v>
      </c>
      <c r="G19" s="9" t="s">
        <v>271</v>
      </c>
      <c r="H19" s="7" t="s">
        <v>1385</v>
      </c>
      <c r="I19" s="7" t="s">
        <v>270</v>
      </c>
      <c r="J19" s="7" t="s">
        <v>271</v>
      </c>
      <c r="K19" s="7" t="s">
        <v>1253</v>
      </c>
      <c r="L19" s="7" t="s">
        <v>8</v>
      </c>
      <c r="M19" s="7">
        <v>1913</v>
      </c>
      <c r="N19" s="7" t="s">
        <v>39</v>
      </c>
      <c r="O19" s="7"/>
      <c r="P19" s="7" t="s">
        <v>3206</v>
      </c>
      <c r="Q19" s="7" t="s">
        <v>2199</v>
      </c>
      <c r="R19" s="7" t="s">
        <v>1253</v>
      </c>
      <c r="S19" s="7" t="s">
        <v>270</v>
      </c>
      <c r="T19" s="7"/>
    </row>
    <row r="20" spans="1:20" x14ac:dyDescent="0.25">
      <c r="A20" s="7">
        <v>19</v>
      </c>
      <c r="B20" s="7" t="s">
        <v>53</v>
      </c>
      <c r="C20" s="7" t="s">
        <v>2915</v>
      </c>
      <c r="D20" s="8">
        <v>7388</v>
      </c>
      <c r="E20" s="8">
        <v>22029</v>
      </c>
      <c r="F20" s="7" t="s">
        <v>47</v>
      </c>
      <c r="G20" s="9" t="s">
        <v>48</v>
      </c>
      <c r="H20" s="7" t="s">
        <v>2916</v>
      </c>
      <c r="I20" s="7" t="s">
        <v>57</v>
      </c>
      <c r="J20" s="7" t="s">
        <v>48</v>
      </c>
      <c r="K20" s="7" t="s">
        <v>128</v>
      </c>
      <c r="L20" s="7" t="s">
        <v>8</v>
      </c>
      <c r="M20" s="7">
        <v>1914</v>
      </c>
      <c r="N20" s="7" t="s">
        <v>39</v>
      </c>
      <c r="O20" s="7"/>
      <c r="P20" s="7" t="s">
        <v>2917</v>
      </c>
      <c r="Q20" s="7" t="s">
        <v>2918</v>
      </c>
      <c r="R20" s="7" t="s">
        <v>627</v>
      </c>
      <c r="S20" s="7" t="s">
        <v>47</v>
      </c>
      <c r="T20" s="7"/>
    </row>
    <row r="21" spans="1:20" x14ac:dyDescent="0.25">
      <c r="A21" s="7">
        <v>20</v>
      </c>
      <c r="B21" s="7" t="s">
        <v>459</v>
      </c>
      <c r="C21" s="7" t="s">
        <v>1796</v>
      </c>
      <c r="D21" s="8">
        <v>13696</v>
      </c>
      <c r="E21" s="8">
        <v>15412</v>
      </c>
      <c r="F21" s="7" t="s">
        <v>4</v>
      </c>
      <c r="G21" s="9" t="s">
        <v>5</v>
      </c>
      <c r="H21" s="7" t="s">
        <v>1797</v>
      </c>
      <c r="I21" s="7" t="s">
        <v>4</v>
      </c>
      <c r="J21" s="7" t="s">
        <v>5</v>
      </c>
      <c r="K21" s="7" t="s">
        <v>6</v>
      </c>
      <c r="L21" s="7" t="s">
        <v>8</v>
      </c>
      <c r="M21" s="7">
        <v>1915</v>
      </c>
      <c r="N21" s="7" t="s">
        <v>39</v>
      </c>
      <c r="O21" s="7"/>
      <c r="P21" s="7" t="s">
        <v>1798</v>
      </c>
      <c r="Q21" s="7" t="s">
        <v>286</v>
      </c>
      <c r="R21" s="7" t="s">
        <v>6</v>
      </c>
      <c r="S21" s="7" t="s">
        <v>4</v>
      </c>
      <c r="T21" s="7"/>
    </row>
    <row r="22" spans="1:20" x14ac:dyDescent="0.25">
      <c r="A22" s="7">
        <v>21</v>
      </c>
      <c r="B22" s="7" t="s">
        <v>1960</v>
      </c>
      <c r="C22" s="7" t="s">
        <v>1796</v>
      </c>
      <c r="D22" s="8">
        <v>3562</v>
      </c>
      <c r="E22" s="8">
        <v>26115</v>
      </c>
      <c r="F22" s="7" t="s">
        <v>773</v>
      </c>
      <c r="G22" s="9" t="s">
        <v>774</v>
      </c>
      <c r="H22" s="7" t="s">
        <v>775</v>
      </c>
      <c r="I22" s="7" t="s">
        <v>4</v>
      </c>
      <c r="J22" s="7" t="s">
        <v>5</v>
      </c>
      <c r="K22" s="7" t="s">
        <v>1961</v>
      </c>
      <c r="L22" s="7" t="s">
        <v>8</v>
      </c>
      <c r="M22" s="7">
        <v>1915</v>
      </c>
      <c r="N22" s="7" t="s">
        <v>39</v>
      </c>
      <c r="O22" s="7"/>
      <c r="P22" s="7" t="s">
        <v>1798</v>
      </c>
      <c r="Q22" s="7" t="s">
        <v>1239</v>
      </c>
      <c r="R22" s="7" t="s">
        <v>1082</v>
      </c>
      <c r="S22" s="7" t="s">
        <v>4</v>
      </c>
      <c r="T22" s="7"/>
    </row>
    <row r="23" spans="1:20" x14ac:dyDescent="0.25">
      <c r="A23" s="7">
        <v>22</v>
      </c>
      <c r="B23" s="7" t="s">
        <v>691</v>
      </c>
      <c r="C23" s="7" t="s">
        <v>692</v>
      </c>
      <c r="D23" s="8">
        <v>8242</v>
      </c>
      <c r="E23" s="8">
        <v>16368</v>
      </c>
      <c r="F23" s="7" t="s">
        <v>4</v>
      </c>
      <c r="G23" s="9" t="s">
        <v>5</v>
      </c>
      <c r="H23" s="7" t="s">
        <v>693</v>
      </c>
      <c r="I23" s="7" t="s">
        <v>282</v>
      </c>
      <c r="J23" s="7" t="s">
        <v>5</v>
      </c>
      <c r="K23" s="7" t="s">
        <v>61</v>
      </c>
      <c r="L23" s="7" t="s">
        <v>8</v>
      </c>
      <c r="M23" s="7">
        <v>1917</v>
      </c>
      <c r="N23" s="7" t="s">
        <v>39</v>
      </c>
      <c r="O23" s="7"/>
      <c r="P23" s="7" t="s">
        <v>694</v>
      </c>
      <c r="Q23" s="7" t="s">
        <v>60</v>
      </c>
      <c r="R23" s="7" t="s">
        <v>61</v>
      </c>
      <c r="S23" s="7" t="s">
        <v>4</v>
      </c>
      <c r="T23" s="7"/>
    </row>
    <row r="24" spans="1:20" x14ac:dyDescent="0.25">
      <c r="A24" s="7">
        <v>23</v>
      </c>
      <c r="B24" s="7" t="s">
        <v>53</v>
      </c>
      <c r="C24" s="7" t="s">
        <v>1093</v>
      </c>
      <c r="D24" s="8">
        <v>15227</v>
      </c>
      <c r="E24" s="8">
        <v>17444</v>
      </c>
      <c r="F24" s="7" t="s">
        <v>749</v>
      </c>
      <c r="G24" s="9" t="s">
        <v>48</v>
      </c>
      <c r="H24" s="7" t="s">
        <v>1094</v>
      </c>
      <c r="I24" s="7" t="s">
        <v>57</v>
      </c>
      <c r="J24" s="7" t="s">
        <v>48</v>
      </c>
      <c r="K24" s="7" t="s">
        <v>58</v>
      </c>
      <c r="L24" s="7" t="s">
        <v>8</v>
      </c>
      <c r="M24" s="7">
        <v>1918</v>
      </c>
      <c r="N24" s="7" t="s">
        <v>39</v>
      </c>
      <c r="O24" s="7"/>
      <c r="P24" s="7" t="s">
        <v>1095</v>
      </c>
      <c r="Q24" s="7" t="s">
        <v>292</v>
      </c>
      <c r="R24" s="7" t="s">
        <v>128</v>
      </c>
      <c r="S24" s="7" t="s">
        <v>47</v>
      </c>
      <c r="T24" s="7"/>
    </row>
    <row r="25" spans="1:20" x14ac:dyDescent="0.25">
      <c r="A25" s="7">
        <v>24</v>
      </c>
      <c r="B25" s="7" t="s">
        <v>1096</v>
      </c>
      <c r="C25" s="7" t="s">
        <v>1097</v>
      </c>
      <c r="D25" s="8">
        <v>9391</v>
      </c>
      <c r="E25" s="8">
        <v>20992</v>
      </c>
      <c r="F25" s="7" t="s">
        <v>47</v>
      </c>
      <c r="G25" s="9" t="s">
        <v>48</v>
      </c>
      <c r="H25" s="7" t="s">
        <v>1098</v>
      </c>
      <c r="I25" s="7" t="s">
        <v>57</v>
      </c>
      <c r="J25" s="7" t="s">
        <v>48</v>
      </c>
      <c r="K25" s="7" t="s">
        <v>1099</v>
      </c>
      <c r="L25" s="7" t="s">
        <v>8</v>
      </c>
      <c r="M25" s="7">
        <v>1919</v>
      </c>
      <c r="N25" s="7" t="s">
        <v>39</v>
      </c>
      <c r="O25" s="7"/>
      <c r="P25" s="7" t="s">
        <v>1100</v>
      </c>
      <c r="Q25" s="7" t="s">
        <v>1101</v>
      </c>
      <c r="R25" s="7" t="s">
        <v>1102</v>
      </c>
      <c r="S25" s="7" t="s">
        <v>47</v>
      </c>
      <c r="T25" s="7"/>
    </row>
    <row r="26" spans="1:20" x14ac:dyDescent="0.25">
      <c r="A26" s="7">
        <v>25</v>
      </c>
      <c r="B26" s="7" t="s">
        <v>1255</v>
      </c>
      <c r="C26" s="7" t="s">
        <v>1256</v>
      </c>
      <c r="D26" s="8">
        <v>14198</v>
      </c>
      <c r="E26" s="8">
        <v>14044</v>
      </c>
      <c r="F26" s="7" t="s">
        <v>154</v>
      </c>
      <c r="G26" s="9" t="s">
        <v>155</v>
      </c>
      <c r="H26" s="7" t="s">
        <v>1257</v>
      </c>
      <c r="I26" s="7" t="s">
        <v>36</v>
      </c>
      <c r="J26" s="7" t="s">
        <v>37</v>
      </c>
      <c r="K26" s="7" t="s">
        <v>1258</v>
      </c>
      <c r="L26" s="7" t="s">
        <v>8</v>
      </c>
      <c r="M26" s="7">
        <v>1920</v>
      </c>
      <c r="N26" s="7" t="s">
        <v>39</v>
      </c>
      <c r="O26" s="7"/>
      <c r="P26" s="7" t="s">
        <v>1259</v>
      </c>
      <c r="Q26" s="7" t="s">
        <v>1260</v>
      </c>
      <c r="R26" s="7" t="s">
        <v>1258</v>
      </c>
      <c r="S26" s="7" t="s">
        <v>36</v>
      </c>
      <c r="T26" s="7"/>
    </row>
    <row r="27" spans="1:20" x14ac:dyDescent="0.25">
      <c r="A27" s="7">
        <v>26</v>
      </c>
      <c r="B27" s="7" t="s">
        <v>110</v>
      </c>
      <c r="C27" s="7" t="s">
        <v>3522</v>
      </c>
      <c r="D27" s="8">
        <v>7597</v>
      </c>
      <c r="E27" s="8">
        <v>20197</v>
      </c>
      <c r="F27" s="7" t="s">
        <v>47</v>
      </c>
      <c r="G27" s="9" t="s">
        <v>48</v>
      </c>
      <c r="H27" s="7" t="s">
        <v>3523</v>
      </c>
      <c r="I27" s="7" t="s">
        <v>20</v>
      </c>
      <c r="J27" s="7" t="s">
        <v>67</v>
      </c>
      <c r="K27" s="7" t="s">
        <v>68</v>
      </c>
      <c r="L27" s="7" t="s">
        <v>8</v>
      </c>
      <c r="M27" s="7">
        <v>1921</v>
      </c>
      <c r="N27" s="7" t="s">
        <v>39</v>
      </c>
      <c r="O27" s="7"/>
      <c r="P27" s="7" t="s">
        <v>3524</v>
      </c>
      <c r="Q27" s="7" t="s">
        <v>3525</v>
      </c>
      <c r="R27" s="7" t="s">
        <v>128</v>
      </c>
      <c r="S27" s="7" t="s">
        <v>47</v>
      </c>
      <c r="T27" s="7"/>
    </row>
    <row r="28" spans="1:20" x14ac:dyDescent="0.25">
      <c r="A28" s="7">
        <v>27</v>
      </c>
      <c r="B28" s="7" t="s">
        <v>2683</v>
      </c>
      <c r="C28" s="7" t="s">
        <v>2177</v>
      </c>
      <c r="D28" s="8">
        <v>5198</v>
      </c>
      <c r="E28" s="8">
        <v>22968</v>
      </c>
      <c r="F28" s="7" t="s">
        <v>139</v>
      </c>
      <c r="G28" s="9" t="s">
        <v>140</v>
      </c>
      <c r="H28" s="7" t="s">
        <v>416</v>
      </c>
      <c r="I28" s="7" t="s">
        <v>139</v>
      </c>
      <c r="J28" s="7" t="s">
        <v>140</v>
      </c>
      <c r="K28" s="7" t="s">
        <v>416</v>
      </c>
      <c r="L28" s="7" t="s">
        <v>8</v>
      </c>
      <c r="M28" s="7">
        <v>1922</v>
      </c>
      <c r="N28" s="7" t="s">
        <v>39</v>
      </c>
      <c r="O28" s="7"/>
      <c r="P28" s="7" t="s">
        <v>2684</v>
      </c>
      <c r="Q28" s="7" t="s">
        <v>2192</v>
      </c>
      <c r="R28" s="7" t="s">
        <v>416</v>
      </c>
      <c r="S28" s="7" t="s">
        <v>139</v>
      </c>
      <c r="T28" s="7"/>
    </row>
    <row r="29" spans="1:20" x14ac:dyDescent="0.25">
      <c r="A29" s="7">
        <v>28</v>
      </c>
      <c r="B29" s="7" t="s">
        <v>445</v>
      </c>
      <c r="C29" s="7" t="s">
        <v>446</v>
      </c>
      <c r="D29" s="8">
        <v>11606</v>
      </c>
      <c r="E29" s="8">
        <v>19712</v>
      </c>
      <c r="F29" s="7" t="s">
        <v>20</v>
      </c>
      <c r="G29" s="9" t="s">
        <v>67</v>
      </c>
      <c r="H29" s="7" t="s">
        <v>447</v>
      </c>
      <c r="I29" s="7" t="s">
        <v>20</v>
      </c>
      <c r="J29" s="7" t="s">
        <v>67</v>
      </c>
      <c r="K29" s="7" t="s">
        <v>448</v>
      </c>
      <c r="L29" s="7" t="s">
        <v>8</v>
      </c>
      <c r="M29" s="7">
        <v>1923</v>
      </c>
      <c r="N29" s="7" t="s">
        <v>39</v>
      </c>
      <c r="O29" s="7"/>
      <c r="P29" s="7" t="s">
        <v>449</v>
      </c>
      <c r="Q29" s="7" t="s">
        <v>239</v>
      </c>
      <c r="R29" s="7" t="s">
        <v>240</v>
      </c>
      <c r="S29" s="7" t="s">
        <v>20</v>
      </c>
      <c r="T29" s="7"/>
    </row>
    <row r="30" spans="1:20" x14ac:dyDescent="0.25">
      <c r="A30" s="7">
        <v>29</v>
      </c>
      <c r="B30" s="7" t="s">
        <v>814</v>
      </c>
      <c r="C30" s="7" t="s">
        <v>815</v>
      </c>
      <c r="D30" s="8">
        <v>4776</v>
      </c>
      <c r="E30" s="8">
        <v>28759</v>
      </c>
      <c r="F30" s="7" t="s">
        <v>339</v>
      </c>
      <c r="G30" s="9" t="s">
        <v>340</v>
      </c>
      <c r="H30" s="7" t="s">
        <v>816</v>
      </c>
      <c r="I30" s="7" t="s">
        <v>339</v>
      </c>
      <c r="J30" s="7" t="s">
        <v>340</v>
      </c>
      <c r="K30" s="7" t="s">
        <v>342</v>
      </c>
      <c r="L30" s="7" t="s">
        <v>8</v>
      </c>
      <c r="M30" s="7">
        <v>1924</v>
      </c>
      <c r="N30" s="7" t="s">
        <v>39</v>
      </c>
      <c r="O30" s="7"/>
      <c r="P30" s="7" t="s">
        <v>817</v>
      </c>
      <c r="Q30" s="7" t="s">
        <v>818</v>
      </c>
      <c r="R30" s="7" t="s">
        <v>734</v>
      </c>
      <c r="S30" s="7" t="s">
        <v>339</v>
      </c>
      <c r="T30" s="7"/>
    </row>
    <row r="31" spans="1:20" x14ac:dyDescent="0.25">
      <c r="A31" s="7">
        <v>30</v>
      </c>
      <c r="B31" s="7" t="s">
        <v>880</v>
      </c>
      <c r="C31" s="7" t="s">
        <v>1382</v>
      </c>
      <c r="D31" s="8">
        <v>6336</v>
      </c>
      <c r="E31" s="8">
        <v>23518</v>
      </c>
      <c r="F31" s="7" t="s">
        <v>47</v>
      </c>
      <c r="G31" s="9" t="s">
        <v>48</v>
      </c>
      <c r="H31" s="7" t="s">
        <v>821</v>
      </c>
      <c r="I31" s="7" t="s">
        <v>57</v>
      </c>
      <c r="J31" s="7" t="s">
        <v>48</v>
      </c>
      <c r="K31" s="7" t="s">
        <v>58</v>
      </c>
      <c r="L31" s="7" t="s">
        <v>8</v>
      </c>
      <c r="M31" s="7">
        <v>1925</v>
      </c>
      <c r="N31" s="7" t="s">
        <v>39</v>
      </c>
      <c r="O31" s="7"/>
      <c r="P31" s="7" t="s">
        <v>823</v>
      </c>
      <c r="Q31" s="7" t="s">
        <v>641</v>
      </c>
      <c r="R31" s="7" t="s">
        <v>58</v>
      </c>
      <c r="S31" s="7" t="s">
        <v>47</v>
      </c>
      <c r="T31" s="7"/>
    </row>
    <row r="32" spans="1:20" x14ac:dyDescent="0.25">
      <c r="A32" s="7">
        <v>31</v>
      </c>
      <c r="B32" s="7" t="s">
        <v>819</v>
      </c>
      <c r="C32" s="7" t="s">
        <v>820</v>
      </c>
      <c r="D32" s="8">
        <v>4545</v>
      </c>
      <c r="E32" s="8">
        <v>27697</v>
      </c>
      <c r="F32" s="7" t="s">
        <v>47</v>
      </c>
      <c r="G32" s="9" t="s">
        <v>48</v>
      </c>
      <c r="H32" s="7" t="s">
        <v>821</v>
      </c>
      <c r="I32" s="7" t="s">
        <v>822</v>
      </c>
      <c r="J32" s="7" t="s">
        <v>48</v>
      </c>
      <c r="K32" s="7" t="s">
        <v>128</v>
      </c>
      <c r="L32" s="7" t="s">
        <v>8</v>
      </c>
      <c r="M32" s="7">
        <v>1925</v>
      </c>
      <c r="N32" s="7" t="s">
        <v>39</v>
      </c>
      <c r="O32" s="7"/>
      <c r="P32" s="7" t="s">
        <v>823</v>
      </c>
      <c r="Q32" s="7" t="s">
        <v>824</v>
      </c>
      <c r="R32" s="7" t="s">
        <v>825</v>
      </c>
      <c r="S32" s="7" t="s">
        <v>47</v>
      </c>
      <c r="T32" s="7"/>
    </row>
    <row r="33" spans="1:20" x14ac:dyDescent="0.25">
      <c r="A33" s="7">
        <v>32</v>
      </c>
      <c r="B33" s="7" t="s">
        <v>3377</v>
      </c>
      <c r="C33" s="7" t="s">
        <v>3378</v>
      </c>
      <c r="D33" s="8">
        <v>10684</v>
      </c>
      <c r="E33" s="8">
        <v>15448</v>
      </c>
      <c r="F33" s="7" t="s">
        <v>36</v>
      </c>
      <c r="G33" s="9" t="s">
        <v>37</v>
      </c>
      <c r="H33" s="7" t="s">
        <v>3379</v>
      </c>
      <c r="I33" s="7" t="s">
        <v>20</v>
      </c>
      <c r="J33" s="7" t="s">
        <v>67</v>
      </c>
      <c r="K33" s="7" t="s">
        <v>247</v>
      </c>
      <c r="L33" s="7" t="s">
        <v>8</v>
      </c>
      <c r="M33" s="7">
        <v>1926</v>
      </c>
      <c r="N33" s="7" t="s">
        <v>39</v>
      </c>
      <c r="O33" s="7"/>
      <c r="P33" s="7" t="s">
        <v>3380</v>
      </c>
      <c r="Q33" s="7" t="s">
        <v>1446</v>
      </c>
      <c r="R33" s="7" t="s">
        <v>38</v>
      </c>
      <c r="S33" s="7" t="s">
        <v>36</v>
      </c>
      <c r="T33" s="7"/>
    </row>
    <row r="34" spans="1:20" x14ac:dyDescent="0.25">
      <c r="A34" s="7">
        <v>33</v>
      </c>
      <c r="B34" s="7" t="s">
        <v>2919</v>
      </c>
      <c r="C34" s="7" t="s">
        <v>2920</v>
      </c>
      <c r="D34" s="8">
        <v>2668</v>
      </c>
      <c r="E34" s="8">
        <v>22720</v>
      </c>
      <c r="F34" s="7" t="s">
        <v>20</v>
      </c>
      <c r="G34" s="9" t="s">
        <v>67</v>
      </c>
      <c r="H34" s="7" t="s">
        <v>2921</v>
      </c>
      <c r="I34" s="7" t="s">
        <v>20</v>
      </c>
      <c r="J34" s="7" t="s">
        <v>67</v>
      </c>
      <c r="K34" s="7" t="s">
        <v>557</v>
      </c>
      <c r="L34" s="7" t="s">
        <v>8</v>
      </c>
      <c r="M34" s="7">
        <v>1927</v>
      </c>
      <c r="N34" s="7" t="s">
        <v>39</v>
      </c>
      <c r="O34" s="7"/>
      <c r="P34" s="7" t="s">
        <v>2922</v>
      </c>
      <c r="Q34" s="7" t="s">
        <v>176</v>
      </c>
      <c r="R34" s="7" t="s">
        <v>177</v>
      </c>
      <c r="S34" s="7" t="s">
        <v>20</v>
      </c>
      <c r="T34" s="7"/>
    </row>
    <row r="35" spans="1:20" x14ac:dyDescent="0.25">
      <c r="A35" s="7">
        <v>34</v>
      </c>
      <c r="B35" s="7" t="s">
        <v>1261</v>
      </c>
      <c r="C35" s="7" t="s">
        <v>1230</v>
      </c>
      <c r="D35" s="8">
        <v>11277</v>
      </c>
      <c r="E35" s="8">
        <v>21869</v>
      </c>
      <c r="F35" s="7" t="s">
        <v>282</v>
      </c>
      <c r="G35" s="9" t="s">
        <v>5</v>
      </c>
      <c r="H35" s="7" t="s">
        <v>1262</v>
      </c>
      <c r="I35" s="7" t="s">
        <v>282</v>
      </c>
      <c r="J35" s="7" t="s">
        <v>5</v>
      </c>
      <c r="K35" s="7" t="s">
        <v>1263</v>
      </c>
      <c r="L35" s="7" t="s">
        <v>8</v>
      </c>
      <c r="M35" s="7">
        <v>1927</v>
      </c>
      <c r="N35" s="7" t="s">
        <v>39</v>
      </c>
      <c r="O35" s="7"/>
      <c r="P35" s="7" t="s">
        <v>1264</v>
      </c>
      <c r="Q35" s="7" t="s">
        <v>33</v>
      </c>
      <c r="R35" s="7" t="s">
        <v>30</v>
      </c>
      <c r="S35" s="7" t="s">
        <v>4</v>
      </c>
      <c r="T35" s="7"/>
    </row>
    <row r="36" spans="1:20" x14ac:dyDescent="0.25">
      <c r="A36" s="7">
        <v>35</v>
      </c>
      <c r="B36" s="7" t="s">
        <v>3256</v>
      </c>
      <c r="C36" s="7" t="s">
        <v>717</v>
      </c>
      <c r="D36" s="8">
        <v>7554</v>
      </c>
      <c r="E36" s="8">
        <v>21596</v>
      </c>
      <c r="F36" s="7" t="s">
        <v>4</v>
      </c>
      <c r="G36" s="9" t="s">
        <v>5</v>
      </c>
      <c r="H36" s="7" t="s">
        <v>3257</v>
      </c>
      <c r="I36" s="7" t="s">
        <v>4</v>
      </c>
      <c r="J36" s="7" t="s">
        <v>5</v>
      </c>
      <c r="K36" s="7" t="s">
        <v>3258</v>
      </c>
      <c r="L36" s="7" t="s">
        <v>8</v>
      </c>
      <c r="M36" s="7">
        <v>1928</v>
      </c>
      <c r="N36" s="7" t="s">
        <v>39</v>
      </c>
      <c r="O36" s="7"/>
      <c r="P36" s="7" t="s">
        <v>3259</v>
      </c>
      <c r="Q36" s="7" t="s">
        <v>943</v>
      </c>
      <c r="R36" s="7" t="s">
        <v>6</v>
      </c>
      <c r="S36" s="7" t="s">
        <v>4</v>
      </c>
      <c r="T36" s="7"/>
    </row>
    <row r="37" spans="1:20" x14ac:dyDescent="0.25">
      <c r="A37" s="7">
        <v>36</v>
      </c>
      <c r="B37" s="7" t="s">
        <v>1441</v>
      </c>
      <c r="C37" s="7" t="s">
        <v>3526</v>
      </c>
      <c r="D37" s="8">
        <v>2694</v>
      </c>
      <c r="E37" s="8">
        <v>31855</v>
      </c>
      <c r="F37" s="7" t="s">
        <v>36</v>
      </c>
      <c r="G37" s="9" t="s">
        <v>37</v>
      </c>
      <c r="H37" s="7" t="s">
        <v>3527</v>
      </c>
      <c r="I37" s="7" t="s">
        <v>36</v>
      </c>
      <c r="J37" s="7" t="s">
        <v>37</v>
      </c>
      <c r="K37" s="7" t="s">
        <v>38</v>
      </c>
      <c r="L37" s="7" t="s">
        <v>8</v>
      </c>
      <c r="M37" s="7">
        <v>1929</v>
      </c>
      <c r="N37" s="7" t="s">
        <v>39</v>
      </c>
      <c r="O37" s="7"/>
      <c r="P37" s="7" t="s">
        <v>3528</v>
      </c>
      <c r="Q37" s="7" t="s">
        <v>3529</v>
      </c>
      <c r="R37" s="7" t="s">
        <v>38</v>
      </c>
      <c r="S37" s="7" t="s">
        <v>36</v>
      </c>
      <c r="T37" s="7"/>
    </row>
    <row r="38" spans="1:20" x14ac:dyDescent="0.25">
      <c r="A38" s="7">
        <v>37</v>
      </c>
      <c r="B38" s="7" t="s">
        <v>695</v>
      </c>
      <c r="C38" s="7" t="s">
        <v>696</v>
      </c>
      <c r="D38" s="8">
        <v>4071</v>
      </c>
      <c r="E38" s="8">
        <v>25893</v>
      </c>
      <c r="F38" s="7" t="s">
        <v>133</v>
      </c>
      <c r="G38" s="9" t="s">
        <v>134</v>
      </c>
      <c r="H38" s="7" t="s">
        <v>697</v>
      </c>
      <c r="I38" s="7" t="s">
        <v>133</v>
      </c>
      <c r="J38" s="7" t="s">
        <v>134</v>
      </c>
      <c r="K38" s="7" t="s">
        <v>698</v>
      </c>
      <c r="L38" s="7" t="s">
        <v>8</v>
      </c>
      <c r="M38" s="7">
        <v>1930</v>
      </c>
      <c r="N38" s="7" t="s">
        <v>39</v>
      </c>
      <c r="O38" s="7"/>
      <c r="P38" s="7" t="s">
        <v>699</v>
      </c>
      <c r="Q38" s="7" t="s">
        <v>700</v>
      </c>
      <c r="R38" s="7" t="s">
        <v>135</v>
      </c>
      <c r="S38" s="7" t="s">
        <v>133</v>
      </c>
      <c r="T38" s="7"/>
    </row>
    <row r="39" spans="1:20" x14ac:dyDescent="0.25">
      <c r="A39" s="7">
        <v>38</v>
      </c>
      <c r="B39" s="7" t="s">
        <v>1571</v>
      </c>
      <c r="C39" s="7" t="s">
        <v>1572</v>
      </c>
      <c r="D39" s="8">
        <v>705</v>
      </c>
      <c r="E39" s="8">
        <v>27791</v>
      </c>
      <c r="F39" s="7" t="s">
        <v>47</v>
      </c>
      <c r="G39" s="9" t="s">
        <v>48</v>
      </c>
      <c r="H39" s="7" t="s">
        <v>52</v>
      </c>
      <c r="I39" s="7" t="s">
        <v>57</v>
      </c>
      <c r="J39" s="7" t="s">
        <v>48</v>
      </c>
      <c r="K39" s="7" t="s">
        <v>49</v>
      </c>
      <c r="L39" s="7" t="s">
        <v>8</v>
      </c>
      <c r="M39" s="7">
        <v>1932</v>
      </c>
      <c r="N39" s="7" t="s">
        <v>39</v>
      </c>
      <c r="O39" s="7"/>
      <c r="P39" s="7" t="s">
        <v>1573</v>
      </c>
      <c r="Q39" s="7" t="s">
        <v>1574</v>
      </c>
      <c r="R39" s="7" t="s">
        <v>1575</v>
      </c>
      <c r="S39" s="7" t="s">
        <v>47</v>
      </c>
      <c r="T39" s="7"/>
    </row>
    <row r="40" spans="1:20" x14ac:dyDescent="0.25">
      <c r="A40" s="7">
        <v>39</v>
      </c>
      <c r="B40" s="7" t="s">
        <v>1868</v>
      </c>
      <c r="C40" s="7" t="s">
        <v>2685</v>
      </c>
      <c r="D40" s="8">
        <v>4524</v>
      </c>
      <c r="E40" s="8">
        <v>22285</v>
      </c>
      <c r="F40" s="7" t="s">
        <v>98</v>
      </c>
      <c r="G40" s="9" t="s">
        <v>99</v>
      </c>
      <c r="H40" s="7" t="s">
        <v>100</v>
      </c>
      <c r="I40" s="7" t="s">
        <v>98</v>
      </c>
      <c r="J40" s="7" t="s">
        <v>99</v>
      </c>
      <c r="K40" s="7" t="s">
        <v>100</v>
      </c>
      <c r="L40" s="7" t="s">
        <v>8</v>
      </c>
      <c r="M40" s="7">
        <v>1933</v>
      </c>
      <c r="N40" s="7" t="s">
        <v>39</v>
      </c>
      <c r="O40" s="7"/>
      <c r="P40" s="7" t="s">
        <v>434</v>
      </c>
      <c r="Q40" s="7" t="s">
        <v>292</v>
      </c>
      <c r="R40" s="7" t="s">
        <v>128</v>
      </c>
      <c r="S40" s="7" t="s">
        <v>47</v>
      </c>
      <c r="T40" s="7"/>
    </row>
    <row r="41" spans="1:20" x14ac:dyDescent="0.25">
      <c r="A41" s="7">
        <v>40</v>
      </c>
      <c r="B41" s="7" t="s">
        <v>430</v>
      </c>
      <c r="C41" s="7" t="s">
        <v>431</v>
      </c>
      <c r="D41" s="8">
        <v>951</v>
      </c>
      <c r="E41" s="8">
        <v>30975</v>
      </c>
      <c r="F41" s="7" t="s">
        <v>4</v>
      </c>
      <c r="G41" s="9" t="s">
        <v>5</v>
      </c>
      <c r="H41" s="7" t="s">
        <v>432</v>
      </c>
      <c r="I41" s="7" t="s">
        <v>20</v>
      </c>
      <c r="J41" s="7" t="s">
        <v>67</v>
      </c>
      <c r="K41" s="7" t="s">
        <v>433</v>
      </c>
      <c r="L41" s="7" t="s">
        <v>8</v>
      </c>
      <c r="M41" s="7">
        <v>1933</v>
      </c>
      <c r="N41" s="7" t="s">
        <v>39</v>
      </c>
      <c r="O41" s="7"/>
      <c r="P41" s="7" t="s">
        <v>434</v>
      </c>
      <c r="Q41" s="7" t="s">
        <v>33</v>
      </c>
      <c r="R41" s="7" t="s">
        <v>30</v>
      </c>
      <c r="S41" s="7" t="s">
        <v>4</v>
      </c>
      <c r="T41" s="7"/>
    </row>
    <row r="42" spans="1:20" x14ac:dyDescent="0.25">
      <c r="A42" s="7">
        <v>41</v>
      </c>
      <c r="B42" s="7" t="s">
        <v>880</v>
      </c>
      <c r="C42" s="7" t="s">
        <v>3552</v>
      </c>
      <c r="D42" s="8">
        <v>2994</v>
      </c>
      <c r="E42" s="8">
        <v>27234</v>
      </c>
      <c r="F42" s="7" t="s">
        <v>4</v>
      </c>
      <c r="G42" s="9" t="s">
        <v>5</v>
      </c>
      <c r="H42" s="7" t="s">
        <v>1082</v>
      </c>
      <c r="I42" s="7" t="s">
        <v>4</v>
      </c>
      <c r="J42" s="7" t="s">
        <v>5</v>
      </c>
      <c r="K42" s="7" t="s">
        <v>30</v>
      </c>
      <c r="L42" s="7" t="s">
        <v>8</v>
      </c>
      <c r="M42" s="7">
        <v>1935</v>
      </c>
      <c r="N42" s="7" t="s">
        <v>39</v>
      </c>
      <c r="O42" s="7"/>
      <c r="P42" s="7" t="s">
        <v>3553</v>
      </c>
      <c r="Q42" s="7" t="s">
        <v>3554</v>
      </c>
      <c r="R42" s="7" t="s">
        <v>383</v>
      </c>
      <c r="S42" s="7" t="s">
        <v>4</v>
      </c>
      <c r="T42" s="7"/>
    </row>
    <row r="43" spans="1:20" x14ac:dyDescent="0.25">
      <c r="A43" s="7">
        <v>42</v>
      </c>
      <c r="B43" s="7" t="s">
        <v>2461</v>
      </c>
      <c r="C43" s="7" t="s">
        <v>2462</v>
      </c>
      <c r="D43" s="8">
        <v>6034</v>
      </c>
      <c r="E43" s="8">
        <v>23728</v>
      </c>
      <c r="F43" s="7" t="s">
        <v>98</v>
      </c>
      <c r="G43" s="9" t="s">
        <v>99</v>
      </c>
      <c r="H43" s="7" t="s">
        <v>2463</v>
      </c>
      <c r="I43" s="7" t="s">
        <v>20</v>
      </c>
      <c r="J43" s="7" t="s">
        <v>67</v>
      </c>
      <c r="K43" s="7" t="s">
        <v>1405</v>
      </c>
      <c r="L43" s="7" t="s">
        <v>8</v>
      </c>
      <c r="M43" s="7">
        <v>1936</v>
      </c>
      <c r="N43" s="7" t="s">
        <v>39</v>
      </c>
      <c r="O43" s="7"/>
      <c r="P43" s="7" t="s">
        <v>2464</v>
      </c>
      <c r="Q43" s="7" t="s">
        <v>2465</v>
      </c>
      <c r="R43" s="7" t="s">
        <v>2466</v>
      </c>
      <c r="S43" s="7" t="s">
        <v>98</v>
      </c>
      <c r="T43" s="7"/>
    </row>
    <row r="44" spans="1:20" x14ac:dyDescent="0.25">
      <c r="A44" s="7">
        <v>43</v>
      </c>
      <c r="B44" s="7" t="s">
        <v>3530</v>
      </c>
      <c r="C44" s="7" t="s">
        <v>3261</v>
      </c>
      <c r="D44" s="8">
        <v>2073</v>
      </c>
      <c r="E44" s="8">
        <v>33249</v>
      </c>
      <c r="F44" s="7" t="s">
        <v>20</v>
      </c>
      <c r="G44" s="9" t="s">
        <v>67</v>
      </c>
      <c r="H44" s="7" t="s">
        <v>247</v>
      </c>
      <c r="I44" s="7" t="s">
        <v>20</v>
      </c>
      <c r="J44" s="7" t="s">
        <v>67</v>
      </c>
      <c r="K44" s="7" t="s">
        <v>448</v>
      </c>
      <c r="L44" s="7" t="s">
        <v>8</v>
      </c>
      <c r="M44" s="7">
        <v>1936</v>
      </c>
      <c r="N44" s="7" t="s">
        <v>39</v>
      </c>
      <c r="O44" s="7"/>
      <c r="P44" s="7" t="s">
        <v>3531</v>
      </c>
      <c r="Q44" s="7" t="s">
        <v>239</v>
      </c>
      <c r="R44" s="7" t="s">
        <v>240</v>
      </c>
      <c r="S44" s="7" t="s">
        <v>20</v>
      </c>
      <c r="T44" s="7"/>
    </row>
    <row r="45" spans="1:20" x14ac:dyDescent="0.25">
      <c r="A45" s="7">
        <v>44</v>
      </c>
      <c r="B45" s="7" t="s">
        <v>2467</v>
      </c>
      <c r="C45" s="7" t="s">
        <v>2468</v>
      </c>
      <c r="D45" s="8">
        <v>6644</v>
      </c>
      <c r="E45" s="8">
        <v>21217</v>
      </c>
      <c r="F45" s="7" t="s">
        <v>20</v>
      </c>
      <c r="G45" s="9" t="s">
        <v>67</v>
      </c>
      <c r="H45" s="7" t="s">
        <v>2469</v>
      </c>
      <c r="I45" s="7" t="s">
        <v>20</v>
      </c>
      <c r="J45" s="7" t="s">
        <v>67</v>
      </c>
      <c r="K45" s="7" t="s">
        <v>2470</v>
      </c>
      <c r="L45" s="7" t="s">
        <v>8</v>
      </c>
      <c r="M45" s="7">
        <v>1937</v>
      </c>
      <c r="N45" s="7" t="s">
        <v>39</v>
      </c>
      <c r="O45" s="7"/>
      <c r="P45" s="7" t="s">
        <v>2471</v>
      </c>
      <c r="Q45" s="7" t="s">
        <v>2175</v>
      </c>
      <c r="R45" s="7" t="s">
        <v>247</v>
      </c>
      <c r="S45" s="7" t="s">
        <v>20</v>
      </c>
      <c r="T45" s="7"/>
    </row>
    <row r="46" spans="1:20" x14ac:dyDescent="0.25">
      <c r="A46" s="7">
        <v>45</v>
      </c>
      <c r="B46" s="7" t="s">
        <v>2813</v>
      </c>
      <c r="C46" s="7" t="s">
        <v>2814</v>
      </c>
      <c r="D46" s="8">
        <v>2798</v>
      </c>
      <c r="E46" s="8">
        <v>27647</v>
      </c>
      <c r="F46" s="7" t="s">
        <v>4</v>
      </c>
      <c r="G46" s="9" t="s">
        <v>5</v>
      </c>
      <c r="H46" s="7" t="s">
        <v>30</v>
      </c>
      <c r="I46" s="7" t="s">
        <v>4</v>
      </c>
      <c r="J46" s="7" t="s">
        <v>5</v>
      </c>
      <c r="K46" s="7" t="s">
        <v>30</v>
      </c>
      <c r="L46" s="7" t="s">
        <v>8</v>
      </c>
      <c r="M46" s="7">
        <v>1937</v>
      </c>
      <c r="N46" s="7" t="s">
        <v>39</v>
      </c>
      <c r="O46" s="7"/>
      <c r="P46" s="7" t="s">
        <v>2471</v>
      </c>
      <c r="Q46" s="7" t="s">
        <v>943</v>
      </c>
      <c r="R46" s="7" t="s">
        <v>6</v>
      </c>
      <c r="S46" s="7" t="s">
        <v>4</v>
      </c>
      <c r="T46" s="7"/>
    </row>
    <row r="47" spans="1:20" x14ac:dyDescent="0.25">
      <c r="A47" s="7">
        <v>46</v>
      </c>
      <c r="B47" s="7" t="s">
        <v>3555</v>
      </c>
      <c r="C47" s="7" t="s">
        <v>3556</v>
      </c>
      <c r="D47" s="8">
        <v>638</v>
      </c>
      <c r="E47" s="8">
        <v>20056</v>
      </c>
      <c r="F47" s="7" t="s">
        <v>327</v>
      </c>
      <c r="G47" s="9" t="s">
        <v>328</v>
      </c>
      <c r="H47" s="7" t="s">
        <v>330</v>
      </c>
      <c r="I47" s="7" t="s">
        <v>20</v>
      </c>
      <c r="J47" s="7" t="s">
        <v>67</v>
      </c>
      <c r="K47" s="7" t="s">
        <v>177</v>
      </c>
      <c r="L47" s="7" t="s">
        <v>8</v>
      </c>
      <c r="M47" s="7">
        <v>1938</v>
      </c>
      <c r="N47" s="7" t="s">
        <v>39</v>
      </c>
      <c r="O47" s="7"/>
      <c r="P47" s="7" t="s">
        <v>3557</v>
      </c>
      <c r="Q47" s="7" t="s">
        <v>3558</v>
      </c>
      <c r="R47" s="7" t="s">
        <v>330</v>
      </c>
      <c r="S47" s="7" t="s">
        <v>327</v>
      </c>
      <c r="T47" s="7"/>
    </row>
    <row r="48" spans="1:20" x14ac:dyDescent="0.25">
      <c r="A48" s="7">
        <v>47</v>
      </c>
      <c r="B48" s="7" t="s">
        <v>528</v>
      </c>
      <c r="C48" s="7" t="s">
        <v>1960</v>
      </c>
      <c r="D48" s="8">
        <v>586</v>
      </c>
      <c r="E48" s="8">
        <v>21424</v>
      </c>
      <c r="F48" s="7" t="s">
        <v>20</v>
      </c>
      <c r="G48" s="9" t="s">
        <v>67</v>
      </c>
      <c r="H48" s="7" t="s">
        <v>2436</v>
      </c>
      <c r="I48" s="7" t="s">
        <v>20</v>
      </c>
      <c r="J48" s="7" t="s">
        <v>67</v>
      </c>
      <c r="K48" s="7" t="s">
        <v>437</v>
      </c>
      <c r="L48" s="7" t="s">
        <v>8</v>
      </c>
      <c r="M48" s="7">
        <v>1939</v>
      </c>
      <c r="N48" s="7" t="s">
        <v>39</v>
      </c>
      <c r="O48" s="7"/>
      <c r="P48" s="7" t="s">
        <v>2437</v>
      </c>
      <c r="Q48" s="7" t="s">
        <v>556</v>
      </c>
      <c r="R48" s="7" t="s">
        <v>557</v>
      </c>
      <c r="S48" s="7" t="s">
        <v>20</v>
      </c>
      <c r="T48" s="7"/>
    </row>
    <row r="49" spans="1:20" x14ac:dyDescent="0.25">
      <c r="A49" s="7">
        <v>48</v>
      </c>
      <c r="B49" s="7" t="s">
        <v>636</v>
      </c>
      <c r="C49" s="7" t="s">
        <v>2472</v>
      </c>
      <c r="D49" s="8">
        <v>4335</v>
      </c>
      <c r="E49" s="8">
        <v>25432</v>
      </c>
      <c r="F49" s="7" t="s">
        <v>54</v>
      </c>
      <c r="G49" s="9" t="s">
        <v>55</v>
      </c>
      <c r="H49" s="7" t="s">
        <v>2473</v>
      </c>
      <c r="I49" s="7" t="s">
        <v>20</v>
      </c>
      <c r="J49" s="7" t="s">
        <v>67</v>
      </c>
      <c r="K49" s="7" t="s">
        <v>557</v>
      </c>
      <c r="L49" s="7" t="s">
        <v>8</v>
      </c>
      <c r="M49" s="7">
        <v>1943</v>
      </c>
      <c r="N49" s="7" t="s">
        <v>39</v>
      </c>
      <c r="O49" s="7"/>
      <c r="P49" s="7" t="s">
        <v>2474</v>
      </c>
      <c r="Q49" s="7" t="s">
        <v>2475</v>
      </c>
      <c r="R49" s="7" t="s">
        <v>237</v>
      </c>
      <c r="S49" s="7" t="s">
        <v>20</v>
      </c>
      <c r="T49" s="7"/>
    </row>
    <row r="50" spans="1:20" x14ac:dyDescent="0.25">
      <c r="A50" s="7">
        <v>49</v>
      </c>
      <c r="B50" s="7" t="s">
        <v>1576</v>
      </c>
      <c r="C50" s="7" t="s">
        <v>1577</v>
      </c>
      <c r="D50" s="8">
        <v>520</v>
      </c>
      <c r="E50" s="8">
        <v>32153</v>
      </c>
      <c r="F50" s="7" t="s">
        <v>1578</v>
      </c>
      <c r="G50" s="9" t="s">
        <v>55</v>
      </c>
      <c r="H50" s="7" t="s">
        <v>1579</v>
      </c>
      <c r="I50" s="7" t="s">
        <v>20</v>
      </c>
      <c r="J50" s="7" t="s">
        <v>67</v>
      </c>
      <c r="K50" s="7" t="s">
        <v>247</v>
      </c>
      <c r="L50" s="7" t="s">
        <v>8</v>
      </c>
      <c r="M50" s="7">
        <v>1944</v>
      </c>
      <c r="N50" s="7" t="s">
        <v>39</v>
      </c>
      <c r="O50" s="7"/>
      <c r="P50" s="7" t="s">
        <v>1580</v>
      </c>
      <c r="Q50" s="7" t="s">
        <v>975</v>
      </c>
      <c r="R50" s="7" t="s">
        <v>247</v>
      </c>
      <c r="S50" s="7" t="s">
        <v>20</v>
      </c>
      <c r="T50" s="7"/>
    </row>
    <row r="51" spans="1:20" x14ac:dyDescent="0.25">
      <c r="A51" s="7">
        <v>50</v>
      </c>
      <c r="B51" s="7" t="s">
        <v>1483</v>
      </c>
      <c r="C51" s="7" t="s">
        <v>2815</v>
      </c>
      <c r="D51" s="8">
        <v>116</v>
      </c>
      <c r="E51" s="8">
        <v>21534</v>
      </c>
      <c r="F51" s="7" t="s">
        <v>98</v>
      </c>
      <c r="G51" s="9" t="s">
        <v>99</v>
      </c>
      <c r="H51" s="7" t="s">
        <v>100</v>
      </c>
      <c r="I51" s="7" t="s">
        <v>154</v>
      </c>
      <c r="J51" s="7" t="s">
        <v>155</v>
      </c>
      <c r="K51" s="7" t="s">
        <v>156</v>
      </c>
      <c r="L51" s="7" t="s">
        <v>8</v>
      </c>
      <c r="M51" s="7">
        <v>1945</v>
      </c>
      <c r="N51" s="7" t="s">
        <v>39</v>
      </c>
      <c r="O51" s="7"/>
      <c r="P51" s="7" t="s">
        <v>2816</v>
      </c>
      <c r="Q51" s="7" t="s">
        <v>70</v>
      </c>
      <c r="R51" s="7" t="s">
        <v>68</v>
      </c>
      <c r="S51" s="7" t="s">
        <v>20</v>
      </c>
      <c r="T51" s="7"/>
    </row>
    <row r="52" spans="1:20" x14ac:dyDescent="0.25">
      <c r="A52" s="7">
        <v>51</v>
      </c>
      <c r="B52" s="7" t="s">
        <v>2438</v>
      </c>
      <c r="C52" s="7" t="s">
        <v>2439</v>
      </c>
      <c r="D52" s="8">
        <v>6463</v>
      </c>
      <c r="E52" s="8">
        <v>22513</v>
      </c>
      <c r="F52" s="7" t="s">
        <v>20</v>
      </c>
      <c r="G52" s="9" t="s">
        <v>67</v>
      </c>
      <c r="H52" s="7" t="s">
        <v>19</v>
      </c>
      <c r="I52" s="7" t="s">
        <v>20</v>
      </c>
      <c r="J52" s="7" t="s">
        <v>67</v>
      </c>
      <c r="K52" s="7" t="s">
        <v>2440</v>
      </c>
      <c r="L52" s="7" t="s">
        <v>8</v>
      </c>
      <c r="M52" s="7">
        <v>1946</v>
      </c>
      <c r="N52" s="7" t="s">
        <v>39</v>
      </c>
      <c r="O52" s="7"/>
      <c r="P52" s="7" t="s">
        <v>2441</v>
      </c>
      <c r="Q52" s="7" t="s">
        <v>463</v>
      </c>
      <c r="R52" s="7" t="s">
        <v>19</v>
      </c>
      <c r="S52" s="7" t="s">
        <v>20</v>
      </c>
      <c r="T52" s="7"/>
    </row>
    <row r="53" spans="1:20" x14ac:dyDescent="0.25">
      <c r="A53" s="7">
        <v>52</v>
      </c>
      <c r="B53" s="7" t="s">
        <v>2442</v>
      </c>
      <c r="C53" s="7" t="s">
        <v>2443</v>
      </c>
      <c r="D53" s="8">
        <v>2672</v>
      </c>
      <c r="E53" s="8">
        <v>23853</v>
      </c>
      <c r="F53" s="7" t="s">
        <v>4</v>
      </c>
      <c r="G53" s="9" t="s">
        <v>5</v>
      </c>
      <c r="H53" s="7" t="s">
        <v>2444</v>
      </c>
      <c r="I53" s="7" t="s">
        <v>282</v>
      </c>
      <c r="J53" s="7" t="s">
        <v>5</v>
      </c>
      <c r="K53" s="7" t="s">
        <v>61</v>
      </c>
      <c r="L53" s="7" t="s">
        <v>8</v>
      </c>
      <c r="M53" s="7">
        <v>1947</v>
      </c>
      <c r="N53" s="7" t="s">
        <v>39</v>
      </c>
      <c r="O53" s="7"/>
      <c r="P53" s="7" t="s">
        <v>2445</v>
      </c>
      <c r="Q53" s="7" t="s">
        <v>2446</v>
      </c>
      <c r="R53" s="7" t="s">
        <v>6</v>
      </c>
      <c r="S53" s="7" t="s">
        <v>4</v>
      </c>
      <c r="T53" s="7"/>
    </row>
    <row r="54" spans="1:20" x14ac:dyDescent="0.25">
      <c r="A54" s="7">
        <v>53</v>
      </c>
      <c r="B54" s="7" t="s">
        <v>2168</v>
      </c>
      <c r="C54" s="7" t="s">
        <v>2169</v>
      </c>
      <c r="D54" s="8">
        <v>773</v>
      </c>
      <c r="E54" s="8">
        <v>27223</v>
      </c>
      <c r="F54" s="7" t="s">
        <v>4</v>
      </c>
      <c r="G54" s="9" t="s">
        <v>5</v>
      </c>
      <c r="H54" s="7" t="s">
        <v>6</v>
      </c>
      <c r="I54" s="7" t="s">
        <v>4</v>
      </c>
      <c r="J54" s="7" t="s">
        <v>5</v>
      </c>
      <c r="K54" s="7" t="s">
        <v>6</v>
      </c>
      <c r="L54" s="7" t="s">
        <v>8</v>
      </c>
      <c r="M54" s="7">
        <v>1948</v>
      </c>
      <c r="N54" s="7" t="s">
        <v>39</v>
      </c>
      <c r="O54" s="7"/>
      <c r="P54" s="7" t="s">
        <v>2170</v>
      </c>
      <c r="Q54" s="7" t="s">
        <v>1239</v>
      </c>
      <c r="R54" s="7" t="s">
        <v>1082</v>
      </c>
      <c r="S54" s="7" t="s">
        <v>4</v>
      </c>
      <c r="T54" s="7"/>
    </row>
    <row r="55" spans="1:20" x14ac:dyDescent="0.25">
      <c r="A55" s="7">
        <v>54</v>
      </c>
      <c r="B55" s="7" t="s">
        <v>1822</v>
      </c>
      <c r="C55" s="7" t="s">
        <v>1823</v>
      </c>
      <c r="D55" s="8">
        <v>2580</v>
      </c>
      <c r="E55" s="8">
        <v>29837</v>
      </c>
      <c r="F55" s="7" t="s">
        <v>166</v>
      </c>
      <c r="G55" s="9" t="s">
        <v>167</v>
      </c>
      <c r="H55" s="7" t="s">
        <v>604</v>
      </c>
      <c r="I55" s="7" t="s">
        <v>166</v>
      </c>
      <c r="J55" s="7" t="s">
        <v>167</v>
      </c>
      <c r="K55" s="7" t="s">
        <v>565</v>
      </c>
      <c r="L55" s="7" t="s">
        <v>8</v>
      </c>
      <c r="M55" s="7">
        <v>1949</v>
      </c>
      <c r="N55" s="7" t="s">
        <v>39</v>
      </c>
      <c r="O55" s="7"/>
      <c r="P55" s="7" t="s">
        <v>1824</v>
      </c>
      <c r="Q55" s="7" t="s">
        <v>975</v>
      </c>
      <c r="R55" s="7" t="s">
        <v>247</v>
      </c>
      <c r="S55" s="7" t="s">
        <v>20</v>
      </c>
      <c r="T55" s="7"/>
    </row>
    <row r="56" spans="1:20" x14ac:dyDescent="0.25">
      <c r="A56" s="7">
        <v>55</v>
      </c>
      <c r="B56" s="7" t="s">
        <v>1275</v>
      </c>
      <c r="C56" s="7" t="s">
        <v>2817</v>
      </c>
      <c r="D56" s="8">
        <v>1435</v>
      </c>
      <c r="E56" s="8">
        <v>25424</v>
      </c>
      <c r="F56" s="7" t="s">
        <v>4</v>
      </c>
      <c r="G56" s="9" t="s">
        <v>5</v>
      </c>
      <c r="H56" s="7" t="s">
        <v>2818</v>
      </c>
      <c r="I56" s="7" t="s">
        <v>327</v>
      </c>
      <c r="J56" s="7" t="s">
        <v>328</v>
      </c>
      <c r="K56" s="7"/>
      <c r="L56" s="7" t="s">
        <v>8</v>
      </c>
      <c r="M56" s="7">
        <v>1950</v>
      </c>
      <c r="N56" s="7" t="s">
        <v>39</v>
      </c>
      <c r="O56" s="7"/>
      <c r="P56" s="7" t="s">
        <v>2819</v>
      </c>
      <c r="Q56" s="7" t="s">
        <v>2820</v>
      </c>
      <c r="R56" s="7" t="s">
        <v>432</v>
      </c>
      <c r="S56" s="7" t="s">
        <v>4</v>
      </c>
      <c r="T56" s="7"/>
    </row>
    <row r="57" spans="1:20" x14ac:dyDescent="0.25">
      <c r="A57" s="7">
        <v>56</v>
      </c>
      <c r="B57" s="7" t="s">
        <v>310</v>
      </c>
      <c r="C57" s="7" t="s">
        <v>2923</v>
      </c>
      <c r="D57" s="8">
        <v>948</v>
      </c>
      <c r="E57" s="8">
        <v>24733</v>
      </c>
      <c r="F57" s="7" t="s">
        <v>4</v>
      </c>
      <c r="G57" s="9" t="s">
        <v>5</v>
      </c>
      <c r="H57" s="7" t="s">
        <v>1207</v>
      </c>
      <c r="I57" s="7" t="s">
        <v>4</v>
      </c>
      <c r="J57" s="7" t="s">
        <v>5</v>
      </c>
      <c r="K57" s="7" t="s">
        <v>30</v>
      </c>
      <c r="L57" s="7" t="s">
        <v>8</v>
      </c>
      <c r="M57" s="7">
        <v>1951</v>
      </c>
      <c r="N57" s="7" t="s">
        <v>39</v>
      </c>
      <c r="O57" s="7"/>
      <c r="P57" s="7" t="s">
        <v>1268</v>
      </c>
      <c r="Q57" s="7" t="s">
        <v>2924</v>
      </c>
      <c r="R57" s="7" t="s">
        <v>2925</v>
      </c>
      <c r="S57" s="7" t="s">
        <v>4</v>
      </c>
      <c r="T57" s="7"/>
    </row>
    <row r="58" spans="1:20" x14ac:dyDescent="0.25">
      <c r="A58" s="7">
        <v>57</v>
      </c>
      <c r="B58" s="7" t="s">
        <v>1265</v>
      </c>
      <c r="C58" s="7" t="s">
        <v>1266</v>
      </c>
      <c r="D58" s="8">
        <v>1375</v>
      </c>
      <c r="E58" s="8">
        <v>34875</v>
      </c>
      <c r="F58" s="7" t="s">
        <v>1143</v>
      </c>
      <c r="G58" s="9" t="s">
        <v>1144</v>
      </c>
      <c r="H58" s="7" t="s">
        <v>1267</v>
      </c>
      <c r="I58" s="7" t="s">
        <v>1123</v>
      </c>
      <c r="J58" s="7" t="s">
        <v>5</v>
      </c>
      <c r="K58" s="7" t="s">
        <v>1128</v>
      </c>
      <c r="L58" s="7" t="s">
        <v>8</v>
      </c>
      <c r="M58" s="7">
        <v>1951</v>
      </c>
      <c r="N58" s="7" t="s">
        <v>39</v>
      </c>
      <c r="O58" s="7"/>
      <c r="P58" s="7" t="s">
        <v>1268</v>
      </c>
      <c r="Q58" s="7" t="s">
        <v>1269</v>
      </c>
      <c r="R58" s="7" t="s">
        <v>1145</v>
      </c>
      <c r="S58" s="7" t="s">
        <v>1143</v>
      </c>
      <c r="T58" s="7"/>
    </row>
    <row r="59" spans="1:20" x14ac:dyDescent="0.25">
      <c r="A59" s="7">
        <v>58</v>
      </c>
      <c r="B59" s="7" t="s">
        <v>2926</v>
      </c>
      <c r="C59" s="7" t="s">
        <v>2927</v>
      </c>
      <c r="D59" s="8">
        <v>2123</v>
      </c>
      <c r="E59" s="8">
        <v>30569</v>
      </c>
      <c r="F59" s="7" t="s">
        <v>154</v>
      </c>
      <c r="G59" s="9" t="s">
        <v>155</v>
      </c>
      <c r="H59" s="7" t="s">
        <v>156</v>
      </c>
      <c r="I59" s="7" t="s">
        <v>154</v>
      </c>
      <c r="J59" s="7" t="s">
        <v>155</v>
      </c>
      <c r="K59" s="7" t="s">
        <v>156</v>
      </c>
      <c r="L59" s="7" t="s">
        <v>8</v>
      </c>
      <c r="M59" s="7">
        <v>1952</v>
      </c>
      <c r="N59" s="7" t="s">
        <v>39</v>
      </c>
      <c r="O59" s="7"/>
      <c r="P59" s="7" t="s">
        <v>2928</v>
      </c>
      <c r="Q59" s="7" t="s">
        <v>266</v>
      </c>
      <c r="R59" s="7" t="s">
        <v>267</v>
      </c>
      <c r="S59" s="7" t="s">
        <v>20</v>
      </c>
      <c r="T59" s="7"/>
    </row>
    <row r="60" spans="1:20" x14ac:dyDescent="0.25">
      <c r="A60" s="7">
        <v>59</v>
      </c>
      <c r="B60" s="7" t="s">
        <v>3559</v>
      </c>
      <c r="C60" s="7" t="s">
        <v>3560</v>
      </c>
      <c r="D60" s="8">
        <v>4626</v>
      </c>
      <c r="E60" s="8">
        <v>35496</v>
      </c>
      <c r="F60" s="7" t="s">
        <v>20</v>
      </c>
      <c r="G60" s="9" t="s">
        <v>67</v>
      </c>
      <c r="H60" s="7" t="s">
        <v>3561</v>
      </c>
      <c r="I60" s="7" t="s">
        <v>20</v>
      </c>
      <c r="J60" s="7" t="s">
        <v>67</v>
      </c>
      <c r="K60" s="7" t="s">
        <v>19</v>
      </c>
      <c r="L60" s="7" t="s">
        <v>8</v>
      </c>
      <c r="M60" s="7">
        <v>1952</v>
      </c>
      <c r="N60" s="7" t="s">
        <v>39</v>
      </c>
      <c r="O60" s="7"/>
      <c r="P60" s="7" t="s">
        <v>2928</v>
      </c>
      <c r="Q60" s="7" t="s">
        <v>463</v>
      </c>
      <c r="R60" s="7" t="s">
        <v>19</v>
      </c>
      <c r="S60" s="7" t="s">
        <v>20</v>
      </c>
      <c r="T60" s="7"/>
    </row>
    <row r="61" spans="1:20" x14ac:dyDescent="0.25">
      <c r="A61" s="7">
        <v>60</v>
      </c>
      <c r="B61" s="7" t="s">
        <v>1383</v>
      </c>
      <c r="C61" s="7" t="s">
        <v>1384</v>
      </c>
      <c r="D61" s="8">
        <v>4185</v>
      </c>
      <c r="E61" s="8">
        <v>24176</v>
      </c>
      <c r="F61" s="7" t="s">
        <v>270</v>
      </c>
      <c r="G61" s="9" t="s">
        <v>271</v>
      </c>
      <c r="H61" s="7" t="s">
        <v>688</v>
      </c>
      <c r="I61" s="7" t="s">
        <v>270</v>
      </c>
      <c r="J61" s="7" t="s">
        <v>271</v>
      </c>
      <c r="K61" s="7" t="s">
        <v>1385</v>
      </c>
      <c r="L61" s="7" t="s">
        <v>8</v>
      </c>
      <c r="M61" s="7">
        <v>1953</v>
      </c>
      <c r="N61" s="7" t="s">
        <v>39</v>
      </c>
      <c r="O61" s="7"/>
      <c r="P61" s="7" t="s">
        <v>1386</v>
      </c>
      <c r="Q61" s="7" t="s">
        <v>1387</v>
      </c>
      <c r="R61" s="7" t="s">
        <v>1385</v>
      </c>
      <c r="S61" s="7" t="s">
        <v>270</v>
      </c>
      <c r="T61" s="7"/>
    </row>
    <row r="62" spans="1:20" x14ac:dyDescent="0.25">
      <c r="A62" s="7">
        <v>61</v>
      </c>
      <c r="B62" s="7" t="s">
        <v>53</v>
      </c>
      <c r="C62" s="7" t="s">
        <v>1</v>
      </c>
      <c r="D62" s="8">
        <v>6229</v>
      </c>
      <c r="E62" s="8">
        <v>25573</v>
      </c>
      <c r="F62" s="7" t="s">
        <v>54</v>
      </c>
      <c r="G62" s="9" t="s">
        <v>55</v>
      </c>
      <c r="H62" s="7" t="s">
        <v>56</v>
      </c>
      <c r="I62" s="7" t="s">
        <v>57</v>
      </c>
      <c r="J62" s="7" t="s">
        <v>48</v>
      </c>
      <c r="K62" s="7" t="s">
        <v>58</v>
      </c>
      <c r="L62" s="7" t="s">
        <v>8</v>
      </c>
      <c r="M62" s="7">
        <v>1954</v>
      </c>
      <c r="N62" s="7" t="s">
        <v>39</v>
      </c>
      <c r="O62" s="7"/>
      <c r="P62" s="7" t="s">
        <v>59</v>
      </c>
      <c r="Q62" s="7" t="s">
        <v>60</v>
      </c>
      <c r="R62" s="7" t="s">
        <v>61</v>
      </c>
      <c r="S62" s="7" t="s">
        <v>4</v>
      </c>
      <c r="T62" s="7"/>
    </row>
    <row r="63" spans="1:20" x14ac:dyDescent="0.25">
      <c r="A63" s="7">
        <v>62</v>
      </c>
      <c r="B63" s="7" t="s">
        <v>2160</v>
      </c>
      <c r="C63" s="7" t="s">
        <v>2821</v>
      </c>
      <c r="D63" s="8">
        <v>3279</v>
      </c>
      <c r="E63" s="8">
        <v>20859</v>
      </c>
      <c r="F63" s="7" t="s">
        <v>47</v>
      </c>
      <c r="G63" s="9" t="s">
        <v>48</v>
      </c>
      <c r="H63" s="7" t="s">
        <v>2822</v>
      </c>
      <c r="I63" s="7" t="s">
        <v>57</v>
      </c>
      <c r="J63" s="7" t="s">
        <v>48</v>
      </c>
      <c r="K63" s="7" t="s">
        <v>479</v>
      </c>
      <c r="L63" s="7" t="s">
        <v>8</v>
      </c>
      <c r="M63" s="7">
        <v>1954</v>
      </c>
      <c r="N63" s="7" t="s">
        <v>39</v>
      </c>
      <c r="O63" s="7"/>
      <c r="P63" s="7" t="s">
        <v>2823</v>
      </c>
      <c r="Q63" s="7" t="s">
        <v>481</v>
      </c>
      <c r="R63" s="7" t="s">
        <v>479</v>
      </c>
      <c r="S63" s="7" t="s">
        <v>47</v>
      </c>
      <c r="T63" s="7"/>
    </row>
    <row r="64" spans="1:20" x14ac:dyDescent="0.25">
      <c r="A64" s="7">
        <v>63</v>
      </c>
      <c r="B64" s="7" t="s">
        <v>2929</v>
      </c>
      <c r="C64" s="7" t="s">
        <v>2930</v>
      </c>
      <c r="D64" s="8">
        <v>4942</v>
      </c>
      <c r="E64" s="8">
        <v>39583</v>
      </c>
      <c r="F64" s="7" t="s">
        <v>20</v>
      </c>
      <c r="G64" s="9" t="s">
        <v>67</v>
      </c>
      <c r="H64" s="7" t="s">
        <v>472</v>
      </c>
      <c r="I64" s="7" t="s">
        <v>20</v>
      </c>
      <c r="J64" s="7" t="s">
        <v>67</v>
      </c>
      <c r="K64" s="7" t="s">
        <v>1929</v>
      </c>
      <c r="L64" s="7" t="s">
        <v>8</v>
      </c>
      <c r="M64" s="7">
        <v>1955</v>
      </c>
      <c r="N64" s="7" t="s">
        <v>39</v>
      </c>
      <c r="O64" s="7"/>
      <c r="P64" s="7" t="s">
        <v>2931</v>
      </c>
      <c r="Q64" s="7" t="s">
        <v>266</v>
      </c>
      <c r="R64" s="7" t="s">
        <v>267</v>
      </c>
      <c r="S64" s="7" t="s">
        <v>20</v>
      </c>
      <c r="T64" s="7"/>
    </row>
    <row r="65" spans="1:20" x14ac:dyDescent="0.25">
      <c r="A65" s="7">
        <v>64</v>
      </c>
      <c r="B65" s="7" t="s">
        <v>3532</v>
      </c>
      <c r="C65" s="7" t="s">
        <v>3533</v>
      </c>
      <c r="D65" s="8">
        <v>4044</v>
      </c>
      <c r="E65" s="8">
        <v>34048</v>
      </c>
      <c r="F65" s="7" t="s">
        <v>47</v>
      </c>
      <c r="G65" s="9" t="s">
        <v>48</v>
      </c>
      <c r="H65" s="7" t="s">
        <v>3534</v>
      </c>
      <c r="I65" s="7" t="s">
        <v>20</v>
      </c>
      <c r="J65" s="7" t="s">
        <v>67</v>
      </c>
      <c r="K65" s="7" t="s">
        <v>305</v>
      </c>
      <c r="L65" s="7" t="s">
        <v>8</v>
      </c>
      <c r="M65" s="7">
        <v>1955</v>
      </c>
      <c r="N65" s="7" t="s">
        <v>39</v>
      </c>
      <c r="O65" s="7"/>
      <c r="P65" s="7" t="s">
        <v>3535</v>
      </c>
      <c r="Q65" s="7" t="s">
        <v>975</v>
      </c>
      <c r="R65" s="7" t="s">
        <v>247</v>
      </c>
      <c r="S65" s="7" t="s">
        <v>20</v>
      </c>
      <c r="T65" s="7"/>
    </row>
    <row r="66" spans="1:20" x14ac:dyDescent="0.25">
      <c r="A66" s="7">
        <v>65</v>
      </c>
      <c r="B66" s="7" t="s">
        <v>435</v>
      </c>
      <c r="C66" s="7" t="s">
        <v>436</v>
      </c>
      <c r="D66" s="8">
        <v>3697</v>
      </c>
      <c r="E66" s="8">
        <v>32732</v>
      </c>
      <c r="F66" s="7" t="s">
        <v>4</v>
      </c>
      <c r="G66" s="9" t="s">
        <v>5</v>
      </c>
      <c r="H66" s="7" t="s">
        <v>6</v>
      </c>
      <c r="I66" s="7" t="s">
        <v>20</v>
      </c>
      <c r="J66" s="7" t="s">
        <v>67</v>
      </c>
      <c r="K66" s="7" t="s">
        <v>437</v>
      </c>
      <c r="L66" s="7" t="s">
        <v>8</v>
      </c>
      <c r="M66" s="7">
        <v>1956</v>
      </c>
      <c r="N66" s="7" t="s">
        <v>39</v>
      </c>
      <c r="O66" s="7"/>
      <c r="P66" s="7" t="s">
        <v>438</v>
      </c>
      <c r="Q66" s="7" t="s">
        <v>439</v>
      </c>
      <c r="R66" s="7" t="s">
        <v>440</v>
      </c>
      <c r="S66" s="7" t="s">
        <v>20</v>
      </c>
      <c r="T66" s="7"/>
    </row>
    <row r="67" spans="1:20" x14ac:dyDescent="0.25">
      <c r="A67" s="7">
        <v>66</v>
      </c>
      <c r="B67" s="7" t="s">
        <v>310</v>
      </c>
      <c r="C67" s="7" t="s">
        <v>2171</v>
      </c>
      <c r="D67" s="8">
        <v>3066</v>
      </c>
      <c r="E67" s="8">
        <v>33268</v>
      </c>
      <c r="F67" s="7" t="s">
        <v>20</v>
      </c>
      <c r="G67" s="9" t="s">
        <v>67</v>
      </c>
      <c r="H67" s="7" t="s">
        <v>487</v>
      </c>
      <c r="I67" s="7" t="s">
        <v>20</v>
      </c>
      <c r="J67" s="7" t="s">
        <v>67</v>
      </c>
      <c r="K67" s="7" t="s">
        <v>923</v>
      </c>
      <c r="L67" s="7" t="s">
        <v>8</v>
      </c>
      <c r="M67" s="7">
        <v>1972</v>
      </c>
      <c r="N67" s="7" t="s">
        <v>39</v>
      </c>
      <c r="O67" s="7"/>
      <c r="P67" s="7" t="s">
        <v>828</v>
      </c>
      <c r="Q67" s="7" t="s">
        <v>2045</v>
      </c>
      <c r="R67" s="7" t="s">
        <v>1091</v>
      </c>
      <c r="S67" s="7" t="s">
        <v>20</v>
      </c>
      <c r="T67" s="7"/>
    </row>
    <row r="68" spans="1:20" x14ac:dyDescent="0.25">
      <c r="A68" s="7">
        <v>66</v>
      </c>
      <c r="B68" s="7" t="s">
        <v>310</v>
      </c>
      <c r="C68" s="7" t="s">
        <v>2171</v>
      </c>
      <c r="D68" s="8">
        <v>3066</v>
      </c>
      <c r="E68" s="8">
        <v>33268</v>
      </c>
      <c r="F68" s="7" t="s">
        <v>20</v>
      </c>
      <c r="G68" s="9" t="s">
        <v>67</v>
      </c>
      <c r="H68" s="7" t="s">
        <v>487</v>
      </c>
      <c r="I68" s="7" t="s">
        <v>20</v>
      </c>
      <c r="J68" s="7" t="s">
        <v>67</v>
      </c>
      <c r="K68" s="7" t="s">
        <v>923</v>
      </c>
      <c r="L68" s="7" t="s">
        <v>8</v>
      </c>
      <c r="M68" s="7">
        <v>1956</v>
      </c>
      <c r="N68" s="7" t="s">
        <v>39</v>
      </c>
      <c r="O68" s="7"/>
      <c r="P68" s="7" t="s">
        <v>438</v>
      </c>
      <c r="Q68" s="7" t="s">
        <v>2045</v>
      </c>
      <c r="R68" s="7" t="s">
        <v>1091</v>
      </c>
      <c r="S68" s="7" t="s">
        <v>20</v>
      </c>
      <c r="T68" s="7"/>
    </row>
    <row r="69" spans="1:20" x14ac:dyDescent="0.25">
      <c r="A69" s="7">
        <v>67</v>
      </c>
      <c r="B69" s="7" t="s">
        <v>2172</v>
      </c>
      <c r="C69" s="7" t="s">
        <v>2173</v>
      </c>
      <c r="D69" s="8">
        <v>772</v>
      </c>
      <c r="E69" s="8">
        <v>32063</v>
      </c>
      <c r="F69" s="7" t="s">
        <v>224</v>
      </c>
      <c r="G69" s="9" t="s">
        <v>225</v>
      </c>
      <c r="H69" s="7" t="s">
        <v>2174</v>
      </c>
      <c r="I69" s="7" t="s">
        <v>20</v>
      </c>
      <c r="J69" s="7" t="s">
        <v>67</v>
      </c>
      <c r="K69" s="7" t="s">
        <v>369</v>
      </c>
      <c r="L69" s="7" t="s">
        <v>8</v>
      </c>
      <c r="M69" s="7">
        <v>1956</v>
      </c>
      <c r="N69" s="7" t="s">
        <v>39</v>
      </c>
      <c r="O69" s="7"/>
      <c r="P69" s="7" t="s">
        <v>438</v>
      </c>
      <c r="Q69" s="7" t="s">
        <v>2175</v>
      </c>
      <c r="R69" s="7" t="s">
        <v>1926</v>
      </c>
      <c r="S69" s="7" t="s">
        <v>20</v>
      </c>
      <c r="T69" s="7"/>
    </row>
    <row r="70" spans="1:20" x14ac:dyDescent="0.25">
      <c r="A70" s="7">
        <v>68</v>
      </c>
      <c r="B70" s="7" t="s">
        <v>1962</v>
      </c>
      <c r="C70" s="7" t="s">
        <v>1963</v>
      </c>
      <c r="D70" s="8">
        <v>8301</v>
      </c>
      <c r="E70" s="7"/>
      <c r="F70" s="7" t="s">
        <v>224</v>
      </c>
      <c r="G70" s="9" t="s">
        <v>225</v>
      </c>
      <c r="H70" s="7" t="s">
        <v>1964</v>
      </c>
      <c r="I70" s="7"/>
      <c r="J70" s="7"/>
      <c r="K70" s="7"/>
      <c r="L70" s="7" t="s">
        <v>8</v>
      </c>
      <c r="M70" s="7">
        <v>1957</v>
      </c>
      <c r="N70" s="7" t="s">
        <v>39</v>
      </c>
      <c r="O70" s="7"/>
      <c r="P70" s="7" t="s">
        <v>1802</v>
      </c>
      <c r="Q70" s="7" t="s">
        <v>1965</v>
      </c>
      <c r="R70" s="7" t="s">
        <v>68</v>
      </c>
      <c r="S70" s="7" t="s">
        <v>20</v>
      </c>
      <c r="T70" s="7"/>
    </row>
    <row r="71" spans="1:20" x14ac:dyDescent="0.25">
      <c r="A71" s="7">
        <v>69</v>
      </c>
      <c r="B71" s="7" t="s">
        <v>1799</v>
      </c>
      <c r="C71" s="7" t="s">
        <v>1800</v>
      </c>
      <c r="D71" s="8">
        <v>9825</v>
      </c>
      <c r="E71" s="7"/>
      <c r="F71" s="7" t="s">
        <v>224</v>
      </c>
      <c r="G71" s="9" t="s">
        <v>225</v>
      </c>
      <c r="H71" s="7" t="s">
        <v>1801</v>
      </c>
      <c r="I71" s="7"/>
      <c r="J71" s="7"/>
      <c r="K71" s="7"/>
      <c r="L71" s="7" t="s">
        <v>8</v>
      </c>
      <c r="M71" s="7">
        <v>1957</v>
      </c>
      <c r="N71" s="7" t="s">
        <v>39</v>
      </c>
      <c r="O71" s="7"/>
      <c r="P71" s="7" t="s">
        <v>1802</v>
      </c>
      <c r="Q71" s="7" t="s">
        <v>975</v>
      </c>
      <c r="R71" s="7" t="s">
        <v>247</v>
      </c>
      <c r="S71" s="7" t="s">
        <v>20</v>
      </c>
      <c r="T71" s="7"/>
    </row>
    <row r="72" spans="1:20" x14ac:dyDescent="0.25">
      <c r="A72" s="7">
        <v>70</v>
      </c>
      <c r="B72" s="7" t="s">
        <v>1825</v>
      </c>
      <c r="C72" s="7" t="s">
        <v>1826</v>
      </c>
      <c r="D72" s="8">
        <v>1671</v>
      </c>
      <c r="E72" s="8">
        <v>32879</v>
      </c>
      <c r="F72" s="7" t="s">
        <v>186</v>
      </c>
      <c r="G72" s="9" t="s">
        <v>45</v>
      </c>
      <c r="H72" s="7" t="s">
        <v>1827</v>
      </c>
      <c r="I72" s="7" t="s">
        <v>347</v>
      </c>
      <c r="J72" s="7" t="s">
        <v>45</v>
      </c>
      <c r="K72" s="7"/>
      <c r="L72" s="7" t="s">
        <v>8</v>
      </c>
      <c r="M72" s="7">
        <v>1958</v>
      </c>
      <c r="N72" s="7" t="s">
        <v>39</v>
      </c>
      <c r="O72" s="7"/>
      <c r="P72" s="7" t="s">
        <v>1828</v>
      </c>
      <c r="Q72" s="7" t="s">
        <v>189</v>
      </c>
      <c r="R72" s="7" t="s">
        <v>187</v>
      </c>
      <c r="S72" s="7" t="s">
        <v>347</v>
      </c>
      <c r="T72" s="7"/>
    </row>
    <row r="73" spans="1:20" x14ac:dyDescent="0.25">
      <c r="A73" s="7">
        <v>71</v>
      </c>
      <c r="B73" s="7" t="s">
        <v>2805</v>
      </c>
      <c r="C73" s="7" t="s">
        <v>2806</v>
      </c>
      <c r="D73" s="8">
        <v>1637</v>
      </c>
      <c r="E73" s="8">
        <v>26035</v>
      </c>
      <c r="F73" s="7" t="s">
        <v>186</v>
      </c>
      <c r="G73" s="9" t="s">
        <v>45</v>
      </c>
      <c r="H73" s="7" t="s">
        <v>2807</v>
      </c>
      <c r="I73" s="7" t="s">
        <v>347</v>
      </c>
      <c r="J73" s="7" t="s">
        <v>45</v>
      </c>
      <c r="K73" s="7" t="s">
        <v>187</v>
      </c>
      <c r="L73" s="7" t="s">
        <v>8</v>
      </c>
      <c r="M73" s="7">
        <v>1958</v>
      </c>
      <c r="N73" s="7" t="s">
        <v>39</v>
      </c>
      <c r="O73" s="7"/>
      <c r="P73" s="7" t="s">
        <v>1828</v>
      </c>
      <c r="Q73" s="7" t="s">
        <v>2808</v>
      </c>
      <c r="R73" s="7" t="s">
        <v>187</v>
      </c>
      <c r="S73" s="7" t="s">
        <v>347</v>
      </c>
      <c r="T73" s="7"/>
    </row>
    <row r="74" spans="1:20" x14ac:dyDescent="0.25">
      <c r="A74" s="7">
        <v>72</v>
      </c>
      <c r="B74" s="7" t="s">
        <v>3207</v>
      </c>
      <c r="C74" s="7" t="s">
        <v>3208</v>
      </c>
      <c r="D74" s="8">
        <v>1859</v>
      </c>
      <c r="E74" s="8">
        <v>32620</v>
      </c>
      <c r="F74" s="7" t="s">
        <v>327</v>
      </c>
      <c r="G74" s="9" t="s">
        <v>328</v>
      </c>
      <c r="H74" s="7" t="s">
        <v>3209</v>
      </c>
      <c r="I74" s="7" t="s">
        <v>20</v>
      </c>
      <c r="J74" s="7" t="s">
        <v>67</v>
      </c>
      <c r="K74" s="7" t="s">
        <v>1840</v>
      </c>
      <c r="L74" s="7" t="s">
        <v>8</v>
      </c>
      <c r="M74" s="7">
        <v>1959</v>
      </c>
      <c r="N74" s="7" t="s">
        <v>39</v>
      </c>
      <c r="O74" s="7"/>
      <c r="P74" s="7" t="s">
        <v>2449</v>
      </c>
      <c r="Q74" s="7" t="s">
        <v>556</v>
      </c>
      <c r="R74" s="7" t="s">
        <v>557</v>
      </c>
      <c r="S74" s="7" t="s">
        <v>20</v>
      </c>
      <c r="T74" s="7"/>
    </row>
    <row r="75" spans="1:20" x14ac:dyDescent="0.25">
      <c r="A75" s="7">
        <v>73</v>
      </c>
      <c r="B75" s="7" t="s">
        <v>2447</v>
      </c>
      <c r="C75" s="7" t="s">
        <v>2448</v>
      </c>
      <c r="D75" s="8">
        <v>7497</v>
      </c>
      <c r="E75" s="8">
        <v>38776</v>
      </c>
      <c r="F75" s="7" t="s">
        <v>20</v>
      </c>
      <c r="G75" s="9" t="s">
        <v>67</v>
      </c>
      <c r="H75" s="7" t="s">
        <v>173</v>
      </c>
      <c r="I75" s="7" t="s">
        <v>20</v>
      </c>
      <c r="J75" s="7" t="s">
        <v>67</v>
      </c>
      <c r="K75" s="7" t="s">
        <v>557</v>
      </c>
      <c r="L75" s="7" t="s">
        <v>8</v>
      </c>
      <c r="M75" s="7">
        <v>1959</v>
      </c>
      <c r="N75" s="7" t="s">
        <v>39</v>
      </c>
      <c r="O75" s="7"/>
      <c r="P75" s="7" t="s">
        <v>2449</v>
      </c>
      <c r="Q75" s="7" t="s">
        <v>556</v>
      </c>
      <c r="R75" s="7" t="s">
        <v>557</v>
      </c>
      <c r="S75" s="7" t="s">
        <v>20</v>
      </c>
      <c r="T75" s="7"/>
    </row>
    <row r="76" spans="1:20" x14ac:dyDescent="0.25">
      <c r="A76" s="7">
        <v>74</v>
      </c>
      <c r="B76" s="7" t="s">
        <v>1388</v>
      </c>
      <c r="C76" s="7" t="s">
        <v>1389</v>
      </c>
      <c r="D76" s="8">
        <v>9761</v>
      </c>
      <c r="E76" s="8">
        <v>41333</v>
      </c>
      <c r="F76" s="7" t="s">
        <v>20</v>
      </c>
      <c r="G76" s="9" t="s">
        <v>67</v>
      </c>
      <c r="H76" s="7" t="s">
        <v>461</v>
      </c>
      <c r="I76" s="7" t="s">
        <v>20</v>
      </c>
      <c r="J76" s="7" t="s">
        <v>67</v>
      </c>
      <c r="K76" s="7" t="s">
        <v>557</v>
      </c>
      <c r="L76" s="7" t="s">
        <v>8</v>
      </c>
      <c r="M76" s="7">
        <v>1960</v>
      </c>
      <c r="N76" s="7" t="s">
        <v>39</v>
      </c>
      <c r="O76" s="7"/>
      <c r="P76" s="7" t="s">
        <v>1390</v>
      </c>
      <c r="Q76" s="7" t="s">
        <v>556</v>
      </c>
      <c r="R76" s="7" t="s">
        <v>557</v>
      </c>
      <c r="S76" s="7" t="s">
        <v>20</v>
      </c>
      <c r="T76" s="7"/>
    </row>
    <row r="77" spans="1:20" x14ac:dyDescent="0.25">
      <c r="A77" s="7">
        <v>75</v>
      </c>
      <c r="B77" s="7" t="s">
        <v>405</v>
      </c>
      <c r="C77" s="7" t="s">
        <v>2686</v>
      </c>
      <c r="D77" s="8">
        <v>5515</v>
      </c>
      <c r="E77" s="8">
        <v>33194</v>
      </c>
      <c r="F77" s="7" t="s">
        <v>20</v>
      </c>
      <c r="G77" s="9" t="s">
        <v>67</v>
      </c>
      <c r="H77" s="7" t="s">
        <v>247</v>
      </c>
      <c r="I77" s="7" t="s">
        <v>20</v>
      </c>
      <c r="J77" s="7" t="s">
        <v>67</v>
      </c>
      <c r="K77" s="7" t="s">
        <v>267</v>
      </c>
      <c r="L77" s="7" t="s">
        <v>8</v>
      </c>
      <c r="M77" s="7">
        <v>1961</v>
      </c>
      <c r="N77" s="7" t="s">
        <v>39</v>
      </c>
      <c r="O77" s="7"/>
      <c r="P77" s="7" t="s">
        <v>2687</v>
      </c>
      <c r="Q77" s="7" t="s">
        <v>266</v>
      </c>
      <c r="R77" s="7" t="s">
        <v>267</v>
      </c>
      <c r="S77" s="7" t="s">
        <v>20</v>
      </c>
      <c r="T77" s="7"/>
    </row>
    <row r="78" spans="1:20" x14ac:dyDescent="0.25">
      <c r="A78" s="7">
        <v>76</v>
      </c>
      <c r="B78" s="7" t="s">
        <v>701</v>
      </c>
      <c r="C78" s="7" t="s">
        <v>702</v>
      </c>
      <c r="D78" s="8">
        <v>10624</v>
      </c>
      <c r="E78" s="8">
        <v>40800</v>
      </c>
      <c r="F78" s="7" t="s">
        <v>47</v>
      </c>
      <c r="G78" s="9" t="s">
        <v>48</v>
      </c>
      <c r="H78" s="7" t="s">
        <v>49</v>
      </c>
      <c r="I78" s="7"/>
      <c r="J78" s="7"/>
      <c r="K78" s="7"/>
      <c r="L78" s="7" t="s">
        <v>8</v>
      </c>
      <c r="M78" s="7">
        <v>1961</v>
      </c>
      <c r="N78" s="7" t="s">
        <v>39</v>
      </c>
      <c r="O78" s="7"/>
      <c r="P78" s="7" t="s">
        <v>703</v>
      </c>
      <c r="Q78" s="7" t="s">
        <v>704</v>
      </c>
      <c r="R78" s="7" t="s">
        <v>49</v>
      </c>
      <c r="S78" s="7" t="s">
        <v>47</v>
      </c>
      <c r="T78" s="7"/>
    </row>
    <row r="79" spans="1:20" x14ac:dyDescent="0.25">
      <c r="A79" s="7">
        <v>77</v>
      </c>
      <c r="B79" s="7" t="s">
        <v>1103</v>
      </c>
      <c r="C79" s="7" t="s">
        <v>1104</v>
      </c>
      <c r="D79" s="8">
        <v>2944</v>
      </c>
      <c r="E79" s="8">
        <v>24929</v>
      </c>
      <c r="F79" s="7" t="s">
        <v>1105</v>
      </c>
      <c r="G79" s="9" t="s">
        <v>1106</v>
      </c>
      <c r="H79" s="7" t="s">
        <v>1107</v>
      </c>
      <c r="I79" s="7" t="s">
        <v>347</v>
      </c>
      <c r="J79" s="7" t="s">
        <v>45</v>
      </c>
      <c r="K79" s="7" t="s">
        <v>187</v>
      </c>
      <c r="L79" s="7" t="s">
        <v>8</v>
      </c>
      <c r="M79" s="7">
        <v>1962</v>
      </c>
      <c r="N79" s="7" t="s">
        <v>39</v>
      </c>
      <c r="O79" s="7"/>
      <c r="P79" s="7" t="s">
        <v>1108</v>
      </c>
      <c r="Q79" s="7" t="s">
        <v>624</v>
      </c>
      <c r="R79" s="7" t="s">
        <v>187</v>
      </c>
      <c r="S79" s="7" t="s">
        <v>347</v>
      </c>
      <c r="T79" s="7"/>
    </row>
    <row r="80" spans="1:20" x14ac:dyDescent="0.25">
      <c r="A80" s="7">
        <v>78</v>
      </c>
      <c r="B80" s="7" t="s">
        <v>62</v>
      </c>
      <c r="C80" s="7" t="s">
        <v>63</v>
      </c>
      <c r="D80" s="8">
        <v>1052</v>
      </c>
      <c r="E80" s="8">
        <v>34700</v>
      </c>
      <c r="F80" s="7" t="s">
        <v>64</v>
      </c>
      <c r="G80" s="9" t="s">
        <v>65</v>
      </c>
      <c r="H80" s="7" t="s">
        <v>66</v>
      </c>
      <c r="I80" s="7" t="s">
        <v>20</v>
      </c>
      <c r="J80" s="7" t="s">
        <v>67</v>
      </c>
      <c r="K80" s="7" t="s">
        <v>68</v>
      </c>
      <c r="L80" s="7" t="s">
        <v>8</v>
      </c>
      <c r="M80" s="7">
        <v>1963</v>
      </c>
      <c r="N80" s="7" t="s">
        <v>39</v>
      </c>
      <c r="O80" s="7"/>
      <c r="P80" s="7" t="s">
        <v>69</v>
      </c>
      <c r="Q80" s="7" t="s">
        <v>70</v>
      </c>
      <c r="R80" s="7" t="s">
        <v>68</v>
      </c>
      <c r="S80" s="7" t="s">
        <v>20</v>
      </c>
      <c r="T80" s="7"/>
    </row>
    <row r="81" spans="1:20" x14ac:dyDescent="0.25">
      <c r="A81" s="7">
        <v>79</v>
      </c>
      <c r="B81" s="7" t="s">
        <v>610</v>
      </c>
      <c r="C81" s="7" t="s">
        <v>2688</v>
      </c>
      <c r="D81" s="8">
        <v>2371</v>
      </c>
      <c r="E81" s="8">
        <v>26349</v>
      </c>
      <c r="F81" s="7" t="s">
        <v>54</v>
      </c>
      <c r="G81" s="9" t="s">
        <v>55</v>
      </c>
      <c r="H81" s="7" t="s">
        <v>2689</v>
      </c>
      <c r="I81" s="7" t="s">
        <v>20</v>
      </c>
      <c r="J81" s="7" t="s">
        <v>67</v>
      </c>
      <c r="K81" s="7" t="s">
        <v>1777</v>
      </c>
      <c r="L81" s="7" t="s">
        <v>202</v>
      </c>
      <c r="M81" s="7">
        <v>1963</v>
      </c>
      <c r="N81" s="7" t="s">
        <v>39</v>
      </c>
      <c r="O81" s="7"/>
      <c r="P81" s="7" t="s">
        <v>2478</v>
      </c>
      <c r="Q81" s="7" t="s">
        <v>556</v>
      </c>
      <c r="R81" s="7" t="s">
        <v>1777</v>
      </c>
      <c r="S81" s="7" t="s">
        <v>20</v>
      </c>
      <c r="T81" s="7"/>
    </row>
    <row r="82" spans="1:20" x14ac:dyDescent="0.25">
      <c r="A82" s="7">
        <v>80</v>
      </c>
      <c r="B82" s="7" t="s">
        <v>2476</v>
      </c>
      <c r="C82" s="7" t="s">
        <v>2477</v>
      </c>
      <c r="D82" s="8">
        <v>2733</v>
      </c>
      <c r="E82" s="8">
        <v>26706</v>
      </c>
      <c r="F82" s="7" t="s">
        <v>47</v>
      </c>
      <c r="G82" s="9" t="s">
        <v>48</v>
      </c>
      <c r="H82" s="7" t="s">
        <v>821</v>
      </c>
      <c r="I82" s="7" t="s">
        <v>57</v>
      </c>
      <c r="J82" s="7" t="s">
        <v>48</v>
      </c>
      <c r="K82" s="7" t="s">
        <v>479</v>
      </c>
      <c r="L82" s="7" t="s">
        <v>8</v>
      </c>
      <c r="M82" s="7">
        <v>1963</v>
      </c>
      <c r="N82" s="7" t="s">
        <v>39</v>
      </c>
      <c r="O82" s="7"/>
      <c r="P82" s="7" t="s">
        <v>2478</v>
      </c>
      <c r="Q82" s="7" t="s">
        <v>481</v>
      </c>
      <c r="R82" s="7" t="s">
        <v>479</v>
      </c>
      <c r="S82" s="7" t="s">
        <v>47</v>
      </c>
      <c r="T82" s="7"/>
    </row>
    <row r="83" spans="1:20" x14ac:dyDescent="0.25">
      <c r="A83" s="7">
        <v>81</v>
      </c>
      <c r="B83" s="7" t="s">
        <v>3562</v>
      </c>
      <c r="C83" s="7" t="s">
        <v>3563</v>
      </c>
      <c r="D83" s="8">
        <v>5688</v>
      </c>
      <c r="E83" s="8">
        <v>42031</v>
      </c>
      <c r="F83" s="7" t="s">
        <v>20</v>
      </c>
      <c r="G83" s="9" t="s">
        <v>67</v>
      </c>
      <c r="H83" s="7" t="s">
        <v>3564</v>
      </c>
      <c r="I83" s="7" t="s">
        <v>20</v>
      </c>
      <c r="J83" s="7" t="s">
        <v>67</v>
      </c>
      <c r="K83" s="7" t="s">
        <v>557</v>
      </c>
      <c r="L83" s="7" t="s">
        <v>8</v>
      </c>
      <c r="M83" s="7">
        <v>1964</v>
      </c>
      <c r="N83" s="7" t="s">
        <v>39</v>
      </c>
      <c r="O83" s="7"/>
      <c r="P83" s="7" t="s">
        <v>2453</v>
      </c>
      <c r="Q83" s="7" t="s">
        <v>18</v>
      </c>
      <c r="R83" s="7" t="s">
        <v>19</v>
      </c>
      <c r="S83" s="7" t="s">
        <v>20</v>
      </c>
      <c r="T83" s="7"/>
    </row>
    <row r="84" spans="1:20" x14ac:dyDescent="0.25">
      <c r="A84" s="7">
        <v>82</v>
      </c>
      <c r="B84" s="7" t="s">
        <v>2690</v>
      </c>
      <c r="C84" s="7" t="s">
        <v>2691</v>
      </c>
      <c r="D84" s="8">
        <v>8384</v>
      </c>
      <c r="E84" s="8">
        <v>37073</v>
      </c>
      <c r="F84" s="7" t="s">
        <v>347</v>
      </c>
      <c r="G84" s="9" t="s">
        <v>45</v>
      </c>
      <c r="H84" s="7" t="s">
        <v>2692</v>
      </c>
      <c r="I84" s="7" t="s">
        <v>186</v>
      </c>
      <c r="J84" s="7" t="s">
        <v>45</v>
      </c>
      <c r="K84" s="7" t="s">
        <v>187</v>
      </c>
      <c r="L84" s="7" t="s">
        <v>8</v>
      </c>
      <c r="M84" s="7">
        <v>1964</v>
      </c>
      <c r="N84" s="7" t="s">
        <v>39</v>
      </c>
      <c r="O84" s="7"/>
      <c r="P84" s="7" t="s">
        <v>2453</v>
      </c>
      <c r="Q84" s="7" t="s">
        <v>189</v>
      </c>
      <c r="R84" s="7" t="s">
        <v>187</v>
      </c>
      <c r="S84" s="7" t="s">
        <v>347</v>
      </c>
      <c r="T84" s="7"/>
    </row>
    <row r="85" spans="1:20" x14ac:dyDescent="0.25">
      <c r="A85" s="7">
        <v>83</v>
      </c>
      <c r="B85" s="7" t="s">
        <v>2450</v>
      </c>
      <c r="C85" s="7" t="s">
        <v>2451</v>
      </c>
      <c r="D85" s="8">
        <v>6037</v>
      </c>
      <c r="E85" s="8">
        <v>37264</v>
      </c>
      <c r="F85" s="7" t="s">
        <v>773</v>
      </c>
      <c r="G85" s="9" t="s">
        <v>774</v>
      </c>
      <c r="H85" s="7" t="s">
        <v>2452</v>
      </c>
      <c r="I85" s="7" t="s">
        <v>186</v>
      </c>
      <c r="J85" s="7" t="s">
        <v>45</v>
      </c>
      <c r="K85" s="7" t="s">
        <v>187</v>
      </c>
      <c r="L85" s="7" t="s">
        <v>8</v>
      </c>
      <c r="M85" s="7">
        <v>1964</v>
      </c>
      <c r="N85" s="7" t="s">
        <v>39</v>
      </c>
      <c r="O85" s="7"/>
      <c r="P85" s="7" t="s">
        <v>2453</v>
      </c>
      <c r="Q85" s="7" t="s">
        <v>189</v>
      </c>
      <c r="R85" s="7" t="s">
        <v>187</v>
      </c>
      <c r="S85" s="7" t="s">
        <v>347</v>
      </c>
      <c r="T85" s="7"/>
    </row>
    <row r="86" spans="1:20" x14ac:dyDescent="0.25">
      <c r="A86" s="7">
        <v>84</v>
      </c>
      <c r="B86" s="7" t="s">
        <v>3210</v>
      </c>
      <c r="C86" s="7" t="s">
        <v>3211</v>
      </c>
      <c r="D86" s="8">
        <v>2282</v>
      </c>
      <c r="E86" s="8">
        <v>29044</v>
      </c>
      <c r="F86" s="7" t="s">
        <v>166</v>
      </c>
      <c r="G86" s="9" t="s">
        <v>167</v>
      </c>
      <c r="H86" s="7" t="s">
        <v>565</v>
      </c>
      <c r="I86" s="7" t="s">
        <v>166</v>
      </c>
      <c r="J86" s="7" t="s">
        <v>167</v>
      </c>
      <c r="K86" s="7" t="s">
        <v>604</v>
      </c>
      <c r="L86" s="7" t="s">
        <v>8</v>
      </c>
      <c r="M86" s="7">
        <v>1965</v>
      </c>
      <c r="N86" s="7" t="s">
        <v>39</v>
      </c>
      <c r="O86" s="7"/>
      <c r="P86" s="7" t="s">
        <v>1831</v>
      </c>
      <c r="Q86" s="7" t="s">
        <v>3212</v>
      </c>
      <c r="R86" s="7" t="s">
        <v>604</v>
      </c>
      <c r="S86" s="7" t="s">
        <v>166</v>
      </c>
      <c r="T86" s="7"/>
    </row>
    <row r="87" spans="1:20" x14ac:dyDescent="0.25">
      <c r="A87" s="7">
        <v>85</v>
      </c>
      <c r="B87" s="7" t="s">
        <v>1829</v>
      </c>
      <c r="C87" s="7" t="s">
        <v>1830</v>
      </c>
      <c r="D87" s="8">
        <v>6618</v>
      </c>
      <c r="E87" s="8">
        <v>34531</v>
      </c>
      <c r="F87" s="7" t="s">
        <v>20</v>
      </c>
      <c r="G87" s="9" t="s">
        <v>67</v>
      </c>
      <c r="H87" s="7" t="s">
        <v>247</v>
      </c>
      <c r="I87" s="7" t="s">
        <v>20</v>
      </c>
      <c r="J87" s="7" t="s">
        <v>67</v>
      </c>
      <c r="K87" s="7" t="s">
        <v>472</v>
      </c>
      <c r="L87" s="7" t="s">
        <v>8</v>
      </c>
      <c r="M87" s="7">
        <v>1965</v>
      </c>
      <c r="N87" s="7" t="s">
        <v>39</v>
      </c>
      <c r="O87" s="7"/>
      <c r="P87" s="7" t="s">
        <v>1831</v>
      </c>
      <c r="Q87" s="7" t="s">
        <v>463</v>
      </c>
      <c r="R87" s="7" t="s">
        <v>19</v>
      </c>
      <c r="S87" s="7" t="s">
        <v>20</v>
      </c>
      <c r="T87" s="7"/>
    </row>
    <row r="88" spans="1:20" x14ac:dyDescent="0.25">
      <c r="A88" s="7">
        <v>86</v>
      </c>
      <c r="B88" s="7" t="s">
        <v>3381</v>
      </c>
      <c r="C88" s="7" t="s">
        <v>3382</v>
      </c>
      <c r="D88" s="8">
        <v>6706</v>
      </c>
      <c r="E88" s="8">
        <v>32188</v>
      </c>
      <c r="F88" s="7" t="s">
        <v>20</v>
      </c>
      <c r="G88" s="9" t="s">
        <v>67</v>
      </c>
      <c r="H88" s="7" t="s">
        <v>247</v>
      </c>
      <c r="I88" s="7" t="s">
        <v>20</v>
      </c>
      <c r="J88" s="7" t="s">
        <v>67</v>
      </c>
      <c r="K88" s="7" t="s">
        <v>472</v>
      </c>
      <c r="L88" s="7" t="s">
        <v>8</v>
      </c>
      <c r="M88" s="7">
        <v>1965</v>
      </c>
      <c r="N88" s="7" t="s">
        <v>39</v>
      </c>
      <c r="O88" s="7"/>
      <c r="P88" s="7" t="s">
        <v>1831</v>
      </c>
      <c r="Q88" s="7" t="s">
        <v>239</v>
      </c>
      <c r="R88" s="7" t="s">
        <v>240</v>
      </c>
      <c r="S88" s="7" t="s">
        <v>20</v>
      </c>
      <c r="T88" s="7"/>
    </row>
    <row r="89" spans="1:20" x14ac:dyDescent="0.25">
      <c r="A89" s="7">
        <v>87</v>
      </c>
      <c r="B89" s="7" t="s">
        <v>96</v>
      </c>
      <c r="C89" s="7" t="s">
        <v>1832</v>
      </c>
      <c r="D89" s="8">
        <v>854</v>
      </c>
      <c r="E89" s="8">
        <v>30688</v>
      </c>
      <c r="F89" s="7" t="s">
        <v>1795</v>
      </c>
      <c r="G89" s="9" t="s">
        <v>37</v>
      </c>
      <c r="H89" s="7" t="s">
        <v>1833</v>
      </c>
      <c r="I89" s="7" t="s">
        <v>36</v>
      </c>
      <c r="J89" s="7" t="s">
        <v>37</v>
      </c>
      <c r="K89" s="7" t="s">
        <v>1834</v>
      </c>
      <c r="L89" s="7" t="s">
        <v>8</v>
      </c>
      <c r="M89" s="7">
        <v>1966</v>
      </c>
      <c r="N89" s="7" t="s">
        <v>39</v>
      </c>
      <c r="O89" s="7"/>
      <c r="P89" s="7" t="s">
        <v>1835</v>
      </c>
      <c r="Q89" s="7" t="s">
        <v>1836</v>
      </c>
      <c r="R89" s="7" t="s">
        <v>38</v>
      </c>
      <c r="S89" s="7" t="s">
        <v>36</v>
      </c>
      <c r="T89" s="7"/>
    </row>
    <row r="90" spans="1:20" x14ac:dyDescent="0.25">
      <c r="A90" s="7">
        <v>88</v>
      </c>
      <c r="B90" s="7" t="s">
        <v>964</v>
      </c>
      <c r="C90" s="7" t="s">
        <v>3707</v>
      </c>
      <c r="D90" s="8">
        <v>2375</v>
      </c>
      <c r="E90" s="8">
        <v>38417</v>
      </c>
      <c r="F90" s="7" t="s">
        <v>1795</v>
      </c>
      <c r="G90" s="9" t="s">
        <v>37</v>
      </c>
      <c r="H90" s="7" t="s">
        <v>376</v>
      </c>
      <c r="I90" s="7" t="s">
        <v>20</v>
      </c>
      <c r="J90" s="7" t="s">
        <v>67</v>
      </c>
      <c r="K90" s="7" t="s">
        <v>290</v>
      </c>
      <c r="L90" s="7" t="s">
        <v>8</v>
      </c>
      <c r="M90" s="7">
        <v>1967</v>
      </c>
      <c r="N90" s="7" t="s">
        <v>39</v>
      </c>
      <c r="O90" s="7"/>
      <c r="P90" s="7" t="s">
        <v>3708</v>
      </c>
      <c r="Q90" s="7" t="s">
        <v>720</v>
      </c>
      <c r="R90" s="7" t="s">
        <v>290</v>
      </c>
      <c r="S90" s="7" t="s">
        <v>20</v>
      </c>
      <c r="T90" s="7"/>
    </row>
    <row r="91" spans="1:20" x14ac:dyDescent="0.25">
      <c r="A91" s="7">
        <v>89</v>
      </c>
      <c r="B91" s="7" t="s">
        <v>650</v>
      </c>
      <c r="C91" s="7" t="s">
        <v>3213</v>
      </c>
      <c r="D91" s="8">
        <v>4182</v>
      </c>
      <c r="E91" s="8">
        <v>32387</v>
      </c>
      <c r="F91" s="7" t="s">
        <v>20</v>
      </c>
      <c r="G91" s="9" t="s">
        <v>67</v>
      </c>
      <c r="H91" s="7" t="s">
        <v>173</v>
      </c>
      <c r="I91" s="7" t="s">
        <v>20</v>
      </c>
      <c r="J91" s="7" t="s">
        <v>67</v>
      </c>
      <c r="K91" s="7" t="s">
        <v>557</v>
      </c>
      <c r="L91" s="7" t="s">
        <v>8</v>
      </c>
      <c r="M91" s="7">
        <v>1968</v>
      </c>
      <c r="N91" s="7" t="s">
        <v>39</v>
      </c>
      <c r="O91" s="7"/>
      <c r="P91" s="7" t="s">
        <v>3214</v>
      </c>
      <c r="Q91" s="7" t="s">
        <v>556</v>
      </c>
      <c r="R91" s="7" t="s">
        <v>557</v>
      </c>
      <c r="S91" s="7" t="s">
        <v>20</v>
      </c>
      <c r="T91" s="7"/>
    </row>
    <row r="92" spans="1:20" x14ac:dyDescent="0.25">
      <c r="A92" s="7">
        <v>90</v>
      </c>
      <c r="B92" s="7" t="s">
        <v>450</v>
      </c>
      <c r="C92" s="7" t="s">
        <v>451</v>
      </c>
      <c r="D92" s="8">
        <v>10851</v>
      </c>
      <c r="E92" s="8">
        <v>43609</v>
      </c>
      <c r="F92" s="7" t="s">
        <v>20</v>
      </c>
      <c r="G92" s="9" t="s">
        <v>67</v>
      </c>
      <c r="H92" s="7" t="s">
        <v>247</v>
      </c>
      <c r="I92" s="7" t="s">
        <v>20</v>
      </c>
      <c r="J92" s="7" t="s">
        <v>67</v>
      </c>
      <c r="K92" s="7" t="s">
        <v>452</v>
      </c>
      <c r="L92" s="7" t="s">
        <v>8</v>
      </c>
      <c r="M92" s="7">
        <v>1969</v>
      </c>
      <c r="N92" s="7" t="s">
        <v>39</v>
      </c>
      <c r="O92" s="7"/>
      <c r="P92" s="7" t="s">
        <v>453</v>
      </c>
      <c r="Q92" s="7" t="s">
        <v>239</v>
      </c>
      <c r="R92" s="7" t="s">
        <v>240</v>
      </c>
      <c r="S92" s="7" t="s">
        <v>20</v>
      </c>
      <c r="T92" s="7"/>
    </row>
    <row r="93" spans="1:20" x14ac:dyDescent="0.25">
      <c r="A93" s="7">
        <v>91</v>
      </c>
      <c r="B93" s="7" t="s">
        <v>3709</v>
      </c>
      <c r="C93" s="7" t="s">
        <v>3710</v>
      </c>
      <c r="D93" s="8">
        <v>3073</v>
      </c>
      <c r="E93" s="8">
        <v>34791</v>
      </c>
      <c r="F93" s="7" t="s">
        <v>339</v>
      </c>
      <c r="G93" s="9" t="s">
        <v>340</v>
      </c>
      <c r="H93" s="7" t="s">
        <v>3711</v>
      </c>
      <c r="I93" s="7" t="s">
        <v>339</v>
      </c>
      <c r="J93" s="7" t="s">
        <v>340</v>
      </c>
      <c r="K93" s="7" t="s">
        <v>3712</v>
      </c>
      <c r="L93" s="7" t="s">
        <v>8</v>
      </c>
      <c r="M93" s="7">
        <v>1970</v>
      </c>
      <c r="N93" s="7" t="s">
        <v>39</v>
      </c>
      <c r="O93" s="7"/>
      <c r="P93" s="7" t="s">
        <v>3713</v>
      </c>
      <c r="Q93" s="7" t="s">
        <v>3714</v>
      </c>
      <c r="R93" s="7" t="s">
        <v>342</v>
      </c>
      <c r="S93" s="7" t="s">
        <v>339</v>
      </c>
      <c r="T93" s="7"/>
    </row>
    <row r="94" spans="1:20" x14ac:dyDescent="0.25">
      <c r="A94" s="7">
        <v>92</v>
      </c>
      <c r="B94" s="7" t="s">
        <v>1441</v>
      </c>
      <c r="C94" s="7" t="s">
        <v>1803</v>
      </c>
      <c r="D94" s="8">
        <v>1788</v>
      </c>
      <c r="E94" s="8">
        <v>36847</v>
      </c>
      <c r="F94" s="7" t="s">
        <v>36</v>
      </c>
      <c r="G94" s="9" t="s">
        <v>37</v>
      </c>
      <c r="H94" s="7" t="s">
        <v>842</v>
      </c>
      <c r="I94" s="7" t="s">
        <v>36</v>
      </c>
      <c r="J94" s="7" t="s">
        <v>37</v>
      </c>
      <c r="K94" s="7" t="s">
        <v>1804</v>
      </c>
      <c r="L94" s="7" t="s">
        <v>8</v>
      </c>
      <c r="M94" s="7">
        <v>1970</v>
      </c>
      <c r="N94" s="7" t="s">
        <v>39</v>
      </c>
      <c r="O94" s="7"/>
      <c r="P94" s="7" t="s">
        <v>1805</v>
      </c>
      <c r="Q94" s="7" t="s">
        <v>1806</v>
      </c>
      <c r="R94" s="7" t="s">
        <v>1807</v>
      </c>
      <c r="S94" s="7" t="s">
        <v>36</v>
      </c>
      <c r="T94" s="7"/>
    </row>
    <row r="95" spans="1:20" x14ac:dyDescent="0.25">
      <c r="A95" s="7">
        <v>93</v>
      </c>
      <c r="B95" s="7" t="s">
        <v>1966</v>
      </c>
      <c r="C95" s="7" t="s">
        <v>1967</v>
      </c>
      <c r="D95" s="8">
        <v>157</v>
      </c>
      <c r="E95" s="8">
        <v>28894</v>
      </c>
      <c r="F95" s="7" t="s">
        <v>471</v>
      </c>
      <c r="G95" s="9" t="s">
        <v>65</v>
      </c>
      <c r="H95" s="7" t="s">
        <v>66</v>
      </c>
      <c r="I95" s="7" t="s">
        <v>4</v>
      </c>
      <c r="J95" s="7" t="s">
        <v>5</v>
      </c>
      <c r="K95" s="7" t="s">
        <v>6</v>
      </c>
      <c r="L95" s="7" t="s">
        <v>8</v>
      </c>
      <c r="M95" s="7">
        <v>1971</v>
      </c>
      <c r="N95" s="7" t="s">
        <v>39</v>
      </c>
      <c r="O95" s="7"/>
      <c r="P95" s="7" t="s">
        <v>1968</v>
      </c>
      <c r="Q95" s="7" t="s">
        <v>1209</v>
      </c>
      <c r="R95" s="7" t="s">
        <v>6</v>
      </c>
      <c r="S95" s="7" t="s">
        <v>4</v>
      </c>
      <c r="T95" s="7"/>
    </row>
    <row r="96" spans="1:20" x14ac:dyDescent="0.25">
      <c r="A96" s="7">
        <v>95</v>
      </c>
      <c r="B96" s="7" t="s">
        <v>826</v>
      </c>
      <c r="C96" s="7" t="s">
        <v>827</v>
      </c>
      <c r="D96" s="8">
        <v>11017</v>
      </c>
      <c r="E96" s="7"/>
      <c r="F96" s="7" t="s">
        <v>20</v>
      </c>
      <c r="G96" s="9" t="s">
        <v>67</v>
      </c>
      <c r="H96" s="7" t="s">
        <v>247</v>
      </c>
      <c r="I96" s="7"/>
      <c r="J96" s="7"/>
      <c r="K96" s="7"/>
      <c r="L96" s="7" t="s">
        <v>8</v>
      </c>
      <c r="M96" s="7">
        <v>1972</v>
      </c>
      <c r="N96" s="7" t="s">
        <v>39</v>
      </c>
      <c r="O96" s="7"/>
      <c r="P96" s="7" t="s">
        <v>828</v>
      </c>
      <c r="Q96" s="7" t="s">
        <v>829</v>
      </c>
      <c r="R96" s="7" t="s">
        <v>830</v>
      </c>
      <c r="S96" s="7" t="s">
        <v>20</v>
      </c>
      <c r="T96" s="7"/>
    </row>
    <row r="97" spans="1:20" x14ac:dyDescent="0.25">
      <c r="A97" s="7">
        <v>96</v>
      </c>
      <c r="B97" s="7" t="s">
        <v>405</v>
      </c>
      <c r="C97" s="7" t="s">
        <v>2932</v>
      </c>
      <c r="D97" s="8">
        <v>11474</v>
      </c>
      <c r="E97" s="8">
        <v>43673</v>
      </c>
      <c r="F97" s="7" t="s">
        <v>20</v>
      </c>
      <c r="G97" s="9" t="s">
        <v>67</v>
      </c>
      <c r="H97" s="7" t="s">
        <v>530</v>
      </c>
      <c r="I97" s="7" t="s">
        <v>20</v>
      </c>
      <c r="J97" s="7" t="s">
        <v>67</v>
      </c>
      <c r="K97" s="7" t="s">
        <v>433</v>
      </c>
      <c r="L97" s="7" t="s">
        <v>8</v>
      </c>
      <c r="M97" s="7">
        <v>1972</v>
      </c>
      <c r="N97" s="7" t="s">
        <v>39</v>
      </c>
      <c r="O97" s="7"/>
      <c r="P97" s="7" t="s">
        <v>828</v>
      </c>
      <c r="Q97" s="7" t="s">
        <v>2031</v>
      </c>
      <c r="R97" s="7" t="s">
        <v>180</v>
      </c>
      <c r="S97" s="7" t="s">
        <v>20</v>
      </c>
      <c r="T97" s="7"/>
    </row>
    <row r="98" spans="1:20" x14ac:dyDescent="0.25">
      <c r="A98" s="7">
        <v>97</v>
      </c>
      <c r="B98" s="7" t="s">
        <v>2454</v>
      </c>
      <c r="C98" s="7" t="s">
        <v>2455</v>
      </c>
      <c r="D98" s="8">
        <v>9203</v>
      </c>
      <c r="E98" s="7"/>
      <c r="F98" s="7" t="s">
        <v>166</v>
      </c>
      <c r="G98" s="9" t="s">
        <v>167</v>
      </c>
      <c r="H98" s="7" t="s">
        <v>2121</v>
      </c>
      <c r="I98" s="7"/>
      <c r="J98" s="7"/>
      <c r="K98" s="7"/>
      <c r="L98" s="7" t="s">
        <v>8</v>
      </c>
      <c r="M98" s="7">
        <v>1973</v>
      </c>
      <c r="N98" s="7" t="s">
        <v>39</v>
      </c>
      <c r="O98" s="7"/>
      <c r="P98" s="7" t="s">
        <v>1811</v>
      </c>
      <c r="Q98" s="7" t="s">
        <v>2456</v>
      </c>
      <c r="R98" s="7" t="s">
        <v>2457</v>
      </c>
      <c r="S98" s="7" t="s">
        <v>20</v>
      </c>
      <c r="T98" s="7"/>
    </row>
    <row r="99" spans="1:20" x14ac:dyDescent="0.25">
      <c r="A99" s="7">
        <v>98</v>
      </c>
      <c r="B99" s="7" t="s">
        <v>1808</v>
      </c>
      <c r="C99" s="7" t="s">
        <v>1809</v>
      </c>
      <c r="D99" s="8">
        <v>10688</v>
      </c>
      <c r="E99" s="7"/>
      <c r="F99" s="7" t="s">
        <v>105</v>
      </c>
      <c r="G99" s="9" t="s">
        <v>106</v>
      </c>
      <c r="H99" s="7" t="s">
        <v>1810</v>
      </c>
      <c r="I99" s="7"/>
      <c r="J99" s="7"/>
      <c r="K99" s="7"/>
      <c r="L99" s="7" t="s">
        <v>8</v>
      </c>
      <c r="M99" s="7">
        <v>1973</v>
      </c>
      <c r="N99" s="7" t="s">
        <v>39</v>
      </c>
      <c r="O99" s="7"/>
      <c r="P99" s="7" t="s">
        <v>1811</v>
      </c>
      <c r="Q99" s="7" t="s">
        <v>1812</v>
      </c>
      <c r="R99" s="7" t="s">
        <v>1813</v>
      </c>
      <c r="S99" s="7" t="s">
        <v>20</v>
      </c>
      <c r="T99" s="7"/>
    </row>
    <row r="100" spans="1:20" x14ac:dyDescent="0.25">
      <c r="A100" s="7">
        <v>99</v>
      </c>
      <c r="B100" s="7" t="s">
        <v>441</v>
      </c>
      <c r="C100" s="7" t="s">
        <v>442</v>
      </c>
      <c r="D100" s="8">
        <v>14614</v>
      </c>
      <c r="E100" s="7"/>
      <c r="F100" s="7" t="s">
        <v>4</v>
      </c>
      <c r="G100" s="9" t="s">
        <v>5</v>
      </c>
      <c r="H100" s="7" t="s">
        <v>443</v>
      </c>
      <c r="I100" s="7"/>
      <c r="J100" s="7"/>
      <c r="K100" s="7"/>
      <c r="L100" s="7" t="s">
        <v>8</v>
      </c>
      <c r="M100" s="7">
        <v>1973</v>
      </c>
      <c r="N100" s="7" t="s">
        <v>39</v>
      </c>
      <c r="O100" s="7"/>
      <c r="P100" s="7" t="s">
        <v>444</v>
      </c>
      <c r="Q100" s="7" t="s">
        <v>33</v>
      </c>
      <c r="R100" s="7" t="s">
        <v>30</v>
      </c>
      <c r="S100" s="7" t="s">
        <v>4</v>
      </c>
      <c r="T100" s="7"/>
    </row>
    <row r="101" spans="1:20" x14ac:dyDescent="0.25">
      <c r="A101" s="7">
        <v>100</v>
      </c>
      <c r="B101" s="7" t="s">
        <v>3</v>
      </c>
      <c r="C101" s="7" t="s">
        <v>2824</v>
      </c>
      <c r="D101" s="8">
        <v>6845</v>
      </c>
      <c r="E101" s="8">
        <v>30969</v>
      </c>
      <c r="F101" s="7" t="s">
        <v>4</v>
      </c>
      <c r="G101" s="9" t="s">
        <v>5</v>
      </c>
      <c r="H101" s="7" t="s">
        <v>27</v>
      </c>
      <c r="I101" s="7" t="s">
        <v>4</v>
      </c>
      <c r="J101" s="7" t="s">
        <v>5</v>
      </c>
      <c r="K101" s="7" t="s">
        <v>30</v>
      </c>
      <c r="L101" s="7" t="s">
        <v>8</v>
      </c>
      <c r="M101" s="7">
        <v>1974</v>
      </c>
      <c r="N101" s="7" t="s">
        <v>39</v>
      </c>
      <c r="O101" s="7"/>
      <c r="P101" s="7" t="s">
        <v>708</v>
      </c>
      <c r="Q101" s="7" t="s">
        <v>33</v>
      </c>
      <c r="R101" s="7" t="s">
        <v>30</v>
      </c>
      <c r="S101" s="7" t="s">
        <v>4</v>
      </c>
      <c r="T101" s="7"/>
    </row>
    <row r="102" spans="1:20" x14ac:dyDescent="0.25">
      <c r="A102" s="7">
        <v>101</v>
      </c>
      <c r="B102" s="7" t="s">
        <v>705</v>
      </c>
      <c r="C102" s="7" t="s">
        <v>706</v>
      </c>
      <c r="D102" s="8">
        <v>8898</v>
      </c>
      <c r="E102" s="8">
        <v>44452</v>
      </c>
      <c r="F102" s="7" t="s">
        <v>4</v>
      </c>
      <c r="G102" s="9" t="s">
        <v>5</v>
      </c>
      <c r="H102" s="7" t="s">
        <v>707</v>
      </c>
      <c r="I102" s="7"/>
      <c r="J102" s="7"/>
      <c r="K102" s="7"/>
      <c r="L102" s="7" t="s">
        <v>8</v>
      </c>
      <c r="M102" s="7">
        <v>1974</v>
      </c>
      <c r="N102" s="7" t="s">
        <v>39</v>
      </c>
      <c r="O102" s="7"/>
      <c r="P102" s="7" t="s">
        <v>708</v>
      </c>
      <c r="Q102" s="7" t="s">
        <v>33</v>
      </c>
      <c r="R102" s="7" t="s">
        <v>30</v>
      </c>
      <c r="S102" s="7" t="s">
        <v>4</v>
      </c>
      <c r="T102" s="7"/>
    </row>
    <row r="103" spans="1:20" x14ac:dyDescent="0.25">
      <c r="A103" s="7">
        <v>102</v>
      </c>
      <c r="B103" s="7" t="s">
        <v>2176</v>
      </c>
      <c r="C103" s="7" t="s">
        <v>2177</v>
      </c>
      <c r="D103" s="8">
        <v>8206</v>
      </c>
      <c r="E103" s="8">
        <v>40064</v>
      </c>
      <c r="F103" s="7" t="s">
        <v>139</v>
      </c>
      <c r="G103" s="9" t="s">
        <v>140</v>
      </c>
      <c r="H103" s="7" t="s">
        <v>416</v>
      </c>
      <c r="I103" s="7" t="s">
        <v>139</v>
      </c>
      <c r="J103" s="7" t="s">
        <v>140</v>
      </c>
      <c r="K103" s="7" t="s">
        <v>416</v>
      </c>
      <c r="L103" s="7" t="s">
        <v>8</v>
      </c>
      <c r="M103" s="7">
        <v>1975</v>
      </c>
      <c r="N103" s="7" t="s">
        <v>39</v>
      </c>
      <c r="O103" s="7"/>
      <c r="P103" s="7" t="s">
        <v>2178</v>
      </c>
      <c r="Q103" s="7" t="s">
        <v>2179</v>
      </c>
      <c r="R103" s="7" t="s">
        <v>416</v>
      </c>
      <c r="S103" s="7" t="s">
        <v>139</v>
      </c>
      <c r="T103" s="7"/>
    </row>
    <row r="104" spans="1:20" x14ac:dyDescent="0.25">
      <c r="A104" s="7">
        <v>103</v>
      </c>
      <c r="B104" s="7" t="s">
        <v>3383</v>
      </c>
      <c r="C104" s="7" t="s">
        <v>3384</v>
      </c>
      <c r="D104" s="8">
        <v>9687</v>
      </c>
      <c r="E104" s="8">
        <v>44694</v>
      </c>
      <c r="F104" s="7" t="s">
        <v>20</v>
      </c>
      <c r="G104" s="9" t="s">
        <v>67</v>
      </c>
      <c r="H104" s="7" t="s">
        <v>177</v>
      </c>
      <c r="I104" s="7"/>
      <c r="J104" s="7"/>
      <c r="K104" s="7"/>
      <c r="L104" s="7" t="s">
        <v>8</v>
      </c>
      <c r="M104" s="7">
        <v>1975</v>
      </c>
      <c r="N104" s="7" t="s">
        <v>39</v>
      </c>
      <c r="O104" s="7"/>
      <c r="P104" s="7" t="s">
        <v>2178</v>
      </c>
      <c r="Q104" s="7" t="s">
        <v>3385</v>
      </c>
      <c r="R104" s="7" t="s">
        <v>416</v>
      </c>
      <c r="S104" s="7" t="s">
        <v>139</v>
      </c>
      <c r="T104" s="7"/>
    </row>
    <row r="105" spans="1:20" x14ac:dyDescent="0.25">
      <c r="A105" s="7">
        <v>104</v>
      </c>
      <c r="B105" s="7" t="s">
        <v>880</v>
      </c>
      <c r="C105" s="7" t="s">
        <v>2693</v>
      </c>
      <c r="D105" s="8">
        <v>6553</v>
      </c>
      <c r="E105" s="8">
        <v>31502</v>
      </c>
      <c r="F105" s="7" t="s">
        <v>20</v>
      </c>
      <c r="G105" s="9" t="s">
        <v>67</v>
      </c>
      <c r="H105" s="7" t="s">
        <v>2694</v>
      </c>
      <c r="I105" s="7" t="s">
        <v>20</v>
      </c>
      <c r="J105" s="7" t="s">
        <v>67</v>
      </c>
      <c r="K105" s="7" t="s">
        <v>2695</v>
      </c>
      <c r="L105" s="7" t="s">
        <v>8</v>
      </c>
      <c r="M105" s="7">
        <v>1975</v>
      </c>
      <c r="N105" s="7" t="s">
        <v>39</v>
      </c>
      <c r="O105" s="7"/>
      <c r="P105" s="7" t="s">
        <v>2178</v>
      </c>
      <c r="Q105" s="7" t="s">
        <v>975</v>
      </c>
      <c r="R105" s="7" t="s">
        <v>247</v>
      </c>
      <c r="S105" s="7" t="s">
        <v>20</v>
      </c>
      <c r="T105" s="7"/>
    </row>
    <row r="106" spans="1:20" x14ac:dyDescent="0.25">
      <c r="A106" s="7">
        <v>105</v>
      </c>
      <c r="B106" s="7" t="s">
        <v>1814</v>
      </c>
      <c r="C106" s="7" t="s">
        <v>1815</v>
      </c>
      <c r="D106" s="8">
        <v>11404</v>
      </c>
      <c r="E106" s="8">
        <v>43299</v>
      </c>
      <c r="F106" s="7" t="s">
        <v>20</v>
      </c>
      <c r="G106" s="9" t="s">
        <v>67</v>
      </c>
      <c r="H106" s="7" t="s">
        <v>172</v>
      </c>
      <c r="I106" s="7" t="s">
        <v>20</v>
      </c>
      <c r="J106" s="7" t="s">
        <v>67</v>
      </c>
      <c r="K106" s="7" t="s">
        <v>267</v>
      </c>
      <c r="L106" s="7" t="s">
        <v>8</v>
      </c>
      <c r="M106" s="7">
        <v>1976</v>
      </c>
      <c r="N106" s="7" t="s">
        <v>39</v>
      </c>
      <c r="O106" s="7"/>
      <c r="P106" s="7" t="s">
        <v>1816</v>
      </c>
      <c r="Q106" s="7" t="s">
        <v>1817</v>
      </c>
      <c r="R106" s="7" t="s">
        <v>267</v>
      </c>
      <c r="S106" s="7" t="s">
        <v>20</v>
      </c>
      <c r="T106" s="7"/>
    </row>
    <row r="107" spans="1:20" x14ac:dyDescent="0.25">
      <c r="A107" s="7">
        <v>106</v>
      </c>
      <c r="B107" s="7" t="s">
        <v>2506</v>
      </c>
      <c r="C107" s="7" t="s">
        <v>2507</v>
      </c>
      <c r="D107" s="8">
        <v>13176</v>
      </c>
      <c r="E107" s="7"/>
      <c r="F107" s="7" t="s">
        <v>20</v>
      </c>
      <c r="G107" s="9" t="s">
        <v>67</v>
      </c>
      <c r="H107" s="7" t="s">
        <v>1658</v>
      </c>
      <c r="I107" s="7"/>
      <c r="J107" s="7"/>
      <c r="K107" s="7"/>
      <c r="L107" s="7" t="s">
        <v>8</v>
      </c>
      <c r="M107" s="7">
        <v>1976</v>
      </c>
      <c r="N107" s="7" t="s">
        <v>39</v>
      </c>
      <c r="O107" s="7"/>
      <c r="P107" s="7" t="s">
        <v>1816</v>
      </c>
      <c r="Q107" s="7" t="s">
        <v>18</v>
      </c>
      <c r="R107" s="7" t="s">
        <v>19</v>
      </c>
      <c r="S107" s="7" t="s">
        <v>20</v>
      </c>
      <c r="T107" s="7"/>
    </row>
    <row r="108" spans="1:20" x14ac:dyDescent="0.25">
      <c r="A108" s="7">
        <v>107</v>
      </c>
      <c r="B108" s="7" t="s">
        <v>3260</v>
      </c>
      <c r="C108" s="7" t="s">
        <v>3261</v>
      </c>
      <c r="D108" s="8">
        <v>8748</v>
      </c>
      <c r="E108" s="8">
        <v>43919</v>
      </c>
      <c r="F108" s="7" t="s">
        <v>20</v>
      </c>
      <c r="G108" s="9" t="s">
        <v>67</v>
      </c>
      <c r="H108" s="7" t="s">
        <v>2596</v>
      </c>
      <c r="I108" s="7" t="s">
        <v>20</v>
      </c>
      <c r="J108" s="7" t="s">
        <v>67</v>
      </c>
      <c r="K108" s="7" t="s">
        <v>68</v>
      </c>
      <c r="L108" s="7" t="s">
        <v>8</v>
      </c>
      <c r="M108" s="7">
        <v>1977</v>
      </c>
      <c r="N108" s="7" t="s">
        <v>39</v>
      </c>
      <c r="O108" s="7"/>
      <c r="P108" s="7" t="s">
        <v>75</v>
      </c>
      <c r="Q108" s="7" t="s">
        <v>2175</v>
      </c>
      <c r="R108" s="7" t="s">
        <v>1926</v>
      </c>
      <c r="S108" s="7" t="s">
        <v>20</v>
      </c>
      <c r="T108" s="7"/>
    </row>
    <row r="109" spans="1:20" x14ac:dyDescent="0.25">
      <c r="A109" s="7">
        <v>108</v>
      </c>
      <c r="B109" s="7" t="s">
        <v>71</v>
      </c>
      <c r="C109" s="7" t="s">
        <v>72</v>
      </c>
      <c r="D109" s="8">
        <v>2100</v>
      </c>
      <c r="E109" s="8">
        <v>35285</v>
      </c>
      <c r="F109" s="7" t="s">
        <v>4</v>
      </c>
      <c r="G109" s="9" t="s">
        <v>5</v>
      </c>
      <c r="H109" s="7" t="s">
        <v>73</v>
      </c>
      <c r="I109" s="7" t="s">
        <v>4</v>
      </c>
      <c r="J109" s="7" t="s">
        <v>5</v>
      </c>
      <c r="K109" s="7" t="s">
        <v>74</v>
      </c>
      <c r="L109" s="7" t="s">
        <v>8</v>
      </c>
      <c r="M109" s="7">
        <v>1977</v>
      </c>
      <c r="N109" s="7" t="s">
        <v>39</v>
      </c>
      <c r="O109" s="7"/>
      <c r="P109" s="7" t="s">
        <v>75</v>
      </c>
      <c r="Q109" s="7" t="s">
        <v>33</v>
      </c>
      <c r="R109" s="7" t="s">
        <v>30</v>
      </c>
      <c r="S109" s="7" t="s">
        <v>4</v>
      </c>
      <c r="T109" s="7"/>
    </row>
    <row r="110" spans="1:20" x14ac:dyDescent="0.25">
      <c r="A110" s="7">
        <v>109</v>
      </c>
      <c r="B110" s="7" t="s">
        <v>1852</v>
      </c>
      <c r="C110" s="7" t="s">
        <v>1853</v>
      </c>
      <c r="D110" s="8">
        <v>293</v>
      </c>
      <c r="E110" s="8">
        <v>29521</v>
      </c>
      <c r="F110" s="7" t="s">
        <v>20</v>
      </c>
      <c r="G110" s="9" t="s">
        <v>67</v>
      </c>
      <c r="H110" s="7" t="s">
        <v>1854</v>
      </c>
      <c r="I110" s="7" t="s">
        <v>20</v>
      </c>
      <c r="J110" s="7" t="s">
        <v>67</v>
      </c>
      <c r="K110" s="7" t="s">
        <v>19</v>
      </c>
      <c r="L110" s="7" t="s">
        <v>8</v>
      </c>
      <c r="M110" s="7">
        <v>1977</v>
      </c>
      <c r="N110" s="7" t="s">
        <v>39</v>
      </c>
      <c r="O110" s="7"/>
      <c r="P110" s="7" t="s">
        <v>75</v>
      </c>
      <c r="Q110" s="7" t="s">
        <v>463</v>
      </c>
      <c r="R110" s="7" t="s">
        <v>19</v>
      </c>
      <c r="S110" s="7" t="s">
        <v>20</v>
      </c>
      <c r="T110" s="7"/>
    </row>
    <row r="111" spans="1:20" x14ac:dyDescent="0.25">
      <c r="A111" s="7">
        <v>110</v>
      </c>
      <c r="B111" s="7" t="s">
        <v>619</v>
      </c>
      <c r="C111" s="7" t="s">
        <v>620</v>
      </c>
      <c r="D111" s="8">
        <v>2001</v>
      </c>
      <c r="E111" s="8">
        <v>30780</v>
      </c>
      <c r="F111" s="7" t="s">
        <v>621</v>
      </c>
      <c r="G111" s="9" t="s">
        <v>45</v>
      </c>
      <c r="H111" s="7" t="s">
        <v>622</v>
      </c>
      <c r="I111" s="7" t="s">
        <v>347</v>
      </c>
      <c r="J111" s="7" t="s">
        <v>45</v>
      </c>
      <c r="K111" s="7" t="s">
        <v>187</v>
      </c>
      <c r="L111" s="7" t="s">
        <v>8</v>
      </c>
      <c r="M111" s="7">
        <v>1978</v>
      </c>
      <c r="N111" s="7" t="s">
        <v>39</v>
      </c>
      <c r="O111" s="7"/>
      <c r="P111" s="7" t="s">
        <v>623</v>
      </c>
      <c r="Q111" s="7" t="s">
        <v>624</v>
      </c>
      <c r="R111" s="7" t="s">
        <v>187</v>
      </c>
      <c r="S111" s="7" t="s">
        <v>347</v>
      </c>
      <c r="T111" s="7"/>
    </row>
    <row r="112" spans="1:20" x14ac:dyDescent="0.25">
      <c r="A112" s="7">
        <v>111</v>
      </c>
      <c r="B112" s="7" t="s">
        <v>3238</v>
      </c>
      <c r="C112" s="7" t="s">
        <v>3239</v>
      </c>
      <c r="D112" s="8">
        <v>12170</v>
      </c>
      <c r="E112" s="7"/>
      <c r="F112" s="7" t="s">
        <v>47</v>
      </c>
      <c r="G112" s="9" t="s">
        <v>48</v>
      </c>
      <c r="H112" s="7" t="s">
        <v>49</v>
      </c>
      <c r="I112" s="7"/>
      <c r="J112" s="7"/>
      <c r="K112" s="7"/>
      <c r="L112" s="7" t="s">
        <v>8</v>
      </c>
      <c r="M112" s="7">
        <v>1978</v>
      </c>
      <c r="N112" s="7" t="s">
        <v>39</v>
      </c>
      <c r="O112" s="7"/>
      <c r="P112" s="7" t="s">
        <v>1231</v>
      </c>
      <c r="Q112" s="7" t="s">
        <v>1232</v>
      </c>
      <c r="R112" s="7" t="s">
        <v>1233</v>
      </c>
      <c r="S112" s="7" t="s">
        <v>20</v>
      </c>
      <c r="T112" s="7"/>
    </row>
    <row r="113" spans="1:20" x14ac:dyDescent="0.25">
      <c r="A113" s="7">
        <v>112</v>
      </c>
      <c r="B113" s="7" t="s">
        <v>1229</v>
      </c>
      <c r="C113" s="7" t="s">
        <v>1230</v>
      </c>
      <c r="D113" s="8">
        <v>13159</v>
      </c>
      <c r="E113" s="7"/>
      <c r="F113" s="7" t="s">
        <v>20</v>
      </c>
      <c r="G113" s="9" t="s">
        <v>67</v>
      </c>
      <c r="H113" s="7" t="s">
        <v>986</v>
      </c>
      <c r="I113" s="7"/>
      <c r="J113" s="7"/>
      <c r="K113" s="7"/>
      <c r="L113" s="7" t="s">
        <v>8</v>
      </c>
      <c r="M113" s="7">
        <v>1978</v>
      </c>
      <c r="N113" s="7" t="s">
        <v>39</v>
      </c>
      <c r="O113" s="7"/>
      <c r="P113" s="7" t="s">
        <v>1231</v>
      </c>
      <c r="Q113" s="7" t="s">
        <v>1232</v>
      </c>
      <c r="R113" s="7" t="s">
        <v>1233</v>
      </c>
      <c r="S113" s="7" t="s">
        <v>20</v>
      </c>
      <c r="T113" s="7"/>
    </row>
    <row r="114" spans="1:20" x14ac:dyDescent="0.25">
      <c r="A114" s="7">
        <v>113</v>
      </c>
      <c r="B114" s="7" t="s">
        <v>245</v>
      </c>
      <c r="C114" s="7" t="s">
        <v>246</v>
      </c>
      <c r="D114" s="8">
        <v>12028</v>
      </c>
      <c r="E114" s="7"/>
      <c r="F114" s="7" t="s">
        <v>20</v>
      </c>
      <c r="G114" s="9" t="s">
        <v>67</v>
      </c>
      <c r="H114" s="7" t="s">
        <v>247</v>
      </c>
      <c r="I114" s="7"/>
      <c r="J114" s="7"/>
      <c r="K114" s="7"/>
      <c r="L114" s="7" t="s">
        <v>8</v>
      </c>
      <c r="M114" s="7">
        <v>1979</v>
      </c>
      <c r="N114" s="7" t="s">
        <v>39</v>
      </c>
      <c r="O114" s="7"/>
      <c r="P114" s="7" t="s">
        <v>248</v>
      </c>
      <c r="Q114" s="7" t="s">
        <v>249</v>
      </c>
      <c r="R114" s="7" t="s">
        <v>19</v>
      </c>
      <c r="S114" s="7" t="s">
        <v>20</v>
      </c>
      <c r="T114" s="7"/>
    </row>
    <row r="115" spans="1:20" x14ac:dyDescent="0.25">
      <c r="A115" s="7">
        <v>114</v>
      </c>
      <c r="B115" s="7" t="s">
        <v>3262</v>
      </c>
      <c r="C115" s="7" t="s">
        <v>3263</v>
      </c>
      <c r="D115" s="8">
        <v>9526</v>
      </c>
      <c r="E115" s="8">
        <v>35390</v>
      </c>
      <c r="F115" s="7" t="s">
        <v>252</v>
      </c>
      <c r="G115" s="9" t="s">
        <v>253</v>
      </c>
      <c r="H115" s="7" t="s">
        <v>3264</v>
      </c>
      <c r="I115" s="7" t="s">
        <v>4</v>
      </c>
      <c r="J115" s="7" t="s">
        <v>5</v>
      </c>
      <c r="K115" s="7" t="s">
        <v>491</v>
      </c>
      <c r="L115" s="7" t="s">
        <v>8</v>
      </c>
      <c r="M115" s="7">
        <v>1979</v>
      </c>
      <c r="N115" s="7" t="s">
        <v>39</v>
      </c>
      <c r="O115" s="7"/>
      <c r="P115" s="7" t="s">
        <v>248</v>
      </c>
      <c r="Q115" s="7" t="s">
        <v>3265</v>
      </c>
      <c r="R115" s="7" t="s">
        <v>3266</v>
      </c>
      <c r="S115" s="7" t="s">
        <v>327</v>
      </c>
      <c r="T115" s="7"/>
    </row>
    <row r="116" spans="1:20" x14ac:dyDescent="0.25">
      <c r="A116" s="7">
        <v>115</v>
      </c>
      <c r="B116" s="7" t="s">
        <v>262</v>
      </c>
      <c r="C116" s="7" t="s">
        <v>3130</v>
      </c>
      <c r="D116" s="8">
        <v>12177</v>
      </c>
      <c r="E116" s="8">
        <v>44400</v>
      </c>
      <c r="F116" s="7" t="s">
        <v>20</v>
      </c>
      <c r="G116" s="9" t="s">
        <v>67</v>
      </c>
      <c r="H116" s="7" t="s">
        <v>247</v>
      </c>
      <c r="I116" s="7" t="s">
        <v>20</v>
      </c>
      <c r="J116" s="7" t="s">
        <v>67</v>
      </c>
      <c r="K116" s="7" t="s">
        <v>794</v>
      </c>
      <c r="L116" s="7" t="s">
        <v>8</v>
      </c>
      <c r="M116" s="7">
        <v>1979</v>
      </c>
      <c r="N116" s="7" t="s">
        <v>39</v>
      </c>
      <c r="O116" s="7"/>
      <c r="P116" s="7" t="s">
        <v>248</v>
      </c>
      <c r="Q116" s="7" t="s">
        <v>463</v>
      </c>
      <c r="R116" s="7" t="s">
        <v>19</v>
      </c>
      <c r="S116" s="7" t="s">
        <v>20</v>
      </c>
      <c r="T116" s="7"/>
    </row>
    <row r="117" spans="1:20" x14ac:dyDescent="0.25">
      <c r="A117" s="7">
        <v>116</v>
      </c>
      <c r="B117" s="7" t="s">
        <v>880</v>
      </c>
      <c r="C117" s="7" t="s">
        <v>3699</v>
      </c>
      <c r="D117" s="8">
        <v>11595</v>
      </c>
      <c r="E117" s="8">
        <v>42607</v>
      </c>
      <c r="F117" s="7" t="s">
        <v>20</v>
      </c>
      <c r="G117" s="9" t="s">
        <v>67</v>
      </c>
      <c r="H117" s="7" t="s">
        <v>177</v>
      </c>
      <c r="I117" s="7" t="s">
        <v>20</v>
      </c>
      <c r="J117" s="7" t="s">
        <v>67</v>
      </c>
      <c r="K117" s="7" t="s">
        <v>2202</v>
      </c>
      <c r="L117" s="7" t="s">
        <v>8</v>
      </c>
      <c r="M117" s="7">
        <v>1980</v>
      </c>
      <c r="N117" s="7" t="s">
        <v>39</v>
      </c>
      <c r="O117" s="7"/>
      <c r="P117" s="7" t="s">
        <v>2877</v>
      </c>
      <c r="Q117" s="7" t="s">
        <v>176</v>
      </c>
      <c r="R117" s="7" t="s">
        <v>177</v>
      </c>
      <c r="S117" s="7" t="s">
        <v>20</v>
      </c>
      <c r="T117" s="7"/>
    </row>
    <row r="118" spans="1:20" x14ac:dyDescent="0.25">
      <c r="A118" s="7">
        <v>117</v>
      </c>
      <c r="B118" s="7" t="s">
        <v>2874</v>
      </c>
      <c r="C118" s="7" t="s">
        <v>2875</v>
      </c>
      <c r="D118" s="8">
        <v>8470</v>
      </c>
      <c r="E118" s="8">
        <v>42040</v>
      </c>
      <c r="F118" s="7" t="s">
        <v>20</v>
      </c>
      <c r="G118" s="9" t="s">
        <v>67</v>
      </c>
      <c r="H118" s="7" t="s">
        <v>2876</v>
      </c>
      <c r="I118" s="7" t="s">
        <v>20</v>
      </c>
      <c r="J118" s="7" t="s">
        <v>67</v>
      </c>
      <c r="K118" s="7" t="s">
        <v>68</v>
      </c>
      <c r="L118" s="7" t="s">
        <v>8</v>
      </c>
      <c r="M118" s="7">
        <v>1980</v>
      </c>
      <c r="N118" s="7" t="s">
        <v>39</v>
      </c>
      <c r="O118" s="7"/>
      <c r="P118" s="7" t="s">
        <v>2877</v>
      </c>
      <c r="Q118" s="7" t="s">
        <v>70</v>
      </c>
      <c r="R118" s="7" t="s">
        <v>68</v>
      </c>
      <c r="S118" s="7" t="s">
        <v>20</v>
      </c>
      <c r="T118" s="7"/>
    </row>
    <row r="119" spans="1:20" x14ac:dyDescent="0.25">
      <c r="A119" s="7">
        <v>118</v>
      </c>
      <c r="B119" s="7" t="s">
        <v>3267</v>
      </c>
      <c r="C119" s="7" t="s">
        <v>3268</v>
      </c>
      <c r="D119" s="8">
        <v>7376</v>
      </c>
      <c r="E119" s="8">
        <v>42983</v>
      </c>
      <c r="F119" s="7" t="s">
        <v>270</v>
      </c>
      <c r="G119" s="9" t="s">
        <v>271</v>
      </c>
      <c r="H119" s="7" t="s">
        <v>3269</v>
      </c>
      <c r="I119" s="7" t="s">
        <v>20</v>
      </c>
      <c r="J119" s="7" t="s">
        <v>67</v>
      </c>
      <c r="K119" s="7" t="s">
        <v>1929</v>
      </c>
      <c r="L119" s="7" t="s">
        <v>8</v>
      </c>
      <c r="M119" s="7">
        <v>1981</v>
      </c>
      <c r="N119" s="7" t="s">
        <v>39</v>
      </c>
      <c r="O119" s="7"/>
      <c r="P119" s="7" t="s">
        <v>1406</v>
      </c>
      <c r="Q119" s="7" t="s">
        <v>463</v>
      </c>
      <c r="R119" s="7" t="s">
        <v>19</v>
      </c>
      <c r="S119" s="7" t="s">
        <v>20</v>
      </c>
      <c r="T119" s="7"/>
    </row>
    <row r="120" spans="1:20" x14ac:dyDescent="0.25">
      <c r="A120" s="7">
        <v>119</v>
      </c>
      <c r="B120" s="7" t="s">
        <v>1403</v>
      </c>
      <c r="C120" s="7" t="s">
        <v>1404</v>
      </c>
      <c r="D120" s="8">
        <v>7796</v>
      </c>
      <c r="E120" s="8">
        <v>36278</v>
      </c>
      <c r="F120" s="7" t="s">
        <v>20</v>
      </c>
      <c r="G120" s="9" t="s">
        <v>67</v>
      </c>
      <c r="H120" s="7" t="s">
        <v>1405</v>
      </c>
      <c r="I120" s="7" t="s">
        <v>20</v>
      </c>
      <c r="J120" s="7" t="s">
        <v>67</v>
      </c>
      <c r="K120" s="7" t="s">
        <v>437</v>
      </c>
      <c r="L120" s="7" t="s">
        <v>8</v>
      </c>
      <c r="M120" s="7">
        <v>1981</v>
      </c>
      <c r="N120" s="7" t="s">
        <v>39</v>
      </c>
      <c r="O120" s="7"/>
      <c r="P120" s="7" t="s">
        <v>1406</v>
      </c>
      <c r="Q120" s="7" t="s">
        <v>266</v>
      </c>
      <c r="R120" s="7" t="s">
        <v>267</v>
      </c>
      <c r="S120" s="7" t="s">
        <v>20</v>
      </c>
      <c r="T120" s="7"/>
    </row>
    <row r="121" spans="1:20" x14ac:dyDescent="0.25">
      <c r="A121" s="7">
        <v>120</v>
      </c>
      <c r="B121" s="7" t="s">
        <v>2293</v>
      </c>
      <c r="C121" s="7" t="s">
        <v>815</v>
      </c>
      <c r="D121" s="8">
        <v>6685</v>
      </c>
      <c r="E121" s="8">
        <v>39283</v>
      </c>
      <c r="F121" s="7" t="s">
        <v>339</v>
      </c>
      <c r="G121" s="9" t="s">
        <v>340</v>
      </c>
      <c r="H121" s="7" t="s">
        <v>2294</v>
      </c>
      <c r="I121" s="7" t="s">
        <v>339</v>
      </c>
      <c r="J121" s="7" t="s">
        <v>340</v>
      </c>
      <c r="K121" s="7" t="s">
        <v>2295</v>
      </c>
      <c r="L121" s="7" t="s">
        <v>8</v>
      </c>
      <c r="M121" s="7">
        <v>1981</v>
      </c>
      <c r="N121" s="7" t="s">
        <v>39</v>
      </c>
      <c r="O121" s="7"/>
      <c r="P121" s="7" t="s">
        <v>2296</v>
      </c>
      <c r="Q121" s="7" t="s">
        <v>818</v>
      </c>
      <c r="R121" s="7" t="s">
        <v>734</v>
      </c>
      <c r="S121" s="7" t="s">
        <v>339</v>
      </c>
      <c r="T121" s="7"/>
    </row>
    <row r="122" spans="1:20" x14ac:dyDescent="0.25">
      <c r="A122" s="7">
        <v>121</v>
      </c>
      <c r="B122" s="7" t="s">
        <v>2878</v>
      </c>
      <c r="C122" s="7" t="s">
        <v>1230</v>
      </c>
      <c r="D122" s="8">
        <v>13309</v>
      </c>
      <c r="E122" s="8">
        <v>41440</v>
      </c>
      <c r="F122" s="7" t="s">
        <v>20</v>
      </c>
      <c r="G122" s="9" t="s">
        <v>67</v>
      </c>
      <c r="H122" s="7" t="s">
        <v>2674</v>
      </c>
      <c r="I122" s="7" t="s">
        <v>20</v>
      </c>
      <c r="J122" s="7" t="s">
        <v>67</v>
      </c>
      <c r="K122" s="7" t="s">
        <v>2879</v>
      </c>
      <c r="L122" s="7" t="s">
        <v>8</v>
      </c>
      <c r="M122" s="7">
        <v>1982</v>
      </c>
      <c r="N122" s="7" t="s">
        <v>39</v>
      </c>
      <c r="O122" s="7"/>
      <c r="P122" s="7" t="s">
        <v>2880</v>
      </c>
      <c r="Q122" s="7" t="s">
        <v>720</v>
      </c>
      <c r="R122" s="7" t="s">
        <v>290</v>
      </c>
      <c r="S122" s="7" t="s">
        <v>20</v>
      </c>
      <c r="T122" s="7"/>
    </row>
    <row r="123" spans="1:20" x14ac:dyDescent="0.25">
      <c r="A123" s="7">
        <v>122</v>
      </c>
      <c r="B123" s="7" t="s">
        <v>250</v>
      </c>
      <c r="C123" s="7" t="s">
        <v>251</v>
      </c>
      <c r="D123" s="8">
        <v>3945</v>
      </c>
      <c r="E123" s="8">
        <v>34932</v>
      </c>
      <c r="F123" s="7" t="s">
        <v>252</v>
      </c>
      <c r="G123" s="9" t="s">
        <v>253</v>
      </c>
      <c r="H123" s="7" t="s">
        <v>254</v>
      </c>
      <c r="I123" s="7" t="s">
        <v>20</v>
      </c>
      <c r="J123" s="7" t="s">
        <v>67</v>
      </c>
      <c r="K123" s="7" t="s">
        <v>177</v>
      </c>
      <c r="L123" s="7" t="s">
        <v>8</v>
      </c>
      <c r="M123" s="7">
        <v>1983</v>
      </c>
      <c r="N123" s="7" t="s">
        <v>39</v>
      </c>
      <c r="O123" s="7"/>
      <c r="P123" s="7" t="s">
        <v>255</v>
      </c>
      <c r="Q123" s="7" t="s">
        <v>176</v>
      </c>
      <c r="R123" s="7" t="s">
        <v>177</v>
      </c>
      <c r="S123" s="7" t="s">
        <v>20</v>
      </c>
      <c r="T123" s="7"/>
    </row>
    <row r="124" spans="1:20" x14ac:dyDescent="0.25">
      <c r="A124" s="7">
        <v>123</v>
      </c>
      <c r="B124" s="7" t="s">
        <v>2508</v>
      </c>
      <c r="C124" s="7" t="s">
        <v>2509</v>
      </c>
      <c r="D124" s="8">
        <v>4239</v>
      </c>
      <c r="E124" s="8">
        <v>34772</v>
      </c>
      <c r="F124" s="7" t="s">
        <v>20</v>
      </c>
      <c r="G124" s="9" t="s">
        <v>67</v>
      </c>
      <c r="H124" s="7" t="s">
        <v>237</v>
      </c>
      <c r="I124" s="7" t="s">
        <v>20</v>
      </c>
      <c r="J124" s="7" t="s">
        <v>67</v>
      </c>
      <c r="K124" s="7" t="s">
        <v>240</v>
      </c>
      <c r="L124" s="7" t="s">
        <v>8</v>
      </c>
      <c r="M124" s="7">
        <v>1983</v>
      </c>
      <c r="N124" s="7" t="s">
        <v>39</v>
      </c>
      <c r="O124" s="7"/>
      <c r="P124" s="7" t="s">
        <v>2510</v>
      </c>
      <c r="Q124" s="7" t="s">
        <v>239</v>
      </c>
      <c r="R124" s="7" t="s">
        <v>240</v>
      </c>
      <c r="S124" s="7" t="s">
        <v>20</v>
      </c>
      <c r="T124" s="7"/>
    </row>
    <row r="125" spans="1:20" x14ac:dyDescent="0.25">
      <c r="A125" s="7">
        <v>124</v>
      </c>
      <c r="B125" s="7" t="s">
        <v>3565</v>
      </c>
      <c r="C125" s="7" t="s">
        <v>3566</v>
      </c>
      <c r="D125" s="8">
        <v>12509</v>
      </c>
      <c r="E125" s="7"/>
      <c r="F125" s="7" t="s">
        <v>327</v>
      </c>
      <c r="G125" s="9" t="s">
        <v>328</v>
      </c>
      <c r="H125" s="7" t="s">
        <v>3567</v>
      </c>
      <c r="I125" s="7"/>
      <c r="J125" s="7"/>
      <c r="K125" s="7"/>
      <c r="L125" s="7" t="s">
        <v>8</v>
      </c>
      <c r="M125" s="7">
        <v>1984</v>
      </c>
      <c r="N125" s="7" t="s">
        <v>39</v>
      </c>
      <c r="O125" s="7"/>
      <c r="P125" s="7" t="s">
        <v>1541</v>
      </c>
      <c r="Q125" s="7" t="s">
        <v>261</v>
      </c>
      <c r="R125" s="7" t="s">
        <v>259</v>
      </c>
      <c r="S125" s="7" t="s">
        <v>154</v>
      </c>
      <c r="T125" s="7"/>
    </row>
    <row r="126" spans="1:20" x14ac:dyDescent="0.25">
      <c r="A126" s="7">
        <v>125</v>
      </c>
      <c r="B126" s="7" t="s">
        <v>875</v>
      </c>
      <c r="C126" s="7" t="s">
        <v>1540</v>
      </c>
      <c r="D126" s="8">
        <v>9460</v>
      </c>
      <c r="E126" s="8">
        <v>40606</v>
      </c>
      <c r="F126" s="7" t="s">
        <v>270</v>
      </c>
      <c r="G126" s="9" t="s">
        <v>271</v>
      </c>
      <c r="H126" s="7" t="s">
        <v>490</v>
      </c>
      <c r="I126" s="7" t="s">
        <v>154</v>
      </c>
      <c r="J126" s="7" t="s">
        <v>155</v>
      </c>
      <c r="K126" s="7" t="s">
        <v>259</v>
      </c>
      <c r="L126" s="7" t="s">
        <v>8</v>
      </c>
      <c r="M126" s="7">
        <v>1984</v>
      </c>
      <c r="N126" s="7" t="s">
        <v>39</v>
      </c>
      <c r="O126" s="7"/>
      <c r="P126" s="7" t="s">
        <v>1541</v>
      </c>
      <c r="Q126" s="7" t="s">
        <v>261</v>
      </c>
      <c r="R126" s="7" t="s">
        <v>259</v>
      </c>
      <c r="S126" s="7" t="s">
        <v>154</v>
      </c>
      <c r="T126" s="7"/>
    </row>
    <row r="127" spans="1:20" x14ac:dyDescent="0.25">
      <c r="A127" s="7">
        <v>126</v>
      </c>
      <c r="B127" s="7" t="s">
        <v>2290</v>
      </c>
      <c r="C127" s="7" t="s">
        <v>2997</v>
      </c>
      <c r="D127" s="8">
        <v>15885</v>
      </c>
      <c r="E127" s="7"/>
      <c r="F127" s="7" t="s">
        <v>2998</v>
      </c>
      <c r="G127" s="9" t="s">
        <v>55</v>
      </c>
      <c r="H127" s="7" t="s">
        <v>2999</v>
      </c>
      <c r="I127" s="7"/>
      <c r="J127" s="7"/>
      <c r="K127" s="7"/>
      <c r="L127" s="7" t="s">
        <v>8</v>
      </c>
      <c r="M127" s="7">
        <v>1985</v>
      </c>
      <c r="N127" s="7" t="s">
        <v>39</v>
      </c>
      <c r="O127" s="7"/>
      <c r="P127" s="7" t="s">
        <v>3000</v>
      </c>
      <c r="Q127" s="7" t="s">
        <v>3001</v>
      </c>
      <c r="R127" s="7" t="s">
        <v>1716</v>
      </c>
      <c r="S127" s="7" t="s">
        <v>47</v>
      </c>
      <c r="T127" s="7"/>
    </row>
    <row r="128" spans="1:20" x14ac:dyDescent="0.25">
      <c r="A128" s="7">
        <v>127</v>
      </c>
      <c r="B128" s="7" t="s">
        <v>2696</v>
      </c>
      <c r="C128" s="7" t="s">
        <v>2697</v>
      </c>
      <c r="D128" s="8">
        <v>2551</v>
      </c>
      <c r="E128" s="8">
        <v>32290</v>
      </c>
      <c r="F128" s="7" t="s">
        <v>47</v>
      </c>
      <c r="G128" s="9" t="s">
        <v>48</v>
      </c>
      <c r="H128" s="7" t="s">
        <v>479</v>
      </c>
      <c r="I128" s="7" t="s">
        <v>47</v>
      </c>
      <c r="J128" s="7" t="s">
        <v>48</v>
      </c>
      <c r="K128" s="7" t="s">
        <v>1849</v>
      </c>
      <c r="L128" s="7" t="s">
        <v>8</v>
      </c>
      <c r="M128" s="7">
        <v>1986</v>
      </c>
      <c r="N128" s="7" t="s">
        <v>39</v>
      </c>
      <c r="O128" s="7"/>
      <c r="P128" s="7" t="s">
        <v>2698</v>
      </c>
      <c r="Q128" s="7" t="s">
        <v>2587</v>
      </c>
      <c r="R128" s="7" t="s">
        <v>128</v>
      </c>
      <c r="S128" s="7" t="s">
        <v>47</v>
      </c>
      <c r="T128" s="7"/>
    </row>
    <row r="129" spans="1:20" x14ac:dyDescent="0.25">
      <c r="A129" s="7">
        <v>128</v>
      </c>
      <c r="B129" s="7" t="s">
        <v>625</v>
      </c>
      <c r="C129" s="7" t="s">
        <v>626</v>
      </c>
      <c r="D129" s="8">
        <v>17368</v>
      </c>
      <c r="E129" s="7"/>
      <c r="F129" s="7" t="s">
        <v>57</v>
      </c>
      <c r="G129" s="9" t="s">
        <v>48</v>
      </c>
      <c r="H129" s="7" t="s">
        <v>627</v>
      </c>
      <c r="I129" s="7"/>
      <c r="J129" s="7"/>
      <c r="K129" s="7"/>
      <c r="L129" s="7" t="s">
        <v>8</v>
      </c>
      <c r="M129" s="7">
        <v>1986</v>
      </c>
      <c r="N129" s="7" t="s">
        <v>39</v>
      </c>
      <c r="O129" s="7"/>
      <c r="P129" s="7" t="s">
        <v>628</v>
      </c>
      <c r="Q129" s="7" t="s">
        <v>629</v>
      </c>
      <c r="R129" s="7" t="s">
        <v>630</v>
      </c>
      <c r="S129" s="7" t="s">
        <v>154</v>
      </c>
      <c r="T129" s="7"/>
    </row>
    <row r="130" spans="1:20" x14ac:dyDescent="0.25">
      <c r="A130" s="7">
        <v>129</v>
      </c>
      <c r="B130" s="7" t="s">
        <v>1896</v>
      </c>
      <c r="C130" s="7" t="s">
        <v>2699</v>
      </c>
      <c r="D130" s="8">
        <v>12211</v>
      </c>
      <c r="E130" s="8">
        <v>41410</v>
      </c>
      <c r="F130" s="7" t="s">
        <v>154</v>
      </c>
      <c r="G130" s="9" t="s">
        <v>155</v>
      </c>
      <c r="H130" s="7" t="s">
        <v>2700</v>
      </c>
      <c r="I130" s="7" t="s">
        <v>154</v>
      </c>
      <c r="J130" s="7" t="s">
        <v>155</v>
      </c>
      <c r="K130" s="7" t="s">
        <v>2701</v>
      </c>
      <c r="L130" s="7" t="s">
        <v>8</v>
      </c>
      <c r="M130" s="7">
        <v>1986</v>
      </c>
      <c r="N130" s="7" t="s">
        <v>39</v>
      </c>
      <c r="O130" s="7"/>
      <c r="P130" s="7" t="s">
        <v>628</v>
      </c>
      <c r="Q130" s="7" t="s">
        <v>629</v>
      </c>
      <c r="R130" s="7" t="s">
        <v>630</v>
      </c>
      <c r="S130" s="7" t="s">
        <v>154</v>
      </c>
      <c r="T130" s="7"/>
    </row>
    <row r="131" spans="1:20" x14ac:dyDescent="0.25">
      <c r="A131" s="7">
        <v>130</v>
      </c>
      <c r="B131" s="7" t="s">
        <v>831</v>
      </c>
      <c r="C131" s="7" t="s">
        <v>832</v>
      </c>
      <c r="D131" s="8">
        <v>18399</v>
      </c>
      <c r="E131" s="7"/>
      <c r="F131" s="7" t="s">
        <v>57</v>
      </c>
      <c r="G131" s="9" t="s">
        <v>48</v>
      </c>
      <c r="H131" s="7" t="s">
        <v>833</v>
      </c>
      <c r="I131" s="7"/>
      <c r="J131" s="7"/>
      <c r="K131" s="7"/>
      <c r="L131" s="7" t="s">
        <v>8</v>
      </c>
      <c r="M131" s="7">
        <v>1987</v>
      </c>
      <c r="N131" s="7" t="s">
        <v>39</v>
      </c>
      <c r="O131" s="7"/>
      <c r="P131" s="7" t="s">
        <v>834</v>
      </c>
      <c r="Q131" s="7" t="s">
        <v>629</v>
      </c>
      <c r="R131" s="7" t="s">
        <v>630</v>
      </c>
      <c r="S131" s="7" t="s">
        <v>154</v>
      </c>
      <c r="T131" s="7"/>
    </row>
    <row r="132" spans="1:20" x14ac:dyDescent="0.25">
      <c r="A132" s="7">
        <v>131</v>
      </c>
      <c r="B132" s="7" t="s">
        <v>1407</v>
      </c>
      <c r="C132" s="7" t="s">
        <v>1408</v>
      </c>
      <c r="D132" s="8">
        <v>9972</v>
      </c>
      <c r="E132" s="7"/>
      <c r="F132" s="7" t="s">
        <v>154</v>
      </c>
      <c r="G132" s="9" t="s">
        <v>155</v>
      </c>
      <c r="H132" s="7" t="s">
        <v>1409</v>
      </c>
      <c r="I132" s="7"/>
      <c r="J132" s="7"/>
      <c r="K132" s="7"/>
      <c r="L132" s="7" t="s">
        <v>8</v>
      </c>
      <c r="M132" s="7">
        <v>1987</v>
      </c>
      <c r="N132" s="7" t="s">
        <v>39</v>
      </c>
      <c r="O132" s="7"/>
      <c r="P132" s="7" t="s">
        <v>834</v>
      </c>
      <c r="Q132" s="7" t="s">
        <v>629</v>
      </c>
      <c r="R132" s="7" t="s">
        <v>630</v>
      </c>
      <c r="S132" s="7" t="s">
        <v>154</v>
      </c>
      <c r="T132" s="7"/>
    </row>
    <row r="133" spans="1:20" x14ac:dyDescent="0.25">
      <c r="A133" s="7">
        <v>132</v>
      </c>
      <c r="B133" s="7" t="s">
        <v>2151</v>
      </c>
      <c r="C133" s="7" t="s">
        <v>2152</v>
      </c>
      <c r="D133" s="8">
        <v>8232</v>
      </c>
      <c r="E133" s="8">
        <v>43376</v>
      </c>
      <c r="F133" s="7" t="s">
        <v>20</v>
      </c>
      <c r="G133" s="9" t="s">
        <v>67</v>
      </c>
      <c r="H133" s="7" t="s">
        <v>247</v>
      </c>
      <c r="I133" s="7" t="s">
        <v>20</v>
      </c>
      <c r="J133" s="7" t="s">
        <v>67</v>
      </c>
      <c r="K133" s="7" t="s">
        <v>2153</v>
      </c>
      <c r="L133" s="7" t="s">
        <v>8</v>
      </c>
      <c r="M133" s="7">
        <v>1988</v>
      </c>
      <c r="N133" s="7" t="s">
        <v>39</v>
      </c>
      <c r="O133" s="7"/>
      <c r="P133" s="7" t="s">
        <v>260</v>
      </c>
      <c r="Q133" s="7" t="s">
        <v>2154</v>
      </c>
      <c r="R133" s="7" t="s">
        <v>2155</v>
      </c>
      <c r="S133" s="7" t="s">
        <v>20</v>
      </c>
      <c r="T133" s="7"/>
    </row>
    <row r="134" spans="1:20" x14ac:dyDescent="0.25">
      <c r="A134" s="7">
        <v>133</v>
      </c>
      <c r="B134" s="7" t="s">
        <v>2200</v>
      </c>
      <c r="C134" s="7" t="s">
        <v>3512</v>
      </c>
      <c r="D134" s="8">
        <v>11995</v>
      </c>
      <c r="E134" s="8">
        <v>38957</v>
      </c>
      <c r="F134" s="7" t="s">
        <v>20</v>
      </c>
      <c r="G134" s="9" t="s">
        <v>67</v>
      </c>
      <c r="H134" s="7" t="s">
        <v>247</v>
      </c>
      <c r="I134" s="7" t="s">
        <v>20</v>
      </c>
      <c r="J134" s="7" t="s">
        <v>67</v>
      </c>
      <c r="K134" s="7" t="s">
        <v>3513</v>
      </c>
      <c r="L134" s="7" t="s">
        <v>8</v>
      </c>
      <c r="M134" s="7">
        <v>1988</v>
      </c>
      <c r="N134" s="7" t="s">
        <v>39</v>
      </c>
      <c r="O134" s="7"/>
      <c r="P134" s="7" t="s">
        <v>260</v>
      </c>
      <c r="Q134" s="7" t="s">
        <v>3514</v>
      </c>
      <c r="R134" s="7" t="s">
        <v>440</v>
      </c>
      <c r="S134" s="7" t="s">
        <v>20</v>
      </c>
      <c r="T134" s="7"/>
    </row>
    <row r="135" spans="1:20" x14ac:dyDescent="0.25">
      <c r="A135" s="7">
        <v>134</v>
      </c>
      <c r="B135" s="7" t="s">
        <v>256</v>
      </c>
      <c r="C135" s="7" t="s">
        <v>257</v>
      </c>
      <c r="D135" s="8">
        <v>7816</v>
      </c>
      <c r="E135" s="8">
        <v>44177</v>
      </c>
      <c r="F135" s="7" t="s">
        <v>47</v>
      </c>
      <c r="G135" s="9" t="s">
        <v>48</v>
      </c>
      <c r="H135" s="7" t="s">
        <v>258</v>
      </c>
      <c r="I135" s="7" t="s">
        <v>154</v>
      </c>
      <c r="J135" s="7" t="s">
        <v>155</v>
      </c>
      <c r="K135" s="7" t="s">
        <v>259</v>
      </c>
      <c r="L135" s="7" t="s">
        <v>8</v>
      </c>
      <c r="M135" s="7">
        <v>1988</v>
      </c>
      <c r="N135" s="7" t="s">
        <v>39</v>
      </c>
      <c r="O135" s="7"/>
      <c r="P135" s="7" t="s">
        <v>260</v>
      </c>
      <c r="Q135" s="7" t="s">
        <v>261</v>
      </c>
      <c r="R135" s="7" t="s">
        <v>259</v>
      </c>
      <c r="S135" s="7" t="s">
        <v>154</v>
      </c>
      <c r="T135" s="7"/>
    </row>
    <row r="136" spans="1:20" x14ac:dyDescent="0.25">
      <c r="A136" s="7">
        <v>135</v>
      </c>
      <c r="B136" s="7" t="s">
        <v>835</v>
      </c>
      <c r="C136" s="7" t="s">
        <v>836</v>
      </c>
      <c r="D136" s="8">
        <v>5718</v>
      </c>
      <c r="E136" s="8">
        <v>40851</v>
      </c>
      <c r="F136" s="7" t="s">
        <v>20</v>
      </c>
      <c r="G136" s="9" t="s">
        <v>67</v>
      </c>
      <c r="H136" s="7" t="s">
        <v>718</v>
      </c>
      <c r="I136" s="7" t="s">
        <v>20</v>
      </c>
      <c r="J136" s="7" t="s">
        <v>67</v>
      </c>
      <c r="K136" s="7" t="s">
        <v>837</v>
      </c>
      <c r="L136" s="7" t="s">
        <v>8</v>
      </c>
      <c r="M136" s="7">
        <v>1989</v>
      </c>
      <c r="N136" s="7" t="s">
        <v>39</v>
      </c>
      <c r="O136" s="7"/>
      <c r="P136" s="7" t="s">
        <v>838</v>
      </c>
      <c r="Q136" s="7" t="s">
        <v>463</v>
      </c>
      <c r="R136" s="7" t="s">
        <v>19</v>
      </c>
      <c r="S136" s="7" t="s">
        <v>20</v>
      </c>
      <c r="T136" s="7"/>
    </row>
    <row r="137" spans="1:20" x14ac:dyDescent="0.25">
      <c r="A137" s="7">
        <v>136</v>
      </c>
      <c r="B137" s="7" t="s">
        <v>2809</v>
      </c>
      <c r="C137" s="7" t="s">
        <v>2810</v>
      </c>
      <c r="D137" s="8">
        <v>8288</v>
      </c>
      <c r="E137" s="8">
        <v>42801</v>
      </c>
      <c r="F137" s="7" t="s">
        <v>127</v>
      </c>
      <c r="G137" s="9" t="s">
        <v>48</v>
      </c>
      <c r="H137" s="7" t="s">
        <v>2811</v>
      </c>
      <c r="I137" s="7" t="s">
        <v>20</v>
      </c>
      <c r="J137" s="7" t="s">
        <v>67</v>
      </c>
      <c r="K137" s="7" t="s">
        <v>369</v>
      </c>
      <c r="L137" s="7" t="s">
        <v>8</v>
      </c>
      <c r="M137" s="7">
        <v>1989</v>
      </c>
      <c r="N137" s="7" t="s">
        <v>39</v>
      </c>
      <c r="O137" s="7"/>
      <c r="P137" s="7" t="s">
        <v>2812</v>
      </c>
      <c r="Q137" s="7" t="s">
        <v>590</v>
      </c>
      <c r="R137" s="7" t="s">
        <v>369</v>
      </c>
      <c r="S137" s="7" t="s">
        <v>20</v>
      </c>
      <c r="T137" s="7"/>
    </row>
    <row r="138" spans="1:20" x14ac:dyDescent="0.25">
      <c r="A138" s="7">
        <v>137</v>
      </c>
      <c r="B138" s="7" t="s">
        <v>1483</v>
      </c>
      <c r="C138" s="7" t="s">
        <v>125</v>
      </c>
      <c r="D138" s="8">
        <v>4971</v>
      </c>
      <c r="E138" s="8">
        <v>34310</v>
      </c>
      <c r="F138" s="7" t="s">
        <v>47</v>
      </c>
      <c r="G138" s="9" t="s">
        <v>48</v>
      </c>
      <c r="H138" s="7" t="s">
        <v>3700</v>
      </c>
      <c r="I138" s="7" t="s">
        <v>47</v>
      </c>
      <c r="J138" s="7" t="s">
        <v>48</v>
      </c>
      <c r="K138" s="7" t="s">
        <v>2854</v>
      </c>
      <c r="L138" s="7" t="s">
        <v>8</v>
      </c>
      <c r="M138" s="7">
        <v>1989</v>
      </c>
      <c r="N138" s="7" t="s">
        <v>39</v>
      </c>
      <c r="O138" s="7"/>
      <c r="P138" s="7" t="s">
        <v>2812</v>
      </c>
      <c r="Q138" s="7" t="s">
        <v>3701</v>
      </c>
      <c r="R138" s="7" t="s">
        <v>2854</v>
      </c>
      <c r="S138" s="7" t="s">
        <v>47</v>
      </c>
      <c r="T138" s="7"/>
    </row>
    <row r="139" spans="1:20" x14ac:dyDescent="0.25">
      <c r="A139" s="7">
        <v>138</v>
      </c>
      <c r="B139" s="7" t="s">
        <v>3515</v>
      </c>
      <c r="C139" s="7" t="s">
        <v>171</v>
      </c>
      <c r="D139" s="8">
        <v>11045</v>
      </c>
      <c r="E139" s="7"/>
      <c r="F139" s="7" t="s">
        <v>20</v>
      </c>
      <c r="G139" s="9" t="s">
        <v>67</v>
      </c>
      <c r="H139" s="7" t="s">
        <v>177</v>
      </c>
      <c r="I139" s="7"/>
      <c r="J139" s="7"/>
      <c r="K139" s="7"/>
      <c r="L139" s="7" t="s">
        <v>8</v>
      </c>
      <c r="M139" s="7">
        <v>1990</v>
      </c>
      <c r="N139" s="7" t="s">
        <v>39</v>
      </c>
      <c r="O139" s="7"/>
      <c r="P139" s="7" t="s">
        <v>2300</v>
      </c>
      <c r="Q139" s="7" t="s">
        <v>18</v>
      </c>
      <c r="R139" s="7" t="s">
        <v>19</v>
      </c>
      <c r="S139" s="7" t="s">
        <v>20</v>
      </c>
      <c r="T139" s="7"/>
    </row>
    <row r="140" spans="1:20" x14ac:dyDescent="0.25">
      <c r="A140" s="7">
        <v>139</v>
      </c>
      <c r="B140" s="7" t="s">
        <v>2297</v>
      </c>
      <c r="C140" s="7" t="s">
        <v>2298</v>
      </c>
      <c r="D140" s="8">
        <v>9840</v>
      </c>
      <c r="E140" s="8">
        <v>36206</v>
      </c>
      <c r="F140" s="7" t="s">
        <v>20</v>
      </c>
      <c r="G140" s="9" t="s">
        <v>67</v>
      </c>
      <c r="H140" s="7" t="s">
        <v>923</v>
      </c>
      <c r="I140" s="7" t="s">
        <v>20</v>
      </c>
      <c r="J140" s="7" t="s">
        <v>67</v>
      </c>
      <c r="K140" s="7" t="s">
        <v>2299</v>
      </c>
      <c r="L140" s="7" t="s">
        <v>8</v>
      </c>
      <c r="M140" s="7">
        <v>1990</v>
      </c>
      <c r="N140" s="7" t="s">
        <v>39</v>
      </c>
      <c r="O140" s="7"/>
      <c r="P140" s="7" t="s">
        <v>2300</v>
      </c>
      <c r="Q140" s="7" t="s">
        <v>18</v>
      </c>
      <c r="R140" s="7" t="s">
        <v>19</v>
      </c>
      <c r="S140" s="7" t="s">
        <v>20</v>
      </c>
      <c r="T140" s="7"/>
    </row>
    <row r="141" spans="1:20" x14ac:dyDescent="0.25">
      <c r="A141" s="7">
        <v>140</v>
      </c>
      <c r="B141" s="7" t="s">
        <v>1217</v>
      </c>
      <c r="C141" s="7" t="s">
        <v>3270</v>
      </c>
      <c r="D141" s="8">
        <v>10899</v>
      </c>
      <c r="E141" s="8">
        <v>43153</v>
      </c>
      <c r="F141" s="7" t="s">
        <v>404</v>
      </c>
      <c r="G141" s="9" t="s">
        <v>412</v>
      </c>
      <c r="H141" s="7" t="s">
        <v>3271</v>
      </c>
      <c r="I141" s="7" t="s">
        <v>20</v>
      </c>
      <c r="J141" s="7" t="s">
        <v>67</v>
      </c>
      <c r="K141" s="7" t="s">
        <v>267</v>
      </c>
      <c r="L141" s="7" t="s">
        <v>8</v>
      </c>
      <c r="M141" s="7">
        <v>1990</v>
      </c>
      <c r="N141" s="7" t="s">
        <v>39</v>
      </c>
      <c r="O141" s="7"/>
      <c r="P141" s="7" t="s">
        <v>2300</v>
      </c>
      <c r="Q141" s="7" t="s">
        <v>266</v>
      </c>
      <c r="R141" s="7" t="s">
        <v>267</v>
      </c>
      <c r="S141" s="7" t="s">
        <v>20</v>
      </c>
      <c r="T141" s="7"/>
    </row>
    <row r="142" spans="1:20" x14ac:dyDescent="0.25">
      <c r="A142" s="7">
        <v>141</v>
      </c>
      <c r="B142" s="7" t="s">
        <v>76</v>
      </c>
      <c r="C142" s="7" t="s">
        <v>77</v>
      </c>
      <c r="D142" s="8">
        <v>11986</v>
      </c>
      <c r="E142" s="8">
        <v>39220</v>
      </c>
      <c r="F142" s="7" t="s">
        <v>36</v>
      </c>
      <c r="G142" s="9" t="s">
        <v>37</v>
      </c>
      <c r="H142" s="7" t="s">
        <v>38</v>
      </c>
      <c r="I142" s="7" t="s">
        <v>36</v>
      </c>
      <c r="J142" s="7" t="s">
        <v>37</v>
      </c>
      <c r="K142" s="7" t="s">
        <v>78</v>
      </c>
      <c r="L142" s="7" t="s">
        <v>8</v>
      </c>
      <c r="M142" s="7">
        <v>1991</v>
      </c>
      <c r="N142" s="7" t="s">
        <v>39</v>
      </c>
      <c r="O142" s="7"/>
      <c r="P142" s="7" t="s">
        <v>79</v>
      </c>
      <c r="Q142" s="7" t="s">
        <v>80</v>
      </c>
      <c r="R142" s="7" t="s">
        <v>38</v>
      </c>
      <c r="S142" s="7" t="s">
        <v>36</v>
      </c>
      <c r="T142" s="7"/>
    </row>
    <row r="143" spans="1:20" x14ac:dyDescent="0.25">
      <c r="A143" s="7">
        <v>142</v>
      </c>
      <c r="B143" s="7" t="s">
        <v>3240</v>
      </c>
      <c r="C143" s="7" t="s">
        <v>3241</v>
      </c>
      <c r="D143" s="8">
        <v>8980</v>
      </c>
      <c r="E143" s="8">
        <v>40450</v>
      </c>
      <c r="F143" s="7" t="s">
        <v>545</v>
      </c>
      <c r="G143" s="9" t="s">
        <v>55</v>
      </c>
      <c r="H143" s="7" t="s">
        <v>3242</v>
      </c>
      <c r="I143" s="7" t="s">
        <v>36</v>
      </c>
      <c r="J143" s="7" t="s">
        <v>37</v>
      </c>
      <c r="K143" s="7" t="s">
        <v>38</v>
      </c>
      <c r="L143" s="7" t="s">
        <v>8</v>
      </c>
      <c r="M143" s="7">
        <v>1992</v>
      </c>
      <c r="N143" s="7" t="s">
        <v>39</v>
      </c>
      <c r="O143" s="7"/>
      <c r="P143" s="7" t="s">
        <v>3243</v>
      </c>
      <c r="Q143" s="7" t="s">
        <v>3244</v>
      </c>
      <c r="R143" s="7" t="s">
        <v>38</v>
      </c>
      <c r="S143" s="7" t="s">
        <v>36</v>
      </c>
      <c r="T143" s="7"/>
    </row>
    <row r="144" spans="1:20" x14ac:dyDescent="0.25">
      <c r="A144" s="7">
        <v>143</v>
      </c>
      <c r="B144" s="7" t="s">
        <v>2214</v>
      </c>
      <c r="C144" s="7" t="s">
        <v>2215</v>
      </c>
      <c r="D144" s="8">
        <v>18595</v>
      </c>
      <c r="E144" s="7"/>
      <c r="F144" s="7" t="s">
        <v>20</v>
      </c>
      <c r="G144" s="9" t="s">
        <v>67</v>
      </c>
      <c r="H144" s="7" t="s">
        <v>247</v>
      </c>
      <c r="I144" s="7"/>
      <c r="J144" s="7"/>
      <c r="K144" s="7"/>
      <c r="L144" s="7" t="s">
        <v>8</v>
      </c>
      <c r="M144" s="7">
        <v>1993</v>
      </c>
      <c r="N144" s="7" t="s">
        <v>39</v>
      </c>
      <c r="O144" s="7"/>
      <c r="P144" s="7" t="s">
        <v>2216</v>
      </c>
      <c r="Q144" s="7" t="s">
        <v>70</v>
      </c>
      <c r="R144" s="7" t="s">
        <v>68</v>
      </c>
      <c r="S144" s="7" t="s">
        <v>20</v>
      </c>
      <c r="T144" s="7"/>
    </row>
    <row r="145" spans="1:20" x14ac:dyDescent="0.25">
      <c r="A145" s="7">
        <v>144</v>
      </c>
      <c r="B145" s="7" t="s">
        <v>2301</v>
      </c>
      <c r="C145" s="7" t="s">
        <v>2302</v>
      </c>
      <c r="D145" s="8">
        <v>15064</v>
      </c>
      <c r="E145" s="7"/>
      <c r="F145" s="7" t="s">
        <v>20</v>
      </c>
      <c r="G145" s="9" t="s">
        <v>67</v>
      </c>
      <c r="H145" s="7" t="s">
        <v>180</v>
      </c>
      <c r="I145" s="7"/>
      <c r="J145" s="7"/>
      <c r="K145" s="7"/>
      <c r="L145" s="7" t="s">
        <v>8</v>
      </c>
      <c r="M145" s="7">
        <v>1993</v>
      </c>
      <c r="N145" s="7" t="s">
        <v>39</v>
      </c>
      <c r="O145" s="7"/>
      <c r="P145" s="7" t="s">
        <v>2216</v>
      </c>
      <c r="Q145" s="7" t="s">
        <v>70</v>
      </c>
      <c r="R145" s="7" t="s">
        <v>68</v>
      </c>
      <c r="S145" s="7" t="s">
        <v>20</v>
      </c>
      <c r="T145" s="7"/>
    </row>
    <row r="146" spans="1:20" x14ac:dyDescent="0.25">
      <c r="A146" s="7">
        <v>145</v>
      </c>
      <c r="B146" s="7" t="s">
        <v>3568</v>
      </c>
      <c r="C146" s="7" t="s">
        <v>3569</v>
      </c>
      <c r="D146" s="8">
        <v>6771</v>
      </c>
      <c r="E146" s="8">
        <v>37907</v>
      </c>
      <c r="F146" s="7" t="s">
        <v>404</v>
      </c>
      <c r="G146" s="9" t="s">
        <v>412</v>
      </c>
      <c r="H146" s="7" t="s">
        <v>3570</v>
      </c>
      <c r="I146" s="7" t="s">
        <v>404</v>
      </c>
      <c r="J146" s="7" t="s">
        <v>412</v>
      </c>
      <c r="K146" s="7" t="s">
        <v>3571</v>
      </c>
      <c r="L146" s="7" t="s">
        <v>8</v>
      </c>
      <c r="M146" s="7">
        <v>1994</v>
      </c>
      <c r="N146" s="7" t="s">
        <v>39</v>
      </c>
      <c r="O146" s="7" t="s">
        <v>1688</v>
      </c>
      <c r="P146" s="7" t="s">
        <v>3572</v>
      </c>
      <c r="Q146" s="7" t="s">
        <v>3573</v>
      </c>
      <c r="R146" s="7" t="s">
        <v>3571</v>
      </c>
      <c r="S146" s="7" t="s">
        <v>404</v>
      </c>
      <c r="T146" s="7"/>
    </row>
    <row r="147" spans="1:20" x14ac:dyDescent="0.25">
      <c r="A147" s="7">
        <v>146</v>
      </c>
      <c r="B147" s="7" t="s">
        <v>1685</v>
      </c>
      <c r="C147" s="7" t="s">
        <v>1686</v>
      </c>
      <c r="D147" s="8">
        <v>5745</v>
      </c>
      <c r="E147" s="8">
        <v>36981</v>
      </c>
      <c r="F147" s="7" t="s">
        <v>20</v>
      </c>
      <c r="G147" s="9" t="s">
        <v>67</v>
      </c>
      <c r="H147" s="7" t="s">
        <v>237</v>
      </c>
      <c r="I147" s="7" t="s">
        <v>20</v>
      </c>
      <c r="J147" s="7" t="s">
        <v>67</v>
      </c>
      <c r="K147" s="7" t="s">
        <v>1687</v>
      </c>
      <c r="L147" s="7" t="s">
        <v>8</v>
      </c>
      <c r="M147" s="7">
        <v>1994</v>
      </c>
      <c r="N147" s="7" t="s">
        <v>39</v>
      </c>
      <c r="O147" s="7" t="s">
        <v>1688</v>
      </c>
      <c r="P147" s="7" t="s">
        <v>1689</v>
      </c>
      <c r="Q147" s="7" t="s">
        <v>18</v>
      </c>
      <c r="R147" s="7" t="s">
        <v>19</v>
      </c>
      <c r="S147" s="7" t="s">
        <v>20</v>
      </c>
      <c r="T147" s="7"/>
    </row>
    <row r="148" spans="1:20" x14ac:dyDescent="0.25">
      <c r="A148" s="7">
        <v>147</v>
      </c>
      <c r="B148" s="7" t="s">
        <v>3245</v>
      </c>
      <c r="C148" s="7" t="s">
        <v>3246</v>
      </c>
      <c r="D148" s="8">
        <v>10037</v>
      </c>
      <c r="E148" s="8">
        <v>41912</v>
      </c>
      <c r="F148" s="7" t="s">
        <v>20</v>
      </c>
      <c r="G148" s="9" t="s">
        <v>67</v>
      </c>
      <c r="H148" s="7" t="s">
        <v>247</v>
      </c>
      <c r="I148" s="7" t="s">
        <v>20</v>
      </c>
      <c r="J148" s="7" t="s">
        <v>67</v>
      </c>
      <c r="K148" s="7" t="s">
        <v>437</v>
      </c>
      <c r="L148" s="7" t="s">
        <v>8</v>
      </c>
      <c r="M148" s="7">
        <v>1995</v>
      </c>
      <c r="N148" s="7" t="s">
        <v>39</v>
      </c>
      <c r="O148" s="7" t="s">
        <v>713</v>
      </c>
      <c r="P148" s="7" t="s">
        <v>3247</v>
      </c>
      <c r="Q148" s="7" t="s">
        <v>266</v>
      </c>
      <c r="R148" s="7" t="s">
        <v>267</v>
      </c>
      <c r="S148" s="7" t="s">
        <v>20</v>
      </c>
      <c r="T148" s="7"/>
    </row>
    <row r="149" spans="1:20" x14ac:dyDescent="0.25">
      <c r="A149" s="7">
        <v>148</v>
      </c>
      <c r="B149" s="7" t="s">
        <v>709</v>
      </c>
      <c r="C149" s="7" t="s">
        <v>710</v>
      </c>
      <c r="D149" s="8">
        <v>6650</v>
      </c>
      <c r="E149" s="8">
        <v>36033</v>
      </c>
      <c r="F149" s="7" t="s">
        <v>20</v>
      </c>
      <c r="G149" s="9" t="s">
        <v>67</v>
      </c>
      <c r="H149" s="7" t="s">
        <v>711</v>
      </c>
      <c r="I149" s="7" t="s">
        <v>20</v>
      </c>
      <c r="J149" s="7" t="s">
        <v>67</v>
      </c>
      <c r="K149" s="7" t="s">
        <v>712</v>
      </c>
      <c r="L149" s="7" t="s">
        <v>8</v>
      </c>
      <c r="M149" s="7">
        <v>1995</v>
      </c>
      <c r="N149" s="7" t="s">
        <v>39</v>
      </c>
      <c r="O149" s="7" t="s">
        <v>713</v>
      </c>
      <c r="P149" s="7" t="s">
        <v>714</v>
      </c>
      <c r="Q149" s="7" t="s">
        <v>556</v>
      </c>
      <c r="R149" s="7" t="s">
        <v>715</v>
      </c>
      <c r="S149" s="7" t="s">
        <v>20</v>
      </c>
      <c r="T149" s="7"/>
    </row>
    <row r="150" spans="1:20" x14ac:dyDescent="0.25">
      <c r="A150" s="7">
        <v>149</v>
      </c>
      <c r="B150" s="7" t="s">
        <v>3131</v>
      </c>
      <c r="C150" s="7" t="s">
        <v>1800</v>
      </c>
      <c r="D150" s="8">
        <v>11343</v>
      </c>
      <c r="E150" s="7"/>
      <c r="F150" s="7" t="s">
        <v>20</v>
      </c>
      <c r="G150" s="9" t="s">
        <v>67</v>
      </c>
      <c r="H150" s="7" t="s">
        <v>3132</v>
      </c>
      <c r="I150" s="7"/>
      <c r="J150" s="7"/>
      <c r="K150" s="7"/>
      <c r="L150" s="7" t="s">
        <v>8</v>
      </c>
      <c r="M150" s="7">
        <v>1996</v>
      </c>
      <c r="N150" s="7" t="s">
        <v>39</v>
      </c>
      <c r="O150" s="7"/>
      <c r="P150" s="7" t="s">
        <v>719</v>
      </c>
      <c r="Q150" s="7" t="s">
        <v>720</v>
      </c>
      <c r="R150" s="7" t="s">
        <v>290</v>
      </c>
      <c r="S150" s="7" t="s">
        <v>20</v>
      </c>
      <c r="T150" s="7"/>
    </row>
    <row r="151" spans="1:20" x14ac:dyDescent="0.25">
      <c r="A151" s="7">
        <v>150</v>
      </c>
      <c r="B151" s="7" t="s">
        <v>2881</v>
      </c>
      <c r="C151" s="7" t="s">
        <v>2882</v>
      </c>
      <c r="D151" s="8">
        <v>16650</v>
      </c>
      <c r="E151" s="7"/>
      <c r="F151" s="7" t="s">
        <v>20</v>
      </c>
      <c r="G151" s="9" t="s">
        <v>67</v>
      </c>
      <c r="H151" s="7" t="s">
        <v>2883</v>
      </c>
      <c r="I151" s="7"/>
      <c r="J151" s="7"/>
      <c r="K151" s="7"/>
      <c r="L151" s="7" t="s">
        <v>8</v>
      </c>
      <c r="M151" s="7">
        <v>1996</v>
      </c>
      <c r="N151" s="7" t="s">
        <v>39</v>
      </c>
      <c r="O151" s="7"/>
      <c r="P151" s="7" t="s">
        <v>719</v>
      </c>
      <c r="Q151" s="7" t="s">
        <v>266</v>
      </c>
      <c r="R151" s="7" t="s">
        <v>267</v>
      </c>
      <c r="S151" s="7" t="s">
        <v>20</v>
      </c>
      <c r="T151" s="7"/>
    </row>
    <row r="152" spans="1:20" x14ac:dyDescent="0.25">
      <c r="A152" s="7">
        <v>151</v>
      </c>
      <c r="B152" s="7" t="s">
        <v>716</v>
      </c>
      <c r="C152" s="7" t="s">
        <v>717</v>
      </c>
      <c r="D152" s="8">
        <v>13692</v>
      </c>
      <c r="E152" s="8">
        <v>41324</v>
      </c>
      <c r="F152" s="7" t="s">
        <v>20</v>
      </c>
      <c r="G152" s="9" t="s">
        <v>67</v>
      </c>
      <c r="H152" s="7" t="s">
        <v>718</v>
      </c>
      <c r="I152" s="7" t="s">
        <v>20</v>
      </c>
      <c r="J152" s="7" t="s">
        <v>67</v>
      </c>
      <c r="K152" s="7" t="s">
        <v>290</v>
      </c>
      <c r="L152" s="7" t="s">
        <v>8</v>
      </c>
      <c r="M152" s="7">
        <v>1996</v>
      </c>
      <c r="N152" s="7" t="s">
        <v>39</v>
      </c>
      <c r="O152" s="7"/>
      <c r="P152" s="7" t="s">
        <v>719</v>
      </c>
      <c r="Q152" s="7" t="s">
        <v>720</v>
      </c>
      <c r="R152" s="7" t="s">
        <v>290</v>
      </c>
      <c r="S152" s="7" t="s">
        <v>20</v>
      </c>
      <c r="T152" s="7"/>
    </row>
    <row r="153" spans="1:20" x14ac:dyDescent="0.25">
      <c r="A153" s="7">
        <v>152</v>
      </c>
      <c r="B153" s="7" t="s">
        <v>262</v>
      </c>
      <c r="C153" s="7" t="s">
        <v>263</v>
      </c>
      <c r="D153" s="8">
        <v>17591</v>
      </c>
      <c r="E153" s="7"/>
      <c r="F153" s="7" t="s">
        <v>20</v>
      </c>
      <c r="G153" s="9" t="s">
        <v>67</v>
      </c>
      <c r="H153" s="7" t="s">
        <v>264</v>
      </c>
      <c r="I153" s="7"/>
      <c r="J153" s="7"/>
      <c r="K153" s="7"/>
      <c r="L153" s="7" t="s">
        <v>8</v>
      </c>
      <c r="M153" s="7">
        <v>1997</v>
      </c>
      <c r="N153" s="7" t="s">
        <v>39</v>
      </c>
      <c r="O153" s="7"/>
      <c r="P153" s="7" t="s">
        <v>265</v>
      </c>
      <c r="Q153" s="7" t="s">
        <v>266</v>
      </c>
      <c r="R153" s="7" t="s">
        <v>267</v>
      </c>
      <c r="S153" s="7" t="s">
        <v>20</v>
      </c>
      <c r="T153" s="7"/>
    </row>
    <row r="154" spans="1:20" x14ac:dyDescent="0.25">
      <c r="A154" s="7">
        <v>153</v>
      </c>
      <c r="B154" s="7" t="s">
        <v>631</v>
      </c>
      <c r="C154" s="7" t="s">
        <v>632</v>
      </c>
      <c r="D154" s="8">
        <v>12145</v>
      </c>
      <c r="E154" s="7"/>
      <c r="F154" s="7" t="s">
        <v>633</v>
      </c>
      <c r="G154" s="9" t="s">
        <v>634</v>
      </c>
      <c r="H154" s="7" t="s">
        <v>635</v>
      </c>
      <c r="I154" s="7"/>
      <c r="J154" s="7"/>
      <c r="K154" s="7"/>
      <c r="L154" s="7" t="s">
        <v>8</v>
      </c>
      <c r="M154" s="7">
        <v>1997</v>
      </c>
      <c r="N154" s="7" t="s">
        <v>39</v>
      </c>
      <c r="O154" s="7"/>
      <c r="P154" s="7" t="s">
        <v>265</v>
      </c>
      <c r="Q154" s="7" t="s">
        <v>80</v>
      </c>
      <c r="R154" s="7" t="s">
        <v>38</v>
      </c>
      <c r="S154" s="7" t="s">
        <v>36</v>
      </c>
      <c r="T154" s="7"/>
    </row>
    <row r="155" spans="1:20" x14ac:dyDescent="0.25">
      <c r="A155" s="7">
        <v>154</v>
      </c>
      <c r="B155" s="7" t="s">
        <v>1855</v>
      </c>
      <c r="C155" s="7" t="s">
        <v>1856</v>
      </c>
      <c r="D155" s="8">
        <v>17842</v>
      </c>
      <c r="E155" s="7"/>
      <c r="F155" s="7" t="s">
        <v>20</v>
      </c>
      <c r="G155" s="9" t="s">
        <v>67</v>
      </c>
      <c r="H155" s="7" t="s">
        <v>1116</v>
      </c>
      <c r="I155" s="7"/>
      <c r="J155" s="7"/>
      <c r="K155" s="7"/>
      <c r="L155" s="7" t="s">
        <v>8</v>
      </c>
      <c r="M155" s="7">
        <v>1997</v>
      </c>
      <c r="N155" s="7" t="s">
        <v>39</v>
      </c>
      <c r="O155" s="7"/>
      <c r="P155" s="7" t="s">
        <v>265</v>
      </c>
      <c r="Q155" s="7" t="s">
        <v>1857</v>
      </c>
      <c r="R155" s="7" t="s">
        <v>1858</v>
      </c>
      <c r="S155" s="7" t="s">
        <v>20</v>
      </c>
      <c r="T155" s="7"/>
    </row>
    <row r="156" spans="1:20" x14ac:dyDescent="0.25">
      <c r="A156" s="7">
        <v>155</v>
      </c>
      <c r="B156" s="7" t="s">
        <v>1547</v>
      </c>
      <c r="C156" s="7" t="s">
        <v>3002</v>
      </c>
      <c r="D156" s="8">
        <v>18568</v>
      </c>
      <c r="E156" s="7"/>
      <c r="F156" s="7" t="s">
        <v>20</v>
      </c>
      <c r="G156" s="9" t="s">
        <v>67</v>
      </c>
      <c r="H156" s="7" t="s">
        <v>3003</v>
      </c>
      <c r="I156" s="7"/>
      <c r="J156" s="7"/>
      <c r="K156" s="7"/>
      <c r="L156" s="7" t="s">
        <v>8</v>
      </c>
      <c r="M156" s="7">
        <v>1998</v>
      </c>
      <c r="N156" s="7" t="s">
        <v>39</v>
      </c>
      <c r="O156" s="7"/>
      <c r="P156" s="7" t="s">
        <v>1545</v>
      </c>
      <c r="Q156" s="7" t="s">
        <v>266</v>
      </c>
      <c r="R156" s="7" t="s">
        <v>267</v>
      </c>
      <c r="S156" s="7" t="s">
        <v>20</v>
      </c>
      <c r="T156" s="7"/>
    </row>
    <row r="157" spans="1:20" x14ac:dyDescent="0.25">
      <c r="A157" s="7">
        <v>156</v>
      </c>
      <c r="B157" s="7" t="s">
        <v>3516</v>
      </c>
      <c r="C157" s="7" t="s">
        <v>3517</v>
      </c>
      <c r="D157" s="8">
        <v>17994</v>
      </c>
      <c r="E157" s="7"/>
      <c r="F157" s="7" t="s">
        <v>57</v>
      </c>
      <c r="G157" s="9" t="s">
        <v>48</v>
      </c>
      <c r="H157" s="7" t="s">
        <v>627</v>
      </c>
      <c r="I157" s="7"/>
      <c r="J157" s="7"/>
      <c r="K157" s="7"/>
      <c r="L157" s="7" t="s">
        <v>8</v>
      </c>
      <c r="M157" s="7">
        <v>1998</v>
      </c>
      <c r="N157" s="7" t="s">
        <v>39</v>
      </c>
      <c r="O157" s="7"/>
      <c r="P157" s="7" t="s">
        <v>1545</v>
      </c>
      <c r="Q157" s="7" t="s">
        <v>975</v>
      </c>
      <c r="R157" s="7" t="s">
        <v>247</v>
      </c>
      <c r="S157" s="7" t="s">
        <v>20</v>
      </c>
      <c r="T157" s="7"/>
    </row>
    <row r="158" spans="1:20" x14ac:dyDescent="0.25">
      <c r="A158" s="7">
        <v>157</v>
      </c>
      <c r="B158" s="7" t="s">
        <v>1542</v>
      </c>
      <c r="C158" s="7" t="s">
        <v>1543</v>
      </c>
      <c r="D158" s="8">
        <v>14304</v>
      </c>
      <c r="E158" s="7"/>
      <c r="F158" s="7" t="s">
        <v>224</v>
      </c>
      <c r="G158" s="9" t="s">
        <v>225</v>
      </c>
      <c r="H158" s="7" t="s">
        <v>1544</v>
      </c>
      <c r="I158" s="7"/>
      <c r="J158" s="7"/>
      <c r="K158" s="7"/>
      <c r="L158" s="7" t="s">
        <v>8</v>
      </c>
      <c r="M158" s="7">
        <v>1998</v>
      </c>
      <c r="N158" s="7" t="s">
        <v>39</v>
      </c>
      <c r="O158" s="7"/>
      <c r="P158" s="7" t="s">
        <v>1545</v>
      </c>
      <c r="Q158" s="7" t="s">
        <v>70</v>
      </c>
      <c r="R158" s="7" t="s">
        <v>68</v>
      </c>
      <c r="S158" s="7" t="s">
        <v>20</v>
      </c>
      <c r="T158" s="7"/>
    </row>
    <row r="159" spans="1:20" x14ac:dyDescent="0.25">
      <c r="A159" s="7">
        <v>158</v>
      </c>
      <c r="B159" s="7" t="s">
        <v>268</v>
      </c>
      <c r="C159" s="7" t="s">
        <v>269</v>
      </c>
      <c r="D159" s="8">
        <v>16988</v>
      </c>
      <c r="E159" s="7"/>
      <c r="F159" s="7" t="s">
        <v>270</v>
      </c>
      <c r="G159" s="9" t="s">
        <v>271</v>
      </c>
      <c r="H159" s="7" t="s">
        <v>272</v>
      </c>
      <c r="I159" s="7"/>
      <c r="J159" s="7"/>
      <c r="K159" s="7"/>
      <c r="L159" s="7" t="s">
        <v>8</v>
      </c>
      <c r="M159" s="7">
        <v>1999</v>
      </c>
      <c r="N159" s="7" t="s">
        <v>39</v>
      </c>
      <c r="O159" s="7"/>
      <c r="P159" s="7" t="s">
        <v>273</v>
      </c>
      <c r="Q159" s="7" t="s">
        <v>274</v>
      </c>
      <c r="R159" s="7" t="s">
        <v>275</v>
      </c>
      <c r="S159" s="7" t="s">
        <v>270</v>
      </c>
      <c r="T159" s="7"/>
    </row>
    <row r="160" spans="1:20" x14ac:dyDescent="0.25">
      <c r="A160" s="7">
        <v>159</v>
      </c>
      <c r="B160" s="7" t="s">
        <v>276</v>
      </c>
      <c r="C160" s="7" t="s">
        <v>277</v>
      </c>
      <c r="D160" s="8">
        <v>11501</v>
      </c>
      <c r="E160" s="8">
        <v>44200</v>
      </c>
      <c r="F160" s="7" t="s">
        <v>270</v>
      </c>
      <c r="G160" s="9" t="s">
        <v>271</v>
      </c>
      <c r="H160" s="7" t="s">
        <v>278</v>
      </c>
      <c r="I160" s="7" t="s">
        <v>270</v>
      </c>
      <c r="J160" s="7" t="s">
        <v>271</v>
      </c>
      <c r="K160" s="7" t="s">
        <v>279</v>
      </c>
      <c r="L160" s="7" t="s">
        <v>8</v>
      </c>
      <c r="M160" s="7">
        <v>1999</v>
      </c>
      <c r="N160" s="7" t="s">
        <v>39</v>
      </c>
      <c r="O160" s="7"/>
      <c r="P160" s="7" t="s">
        <v>273</v>
      </c>
      <c r="Q160" s="7"/>
      <c r="R160" s="7"/>
      <c r="S160" s="7"/>
      <c r="T160" s="7"/>
    </row>
    <row r="161" spans="1:20" x14ac:dyDescent="0.25">
      <c r="A161" s="7">
        <v>160</v>
      </c>
      <c r="B161" s="7" t="s">
        <v>1410</v>
      </c>
      <c r="C161" s="7" t="s">
        <v>1411</v>
      </c>
      <c r="D161" s="8">
        <v>17289</v>
      </c>
      <c r="E161" s="8">
        <v>4078</v>
      </c>
      <c r="F161" s="7" t="s">
        <v>270</v>
      </c>
      <c r="G161" s="9" t="s">
        <v>271</v>
      </c>
      <c r="H161" s="7" t="s">
        <v>1167</v>
      </c>
      <c r="I161" s="7" t="s">
        <v>47</v>
      </c>
      <c r="J161" s="7" t="s">
        <v>48</v>
      </c>
      <c r="K161" s="7" t="s">
        <v>128</v>
      </c>
      <c r="L161" s="7" t="s">
        <v>8</v>
      </c>
      <c r="M161" s="7">
        <v>1901</v>
      </c>
      <c r="N161" s="7" t="s">
        <v>9</v>
      </c>
      <c r="O161" s="7"/>
      <c r="P161" s="7" t="s">
        <v>1412</v>
      </c>
      <c r="Q161" s="7" t="s">
        <v>292</v>
      </c>
      <c r="R161" s="7" t="s">
        <v>128</v>
      </c>
      <c r="S161" s="7" t="s">
        <v>47</v>
      </c>
      <c r="T161" s="7"/>
    </row>
    <row r="162" spans="1:20" x14ac:dyDescent="0.25">
      <c r="A162" s="7">
        <v>161</v>
      </c>
      <c r="B162" s="7" t="s">
        <v>1690</v>
      </c>
      <c r="C162" s="7" t="s">
        <v>965</v>
      </c>
      <c r="D162" s="8">
        <v>17249</v>
      </c>
      <c r="E162" s="8">
        <v>7136</v>
      </c>
      <c r="F162" s="7" t="s">
        <v>127</v>
      </c>
      <c r="G162" s="9" t="s">
        <v>48</v>
      </c>
      <c r="H162" s="7" t="s">
        <v>1691</v>
      </c>
      <c r="I162" s="7" t="s">
        <v>47</v>
      </c>
      <c r="J162" s="7" t="s">
        <v>48</v>
      </c>
      <c r="K162" s="7" t="s">
        <v>128</v>
      </c>
      <c r="L162" s="7" t="s">
        <v>8</v>
      </c>
      <c r="M162" s="7">
        <v>1902</v>
      </c>
      <c r="N162" s="7" t="s">
        <v>9</v>
      </c>
      <c r="O162" s="7"/>
      <c r="P162" s="7" t="s">
        <v>1692</v>
      </c>
      <c r="Q162" s="7" t="s">
        <v>292</v>
      </c>
      <c r="R162" s="7" t="s">
        <v>128</v>
      </c>
      <c r="S162" s="7" t="s">
        <v>47</v>
      </c>
      <c r="T162" s="7"/>
    </row>
    <row r="163" spans="1:20" x14ac:dyDescent="0.25">
      <c r="A163" s="7">
        <v>162</v>
      </c>
      <c r="B163" s="7" t="s">
        <v>956</v>
      </c>
      <c r="C163" s="7" t="s">
        <v>957</v>
      </c>
      <c r="D163" s="8">
        <v>14925</v>
      </c>
      <c r="E163" s="8">
        <v>10137</v>
      </c>
      <c r="F163" s="7" t="s">
        <v>339</v>
      </c>
      <c r="G163" s="9" t="s">
        <v>340</v>
      </c>
      <c r="H163" s="7" t="s">
        <v>958</v>
      </c>
      <c r="I163" s="7" t="s">
        <v>339</v>
      </c>
      <c r="J163" s="7" t="s">
        <v>340</v>
      </c>
      <c r="K163" s="7" t="s">
        <v>342</v>
      </c>
      <c r="L163" s="7" t="s">
        <v>8</v>
      </c>
      <c r="M163" s="7">
        <v>1903</v>
      </c>
      <c r="N163" s="7" t="s">
        <v>9</v>
      </c>
      <c r="O163" s="7"/>
      <c r="P163" s="7" t="s">
        <v>959</v>
      </c>
      <c r="Q163" s="7" t="s">
        <v>850</v>
      </c>
      <c r="R163" s="7" t="s">
        <v>342</v>
      </c>
      <c r="S163" s="7" t="s">
        <v>339</v>
      </c>
      <c r="T163" s="7"/>
    </row>
    <row r="164" spans="1:20" x14ac:dyDescent="0.25">
      <c r="A164" s="7">
        <v>163</v>
      </c>
      <c r="B164" s="7" t="s">
        <v>280</v>
      </c>
      <c r="C164" s="7" t="s">
        <v>281</v>
      </c>
      <c r="D164" s="8">
        <v>17256</v>
      </c>
      <c r="E164" s="8">
        <v>6049</v>
      </c>
      <c r="F164" s="7" t="s">
        <v>282</v>
      </c>
      <c r="G164" s="9" t="s">
        <v>5</v>
      </c>
      <c r="H164" s="7" t="s">
        <v>283</v>
      </c>
      <c r="I164" s="7" t="s">
        <v>4</v>
      </c>
      <c r="J164" s="7" t="s">
        <v>5</v>
      </c>
      <c r="K164" s="7" t="s">
        <v>284</v>
      </c>
      <c r="L164" s="7" t="s">
        <v>8</v>
      </c>
      <c r="M164" s="7">
        <v>1904</v>
      </c>
      <c r="N164" s="7" t="s">
        <v>9</v>
      </c>
      <c r="O164" s="7"/>
      <c r="P164" s="7" t="s">
        <v>285</v>
      </c>
      <c r="Q164" s="7" t="s">
        <v>286</v>
      </c>
      <c r="R164" s="7" t="s">
        <v>6</v>
      </c>
      <c r="S164" s="7" t="s">
        <v>4</v>
      </c>
      <c r="T164" s="7"/>
    </row>
    <row r="165" spans="1:20" x14ac:dyDescent="0.25">
      <c r="A165" s="7">
        <v>164</v>
      </c>
      <c r="B165" s="7" t="s">
        <v>1240</v>
      </c>
      <c r="C165" s="7" t="s">
        <v>1859</v>
      </c>
      <c r="D165" s="8">
        <v>23437</v>
      </c>
      <c r="E165" s="8">
        <v>6442</v>
      </c>
      <c r="F165" s="7" t="s">
        <v>127</v>
      </c>
      <c r="G165" s="9" t="s">
        <v>48</v>
      </c>
      <c r="H165" s="7" t="s">
        <v>128</v>
      </c>
      <c r="I165" s="7" t="s">
        <v>47</v>
      </c>
      <c r="J165" s="7" t="s">
        <v>48</v>
      </c>
      <c r="K165" s="7" t="s">
        <v>1860</v>
      </c>
      <c r="L165" s="7" t="s">
        <v>8</v>
      </c>
      <c r="M165" s="7">
        <v>1905</v>
      </c>
      <c r="N165" s="7" t="s">
        <v>9</v>
      </c>
      <c r="O165" s="7"/>
      <c r="P165" s="7" t="s">
        <v>1861</v>
      </c>
      <c r="Q165" s="7" t="s">
        <v>1862</v>
      </c>
      <c r="R165" s="7" t="s">
        <v>49</v>
      </c>
      <c r="S165" s="7" t="s">
        <v>47</v>
      </c>
      <c r="T165" s="7"/>
    </row>
    <row r="166" spans="1:20" x14ac:dyDescent="0.25">
      <c r="A166" s="7">
        <v>165</v>
      </c>
      <c r="B166" s="7" t="s">
        <v>34</v>
      </c>
      <c r="C166" s="7" t="s">
        <v>2303</v>
      </c>
      <c r="D166" s="8">
        <v>17260</v>
      </c>
      <c r="E166" s="8">
        <v>2608</v>
      </c>
      <c r="F166" s="7" t="s">
        <v>36</v>
      </c>
      <c r="G166" s="9" t="s">
        <v>37</v>
      </c>
      <c r="H166" s="7" t="s">
        <v>38</v>
      </c>
      <c r="I166" s="7" t="s">
        <v>36</v>
      </c>
      <c r="J166" s="7" t="s">
        <v>37</v>
      </c>
      <c r="K166" s="7" t="s">
        <v>38</v>
      </c>
      <c r="L166" s="7" t="s">
        <v>8</v>
      </c>
      <c r="M166" s="7">
        <v>1906</v>
      </c>
      <c r="N166" s="7" t="s">
        <v>9</v>
      </c>
      <c r="O166" s="7"/>
      <c r="P166" s="7" t="s">
        <v>2304</v>
      </c>
      <c r="Q166" s="7" t="s">
        <v>1446</v>
      </c>
      <c r="R166" s="7" t="s">
        <v>38</v>
      </c>
      <c r="S166" s="7" t="s">
        <v>36</v>
      </c>
      <c r="T166" s="7"/>
    </row>
    <row r="167" spans="1:20" x14ac:dyDescent="0.25">
      <c r="A167" s="7">
        <v>166</v>
      </c>
      <c r="B167" s="7" t="s">
        <v>3386</v>
      </c>
      <c r="C167" s="7" t="s">
        <v>3387</v>
      </c>
      <c r="D167" s="8">
        <v>14469</v>
      </c>
      <c r="E167" s="8">
        <v>6435</v>
      </c>
      <c r="F167" s="7" t="s">
        <v>3388</v>
      </c>
      <c r="G167" s="9" t="s">
        <v>48</v>
      </c>
      <c r="H167" s="7" t="s">
        <v>49</v>
      </c>
      <c r="I167" s="7" t="s">
        <v>905</v>
      </c>
      <c r="J167" s="7" t="s">
        <v>906</v>
      </c>
      <c r="K167" s="7" t="s">
        <v>3389</v>
      </c>
      <c r="L167" s="7" t="s">
        <v>8</v>
      </c>
      <c r="M167" s="7">
        <v>1907</v>
      </c>
      <c r="N167" s="7" t="s">
        <v>9</v>
      </c>
      <c r="O167" s="7"/>
      <c r="P167" s="7" t="s">
        <v>3390</v>
      </c>
      <c r="Q167" s="7" t="s">
        <v>3391</v>
      </c>
      <c r="R167" s="7" t="s">
        <v>128</v>
      </c>
      <c r="S167" s="7" t="s">
        <v>47</v>
      </c>
      <c r="T167" s="7"/>
    </row>
    <row r="168" spans="1:20" x14ac:dyDescent="0.25">
      <c r="A168" s="7">
        <v>167</v>
      </c>
      <c r="B168" s="7" t="s">
        <v>528</v>
      </c>
      <c r="C168" s="7" t="s">
        <v>1234</v>
      </c>
      <c r="D168" s="8">
        <v>10350</v>
      </c>
      <c r="E168" s="8">
        <v>13807</v>
      </c>
      <c r="F168" s="7" t="s">
        <v>1235</v>
      </c>
      <c r="G168" s="9" t="s">
        <v>1236</v>
      </c>
      <c r="H168" s="7" t="s">
        <v>1237</v>
      </c>
      <c r="I168" s="7" t="s">
        <v>4</v>
      </c>
      <c r="J168" s="7" t="s">
        <v>5</v>
      </c>
      <c r="K168" s="7" t="s">
        <v>30</v>
      </c>
      <c r="L168" s="7" t="s">
        <v>8</v>
      </c>
      <c r="M168" s="7">
        <v>1908</v>
      </c>
      <c r="N168" s="7" t="s">
        <v>9</v>
      </c>
      <c r="O168" s="7"/>
      <c r="P168" s="7" t="s">
        <v>1238</v>
      </c>
      <c r="Q168" s="7" t="s">
        <v>1239</v>
      </c>
      <c r="R168" s="7" t="s">
        <v>1082</v>
      </c>
      <c r="S168" s="7" t="s">
        <v>4</v>
      </c>
      <c r="T168" s="7"/>
    </row>
    <row r="169" spans="1:20" x14ac:dyDescent="0.25">
      <c r="A169" s="7">
        <v>168</v>
      </c>
      <c r="B169" s="7" t="s">
        <v>42</v>
      </c>
      <c r="C169" s="7" t="s">
        <v>2217</v>
      </c>
      <c r="D169" s="8">
        <v>16921</v>
      </c>
      <c r="E169" s="8">
        <v>11783</v>
      </c>
      <c r="F169" s="7" t="s">
        <v>2218</v>
      </c>
      <c r="G169" s="9" t="s">
        <v>2219</v>
      </c>
      <c r="H169" s="7" t="s">
        <v>2220</v>
      </c>
      <c r="I169" s="7" t="s">
        <v>47</v>
      </c>
      <c r="J169" s="7" t="s">
        <v>48</v>
      </c>
      <c r="K169" s="7" t="s">
        <v>1575</v>
      </c>
      <c r="L169" s="7" t="s">
        <v>8</v>
      </c>
      <c r="M169" s="7">
        <v>1909</v>
      </c>
      <c r="N169" s="7" t="s">
        <v>9</v>
      </c>
      <c r="O169" s="7"/>
      <c r="P169" s="7" t="s">
        <v>2221</v>
      </c>
      <c r="Q169" s="7" t="s">
        <v>1574</v>
      </c>
      <c r="R169" s="7" t="s">
        <v>1575</v>
      </c>
      <c r="S169" s="7" t="s">
        <v>47</v>
      </c>
      <c r="T169" s="7"/>
    </row>
    <row r="170" spans="1:20" x14ac:dyDescent="0.25">
      <c r="A170" s="7">
        <v>169</v>
      </c>
      <c r="B170" s="7" t="s">
        <v>636</v>
      </c>
      <c r="C170" s="7" t="s">
        <v>637</v>
      </c>
      <c r="D170" s="8">
        <v>19272</v>
      </c>
      <c r="E170" s="8">
        <v>11380</v>
      </c>
      <c r="F170" s="7" t="s">
        <v>638</v>
      </c>
      <c r="G170" s="9" t="s">
        <v>45</v>
      </c>
      <c r="H170" s="7" t="s">
        <v>639</v>
      </c>
      <c r="I170" s="7" t="s">
        <v>47</v>
      </c>
      <c r="J170" s="7" t="s">
        <v>48</v>
      </c>
      <c r="K170" s="7" t="s">
        <v>58</v>
      </c>
      <c r="L170" s="7" t="s">
        <v>8</v>
      </c>
      <c r="M170" s="7">
        <v>1910</v>
      </c>
      <c r="N170" s="7" t="s">
        <v>9</v>
      </c>
      <c r="O170" s="7"/>
      <c r="P170" s="7" t="s">
        <v>640</v>
      </c>
      <c r="Q170" s="7" t="s">
        <v>641</v>
      </c>
      <c r="R170" s="7" t="s">
        <v>58</v>
      </c>
      <c r="S170" s="7" t="s">
        <v>47</v>
      </c>
      <c r="T170" s="7"/>
    </row>
    <row r="171" spans="1:20" x14ac:dyDescent="0.25">
      <c r="A171" s="7">
        <v>172</v>
      </c>
      <c r="B171" s="7" t="s">
        <v>839</v>
      </c>
      <c r="C171" s="7" t="s">
        <v>840</v>
      </c>
      <c r="D171" s="8">
        <v>10466</v>
      </c>
      <c r="E171" s="8">
        <v>13131</v>
      </c>
      <c r="F171" s="7" t="s">
        <v>36</v>
      </c>
      <c r="G171" s="9" t="s">
        <v>37</v>
      </c>
      <c r="H171" s="7" t="s">
        <v>841</v>
      </c>
      <c r="I171" s="7" t="s">
        <v>36</v>
      </c>
      <c r="J171" s="7" t="s">
        <v>37</v>
      </c>
      <c r="K171" s="7" t="s">
        <v>842</v>
      </c>
      <c r="L171" s="7" t="s">
        <v>8</v>
      </c>
      <c r="M171" s="7">
        <v>1912</v>
      </c>
      <c r="N171" s="7" t="s">
        <v>9</v>
      </c>
      <c r="O171" s="7"/>
      <c r="P171" s="7" t="s">
        <v>843</v>
      </c>
      <c r="Q171" s="7" t="s">
        <v>844</v>
      </c>
      <c r="R171" s="7" t="s">
        <v>845</v>
      </c>
      <c r="S171" s="7" t="s">
        <v>36</v>
      </c>
      <c r="T171" s="7"/>
    </row>
    <row r="172" spans="1:20" x14ac:dyDescent="0.25">
      <c r="A172" s="7">
        <v>173</v>
      </c>
      <c r="B172" s="7" t="s">
        <v>125</v>
      </c>
      <c r="C172" s="7" t="s">
        <v>2156</v>
      </c>
      <c r="D172" s="8">
        <v>16492</v>
      </c>
      <c r="E172" s="8">
        <v>15202</v>
      </c>
      <c r="F172" s="7" t="s">
        <v>36</v>
      </c>
      <c r="G172" s="9" t="s">
        <v>37</v>
      </c>
      <c r="H172" s="7" t="s">
        <v>2157</v>
      </c>
      <c r="I172" s="7" t="s">
        <v>36</v>
      </c>
      <c r="J172" s="7" t="s">
        <v>37</v>
      </c>
      <c r="K172" s="7" t="s">
        <v>1702</v>
      </c>
      <c r="L172" s="7" t="s">
        <v>8</v>
      </c>
      <c r="M172" s="7">
        <v>1912</v>
      </c>
      <c r="N172" s="7" t="s">
        <v>9</v>
      </c>
      <c r="O172" s="7"/>
      <c r="P172" s="7" t="s">
        <v>2158</v>
      </c>
      <c r="Q172" s="7" t="s">
        <v>2159</v>
      </c>
      <c r="R172" s="7" t="s">
        <v>1702</v>
      </c>
      <c r="S172" s="7" t="s">
        <v>36</v>
      </c>
      <c r="T172" s="7"/>
    </row>
    <row r="173" spans="1:20" x14ac:dyDescent="0.25">
      <c r="A173" s="7">
        <v>174</v>
      </c>
      <c r="B173" s="7" t="s">
        <v>96</v>
      </c>
      <c r="C173" s="7" t="s">
        <v>1571</v>
      </c>
      <c r="D173" s="8">
        <v>12072</v>
      </c>
      <c r="E173" s="8">
        <v>7259</v>
      </c>
      <c r="F173" s="7" t="s">
        <v>36</v>
      </c>
      <c r="G173" s="9" t="s">
        <v>37</v>
      </c>
      <c r="H173" s="7" t="s">
        <v>3574</v>
      </c>
      <c r="I173" s="7" t="s">
        <v>154</v>
      </c>
      <c r="J173" s="7" t="s">
        <v>155</v>
      </c>
      <c r="K173" s="7" t="s">
        <v>156</v>
      </c>
      <c r="L173" s="7" t="s">
        <v>8</v>
      </c>
      <c r="M173" s="7">
        <v>1913</v>
      </c>
      <c r="N173" s="7" t="s">
        <v>9</v>
      </c>
      <c r="O173" s="7"/>
      <c r="P173" s="7" t="s">
        <v>3575</v>
      </c>
      <c r="Q173" s="7" t="s">
        <v>2307</v>
      </c>
      <c r="R173" s="7" t="s">
        <v>156</v>
      </c>
      <c r="S173" s="7" t="s">
        <v>154</v>
      </c>
      <c r="T173" s="7"/>
    </row>
    <row r="174" spans="1:20" x14ac:dyDescent="0.25">
      <c r="A174" s="7">
        <v>175</v>
      </c>
      <c r="B174" s="7" t="s">
        <v>960</v>
      </c>
      <c r="C174" s="7" t="s">
        <v>961</v>
      </c>
      <c r="D174" s="8">
        <v>11657</v>
      </c>
      <c r="E174" s="8">
        <v>10320</v>
      </c>
      <c r="F174" s="7" t="s">
        <v>20</v>
      </c>
      <c r="G174" s="9" t="s">
        <v>67</v>
      </c>
      <c r="H174" s="7" t="s">
        <v>962</v>
      </c>
      <c r="I174" s="7" t="s">
        <v>20</v>
      </c>
      <c r="J174" s="7" t="s">
        <v>67</v>
      </c>
      <c r="K174" s="7" t="s">
        <v>19</v>
      </c>
      <c r="L174" s="7" t="s">
        <v>8</v>
      </c>
      <c r="M174" s="7">
        <v>1914</v>
      </c>
      <c r="N174" s="7" t="s">
        <v>9</v>
      </c>
      <c r="O174" s="7"/>
      <c r="P174" s="7" t="s">
        <v>963</v>
      </c>
      <c r="Q174" s="7" t="s">
        <v>463</v>
      </c>
      <c r="R174" s="7" t="s">
        <v>19</v>
      </c>
      <c r="S174" s="7" t="s">
        <v>20</v>
      </c>
      <c r="T174" s="7"/>
    </row>
    <row r="175" spans="1:20" x14ac:dyDescent="0.25">
      <c r="A175" s="7">
        <v>176</v>
      </c>
      <c r="B175" s="7" t="s">
        <v>549</v>
      </c>
      <c r="C175" s="7" t="s">
        <v>3576</v>
      </c>
      <c r="D175" s="8">
        <v>10001</v>
      </c>
      <c r="E175" s="8">
        <v>15556</v>
      </c>
      <c r="F175" s="7" t="s">
        <v>47</v>
      </c>
      <c r="G175" s="9" t="s">
        <v>48</v>
      </c>
      <c r="H175" s="7" t="s">
        <v>3577</v>
      </c>
      <c r="I175" s="7" t="s">
        <v>154</v>
      </c>
      <c r="J175" s="7" t="s">
        <v>155</v>
      </c>
      <c r="K175" s="7" t="s">
        <v>3578</v>
      </c>
      <c r="L175" s="7" t="s">
        <v>8</v>
      </c>
      <c r="M175" s="7">
        <v>1915</v>
      </c>
      <c r="N175" s="7" t="s">
        <v>9</v>
      </c>
      <c r="O175" s="7"/>
      <c r="P175" s="7" t="s">
        <v>3579</v>
      </c>
      <c r="Q175" s="7" t="s">
        <v>3012</v>
      </c>
      <c r="R175" s="7" t="s">
        <v>1417</v>
      </c>
      <c r="S175" s="7" t="s">
        <v>47</v>
      </c>
      <c r="T175" s="7"/>
    </row>
    <row r="176" spans="1:20" x14ac:dyDescent="0.25">
      <c r="A176" s="7">
        <v>177</v>
      </c>
      <c r="B176" s="7" t="s">
        <v>1413</v>
      </c>
      <c r="C176" s="7" t="s">
        <v>1414</v>
      </c>
      <c r="D176" s="8">
        <v>11344</v>
      </c>
      <c r="E176" s="8">
        <v>12448</v>
      </c>
      <c r="F176" s="7" t="s">
        <v>295</v>
      </c>
      <c r="G176" s="9" t="s">
        <v>55</v>
      </c>
      <c r="H176" s="7" t="s">
        <v>56</v>
      </c>
      <c r="I176" s="7" t="s">
        <v>154</v>
      </c>
      <c r="J176" s="7" t="s">
        <v>155</v>
      </c>
      <c r="K176" s="7" t="s">
        <v>1409</v>
      </c>
      <c r="L176" s="7" t="s">
        <v>8</v>
      </c>
      <c r="M176" s="7">
        <v>1918</v>
      </c>
      <c r="N176" s="7" t="s">
        <v>9</v>
      </c>
      <c r="O176" s="7"/>
      <c r="P176" s="7" t="s">
        <v>1415</v>
      </c>
      <c r="Q176" s="7" t="s">
        <v>1416</v>
      </c>
      <c r="R176" s="7" t="s">
        <v>1417</v>
      </c>
      <c r="S176" s="7" t="s">
        <v>47</v>
      </c>
      <c r="T176" s="7"/>
    </row>
    <row r="177" spans="1:20" x14ac:dyDescent="0.25">
      <c r="A177" s="7">
        <v>178</v>
      </c>
      <c r="B177" s="7" t="s">
        <v>2160</v>
      </c>
      <c r="C177" s="7" t="s">
        <v>2161</v>
      </c>
      <c r="D177" s="8">
        <v>12972</v>
      </c>
      <c r="E177" s="8">
        <v>15298</v>
      </c>
      <c r="F177" s="7" t="s">
        <v>295</v>
      </c>
      <c r="G177" s="9" t="s">
        <v>55</v>
      </c>
      <c r="H177" s="7" t="s">
        <v>2162</v>
      </c>
      <c r="I177" s="7" t="s">
        <v>47</v>
      </c>
      <c r="J177" s="7" t="s">
        <v>48</v>
      </c>
      <c r="K177" s="7" t="s">
        <v>2163</v>
      </c>
      <c r="L177" s="7" t="s">
        <v>8</v>
      </c>
      <c r="M177" s="7">
        <v>1920</v>
      </c>
      <c r="N177" s="7" t="s">
        <v>9</v>
      </c>
      <c r="O177" s="7"/>
      <c r="P177" s="7" t="s">
        <v>2164</v>
      </c>
      <c r="Q177" s="7" t="s">
        <v>292</v>
      </c>
      <c r="R177" s="7" t="s">
        <v>128</v>
      </c>
      <c r="S177" s="7" t="s">
        <v>47</v>
      </c>
      <c r="T177" s="7"/>
    </row>
    <row r="178" spans="1:20" x14ac:dyDescent="0.25">
      <c r="A178" s="7">
        <v>179</v>
      </c>
      <c r="B178" s="7" t="s">
        <v>709</v>
      </c>
      <c r="C178" s="7" t="s">
        <v>3133</v>
      </c>
      <c r="D178" s="8">
        <v>8155</v>
      </c>
      <c r="E178" s="8">
        <v>20720</v>
      </c>
      <c r="F178" s="7" t="s">
        <v>4</v>
      </c>
      <c r="G178" s="9" t="s">
        <v>5</v>
      </c>
      <c r="H178" s="7" t="s">
        <v>1402</v>
      </c>
      <c r="I178" s="7" t="s">
        <v>4</v>
      </c>
      <c r="J178" s="7" t="s">
        <v>5</v>
      </c>
      <c r="K178" s="7" t="s">
        <v>27</v>
      </c>
      <c r="L178" s="7" t="s">
        <v>8</v>
      </c>
      <c r="M178" s="7">
        <v>1921</v>
      </c>
      <c r="N178" s="7" t="s">
        <v>9</v>
      </c>
      <c r="O178" s="7"/>
      <c r="P178" s="7" t="s">
        <v>3134</v>
      </c>
      <c r="Q178" s="7" t="s">
        <v>493</v>
      </c>
      <c r="R178" s="7" t="s">
        <v>491</v>
      </c>
      <c r="S178" s="7" t="s">
        <v>4</v>
      </c>
      <c r="T178" s="7"/>
    </row>
    <row r="179" spans="1:20" x14ac:dyDescent="0.25">
      <c r="A179" s="7">
        <v>180</v>
      </c>
      <c r="B179" s="7" t="s">
        <v>3518</v>
      </c>
      <c r="C179" s="7" t="s">
        <v>3519</v>
      </c>
      <c r="D179" s="8">
        <v>8156</v>
      </c>
      <c r="E179" s="8">
        <v>16761</v>
      </c>
      <c r="F179" s="7" t="s">
        <v>4</v>
      </c>
      <c r="G179" s="9" t="s">
        <v>5</v>
      </c>
      <c r="H179" s="7" t="s">
        <v>3520</v>
      </c>
      <c r="I179" s="7" t="s">
        <v>4</v>
      </c>
      <c r="J179" s="7" t="s">
        <v>5</v>
      </c>
      <c r="K179" s="7" t="s">
        <v>30</v>
      </c>
      <c r="L179" s="7" t="s">
        <v>8</v>
      </c>
      <c r="M179" s="7">
        <v>1922</v>
      </c>
      <c r="N179" s="7" t="s">
        <v>9</v>
      </c>
      <c r="O179" s="7"/>
      <c r="P179" s="7" t="s">
        <v>3521</v>
      </c>
      <c r="Q179" s="7" t="s">
        <v>33</v>
      </c>
      <c r="R179" s="7" t="s">
        <v>30</v>
      </c>
      <c r="S179" s="7" t="s">
        <v>4</v>
      </c>
      <c r="T179" s="7"/>
    </row>
    <row r="180" spans="1:20" x14ac:dyDescent="0.25">
      <c r="A180" s="7">
        <v>181</v>
      </c>
      <c r="B180" s="7" t="s">
        <v>1413</v>
      </c>
      <c r="C180" s="7" t="s">
        <v>1693</v>
      </c>
      <c r="D180" s="8">
        <v>11076</v>
      </c>
      <c r="E180" s="8">
        <v>11305</v>
      </c>
      <c r="F180" s="7" t="s">
        <v>1694</v>
      </c>
      <c r="G180" s="9" t="s">
        <v>1695</v>
      </c>
      <c r="H180" s="7" t="s">
        <v>1696</v>
      </c>
      <c r="I180" s="7" t="s">
        <v>98</v>
      </c>
      <c r="J180" s="7" t="s">
        <v>99</v>
      </c>
      <c r="K180" s="7" t="s">
        <v>1697</v>
      </c>
      <c r="L180" s="7" t="s">
        <v>8</v>
      </c>
      <c r="M180" s="7">
        <v>1923</v>
      </c>
      <c r="N180" s="7" t="s">
        <v>9</v>
      </c>
      <c r="O180" s="7"/>
      <c r="P180" s="7" t="s">
        <v>1698</v>
      </c>
      <c r="Q180" s="7" t="s">
        <v>1699</v>
      </c>
      <c r="R180" s="7" t="s">
        <v>1697</v>
      </c>
      <c r="S180" s="7" t="s">
        <v>98</v>
      </c>
      <c r="T180" s="7"/>
    </row>
    <row r="181" spans="1:20" x14ac:dyDescent="0.25">
      <c r="A181" s="7">
        <v>182</v>
      </c>
      <c r="B181" s="7" t="s">
        <v>549</v>
      </c>
      <c r="C181" s="7" t="s">
        <v>3702</v>
      </c>
      <c r="D181" s="8">
        <v>12692</v>
      </c>
      <c r="E181" s="8">
        <v>10860</v>
      </c>
      <c r="F181" s="7" t="s">
        <v>3501</v>
      </c>
      <c r="G181" s="9" t="s">
        <v>99</v>
      </c>
      <c r="H181" s="7" t="s">
        <v>100</v>
      </c>
      <c r="I181" s="7" t="s">
        <v>47</v>
      </c>
      <c r="J181" s="7" t="s">
        <v>48</v>
      </c>
      <c r="K181" s="7" t="s">
        <v>58</v>
      </c>
      <c r="L181" s="7" t="s">
        <v>8</v>
      </c>
      <c r="M181" s="7">
        <v>1925</v>
      </c>
      <c r="N181" s="7" t="s">
        <v>9</v>
      </c>
      <c r="O181" s="7"/>
      <c r="P181" s="7" t="s">
        <v>3703</v>
      </c>
      <c r="Q181" s="7" t="s">
        <v>641</v>
      </c>
      <c r="R181" s="7" t="s">
        <v>58</v>
      </c>
      <c r="S181" s="7" t="s">
        <v>47</v>
      </c>
      <c r="T181" s="7"/>
    </row>
    <row r="182" spans="1:20" x14ac:dyDescent="0.25">
      <c r="A182" s="7">
        <v>183</v>
      </c>
      <c r="B182" s="7" t="s">
        <v>2511</v>
      </c>
      <c r="C182" s="7" t="s">
        <v>2512</v>
      </c>
      <c r="D182" s="8">
        <v>5601</v>
      </c>
      <c r="E182" s="8">
        <v>25989</v>
      </c>
      <c r="F182" s="7" t="s">
        <v>339</v>
      </c>
      <c r="G182" s="9" t="s">
        <v>340</v>
      </c>
      <c r="H182" s="7" t="s">
        <v>2513</v>
      </c>
      <c r="I182" s="7" t="s">
        <v>339</v>
      </c>
      <c r="J182" s="7" t="s">
        <v>340</v>
      </c>
      <c r="K182" s="7" t="s">
        <v>816</v>
      </c>
      <c r="L182" s="7" t="s">
        <v>8</v>
      </c>
      <c r="M182" s="7">
        <v>1926</v>
      </c>
      <c r="N182" s="7" t="s">
        <v>9</v>
      </c>
      <c r="O182" s="7"/>
      <c r="P182" s="7" t="s">
        <v>2514</v>
      </c>
      <c r="Q182" s="7" t="s">
        <v>818</v>
      </c>
      <c r="R182" s="7" t="s">
        <v>734</v>
      </c>
      <c r="S182" s="7" t="s">
        <v>339</v>
      </c>
      <c r="T182" s="7"/>
    </row>
    <row r="183" spans="1:20" x14ac:dyDescent="0.25">
      <c r="A183" s="7">
        <v>184</v>
      </c>
      <c r="B183" s="7" t="s">
        <v>1896</v>
      </c>
      <c r="C183" s="7" t="s">
        <v>2884</v>
      </c>
      <c r="D183" s="8">
        <v>8245</v>
      </c>
      <c r="E183" s="8">
        <v>21037</v>
      </c>
      <c r="F183" s="7" t="s">
        <v>47</v>
      </c>
      <c r="G183" s="9" t="s">
        <v>48</v>
      </c>
      <c r="H183" s="7" t="s">
        <v>2885</v>
      </c>
      <c r="I183" s="7" t="s">
        <v>57</v>
      </c>
      <c r="J183" s="7" t="s">
        <v>48</v>
      </c>
      <c r="K183" s="7" t="s">
        <v>49</v>
      </c>
      <c r="L183" s="7" t="s">
        <v>8</v>
      </c>
      <c r="M183" s="7">
        <v>1927</v>
      </c>
      <c r="N183" s="7" t="s">
        <v>9</v>
      </c>
      <c r="O183" s="7"/>
      <c r="P183" s="7" t="s">
        <v>2886</v>
      </c>
      <c r="Q183" s="7" t="s">
        <v>1862</v>
      </c>
      <c r="R183" s="7" t="s">
        <v>49</v>
      </c>
      <c r="S183" s="7" t="s">
        <v>47</v>
      </c>
      <c r="T183" s="7"/>
    </row>
    <row r="184" spans="1:20" x14ac:dyDescent="0.25">
      <c r="A184" s="7">
        <v>185</v>
      </c>
      <c r="B184" s="7" t="s">
        <v>1240</v>
      </c>
      <c r="C184" s="7" t="s">
        <v>1241</v>
      </c>
      <c r="D184" s="8">
        <v>8406</v>
      </c>
      <c r="E184" s="8">
        <v>21710</v>
      </c>
      <c r="F184" s="7" t="s">
        <v>47</v>
      </c>
      <c r="G184" s="9" t="s">
        <v>48</v>
      </c>
      <c r="H184" s="7" t="s">
        <v>128</v>
      </c>
      <c r="I184" s="7" t="s">
        <v>57</v>
      </c>
      <c r="J184" s="7" t="s">
        <v>48</v>
      </c>
      <c r="K184" s="7" t="s">
        <v>58</v>
      </c>
      <c r="L184" s="7" t="s">
        <v>8</v>
      </c>
      <c r="M184" s="7">
        <v>1928</v>
      </c>
      <c r="N184" s="7" t="s">
        <v>9</v>
      </c>
      <c r="O184" s="7"/>
      <c r="P184" s="7" t="s">
        <v>1242</v>
      </c>
      <c r="Q184" s="7" t="s">
        <v>641</v>
      </c>
      <c r="R184" s="7" t="s">
        <v>58</v>
      </c>
      <c r="S184" s="7" t="s">
        <v>47</v>
      </c>
      <c r="T184" s="7"/>
    </row>
    <row r="185" spans="1:20" x14ac:dyDescent="0.25">
      <c r="A185" s="7">
        <v>186</v>
      </c>
      <c r="B185" s="7" t="s">
        <v>2500</v>
      </c>
      <c r="C185" s="7" t="s">
        <v>3004</v>
      </c>
      <c r="D185" s="8">
        <v>12498</v>
      </c>
      <c r="E185" s="8">
        <v>14779</v>
      </c>
      <c r="F185" s="7" t="s">
        <v>4</v>
      </c>
      <c r="G185" s="9" t="s">
        <v>5</v>
      </c>
      <c r="H185" s="7" t="s">
        <v>1082</v>
      </c>
      <c r="I185" s="7" t="s">
        <v>4</v>
      </c>
      <c r="J185" s="7" t="s">
        <v>5</v>
      </c>
      <c r="K185" s="7" t="s">
        <v>3005</v>
      </c>
      <c r="L185" s="7" t="s">
        <v>8</v>
      </c>
      <c r="M185" s="7">
        <v>1929</v>
      </c>
      <c r="N185" s="7" t="s">
        <v>9</v>
      </c>
      <c r="O185" s="7"/>
      <c r="P185" s="7" t="s">
        <v>2517</v>
      </c>
      <c r="Q185" s="7" t="s">
        <v>943</v>
      </c>
      <c r="R185" s="7" t="s">
        <v>6</v>
      </c>
      <c r="S185" s="7" t="s">
        <v>4</v>
      </c>
      <c r="T185" s="7"/>
    </row>
    <row r="186" spans="1:20" x14ac:dyDescent="0.25">
      <c r="A186" s="7">
        <v>187</v>
      </c>
      <c r="B186" s="7" t="s">
        <v>964</v>
      </c>
      <c r="C186" s="7" t="s">
        <v>2515</v>
      </c>
      <c r="D186" s="8">
        <v>9815</v>
      </c>
      <c r="E186" s="8">
        <v>23687</v>
      </c>
      <c r="F186" s="7" t="s">
        <v>47</v>
      </c>
      <c r="G186" s="9" t="s">
        <v>48</v>
      </c>
      <c r="H186" s="7" t="s">
        <v>2516</v>
      </c>
      <c r="I186" s="7" t="s">
        <v>339</v>
      </c>
      <c r="J186" s="7" t="s">
        <v>340</v>
      </c>
      <c r="K186" s="7" t="s">
        <v>342</v>
      </c>
      <c r="L186" s="7" t="s">
        <v>8</v>
      </c>
      <c r="M186" s="7">
        <v>1929</v>
      </c>
      <c r="N186" s="7" t="s">
        <v>9</v>
      </c>
      <c r="O186" s="7"/>
      <c r="P186" s="7" t="s">
        <v>2517</v>
      </c>
      <c r="Q186" s="7" t="s">
        <v>850</v>
      </c>
      <c r="R186" s="7" t="s">
        <v>342</v>
      </c>
      <c r="S186" s="7" t="s">
        <v>339</v>
      </c>
      <c r="T186" s="7"/>
    </row>
    <row r="187" spans="1:20" x14ac:dyDescent="0.25">
      <c r="A187" s="7">
        <v>188</v>
      </c>
      <c r="B187" s="7" t="s">
        <v>964</v>
      </c>
      <c r="C187" s="7" t="s">
        <v>965</v>
      </c>
      <c r="D187" s="8">
        <v>6731</v>
      </c>
      <c r="E187" s="8">
        <v>16527</v>
      </c>
      <c r="F187" s="7" t="s">
        <v>47</v>
      </c>
      <c r="G187" s="9" t="s">
        <v>48</v>
      </c>
      <c r="H187" s="7" t="s">
        <v>966</v>
      </c>
      <c r="I187" s="7" t="s">
        <v>47</v>
      </c>
      <c r="J187" s="7" t="s">
        <v>48</v>
      </c>
      <c r="K187" s="7" t="s">
        <v>49</v>
      </c>
      <c r="L187" s="7" t="s">
        <v>8</v>
      </c>
      <c r="M187" s="7">
        <v>1930</v>
      </c>
      <c r="N187" s="7" t="s">
        <v>9</v>
      </c>
      <c r="O187" s="7"/>
      <c r="P187" s="7" t="s">
        <v>967</v>
      </c>
      <c r="Q187" s="7" t="s">
        <v>968</v>
      </c>
      <c r="R187" s="7" t="s">
        <v>49</v>
      </c>
      <c r="S187" s="7" t="s">
        <v>47</v>
      </c>
      <c r="T187" s="7"/>
    </row>
    <row r="188" spans="1:20" x14ac:dyDescent="0.25">
      <c r="A188" s="7">
        <v>189</v>
      </c>
      <c r="B188" s="7" t="s">
        <v>753</v>
      </c>
      <c r="C188" s="7" t="s">
        <v>969</v>
      </c>
      <c r="D188" s="8">
        <v>9257</v>
      </c>
      <c r="E188" s="8">
        <v>14727</v>
      </c>
      <c r="F188" s="7" t="s">
        <v>47</v>
      </c>
      <c r="G188" s="9" t="s">
        <v>48</v>
      </c>
      <c r="H188" s="7" t="s">
        <v>297</v>
      </c>
      <c r="I188" s="7" t="s">
        <v>47</v>
      </c>
      <c r="J188" s="7" t="s">
        <v>48</v>
      </c>
      <c r="K188" s="7" t="s">
        <v>479</v>
      </c>
      <c r="L188" s="7" t="s">
        <v>8</v>
      </c>
      <c r="M188" s="7">
        <v>1931</v>
      </c>
      <c r="N188" s="7" t="s">
        <v>9</v>
      </c>
      <c r="O188" s="7"/>
      <c r="P188" s="7" t="s">
        <v>970</v>
      </c>
      <c r="Q188" s="7" t="s">
        <v>481</v>
      </c>
      <c r="R188" s="7" t="s">
        <v>479</v>
      </c>
      <c r="S188" s="7" t="s">
        <v>47</v>
      </c>
      <c r="T188" s="7"/>
    </row>
    <row r="189" spans="1:20" x14ac:dyDescent="0.25">
      <c r="A189" s="7">
        <v>190</v>
      </c>
      <c r="B189" s="7" t="s">
        <v>1750</v>
      </c>
      <c r="C189" s="7" t="s">
        <v>3248</v>
      </c>
      <c r="D189" s="8">
        <v>5559</v>
      </c>
      <c r="E189" s="8">
        <v>17987</v>
      </c>
      <c r="F189" s="7" t="s">
        <v>54</v>
      </c>
      <c r="G189" s="9" t="s">
        <v>55</v>
      </c>
      <c r="H189" s="7" t="s">
        <v>3249</v>
      </c>
      <c r="I189" s="7" t="s">
        <v>91</v>
      </c>
      <c r="J189" s="7" t="s">
        <v>92</v>
      </c>
      <c r="K189" s="7" t="s">
        <v>321</v>
      </c>
      <c r="L189" s="7" t="s">
        <v>8</v>
      </c>
      <c r="M189" s="7">
        <v>1931</v>
      </c>
      <c r="N189" s="7" t="s">
        <v>9</v>
      </c>
      <c r="O189" s="7"/>
      <c r="P189" s="7" t="s">
        <v>970</v>
      </c>
      <c r="Q189" s="7" t="s">
        <v>481</v>
      </c>
      <c r="R189" s="7" t="s">
        <v>479</v>
      </c>
      <c r="S189" s="7" t="s">
        <v>47</v>
      </c>
      <c r="T189" s="7"/>
    </row>
    <row r="190" spans="1:20" x14ac:dyDescent="0.25">
      <c r="A190" s="7">
        <v>191</v>
      </c>
      <c r="B190" s="7" t="s">
        <v>2518</v>
      </c>
      <c r="C190" s="7" t="s">
        <v>2519</v>
      </c>
      <c r="D190" s="8">
        <v>6908</v>
      </c>
      <c r="E190" s="8">
        <v>21048</v>
      </c>
      <c r="F190" s="7" t="s">
        <v>20</v>
      </c>
      <c r="G190" s="9" t="s">
        <v>67</v>
      </c>
      <c r="H190" s="7" t="s">
        <v>172</v>
      </c>
      <c r="I190" s="7" t="s">
        <v>20</v>
      </c>
      <c r="J190" s="7" t="s">
        <v>67</v>
      </c>
      <c r="K190" s="7" t="s">
        <v>2520</v>
      </c>
      <c r="L190" s="7" t="s">
        <v>8</v>
      </c>
      <c r="M190" s="7">
        <v>1932</v>
      </c>
      <c r="N190" s="7" t="s">
        <v>9</v>
      </c>
      <c r="O190" s="7"/>
      <c r="P190" s="7" t="s">
        <v>2521</v>
      </c>
      <c r="Q190" s="7" t="s">
        <v>1812</v>
      </c>
      <c r="R190" s="7" t="s">
        <v>1813</v>
      </c>
      <c r="S190" s="7" t="s">
        <v>20</v>
      </c>
      <c r="T190" s="7"/>
    </row>
    <row r="191" spans="1:20" x14ac:dyDescent="0.25">
      <c r="A191" s="7">
        <v>192</v>
      </c>
      <c r="B191" s="7" t="s">
        <v>971</v>
      </c>
      <c r="C191" s="7" t="s">
        <v>972</v>
      </c>
      <c r="D191" s="8">
        <v>2437</v>
      </c>
      <c r="E191" s="8">
        <v>29591</v>
      </c>
      <c r="F191" s="7" t="s">
        <v>20</v>
      </c>
      <c r="G191" s="9" t="s">
        <v>67</v>
      </c>
      <c r="H191" s="7" t="s">
        <v>973</v>
      </c>
      <c r="I191" s="7" t="s">
        <v>20</v>
      </c>
      <c r="J191" s="7" t="s">
        <v>67</v>
      </c>
      <c r="K191" s="7" t="s">
        <v>183</v>
      </c>
      <c r="L191" s="7" t="s">
        <v>8</v>
      </c>
      <c r="M191" s="7">
        <v>1934</v>
      </c>
      <c r="N191" s="7" t="s">
        <v>9</v>
      </c>
      <c r="O191" s="7"/>
      <c r="P191" s="7" t="s">
        <v>974</v>
      </c>
      <c r="Q191" s="7" t="s">
        <v>975</v>
      </c>
      <c r="R191" s="7" t="s">
        <v>247</v>
      </c>
      <c r="S191" s="7" t="s">
        <v>20</v>
      </c>
      <c r="T191" s="7"/>
    </row>
    <row r="192" spans="1:20" x14ac:dyDescent="0.25">
      <c r="A192" s="7">
        <v>193</v>
      </c>
      <c r="B192" s="7" t="s">
        <v>1994</v>
      </c>
      <c r="C192" s="7" t="s">
        <v>3580</v>
      </c>
      <c r="D192" s="8">
        <v>79</v>
      </c>
      <c r="E192" s="8">
        <v>21411</v>
      </c>
      <c r="F192" s="7" t="s">
        <v>36</v>
      </c>
      <c r="G192" s="9" t="s">
        <v>37</v>
      </c>
      <c r="H192" s="7" t="s">
        <v>38</v>
      </c>
      <c r="I192" s="7" t="s">
        <v>36</v>
      </c>
      <c r="J192" s="7" t="s">
        <v>37</v>
      </c>
      <c r="K192" s="7" t="s">
        <v>38</v>
      </c>
      <c r="L192" s="7" t="s">
        <v>8</v>
      </c>
      <c r="M192" s="7">
        <v>1935</v>
      </c>
      <c r="N192" s="7" t="s">
        <v>9</v>
      </c>
      <c r="O192" s="7"/>
      <c r="P192" s="7" t="s">
        <v>1245</v>
      </c>
      <c r="Q192" s="7" t="s">
        <v>1246</v>
      </c>
      <c r="R192" s="7" t="s">
        <v>38</v>
      </c>
      <c r="S192" s="7" t="s">
        <v>36</v>
      </c>
      <c r="T192" s="7"/>
    </row>
    <row r="193" spans="1:20" x14ac:dyDescent="0.25">
      <c r="A193" s="7">
        <v>194</v>
      </c>
      <c r="B193" s="7" t="s">
        <v>1243</v>
      </c>
      <c r="C193" s="7" t="s">
        <v>1244</v>
      </c>
      <c r="D193" s="8">
        <v>840</v>
      </c>
      <c r="E193" s="8">
        <v>20531</v>
      </c>
      <c r="F193" s="7" t="s">
        <v>36</v>
      </c>
      <c r="G193" s="9" t="s">
        <v>37</v>
      </c>
      <c r="H193" s="7" t="s">
        <v>38</v>
      </c>
      <c r="I193" s="7" t="s">
        <v>36</v>
      </c>
      <c r="J193" s="7" t="s">
        <v>37</v>
      </c>
      <c r="K193" s="7" t="s">
        <v>38</v>
      </c>
      <c r="L193" s="7" t="s">
        <v>202</v>
      </c>
      <c r="M193" s="7">
        <v>1935</v>
      </c>
      <c r="N193" s="7" t="s">
        <v>9</v>
      </c>
      <c r="O193" s="7"/>
      <c r="P193" s="7" t="s">
        <v>1245</v>
      </c>
      <c r="Q193" s="7" t="s">
        <v>1246</v>
      </c>
      <c r="R193" s="7" t="s">
        <v>38</v>
      </c>
      <c r="S193" s="7" t="s">
        <v>36</v>
      </c>
      <c r="T193" s="7"/>
    </row>
    <row r="194" spans="1:20" x14ac:dyDescent="0.25">
      <c r="A194" s="7">
        <v>195</v>
      </c>
      <c r="B194" s="7" t="s">
        <v>287</v>
      </c>
      <c r="C194" s="7" t="s">
        <v>288</v>
      </c>
      <c r="D194" s="8">
        <v>5760</v>
      </c>
      <c r="E194" s="8">
        <v>24413</v>
      </c>
      <c r="F194" s="7" t="s">
        <v>270</v>
      </c>
      <c r="G194" s="9" t="s">
        <v>271</v>
      </c>
      <c r="H194" s="7" t="s">
        <v>289</v>
      </c>
      <c r="I194" s="7" t="s">
        <v>20</v>
      </c>
      <c r="J194" s="7" t="s">
        <v>67</v>
      </c>
      <c r="K194" s="7" t="s">
        <v>290</v>
      </c>
      <c r="L194" s="7" t="s">
        <v>8</v>
      </c>
      <c r="M194" s="7">
        <v>1936</v>
      </c>
      <c r="N194" s="7" t="s">
        <v>9</v>
      </c>
      <c r="O194" s="7"/>
      <c r="P194" s="7" t="s">
        <v>291</v>
      </c>
      <c r="Q194" s="7" t="s">
        <v>292</v>
      </c>
      <c r="R194" s="7" t="s">
        <v>128</v>
      </c>
      <c r="S194" s="7" t="s">
        <v>47</v>
      </c>
      <c r="T194" s="7"/>
    </row>
    <row r="195" spans="1:20" x14ac:dyDescent="0.25">
      <c r="A195" s="7">
        <v>196</v>
      </c>
      <c r="B195" s="7" t="s">
        <v>1725</v>
      </c>
      <c r="C195" s="7" t="s">
        <v>2522</v>
      </c>
      <c r="D195" s="8">
        <v>6131</v>
      </c>
      <c r="E195" s="8">
        <v>18341</v>
      </c>
      <c r="F195" s="7" t="s">
        <v>4</v>
      </c>
      <c r="G195" s="9" t="s">
        <v>5</v>
      </c>
      <c r="H195" s="7" t="s">
        <v>2523</v>
      </c>
      <c r="I195" s="7" t="s">
        <v>4</v>
      </c>
      <c r="J195" s="7" t="s">
        <v>5</v>
      </c>
      <c r="K195" s="7" t="s">
        <v>2524</v>
      </c>
      <c r="L195" s="7" t="s">
        <v>8</v>
      </c>
      <c r="M195" s="7">
        <v>1937</v>
      </c>
      <c r="N195" s="7" t="s">
        <v>9</v>
      </c>
      <c r="O195" s="7"/>
      <c r="P195" s="7" t="s">
        <v>2525</v>
      </c>
      <c r="Q195" s="7" t="s">
        <v>2526</v>
      </c>
      <c r="R195" s="7" t="s">
        <v>2524</v>
      </c>
      <c r="S195" s="7" t="s">
        <v>4</v>
      </c>
      <c r="T195" s="7"/>
    </row>
    <row r="196" spans="1:20" x14ac:dyDescent="0.25">
      <c r="A196" s="7">
        <v>197</v>
      </c>
      <c r="B196" s="7" t="s">
        <v>125</v>
      </c>
      <c r="C196" s="7" t="s">
        <v>2305</v>
      </c>
      <c r="D196" s="8">
        <v>3906</v>
      </c>
      <c r="E196" s="8">
        <v>26102</v>
      </c>
      <c r="F196" s="7" t="s">
        <v>186</v>
      </c>
      <c r="G196" s="9" t="s">
        <v>45</v>
      </c>
      <c r="H196" s="7" t="s">
        <v>187</v>
      </c>
      <c r="I196" s="7" t="s">
        <v>154</v>
      </c>
      <c r="J196" s="7" t="s">
        <v>155</v>
      </c>
      <c r="K196" s="7" t="s">
        <v>156</v>
      </c>
      <c r="L196" s="7" t="s">
        <v>8</v>
      </c>
      <c r="M196" s="7">
        <v>1937</v>
      </c>
      <c r="N196" s="7" t="s">
        <v>9</v>
      </c>
      <c r="O196" s="7"/>
      <c r="P196" s="7" t="s">
        <v>2306</v>
      </c>
      <c r="Q196" s="7" t="s">
        <v>2307</v>
      </c>
      <c r="R196" s="7" t="s">
        <v>156</v>
      </c>
      <c r="S196" s="7" t="s">
        <v>154</v>
      </c>
      <c r="T196" s="7"/>
    </row>
    <row r="197" spans="1:20" x14ac:dyDescent="0.25">
      <c r="A197" s="7">
        <v>198</v>
      </c>
      <c r="B197" s="7" t="s">
        <v>549</v>
      </c>
      <c r="C197" s="7" t="s">
        <v>3135</v>
      </c>
      <c r="D197" s="8">
        <v>338</v>
      </c>
      <c r="E197" s="8">
        <v>24684</v>
      </c>
      <c r="F197" s="7" t="s">
        <v>3136</v>
      </c>
      <c r="G197" s="9" t="s">
        <v>99</v>
      </c>
      <c r="H197" s="7" t="s">
        <v>100</v>
      </c>
      <c r="I197" s="7" t="s">
        <v>57</v>
      </c>
      <c r="J197" s="7" t="s">
        <v>48</v>
      </c>
      <c r="K197" s="7" t="s">
        <v>479</v>
      </c>
      <c r="L197" s="7" t="s">
        <v>8</v>
      </c>
      <c r="M197" s="7">
        <v>1938</v>
      </c>
      <c r="N197" s="7" t="s">
        <v>9</v>
      </c>
      <c r="O197" s="7"/>
      <c r="P197" s="7" t="s">
        <v>3137</v>
      </c>
      <c r="Q197" s="7" t="s">
        <v>3138</v>
      </c>
      <c r="R197" s="7" t="s">
        <v>479</v>
      </c>
      <c r="S197" s="7" t="s">
        <v>47</v>
      </c>
      <c r="T197" s="7"/>
    </row>
    <row r="198" spans="1:20" x14ac:dyDescent="0.25">
      <c r="A198" s="7">
        <v>199</v>
      </c>
      <c r="B198" s="7" t="s">
        <v>1240</v>
      </c>
      <c r="C198" s="7" t="s">
        <v>3006</v>
      </c>
      <c r="D198" s="8">
        <v>1179</v>
      </c>
      <c r="E198" s="8">
        <v>34717</v>
      </c>
      <c r="F198" s="7" t="s">
        <v>47</v>
      </c>
      <c r="G198" s="9" t="s">
        <v>48</v>
      </c>
      <c r="H198" s="7" t="s">
        <v>3007</v>
      </c>
      <c r="I198" s="7" t="s">
        <v>47</v>
      </c>
      <c r="J198" s="7" t="s">
        <v>48</v>
      </c>
      <c r="K198" s="7" t="s">
        <v>49</v>
      </c>
      <c r="L198" s="7" t="s">
        <v>8</v>
      </c>
      <c r="M198" s="7">
        <v>1939</v>
      </c>
      <c r="N198" s="7" t="s">
        <v>9</v>
      </c>
      <c r="O198" s="7"/>
      <c r="P198" s="7" t="s">
        <v>3008</v>
      </c>
      <c r="Q198" s="7" t="s">
        <v>3009</v>
      </c>
      <c r="R198" s="7" t="s">
        <v>1417</v>
      </c>
      <c r="S198" s="7" t="s">
        <v>47</v>
      </c>
      <c r="T198" s="7"/>
    </row>
    <row r="199" spans="1:20" x14ac:dyDescent="0.25">
      <c r="A199" s="7">
        <v>200</v>
      </c>
      <c r="B199" s="7" t="s">
        <v>3581</v>
      </c>
      <c r="C199" s="7" t="s">
        <v>3582</v>
      </c>
      <c r="D199" s="8">
        <v>4492</v>
      </c>
      <c r="E199" s="8">
        <v>28029</v>
      </c>
      <c r="F199" s="7" t="s">
        <v>3583</v>
      </c>
      <c r="G199" s="9" t="s">
        <v>3584</v>
      </c>
      <c r="H199" s="7" t="s">
        <v>3585</v>
      </c>
      <c r="I199" s="7" t="s">
        <v>154</v>
      </c>
      <c r="J199" s="7" t="s">
        <v>155</v>
      </c>
      <c r="K199" s="7" t="s">
        <v>156</v>
      </c>
      <c r="L199" s="7" t="s">
        <v>8</v>
      </c>
      <c r="M199" s="7">
        <v>1939</v>
      </c>
      <c r="N199" s="7" t="s">
        <v>9</v>
      </c>
      <c r="O199" s="7"/>
      <c r="P199" s="7" t="s">
        <v>3586</v>
      </c>
      <c r="Q199" s="7" t="s">
        <v>393</v>
      </c>
      <c r="R199" s="7" t="s">
        <v>156</v>
      </c>
      <c r="S199" s="7" t="s">
        <v>154</v>
      </c>
      <c r="T199" s="7"/>
    </row>
    <row r="200" spans="1:20" x14ac:dyDescent="0.25">
      <c r="A200" s="7">
        <v>201</v>
      </c>
      <c r="B200" s="7" t="s">
        <v>846</v>
      </c>
      <c r="C200" s="7" t="s">
        <v>847</v>
      </c>
      <c r="D200" s="8">
        <v>5265</v>
      </c>
      <c r="E200" s="8">
        <v>24293</v>
      </c>
      <c r="F200" s="7" t="s">
        <v>64</v>
      </c>
      <c r="G200" s="9" t="s">
        <v>65</v>
      </c>
      <c r="H200" s="7" t="s">
        <v>66</v>
      </c>
      <c r="I200" s="7" t="s">
        <v>57</v>
      </c>
      <c r="J200" s="7" t="s">
        <v>48</v>
      </c>
      <c r="K200" s="7" t="s">
        <v>848</v>
      </c>
      <c r="L200" s="7" t="s">
        <v>8</v>
      </c>
      <c r="M200" s="7">
        <v>1943</v>
      </c>
      <c r="N200" s="7" t="s">
        <v>9</v>
      </c>
      <c r="O200" s="7"/>
      <c r="P200" s="7" t="s">
        <v>849</v>
      </c>
      <c r="Q200" s="7" t="s">
        <v>850</v>
      </c>
      <c r="R200" s="7" t="s">
        <v>342</v>
      </c>
      <c r="S200" s="7" t="s">
        <v>339</v>
      </c>
      <c r="T200" s="7"/>
    </row>
    <row r="201" spans="1:20" x14ac:dyDescent="0.25">
      <c r="A201" s="7">
        <v>202</v>
      </c>
      <c r="B201" s="7" t="s">
        <v>636</v>
      </c>
      <c r="C201" s="7" t="s">
        <v>3010</v>
      </c>
      <c r="D201" s="8">
        <v>7603</v>
      </c>
      <c r="E201" s="8">
        <v>25047</v>
      </c>
      <c r="F201" s="7" t="s">
        <v>47</v>
      </c>
      <c r="G201" s="9" t="s">
        <v>48</v>
      </c>
      <c r="H201" s="7" t="s">
        <v>627</v>
      </c>
      <c r="I201" s="7" t="s">
        <v>57</v>
      </c>
      <c r="J201" s="7" t="s">
        <v>48</v>
      </c>
      <c r="K201" s="7" t="s">
        <v>58</v>
      </c>
      <c r="L201" s="7" t="s">
        <v>8</v>
      </c>
      <c r="M201" s="7">
        <v>1944</v>
      </c>
      <c r="N201" s="7" t="s">
        <v>9</v>
      </c>
      <c r="O201" s="7"/>
      <c r="P201" s="7" t="s">
        <v>3011</v>
      </c>
      <c r="Q201" s="7" t="s">
        <v>3012</v>
      </c>
      <c r="R201" s="7" t="s">
        <v>1417</v>
      </c>
      <c r="S201" s="7" t="s">
        <v>47</v>
      </c>
      <c r="T201" s="7"/>
    </row>
    <row r="202" spans="1:20" x14ac:dyDescent="0.25">
      <c r="A202" s="7">
        <v>203</v>
      </c>
      <c r="B202" s="7" t="s">
        <v>642</v>
      </c>
      <c r="C202" s="7" t="s">
        <v>643</v>
      </c>
      <c r="D202" s="8">
        <v>1811</v>
      </c>
      <c r="E202" s="8">
        <v>26979</v>
      </c>
      <c r="F202" s="7" t="s">
        <v>644</v>
      </c>
      <c r="G202" s="9" t="s">
        <v>645</v>
      </c>
      <c r="H202" s="7" t="s">
        <v>646</v>
      </c>
      <c r="I202" s="7" t="s">
        <v>647</v>
      </c>
      <c r="J202" s="7" t="s">
        <v>645</v>
      </c>
      <c r="K202" s="7" t="s">
        <v>646</v>
      </c>
      <c r="L202" s="7" t="s">
        <v>8</v>
      </c>
      <c r="M202" s="7">
        <v>1945</v>
      </c>
      <c r="N202" s="7" t="s">
        <v>9</v>
      </c>
      <c r="O202" s="7"/>
      <c r="P202" s="7" t="s">
        <v>648</v>
      </c>
      <c r="Q202" s="7" t="s">
        <v>649</v>
      </c>
      <c r="R202" s="7" t="s">
        <v>646</v>
      </c>
      <c r="S202" s="7" t="s">
        <v>647</v>
      </c>
      <c r="T202" s="7"/>
    </row>
    <row r="203" spans="1:20" x14ac:dyDescent="0.25">
      <c r="A203" s="7">
        <v>204</v>
      </c>
      <c r="B203" s="7" t="s">
        <v>1247</v>
      </c>
      <c r="C203" s="7" t="s">
        <v>1248</v>
      </c>
      <c r="D203" s="8">
        <v>4425</v>
      </c>
      <c r="E203" s="8">
        <v>20313</v>
      </c>
      <c r="F203" s="7" t="s">
        <v>20</v>
      </c>
      <c r="G203" s="9" t="s">
        <v>67</v>
      </c>
      <c r="H203" s="7" t="s">
        <v>1249</v>
      </c>
      <c r="I203" s="7" t="s">
        <v>20</v>
      </c>
      <c r="J203" s="7" t="s">
        <v>67</v>
      </c>
      <c r="K203" s="7" t="s">
        <v>466</v>
      </c>
      <c r="L203" s="7" t="s">
        <v>8</v>
      </c>
      <c r="M203" s="7">
        <v>1946</v>
      </c>
      <c r="N203" s="7" t="s">
        <v>9</v>
      </c>
      <c r="O203" s="7"/>
      <c r="P203" s="7" t="s">
        <v>1250</v>
      </c>
      <c r="Q203" s="7" t="s">
        <v>720</v>
      </c>
      <c r="R203" s="7" t="s">
        <v>290</v>
      </c>
      <c r="S203" s="7" t="s">
        <v>20</v>
      </c>
      <c r="T203" s="7"/>
    </row>
    <row r="204" spans="1:20" x14ac:dyDescent="0.25">
      <c r="A204" s="7">
        <v>205</v>
      </c>
      <c r="B204" s="7" t="s">
        <v>1852</v>
      </c>
      <c r="C204" s="7" t="s">
        <v>2702</v>
      </c>
      <c r="D204" s="8">
        <v>3101</v>
      </c>
      <c r="E204" s="8">
        <v>31924</v>
      </c>
      <c r="F204" s="7" t="s">
        <v>20</v>
      </c>
      <c r="G204" s="9" t="s">
        <v>67</v>
      </c>
      <c r="H204" s="7" t="s">
        <v>2695</v>
      </c>
      <c r="I204" s="7" t="s">
        <v>20</v>
      </c>
      <c r="J204" s="7" t="s">
        <v>67</v>
      </c>
      <c r="K204" s="7" t="s">
        <v>2703</v>
      </c>
      <c r="L204" s="7" t="s">
        <v>8</v>
      </c>
      <c r="M204" s="7">
        <v>1946</v>
      </c>
      <c r="N204" s="7" t="s">
        <v>9</v>
      </c>
      <c r="O204" s="7"/>
      <c r="P204" s="7" t="s">
        <v>87</v>
      </c>
      <c r="Q204" s="7" t="s">
        <v>88</v>
      </c>
      <c r="R204" s="7" t="s">
        <v>68</v>
      </c>
      <c r="S204" s="7" t="s">
        <v>20</v>
      </c>
      <c r="T204" s="7"/>
    </row>
    <row r="205" spans="1:20" x14ac:dyDescent="0.25">
      <c r="A205" s="7">
        <v>206</v>
      </c>
      <c r="B205" s="7" t="s">
        <v>81</v>
      </c>
      <c r="C205" s="7" t="s">
        <v>82</v>
      </c>
      <c r="D205" s="8">
        <v>1690</v>
      </c>
      <c r="E205" s="8">
        <v>26099</v>
      </c>
      <c r="F205" s="7" t="s">
        <v>20</v>
      </c>
      <c r="G205" s="9" t="s">
        <v>67</v>
      </c>
      <c r="H205" s="7" t="s">
        <v>83</v>
      </c>
      <c r="I205" s="7" t="s">
        <v>84</v>
      </c>
      <c r="J205" s="7" t="s">
        <v>85</v>
      </c>
      <c r="K205" s="7" t="s">
        <v>86</v>
      </c>
      <c r="L205" s="7" t="s">
        <v>8</v>
      </c>
      <c r="M205" s="7">
        <v>1946</v>
      </c>
      <c r="N205" s="7" t="s">
        <v>9</v>
      </c>
      <c r="O205" s="7"/>
      <c r="P205" s="7" t="s">
        <v>87</v>
      </c>
      <c r="Q205" s="7" t="s">
        <v>88</v>
      </c>
      <c r="R205" s="7" t="s">
        <v>68</v>
      </c>
      <c r="S205" s="7" t="s">
        <v>20</v>
      </c>
      <c r="T205" s="7"/>
    </row>
    <row r="206" spans="1:20" x14ac:dyDescent="0.25">
      <c r="A206" s="7">
        <v>207</v>
      </c>
      <c r="B206" s="7" t="s">
        <v>1418</v>
      </c>
      <c r="C206" s="7" t="s">
        <v>1419</v>
      </c>
      <c r="D206" s="8">
        <v>4857</v>
      </c>
      <c r="E206" s="8">
        <v>27433</v>
      </c>
      <c r="F206" s="7" t="s">
        <v>4</v>
      </c>
      <c r="G206" s="9" t="s">
        <v>5</v>
      </c>
      <c r="H206" s="7" t="s">
        <v>1420</v>
      </c>
      <c r="I206" s="7" t="s">
        <v>4</v>
      </c>
      <c r="J206" s="7" t="s">
        <v>5</v>
      </c>
      <c r="K206" s="7" t="s">
        <v>1421</v>
      </c>
      <c r="L206" s="7" t="s">
        <v>8</v>
      </c>
      <c r="M206" s="7">
        <v>1947</v>
      </c>
      <c r="N206" s="7" t="s">
        <v>9</v>
      </c>
      <c r="O206" s="7"/>
      <c r="P206" s="7" t="s">
        <v>1422</v>
      </c>
      <c r="Q206" s="7" t="s">
        <v>493</v>
      </c>
      <c r="R206" s="7" t="s">
        <v>491</v>
      </c>
      <c r="S206" s="7" t="s">
        <v>4</v>
      </c>
      <c r="T206" s="7"/>
    </row>
    <row r="207" spans="1:20" x14ac:dyDescent="0.25">
      <c r="A207" s="7">
        <v>208</v>
      </c>
      <c r="B207" s="7" t="s">
        <v>2165</v>
      </c>
      <c r="C207" s="7" t="s">
        <v>2166</v>
      </c>
      <c r="D207" s="8">
        <v>953</v>
      </c>
      <c r="E207" s="8">
        <v>26235</v>
      </c>
      <c r="F207" s="7" t="s">
        <v>339</v>
      </c>
      <c r="G207" s="9" t="s">
        <v>340</v>
      </c>
      <c r="H207" s="7" t="s">
        <v>342</v>
      </c>
      <c r="I207" s="7" t="s">
        <v>339</v>
      </c>
      <c r="J207" s="7" t="s">
        <v>340</v>
      </c>
      <c r="K207" s="7" t="s">
        <v>734</v>
      </c>
      <c r="L207" s="7" t="s">
        <v>8</v>
      </c>
      <c r="M207" s="7">
        <v>1948</v>
      </c>
      <c r="N207" s="7" t="s">
        <v>9</v>
      </c>
      <c r="O207" s="7"/>
      <c r="P207" s="7" t="s">
        <v>2167</v>
      </c>
      <c r="Q207" s="7" t="s">
        <v>818</v>
      </c>
      <c r="R207" s="7" t="s">
        <v>734</v>
      </c>
      <c r="S207" s="7" t="s">
        <v>339</v>
      </c>
      <c r="T207" s="7"/>
    </row>
    <row r="208" spans="1:20" x14ac:dyDescent="0.25">
      <c r="A208" s="7">
        <v>209</v>
      </c>
      <c r="B208" s="7" t="s">
        <v>1171</v>
      </c>
      <c r="C208" s="7" t="s">
        <v>3704</v>
      </c>
      <c r="D208" s="8">
        <v>1694</v>
      </c>
      <c r="E208" s="8">
        <v>30038</v>
      </c>
      <c r="F208" s="7" t="s">
        <v>404</v>
      </c>
      <c r="G208" s="9" t="s">
        <v>412</v>
      </c>
      <c r="H208" s="7" t="s">
        <v>3705</v>
      </c>
      <c r="I208" s="7" t="s">
        <v>20</v>
      </c>
      <c r="J208" s="7" t="s">
        <v>67</v>
      </c>
      <c r="K208" s="7" t="s">
        <v>557</v>
      </c>
      <c r="L208" s="7" t="s">
        <v>8</v>
      </c>
      <c r="M208" s="7">
        <v>1949</v>
      </c>
      <c r="N208" s="7" t="s">
        <v>9</v>
      </c>
      <c r="O208" s="7"/>
      <c r="P208" s="7" t="s">
        <v>3706</v>
      </c>
      <c r="Q208" s="7" t="s">
        <v>556</v>
      </c>
      <c r="R208" s="7" t="s">
        <v>557</v>
      </c>
      <c r="S208" s="7" t="s">
        <v>20</v>
      </c>
      <c r="T208" s="7"/>
    </row>
    <row r="209" spans="1:20" x14ac:dyDescent="0.25">
      <c r="A209" s="7">
        <v>210</v>
      </c>
      <c r="B209" s="7" t="s">
        <v>636</v>
      </c>
      <c r="C209" s="7" t="s">
        <v>1546</v>
      </c>
      <c r="D209" s="8">
        <v>8743</v>
      </c>
      <c r="E209" s="8">
        <v>19790</v>
      </c>
      <c r="F209" s="7" t="s">
        <v>47</v>
      </c>
      <c r="G209" s="9" t="s">
        <v>48</v>
      </c>
      <c r="H209" s="7" t="s">
        <v>821</v>
      </c>
      <c r="I209" s="7" t="s">
        <v>57</v>
      </c>
      <c r="J209" s="7" t="s">
        <v>48</v>
      </c>
      <c r="K209" s="7" t="s">
        <v>1094</v>
      </c>
      <c r="L209" s="7" t="s">
        <v>8</v>
      </c>
      <c r="M209" s="7">
        <v>1950</v>
      </c>
      <c r="N209" s="7" t="s">
        <v>9</v>
      </c>
      <c r="O209" s="7"/>
      <c r="P209" s="7" t="s">
        <v>298</v>
      </c>
      <c r="Q209" s="7" t="s">
        <v>1381</v>
      </c>
      <c r="R209" s="7" t="s">
        <v>1094</v>
      </c>
      <c r="S209" s="7" t="s">
        <v>47</v>
      </c>
      <c r="T209" s="7"/>
    </row>
    <row r="210" spans="1:20" x14ac:dyDescent="0.25">
      <c r="A210" s="7">
        <v>211</v>
      </c>
      <c r="B210" s="7" t="s">
        <v>293</v>
      </c>
      <c r="C210" s="7" t="s">
        <v>294</v>
      </c>
      <c r="D210" s="8">
        <v>922</v>
      </c>
      <c r="E210" s="8">
        <v>21356</v>
      </c>
      <c r="F210" s="7" t="s">
        <v>295</v>
      </c>
      <c r="G210" s="9" t="s">
        <v>55</v>
      </c>
      <c r="H210" s="7" t="s">
        <v>296</v>
      </c>
      <c r="I210" s="7" t="s">
        <v>57</v>
      </c>
      <c r="J210" s="7" t="s">
        <v>48</v>
      </c>
      <c r="K210" s="7" t="s">
        <v>297</v>
      </c>
      <c r="L210" s="7" t="s">
        <v>8</v>
      </c>
      <c r="M210" s="7">
        <v>1950</v>
      </c>
      <c r="N210" s="7" t="s">
        <v>9</v>
      </c>
      <c r="O210" s="7"/>
      <c r="P210" s="7" t="s">
        <v>298</v>
      </c>
      <c r="Q210" s="7" t="s">
        <v>299</v>
      </c>
      <c r="R210" s="7" t="s">
        <v>297</v>
      </c>
      <c r="S210" s="7" t="s">
        <v>47</v>
      </c>
      <c r="T210" s="7"/>
    </row>
    <row r="211" spans="1:20" x14ac:dyDescent="0.25">
      <c r="A211" s="7">
        <v>212</v>
      </c>
      <c r="B211" s="7" t="s">
        <v>1344</v>
      </c>
      <c r="C211" s="7" t="s">
        <v>1345</v>
      </c>
      <c r="D211" s="8">
        <v>2818</v>
      </c>
      <c r="E211" s="8">
        <v>33488</v>
      </c>
      <c r="F211" s="7" t="s">
        <v>20</v>
      </c>
      <c r="G211" s="9" t="s">
        <v>67</v>
      </c>
      <c r="H211" s="7" t="s">
        <v>1346</v>
      </c>
      <c r="I211" s="7" t="s">
        <v>20</v>
      </c>
      <c r="J211" s="7" t="s">
        <v>67</v>
      </c>
      <c r="K211" s="7" t="s">
        <v>1347</v>
      </c>
      <c r="L211" s="7" t="s">
        <v>8</v>
      </c>
      <c r="M211" s="7">
        <v>1951</v>
      </c>
      <c r="N211" s="7" t="s">
        <v>9</v>
      </c>
      <c r="O211" s="7"/>
      <c r="P211" s="7" t="s">
        <v>1348</v>
      </c>
      <c r="Q211" s="7" t="s">
        <v>556</v>
      </c>
      <c r="R211" s="7" t="s">
        <v>557</v>
      </c>
      <c r="S211" s="7" t="s">
        <v>20</v>
      </c>
      <c r="T211" s="7"/>
    </row>
    <row r="212" spans="1:20" x14ac:dyDescent="0.25">
      <c r="A212" s="7">
        <v>213</v>
      </c>
      <c r="B212" s="7" t="s">
        <v>1837</v>
      </c>
      <c r="C212" s="7" t="s">
        <v>1838</v>
      </c>
      <c r="D212" s="8">
        <v>4493</v>
      </c>
      <c r="E212" s="8">
        <v>36216</v>
      </c>
      <c r="F212" s="7" t="s">
        <v>20</v>
      </c>
      <c r="G212" s="9" t="s">
        <v>67</v>
      </c>
      <c r="H212" s="7" t="s">
        <v>1839</v>
      </c>
      <c r="I212" s="7" t="s">
        <v>20</v>
      </c>
      <c r="J212" s="7" t="s">
        <v>67</v>
      </c>
      <c r="K212" s="7" t="s">
        <v>1840</v>
      </c>
      <c r="L212" s="7" t="s">
        <v>8</v>
      </c>
      <c r="M212" s="7">
        <v>1951</v>
      </c>
      <c r="N212" s="7" t="s">
        <v>9</v>
      </c>
      <c r="O212" s="7"/>
      <c r="P212" s="7" t="s">
        <v>1348</v>
      </c>
      <c r="Q212" s="7" t="s">
        <v>556</v>
      </c>
      <c r="R212" s="7" t="s">
        <v>557</v>
      </c>
      <c r="S212" s="7" t="s">
        <v>20</v>
      </c>
      <c r="T212" s="7"/>
    </row>
    <row r="213" spans="1:20" x14ac:dyDescent="0.25">
      <c r="A213" s="7">
        <v>214</v>
      </c>
      <c r="B213" s="7" t="s">
        <v>2</v>
      </c>
      <c r="C213" s="7" t="s">
        <v>3</v>
      </c>
      <c r="D213" s="8">
        <v>3713</v>
      </c>
      <c r="E213" s="8">
        <v>37465</v>
      </c>
      <c r="F213" s="7" t="s">
        <v>4</v>
      </c>
      <c r="G213" s="9" t="s">
        <v>5</v>
      </c>
      <c r="H213" s="7" t="s">
        <v>6</v>
      </c>
      <c r="I213" s="7" t="s">
        <v>4</v>
      </c>
      <c r="J213" s="7" t="s">
        <v>5</v>
      </c>
      <c r="K213" s="7" t="s">
        <v>7</v>
      </c>
      <c r="L213" s="7" t="s">
        <v>8</v>
      </c>
      <c r="M213" s="7">
        <v>1952</v>
      </c>
      <c r="N213" s="7" t="s">
        <v>9</v>
      </c>
      <c r="O213" s="7"/>
      <c r="P213" s="7" t="s">
        <v>10</v>
      </c>
      <c r="Q213" s="7" t="s">
        <v>11</v>
      </c>
      <c r="R213" s="7" t="s">
        <v>6</v>
      </c>
      <c r="S213" s="7" t="s">
        <v>4</v>
      </c>
      <c r="T213" s="7"/>
    </row>
    <row r="214" spans="1:20" x14ac:dyDescent="0.25">
      <c r="A214" s="7">
        <v>215</v>
      </c>
      <c r="B214" s="7" t="s">
        <v>381</v>
      </c>
      <c r="C214" s="7" t="s">
        <v>382</v>
      </c>
      <c r="D214" s="8">
        <v>5415</v>
      </c>
      <c r="E214" s="8">
        <v>34564</v>
      </c>
      <c r="F214" s="7" t="s">
        <v>4</v>
      </c>
      <c r="G214" s="9" t="s">
        <v>5</v>
      </c>
      <c r="H214" s="7" t="s">
        <v>383</v>
      </c>
      <c r="I214" s="7" t="s">
        <v>4</v>
      </c>
      <c r="J214" s="7" t="s">
        <v>5</v>
      </c>
      <c r="K214" s="7" t="s">
        <v>384</v>
      </c>
      <c r="L214" s="7" t="s">
        <v>8</v>
      </c>
      <c r="M214" s="7">
        <v>1952</v>
      </c>
      <c r="N214" s="7" t="s">
        <v>9</v>
      </c>
      <c r="O214" s="7"/>
      <c r="P214" s="7" t="s">
        <v>10</v>
      </c>
      <c r="Q214" s="7" t="s">
        <v>385</v>
      </c>
      <c r="R214" s="7" t="s">
        <v>386</v>
      </c>
      <c r="S214" s="7" t="s">
        <v>4</v>
      </c>
      <c r="T214" s="7"/>
    </row>
    <row r="215" spans="1:20" x14ac:dyDescent="0.25">
      <c r="A215" s="7">
        <v>216</v>
      </c>
      <c r="B215" s="7" t="s">
        <v>3013</v>
      </c>
      <c r="C215" s="7" t="s">
        <v>3014</v>
      </c>
      <c r="D215" s="8">
        <v>6857</v>
      </c>
      <c r="E215" s="8">
        <v>23993</v>
      </c>
      <c r="F215" s="7" t="s">
        <v>47</v>
      </c>
      <c r="G215" s="9" t="s">
        <v>48</v>
      </c>
      <c r="H215" s="7" t="s">
        <v>3015</v>
      </c>
      <c r="I215" s="7" t="s">
        <v>57</v>
      </c>
      <c r="J215" s="7" t="s">
        <v>48</v>
      </c>
      <c r="K215" s="7" t="s">
        <v>848</v>
      </c>
      <c r="L215" s="7" t="s">
        <v>8</v>
      </c>
      <c r="M215" s="7">
        <v>1953</v>
      </c>
      <c r="N215" s="7" t="s">
        <v>9</v>
      </c>
      <c r="O215" s="7"/>
      <c r="P215" s="7" t="s">
        <v>3016</v>
      </c>
      <c r="Q215" s="7" t="s">
        <v>3017</v>
      </c>
      <c r="R215" s="7" t="s">
        <v>2495</v>
      </c>
      <c r="S215" s="7" t="s">
        <v>47</v>
      </c>
      <c r="T215" s="7"/>
    </row>
    <row r="216" spans="1:20" x14ac:dyDescent="0.25">
      <c r="A216" s="7">
        <v>217</v>
      </c>
      <c r="B216" s="7" t="s">
        <v>1200</v>
      </c>
      <c r="C216" s="7" t="s">
        <v>1201</v>
      </c>
      <c r="D216" s="8">
        <v>425</v>
      </c>
      <c r="E216" s="8">
        <v>34565</v>
      </c>
      <c r="F216" s="7" t="s">
        <v>20</v>
      </c>
      <c r="G216" s="9" t="s">
        <v>67</v>
      </c>
      <c r="H216" s="7" t="s">
        <v>1202</v>
      </c>
      <c r="I216" s="7" t="s">
        <v>20</v>
      </c>
      <c r="J216" s="7" t="s">
        <v>67</v>
      </c>
      <c r="K216" s="7" t="s">
        <v>1203</v>
      </c>
      <c r="L216" s="7" t="s">
        <v>8</v>
      </c>
      <c r="M216" s="7">
        <v>1962</v>
      </c>
      <c r="N216" s="7" t="s">
        <v>101</v>
      </c>
      <c r="O216" s="7"/>
      <c r="P216" s="7" t="s">
        <v>1204</v>
      </c>
      <c r="Q216" s="7" t="s">
        <v>239</v>
      </c>
      <c r="R216" s="7" t="s">
        <v>240</v>
      </c>
      <c r="S216" s="7" t="s">
        <v>20</v>
      </c>
      <c r="T216" s="7"/>
    </row>
    <row r="217" spans="1:20" x14ac:dyDescent="0.25">
      <c r="A217" s="7">
        <v>217</v>
      </c>
      <c r="B217" s="7" t="s">
        <v>1200</v>
      </c>
      <c r="C217" s="7" t="s">
        <v>1201</v>
      </c>
      <c r="D217" s="8">
        <v>425</v>
      </c>
      <c r="E217" s="8">
        <v>34565</v>
      </c>
      <c r="F217" s="7" t="s">
        <v>20</v>
      </c>
      <c r="G217" s="9" t="s">
        <v>67</v>
      </c>
      <c r="H217" s="7" t="s">
        <v>1202</v>
      </c>
      <c r="I217" s="7" t="s">
        <v>20</v>
      </c>
      <c r="J217" s="7" t="s">
        <v>67</v>
      </c>
      <c r="K217" s="7" t="s">
        <v>1203</v>
      </c>
      <c r="L217" s="7" t="s">
        <v>8</v>
      </c>
      <c r="M217" s="7">
        <v>1954</v>
      </c>
      <c r="N217" s="7" t="s">
        <v>9</v>
      </c>
      <c r="O217" s="7"/>
      <c r="P217" s="7" t="s">
        <v>3655</v>
      </c>
      <c r="Q217" s="7" t="s">
        <v>239</v>
      </c>
      <c r="R217" s="7" t="s">
        <v>240</v>
      </c>
      <c r="S217" s="7" t="s">
        <v>20</v>
      </c>
      <c r="T217" s="7"/>
    </row>
    <row r="218" spans="1:20" x14ac:dyDescent="0.25">
      <c r="A218" s="7">
        <v>218</v>
      </c>
      <c r="B218" s="7" t="s">
        <v>2704</v>
      </c>
      <c r="C218" s="7" t="s">
        <v>2705</v>
      </c>
      <c r="D218" s="8">
        <v>504</v>
      </c>
      <c r="E218" s="8">
        <v>28835</v>
      </c>
      <c r="F218" s="7" t="s">
        <v>20</v>
      </c>
      <c r="G218" s="9" t="s">
        <v>67</v>
      </c>
      <c r="H218" s="7" t="s">
        <v>177</v>
      </c>
      <c r="I218" s="7" t="s">
        <v>20</v>
      </c>
      <c r="J218" s="7" t="s">
        <v>67</v>
      </c>
      <c r="K218" s="7" t="s">
        <v>1924</v>
      </c>
      <c r="L218" s="7" t="s">
        <v>8</v>
      </c>
      <c r="M218" s="7">
        <v>1955</v>
      </c>
      <c r="N218" s="7" t="s">
        <v>9</v>
      </c>
      <c r="O218" s="7"/>
      <c r="P218" s="7" t="s">
        <v>2706</v>
      </c>
      <c r="Q218" s="7" t="s">
        <v>720</v>
      </c>
      <c r="R218" s="7" t="s">
        <v>290</v>
      </c>
      <c r="S218" s="7" t="s">
        <v>20</v>
      </c>
      <c r="T218" s="7"/>
    </row>
    <row r="219" spans="1:20" x14ac:dyDescent="0.25">
      <c r="A219" s="7">
        <v>219</v>
      </c>
      <c r="B219" s="7" t="s">
        <v>927</v>
      </c>
      <c r="C219" s="7" t="s">
        <v>928</v>
      </c>
      <c r="D219" s="8">
        <v>956</v>
      </c>
      <c r="E219" s="8">
        <v>24754</v>
      </c>
      <c r="F219" s="7" t="s">
        <v>4</v>
      </c>
      <c r="G219" s="9" t="s">
        <v>5</v>
      </c>
      <c r="H219" s="7" t="s">
        <v>6</v>
      </c>
      <c r="I219" s="7" t="s">
        <v>4</v>
      </c>
      <c r="J219" s="7" t="s">
        <v>5</v>
      </c>
      <c r="K219" s="7" t="s">
        <v>6</v>
      </c>
      <c r="L219" s="7" t="s">
        <v>8</v>
      </c>
      <c r="M219" s="7">
        <v>1956</v>
      </c>
      <c r="N219" s="7" t="s">
        <v>9</v>
      </c>
      <c r="O219" s="7"/>
      <c r="P219" s="7" t="s">
        <v>929</v>
      </c>
      <c r="Q219" s="7" t="s">
        <v>493</v>
      </c>
      <c r="R219" s="7" t="s">
        <v>491</v>
      </c>
      <c r="S219" s="7" t="s">
        <v>4</v>
      </c>
      <c r="T219" s="7"/>
    </row>
    <row r="220" spans="1:20" x14ac:dyDescent="0.25">
      <c r="A220" s="7">
        <v>220</v>
      </c>
      <c r="B220" s="7" t="s">
        <v>3337</v>
      </c>
      <c r="C220" s="7" t="s">
        <v>3338</v>
      </c>
      <c r="D220" s="8">
        <v>1367</v>
      </c>
      <c r="E220" s="8">
        <v>31680</v>
      </c>
      <c r="F220" s="7" t="s">
        <v>186</v>
      </c>
      <c r="G220" s="9" t="s">
        <v>45</v>
      </c>
      <c r="H220" s="7" t="s">
        <v>3339</v>
      </c>
      <c r="I220" s="7" t="s">
        <v>347</v>
      </c>
      <c r="J220" s="7" t="s">
        <v>45</v>
      </c>
      <c r="K220" s="7" t="s">
        <v>187</v>
      </c>
      <c r="L220" s="7" t="s">
        <v>8</v>
      </c>
      <c r="M220" s="7">
        <v>1956</v>
      </c>
      <c r="N220" s="7" t="s">
        <v>9</v>
      </c>
      <c r="O220" s="7"/>
      <c r="P220" s="7" t="s">
        <v>929</v>
      </c>
      <c r="Q220" s="7" t="s">
        <v>3340</v>
      </c>
      <c r="R220" s="7" t="s">
        <v>187</v>
      </c>
      <c r="S220" s="7" t="s">
        <v>347</v>
      </c>
      <c r="T220" s="7"/>
    </row>
    <row r="221" spans="1:20" x14ac:dyDescent="0.25">
      <c r="A221" s="7">
        <v>221</v>
      </c>
      <c r="B221" s="7" t="s">
        <v>3486</v>
      </c>
      <c r="C221" s="7" t="s">
        <v>3487</v>
      </c>
      <c r="D221" s="8">
        <v>2832</v>
      </c>
      <c r="E221" s="8">
        <v>35440</v>
      </c>
      <c r="F221" s="7" t="s">
        <v>282</v>
      </c>
      <c r="G221" s="9" t="s">
        <v>5</v>
      </c>
      <c r="H221" s="7" t="s">
        <v>283</v>
      </c>
      <c r="I221" s="7" t="s">
        <v>4</v>
      </c>
      <c r="J221" s="7" t="s">
        <v>5</v>
      </c>
      <c r="K221" s="7" t="s">
        <v>30</v>
      </c>
      <c r="L221" s="7" t="s">
        <v>8</v>
      </c>
      <c r="M221" s="7">
        <v>1957</v>
      </c>
      <c r="N221" s="7" t="s">
        <v>9</v>
      </c>
      <c r="O221" s="7"/>
      <c r="P221" s="7" t="s">
        <v>3488</v>
      </c>
      <c r="Q221" s="7" t="s">
        <v>33</v>
      </c>
      <c r="R221" s="7" t="s">
        <v>30</v>
      </c>
      <c r="S221" s="7" t="s">
        <v>4</v>
      </c>
      <c r="T221" s="7"/>
    </row>
    <row r="222" spans="1:20" x14ac:dyDescent="0.25">
      <c r="A222" s="7">
        <v>222</v>
      </c>
      <c r="B222" s="7" t="s">
        <v>709</v>
      </c>
      <c r="C222" s="7" t="s">
        <v>1349</v>
      </c>
      <c r="D222" s="8">
        <v>6800</v>
      </c>
      <c r="E222" s="8">
        <v>41597</v>
      </c>
      <c r="F222" s="7" t="s">
        <v>4</v>
      </c>
      <c r="G222" s="9" t="s">
        <v>5</v>
      </c>
      <c r="H222" s="7" t="s">
        <v>1350</v>
      </c>
      <c r="I222" s="7" t="s">
        <v>4</v>
      </c>
      <c r="J222" s="7" t="s">
        <v>5</v>
      </c>
      <c r="K222" s="7" t="s">
        <v>30</v>
      </c>
      <c r="L222" s="7" t="s">
        <v>8</v>
      </c>
      <c r="M222" s="7">
        <v>1980</v>
      </c>
      <c r="N222" s="7" t="s">
        <v>9</v>
      </c>
      <c r="O222" s="7"/>
      <c r="P222" s="7" t="s">
        <v>1351</v>
      </c>
      <c r="Q222" s="7" t="s">
        <v>95</v>
      </c>
      <c r="R222" s="7" t="s">
        <v>30</v>
      </c>
      <c r="S222" s="7" t="s">
        <v>4</v>
      </c>
      <c r="T222" s="7"/>
    </row>
    <row r="223" spans="1:20" x14ac:dyDescent="0.25">
      <c r="A223" s="7">
        <v>222</v>
      </c>
      <c r="B223" s="7" t="s">
        <v>709</v>
      </c>
      <c r="C223" s="7" t="s">
        <v>1349</v>
      </c>
      <c r="D223" s="8">
        <v>6800</v>
      </c>
      <c r="E223" s="8">
        <v>41597</v>
      </c>
      <c r="F223" s="7" t="s">
        <v>4</v>
      </c>
      <c r="G223" s="9" t="s">
        <v>5</v>
      </c>
      <c r="H223" s="7" t="s">
        <v>1350</v>
      </c>
      <c r="I223" s="7" t="s">
        <v>4</v>
      </c>
      <c r="J223" s="7" t="s">
        <v>5</v>
      </c>
      <c r="K223" s="7" t="s">
        <v>30</v>
      </c>
      <c r="L223" s="7" t="s">
        <v>8</v>
      </c>
      <c r="M223" s="7">
        <v>1958</v>
      </c>
      <c r="N223" s="7" t="s">
        <v>9</v>
      </c>
      <c r="O223" s="7"/>
      <c r="P223" s="7" t="s">
        <v>3018</v>
      </c>
      <c r="Q223" s="7" t="s">
        <v>33</v>
      </c>
      <c r="R223" s="7" t="s">
        <v>30</v>
      </c>
      <c r="S223" s="7" t="s">
        <v>4</v>
      </c>
      <c r="T223" s="7"/>
    </row>
    <row r="224" spans="1:20" x14ac:dyDescent="0.25">
      <c r="A224" s="7">
        <v>223</v>
      </c>
      <c r="B224" s="7" t="s">
        <v>2180</v>
      </c>
      <c r="C224" s="7" t="s">
        <v>2181</v>
      </c>
      <c r="D224" s="8">
        <v>3298</v>
      </c>
      <c r="E224" s="8">
        <v>24558</v>
      </c>
      <c r="F224" s="7" t="s">
        <v>421</v>
      </c>
      <c r="G224" s="9" t="s">
        <v>422</v>
      </c>
      <c r="H224" s="7" t="s">
        <v>423</v>
      </c>
      <c r="I224" s="7" t="s">
        <v>2182</v>
      </c>
      <c r="J224" s="7" t="s">
        <v>422</v>
      </c>
      <c r="K224" s="7" t="s">
        <v>423</v>
      </c>
      <c r="L224" s="7" t="s">
        <v>8</v>
      </c>
      <c r="M224" s="7">
        <v>1959</v>
      </c>
      <c r="N224" s="7" t="s">
        <v>9</v>
      </c>
      <c r="O224" s="7"/>
      <c r="P224" s="7" t="s">
        <v>2183</v>
      </c>
      <c r="Q224" s="7" t="s">
        <v>2184</v>
      </c>
      <c r="R224" s="7" t="s">
        <v>423</v>
      </c>
      <c r="S224" s="7" t="s">
        <v>2182</v>
      </c>
      <c r="T224" s="7"/>
    </row>
    <row r="225" spans="1:20" x14ac:dyDescent="0.25">
      <c r="A225" s="7">
        <v>224</v>
      </c>
      <c r="B225" s="7" t="s">
        <v>2618</v>
      </c>
      <c r="C225" s="7" t="s">
        <v>2619</v>
      </c>
      <c r="D225" s="8">
        <v>3274</v>
      </c>
      <c r="E225" s="8">
        <v>29472</v>
      </c>
      <c r="F225" s="7" t="s">
        <v>20</v>
      </c>
      <c r="G225" s="9" t="s">
        <v>67</v>
      </c>
      <c r="H225" s="7" t="s">
        <v>2620</v>
      </c>
      <c r="I225" s="7" t="s">
        <v>20</v>
      </c>
      <c r="J225" s="7" t="s">
        <v>67</v>
      </c>
      <c r="K225" s="7" t="s">
        <v>472</v>
      </c>
      <c r="L225" s="7" t="s">
        <v>8</v>
      </c>
      <c r="M225" s="7">
        <v>1960</v>
      </c>
      <c r="N225" s="7" t="s">
        <v>9</v>
      </c>
      <c r="O225" s="7"/>
      <c r="P225" s="7" t="s">
        <v>2621</v>
      </c>
      <c r="Q225" s="7" t="s">
        <v>556</v>
      </c>
      <c r="R225" s="7" t="s">
        <v>472</v>
      </c>
      <c r="S225" s="7" t="s">
        <v>20</v>
      </c>
      <c r="T225" s="7"/>
    </row>
    <row r="226" spans="1:20" x14ac:dyDescent="0.25">
      <c r="A226" s="7">
        <v>225</v>
      </c>
      <c r="B226" s="7" t="s">
        <v>2200</v>
      </c>
      <c r="C226" s="7" t="s">
        <v>2201</v>
      </c>
      <c r="D226" s="8">
        <v>4116</v>
      </c>
      <c r="E226" s="8">
        <v>35438</v>
      </c>
      <c r="F226" s="7" t="s">
        <v>20</v>
      </c>
      <c r="G226" s="9" t="s">
        <v>67</v>
      </c>
      <c r="H226" s="7" t="s">
        <v>2202</v>
      </c>
      <c r="I226" s="7" t="s">
        <v>20</v>
      </c>
      <c r="J226" s="7" t="s">
        <v>67</v>
      </c>
      <c r="K226" s="7" t="s">
        <v>557</v>
      </c>
      <c r="L226" s="7" t="s">
        <v>8</v>
      </c>
      <c r="M226" s="7">
        <v>1961</v>
      </c>
      <c r="N226" s="7" t="s">
        <v>9</v>
      </c>
      <c r="O226" s="7"/>
      <c r="P226" s="7" t="s">
        <v>2203</v>
      </c>
      <c r="Q226" s="7" t="s">
        <v>556</v>
      </c>
      <c r="R226" s="7" t="s">
        <v>557</v>
      </c>
      <c r="S226" s="7" t="s">
        <v>20</v>
      </c>
      <c r="T226" s="7"/>
    </row>
    <row r="227" spans="1:20" x14ac:dyDescent="0.25">
      <c r="A227" s="7">
        <v>226</v>
      </c>
      <c r="B227" s="7" t="s">
        <v>930</v>
      </c>
      <c r="C227" s="7" t="s">
        <v>931</v>
      </c>
      <c r="D227" s="8">
        <v>5253</v>
      </c>
      <c r="E227" s="8">
        <v>37293</v>
      </c>
      <c r="F227" s="7" t="s">
        <v>98</v>
      </c>
      <c r="G227" s="9" t="s">
        <v>99</v>
      </c>
      <c r="H227" s="7" t="s">
        <v>100</v>
      </c>
      <c r="I227" s="7" t="s">
        <v>4</v>
      </c>
      <c r="J227" s="7" t="s">
        <v>5</v>
      </c>
      <c r="K227" s="7" t="s">
        <v>30</v>
      </c>
      <c r="L227" s="7" t="s">
        <v>8</v>
      </c>
      <c r="M227" s="7">
        <v>1962</v>
      </c>
      <c r="N227" s="7" t="s">
        <v>9</v>
      </c>
      <c r="O227" s="7"/>
      <c r="P227" s="7" t="s">
        <v>932</v>
      </c>
      <c r="Q227" s="7" t="s">
        <v>95</v>
      </c>
      <c r="R227" s="7" t="s">
        <v>30</v>
      </c>
      <c r="S227" s="7" t="s">
        <v>4</v>
      </c>
      <c r="T227" s="7"/>
    </row>
    <row r="228" spans="1:20" x14ac:dyDescent="0.25">
      <c r="A228" s="7">
        <v>227</v>
      </c>
      <c r="B228" s="7" t="s">
        <v>399</v>
      </c>
      <c r="C228" s="7" t="s">
        <v>976</v>
      </c>
      <c r="D228" s="8">
        <v>6293</v>
      </c>
      <c r="E228" s="8">
        <v>35665</v>
      </c>
      <c r="F228" s="7" t="s">
        <v>4</v>
      </c>
      <c r="G228" s="9" t="s">
        <v>5</v>
      </c>
      <c r="H228" s="7" t="s">
        <v>491</v>
      </c>
      <c r="I228" s="7" t="s">
        <v>4</v>
      </c>
      <c r="J228" s="7" t="s">
        <v>5</v>
      </c>
      <c r="K228" s="7" t="s">
        <v>30</v>
      </c>
      <c r="L228" s="7" t="s">
        <v>8</v>
      </c>
      <c r="M228" s="7">
        <v>1962</v>
      </c>
      <c r="N228" s="7" t="s">
        <v>9</v>
      </c>
      <c r="O228" s="7"/>
      <c r="P228" s="7" t="s">
        <v>932</v>
      </c>
      <c r="Q228" s="7" t="s">
        <v>95</v>
      </c>
      <c r="R228" s="7" t="s">
        <v>30</v>
      </c>
      <c r="S228" s="7" t="s">
        <v>4</v>
      </c>
      <c r="T228" s="7"/>
    </row>
    <row r="229" spans="1:20" x14ac:dyDescent="0.25">
      <c r="A229" s="7">
        <v>228</v>
      </c>
      <c r="B229" s="7" t="s">
        <v>1865</v>
      </c>
      <c r="C229" s="7" t="s">
        <v>2622</v>
      </c>
      <c r="D229" s="8">
        <v>400</v>
      </c>
      <c r="E229" s="8">
        <v>26888</v>
      </c>
      <c r="F229" s="7" t="s">
        <v>47</v>
      </c>
      <c r="G229" s="9" t="s">
        <v>48</v>
      </c>
      <c r="H229" s="7" t="s">
        <v>2623</v>
      </c>
      <c r="I229" s="7" t="s">
        <v>57</v>
      </c>
      <c r="J229" s="7" t="s">
        <v>48</v>
      </c>
      <c r="K229" s="7" t="s">
        <v>2624</v>
      </c>
      <c r="L229" s="7" t="s">
        <v>8</v>
      </c>
      <c r="M229" s="7">
        <v>1963</v>
      </c>
      <c r="N229" s="7" t="s">
        <v>9</v>
      </c>
      <c r="O229" s="7"/>
      <c r="P229" s="7" t="s">
        <v>1395</v>
      </c>
      <c r="Q229" s="7" t="s">
        <v>1536</v>
      </c>
      <c r="R229" s="7" t="s">
        <v>1537</v>
      </c>
      <c r="S229" s="7" t="s">
        <v>47</v>
      </c>
      <c r="T229" s="7"/>
    </row>
    <row r="230" spans="1:20" x14ac:dyDescent="0.25">
      <c r="A230" s="7">
        <v>229</v>
      </c>
      <c r="B230" s="7" t="s">
        <v>1391</v>
      </c>
      <c r="C230" s="7" t="s">
        <v>1392</v>
      </c>
      <c r="D230" s="8">
        <v>1153</v>
      </c>
      <c r="E230" s="8">
        <v>28977</v>
      </c>
      <c r="F230" s="7" t="s">
        <v>327</v>
      </c>
      <c r="G230" s="9" t="s">
        <v>328</v>
      </c>
      <c r="H230" s="7" t="s">
        <v>1393</v>
      </c>
      <c r="I230" s="7" t="s">
        <v>327</v>
      </c>
      <c r="J230" s="7" t="s">
        <v>328</v>
      </c>
      <c r="K230" s="7" t="s">
        <v>1394</v>
      </c>
      <c r="L230" s="7" t="s">
        <v>8</v>
      </c>
      <c r="M230" s="7">
        <v>1963</v>
      </c>
      <c r="N230" s="7" t="s">
        <v>9</v>
      </c>
      <c r="O230" s="7"/>
      <c r="P230" s="7" t="s">
        <v>1395</v>
      </c>
      <c r="Q230" s="7" t="s">
        <v>1396</v>
      </c>
      <c r="R230" s="7" t="s">
        <v>1150</v>
      </c>
      <c r="S230" s="7" t="s">
        <v>327</v>
      </c>
      <c r="T230" s="7"/>
    </row>
    <row r="231" spans="1:20" x14ac:dyDescent="0.25">
      <c r="A231" s="7">
        <v>230</v>
      </c>
      <c r="B231" s="7" t="s">
        <v>3357</v>
      </c>
      <c r="C231" s="7" t="s">
        <v>1569</v>
      </c>
      <c r="D231" s="8">
        <v>3785</v>
      </c>
      <c r="E231" s="8">
        <v>34544</v>
      </c>
      <c r="F231" s="7" t="s">
        <v>160</v>
      </c>
      <c r="G231" s="9" t="s">
        <v>161</v>
      </c>
      <c r="H231" s="7" t="s">
        <v>162</v>
      </c>
      <c r="I231" s="7" t="s">
        <v>4</v>
      </c>
      <c r="J231" s="7" t="s">
        <v>5</v>
      </c>
      <c r="K231" s="7" t="s">
        <v>3358</v>
      </c>
      <c r="L231" s="7" t="s">
        <v>202</v>
      </c>
      <c r="M231" s="7">
        <v>1964</v>
      </c>
      <c r="N231" s="7" t="s">
        <v>9</v>
      </c>
      <c r="O231" s="7"/>
      <c r="P231" s="7" t="s">
        <v>3359</v>
      </c>
      <c r="Q231" s="7" t="s">
        <v>3360</v>
      </c>
      <c r="R231" s="7" t="s">
        <v>491</v>
      </c>
      <c r="S231" s="7" t="s">
        <v>4</v>
      </c>
      <c r="T231" s="7"/>
    </row>
    <row r="232" spans="1:20" x14ac:dyDescent="0.25">
      <c r="A232" s="7">
        <v>231</v>
      </c>
      <c r="B232" s="7" t="s">
        <v>1547</v>
      </c>
      <c r="C232" s="7" t="s">
        <v>1548</v>
      </c>
      <c r="D232" s="8">
        <v>6310</v>
      </c>
      <c r="E232" s="8">
        <v>29044</v>
      </c>
      <c r="F232" s="7" t="s">
        <v>20</v>
      </c>
      <c r="G232" s="9" t="s">
        <v>67</v>
      </c>
      <c r="H232" s="7" t="s">
        <v>923</v>
      </c>
      <c r="I232" s="7" t="s">
        <v>20</v>
      </c>
      <c r="J232" s="7" t="s">
        <v>67</v>
      </c>
      <c r="K232" s="7" t="s">
        <v>19</v>
      </c>
      <c r="L232" s="7" t="s">
        <v>8</v>
      </c>
      <c r="M232" s="7">
        <v>1965</v>
      </c>
      <c r="N232" s="7" t="s">
        <v>9</v>
      </c>
      <c r="O232" s="7"/>
      <c r="P232" s="7" t="s">
        <v>1549</v>
      </c>
      <c r="Q232" s="7" t="s">
        <v>463</v>
      </c>
      <c r="R232" s="7" t="s">
        <v>19</v>
      </c>
      <c r="S232" s="7" t="s">
        <v>20</v>
      </c>
      <c r="T232" s="7"/>
    </row>
    <row r="233" spans="1:20" x14ac:dyDescent="0.25">
      <c r="A233" s="7">
        <v>232</v>
      </c>
      <c r="B233" s="7" t="s">
        <v>1841</v>
      </c>
      <c r="C233" s="7" t="s">
        <v>1842</v>
      </c>
      <c r="D233" s="8">
        <v>1302</v>
      </c>
      <c r="E233" s="8">
        <v>31716</v>
      </c>
      <c r="F233" s="7" t="s">
        <v>20</v>
      </c>
      <c r="G233" s="9" t="s">
        <v>67</v>
      </c>
      <c r="H233" s="7" t="s">
        <v>1843</v>
      </c>
      <c r="I233" s="7" t="s">
        <v>20</v>
      </c>
      <c r="J233" s="7" t="s">
        <v>67</v>
      </c>
      <c r="K233" s="7" t="s">
        <v>1844</v>
      </c>
      <c r="L233" s="7" t="s">
        <v>8</v>
      </c>
      <c r="M233" s="7">
        <v>1966</v>
      </c>
      <c r="N233" s="7" t="s">
        <v>9</v>
      </c>
      <c r="O233" s="7"/>
      <c r="P233" s="7" t="s">
        <v>1845</v>
      </c>
      <c r="Q233" s="7" t="s">
        <v>176</v>
      </c>
      <c r="R233" s="7" t="s">
        <v>177</v>
      </c>
      <c r="S233" s="7" t="s">
        <v>20</v>
      </c>
      <c r="T233" s="7"/>
    </row>
    <row r="234" spans="1:20" x14ac:dyDescent="0.25">
      <c r="A234" s="7">
        <v>233</v>
      </c>
      <c r="B234" s="7" t="s">
        <v>454</v>
      </c>
      <c r="C234" s="7" t="s">
        <v>455</v>
      </c>
      <c r="D234" s="8">
        <v>9991</v>
      </c>
      <c r="E234" s="8">
        <v>43502</v>
      </c>
      <c r="F234" s="7" t="s">
        <v>47</v>
      </c>
      <c r="G234" s="9" t="s">
        <v>48</v>
      </c>
      <c r="H234" s="7" t="s">
        <v>456</v>
      </c>
      <c r="I234" s="7" t="s">
        <v>47</v>
      </c>
      <c r="J234" s="7" t="s">
        <v>48</v>
      </c>
      <c r="K234" s="7" t="s">
        <v>58</v>
      </c>
      <c r="L234" s="7" t="s">
        <v>8</v>
      </c>
      <c r="M234" s="7">
        <v>1967</v>
      </c>
      <c r="N234" s="7" t="s">
        <v>9</v>
      </c>
      <c r="O234" s="7"/>
      <c r="P234" s="7" t="s">
        <v>457</v>
      </c>
      <c r="Q234" s="7" t="s">
        <v>458</v>
      </c>
      <c r="R234" s="7" t="s">
        <v>58</v>
      </c>
      <c r="S234" s="7" t="s">
        <v>47</v>
      </c>
      <c r="T234" s="7"/>
    </row>
    <row r="235" spans="1:20" x14ac:dyDescent="0.25">
      <c r="A235" s="7">
        <v>234</v>
      </c>
      <c r="B235" s="7" t="s">
        <v>1668</v>
      </c>
      <c r="C235" s="7" t="s">
        <v>1669</v>
      </c>
      <c r="D235" s="8">
        <v>782</v>
      </c>
      <c r="E235" s="8">
        <v>28648</v>
      </c>
      <c r="F235" s="7" t="s">
        <v>4</v>
      </c>
      <c r="G235" s="9" t="s">
        <v>5</v>
      </c>
      <c r="H235" s="7" t="s">
        <v>30</v>
      </c>
      <c r="I235" s="7" t="s">
        <v>4</v>
      </c>
      <c r="J235" s="7" t="s">
        <v>5</v>
      </c>
      <c r="K235" s="7" t="s">
        <v>30</v>
      </c>
      <c r="L235" s="7" t="s">
        <v>8</v>
      </c>
      <c r="M235" s="7">
        <v>1967</v>
      </c>
      <c r="N235" s="7" t="s">
        <v>9</v>
      </c>
      <c r="O235" s="7"/>
      <c r="P235" s="7" t="s">
        <v>457</v>
      </c>
      <c r="Q235" s="7" t="s">
        <v>1670</v>
      </c>
      <c r="R235" s="7" t="s">
        <v>30</v>
      </c>
      <c r="S235" s="7" t="s">
        <v>4</v>
      </c>
      <c r="T235" s="7"/>
    </row>
    <row r="236" spans="1:20" x14ac:dyDescent="0.25">
      <c r="A236" s="7">
        <v>235</v>
      </c>
      <c r="B236" s="7" t="s">
        <v>846</v>
      </c>
      <c r="C236" s="7" t="s">
        <v>1550</v>
      </c>
      <c r="D236" s="8">
        <v>7646</v>
      </c>
      <c r="E236" s="8">
        <v>37499</v>
      </c>
      <c r="F236" s="7" t="s">
        <v>4</v>
      </c>
      <c r="G236" s="9" t="s">
        <v>5</v>
      </c>
      <c r="H236" s="7" t="s">
        <v>1551</v>
      </c>
      <c r="I236" s="7" t="s">
        <v>4</v>
      </c>
      <c r="J236" s="7" t="s">
        <v>5</v>
      </c>
      <c r="K236" s="7" t="s">
        <v>1552</v>
      </c>
      <c r="L236" s="7" t="s">
        <v>8</v>
      </c>
      <c r="M236" s="7">
        <v>1967</v>
      </c>
      <c r="N236" s="7" t="s">
        <v>9</v>
      </c>
      <c r="O236" s="7"/>
      <c r="P236" s="7" t="s">
        <v>457</v>
      </c>
      <c r="Q236" s="7" t="s">
        <v>1553</v>
      </c>
      <c r="R236" s="7" t="s">
        <v>6</v>
      </c>
      <c r="S236" s="7" t="s">
        <v>4</v>
      </c>
      <c r="T236" s="7"/>
    </row>
    <row r="237" spans="1:20" x14ac:dyDescent="0.25">
      <c r="A237" s="7">
        <v>236</v>
      </c>
      <c r="B237" s="7" t="s">
        <v>2408</v>
      </c>
      <c r="C237" s="7" t="s">
        <v>2409</v>
      </c>
      <c r="D237" s="8">
        <v>1427</v>
      </c>
      <c r="E237" s="8">
        <v>28038</v>
      </c>
      <c r="F237" s="7" t="s">
        <v>105</v>
      </c>
      <c r="G237" s="9" t="s">
        <v>106</v>
      </c>
      <c r="H237" s="7" t="s">
        <v>107</v>
      </c>
      <c r="I237" s="7" t="s">
        <v>20</v>
      </c>
      <c r="J237" s="7" t="s">
        <v>67</v>
      </c>
      <c r="K237" s="7" t="s">
        <v>2410</v>
      </c>
      <c r="L237" s="7" t="s">
        <v>8</v>
      </c>
      <c r="M237" s="7">
        <v>1968</v>
      </c>
      <c r="N237" s="7" t="s">
        <v>9</v>
      </c>
      <c r="O237" s="7"/>
      <c r="P237" s="7" t="s">
        <v>2411</v>
      </c>
      <c r="Q237" s="7" t="s">
        <v>885</v>
      </c>
      <c r="R237" s="7" t="s">
        <v>883</v>
      </c>
      <c r="S237" s="7" t="s">
        <v>20</v>
      </c>
      <c r="T237" s="7"/>
    </row>
    <row r="238" spans="1:20" x14ac:dyDescent="0.25">
      <c r="A238" s="7">
        <v>237</v>
      </c>
      <c r="B238" s="7" t="s">
        <v>1745</v>
      </c>
      <c r="C238" s="7" t="s">
        <v>3656</v>
      </c>
      <c r="D238" s="8">
        <v>6826</v>
      </c>
      <c r="E238" s="8">
        <v>35870</v>
      </c>
      <c r="F238" s="7" t="s">
        <v>4</v>
      </c>
      <c r="G238" s="9" t="s">
        <v>5</v>
      </c>
      <c r="H238" s="7" t="s">
        <v>3657</v>
      </c>
      <c r="I238" s="7" t="s">
        <v>20</v>
      </c>
      <c r="J238" s="7" t="s">
        <v>67</v>
      </c>
      <c r="K238" s="7" t="s">
        <v>3658</v>
      </c>
      <c r="L238" s="7" t="s">
        <v>8</v>
      </c>
      <c r="M238" s="7">
        <v>1969</v>
      </c>
      <c r="N238" s="7" t="s">
        <v>9</v>
      </c>
      <c r="O238" s="7"/>
      <c r="P238" s="7" t="s">
        <v>1354</v>
      </c>
      <c r="Q238" s="7" t="s">
        <v>1209</v>
      </c>
      <c r="R238" s="7" t="s">
        <v>6</v>
      </c>
      <c r="S238" s="7" t="s">
        <v>4</v>
      </c>
      <c r="T238" s="7"/>
    </row>
    <row r="239" spans="1:20" x14ac:dyDescent="0.25">
      <c r="A239" s="7">
        <v>238</v>
      </c>
      <c r="B239" s="7" t="s">
        <v>1352</v>
      </c>
      <c r="C239" s="7" t="s">
        <v>1353</v>
      </c>
      <c r="D239" s="8">
        <v>958</v>
      </c>
      <c r="E239" s="8">
        <v>29717</v>
      </c>
      <c r="F239" s="7" t="s">
        <v>105</v>
      </c>
      <c r="G239" s="9" t="s">
        <v>106</v>
      </c>
      <c r="H239" s="7" t="s">
        <v>107</v>
      </c>
      <c r="I239" s="7" t="s">
        <v>105</v>
      </c>
      <c r="J239" s="7" t="s">
        <v>106</v>
      </c>
      <c r="K239" s="7" t="s">
        <v>108</v>
      </c>
      <c r="L239" s="7" t="s">
        <v>8</v>
      </c>
      <c r="M239" s="7">
        <v>1969</v>
      </c>
      <c r="N239" s="7" t="s">
        <v>9</v>
      </c>
      <c r="O239" s="7"/>
      <c r="P239" s="7" t="s">
        <v>1354</v>
      </c>
      <c r="Q239" s="7" t="s">
        <v>1355</v>
      </c>
      <c r="R239" s="7" t="s">
        <v>108</v>
      </c>
      <c r="S239" s="7" t="s">
        <v>105</v>
      </c>
      <c r="T239" s="7"/>
    </row>
    <row r="240" spans="1:20" x14ac:dyDescent="0.25">
      <c r="A240" s="7">
        <v>239</v>
      </c>
      <c r="B240" s="7" t="s">
        <v>650</v>
      </c>
      <c r="C240" s="7" t="s">
        <v>651</v>
      </c>
      <c r="D240" s="8">
        <v>2441</v>
      </c>
      <c r="E240" s="8">
        <v>32113</v>
      </c>
      <c r="F240" s="7" t="s">
        <v>36</v>
      </c>
      <c r="G240" s="9" t="s">
        <v>37</v>
      </c>
      <c r="H240" s="7" t="s">
        <v>38</v>
      </c>
      <c r="I240" s="7" t="s">
        <v>91</v>
      </c>
      <c r="J240" s="7" t="s">
        <v>92</v>
      </c>
      <c r="K240" s="7" t="s">
        <v>321</v>
      </c>
      <c r="L240" s="7" t="s">
        <v>8</v>
      </c>
      <c r="M240" s="7">
        <v>1970</v>
      </c>
      <c r="N240" s="7" t="s">
        <v>9</v>
      </c>
      <c r="O240" s="7"/>
      <c r="P240" s="7" t="s">
        <v>652</v>
      </c>
      <c r="Q240" s="7" t="s">
        <v>653</v>
      </c>
      <c r="R240" s="7" t="s">
        <v>321</v>
      </c>
      <c r="S240" s="7" t="s">
        <v>91</v>
      </c>
      <c r="T240" s="7"/>
    </row>
    <row r="241" spans="1:20" x14ac:dyDescent="0.25">
      <c r="A241" s="7">
        <v>240</v>
      </c>
      <c r="B241" s="7" t="s">
        <v>2583</v>
      </c>
      <c r="C241" s="7" t="s">
        <v>3044</v>
      </c>
      <c r="D241" s="8">
        <v>1821</v>
      </c>
      <c r="E241" s="8">
        <v>36222</v>
      </c>
      <c r="F241" s="7" t="s">
        <v>47</v>
      </c>
      <c r="G241" s="9" t="s">
        <v>48</v>
      </c>
      <c r="H241" s="7" t="s">
        <v>821</v>
      </c>
      <c r="I241" s="7" t="s">
        <v>404</v>
      </c>
      <c r="J241" s="7" t="s">
        <v>412</v>
      </c>
      <c r="K241" s="7" t="s">
        <v>1463</v>
      </c>
      <c r="L241" s="7" t="s">
        <v>8</v>
      </c>
      <c r="M241" s="7">
        <v>1971</v>
      </c>
      <c r="N241" s="7" t="s">
        <v>9</v>
      </c>
      <c r="O241" s="7"/>
      <c r="P241" s="7" t="s">
        <v>3045</v>
      </c>
      <c r="Q241" s="7" t="s">
        <v>3046</v>
      </c>
      <c r="R241" s="7" t="s">
        <v>1463</v>
      </c>
      <c r="S241" s="7" t="s">
        <v>404</v>
      </c>
      <c r="T241" s="7"/>
    </row>
    <row r="242" spans="1:20" x14ac:dyDescent="0.25">
      <c r="A242" s="7">
        <v>241</v>
      </c>
      <c r="B242" s="7" t="s">
        <v>1977</v>
      </c>
      <c r="C242" s="7" t="s">
        <v>3047</v>
      </c>
      <c r="D242" s="8">
        <v>5930</v>
      </c>
      <c r="E242" s="8">
        <v>34833</v>
      </c>
      <c r="F242" s="7" t="s">
        <v>20</v>
      </c>
      <c r="G242" s="9" t="s">
        <v>67</v>
      </c>
      <c r="H242" s="7" t="s">
        <v>3048</v>
      </c>
      <c r="I242" s="7" t="s">
        <v>20</v>
      </c>
      <c r="J242" s="7" t="s">
        <v>67</v>
      </c>
      <c r="K242" s="7" t="s">
        <v>3049</v>
      </c>
      <c r="L242" s="7" t="s">
        <v>8</v>
      </c>
      <c r="M242" s="7">
        <v>1972</v>
      </c>
      <c r="N242" s="7" t="s">
        <v>9</v>
      </c>
      <c r="O242" s="7"/>
      <c r="P242" s="7" t="s">
        <v>3050</v>
      </c>
      <c r="Q242" s="7" t="s">
        <v>1196</v>
      </c>
      <c r="R242" s="7" t="s">
        <v>1060</v>
      </c>
      <c r="S242" s="7" t="s">
        <v>20</v>
      </c>
      <c r="T242" s="7"/>
    </row>
    <row r="243" spans="1:20" x14ac:dyDescent="0.25">
      <c r="A243" s="7">
        <v>242</v>
      </c>
      <c r="B243" s="7" t="s">
        <v>3051</v>
      </c>
      <c r="C243" s="7" t="s">
        <v>3052</v>
      </c>
      <c r="D243" s="8">
        <v>4996</v>
      </c>
      <c r="E243" s="8">
        <v>30186</v>
      </c>
      <c r="F243" s="7" t="s">
        <v>20</v>
      </c>
      <c r="G243" s="9" t="s">
        <v>67</v>
      </c>
      <c r="H243" s="7" t="s">
        <v>177</v>
      </c>
      <c r="I243" s="7" t="s">
        <v>20</v>
      </c>
      <c r="J243" s="7" t="s">
        <v>67</v>
      </c>
      <c r="K243" s="7" t="s">
        <v>247</v>
      </c>
      <c r="L243" s="7" t="s">
        <v>8</v>
      </c>
      <c r="M243" s="7">
        <v>1972</v>
      </c>
      <c r="N243" s="7" t="s">
        <v>9</v>
      </c>
      <c r="O243" s="7"/>
      <c r="P243" s="7" t="s">
        <v>2206</v>
      </c>
      <c r="Q243" s="7" t="s">
        <v>684</v>
      </c>
      <c r="R243" s="7" t="s">
        <v>247</v>
      </c>
      <c r="S243" s="7" t="s">
        <v>20</v>
      </c>
      <c r="T243" s="7"/>
    </row>
    <row r="244" spans="1:20" x14ac:dyDescent="0.25">
      <c r="A244" s="7">
        <v>243</v>
      </c>
      <c r="B244" s="7" t="s">
        <v>2204</v>
      </c>
      <c r="C244" s="7" t="s">
        <v>2205</v>
      </c>
      <c r="D244" s="8">
        <v>4194</v>
      </c>
      <c r="E244" s="8">
        <v>29253</v>
      </c>
      <c r="F244" s="7" t="s">
        <v>20</v>
      </c>
      <c r="G244" s="9" t="s">
        <v>67</v>
      </c>
      <c r="H244" s="7" t="s">
        <v>247</v>
      </c>
      <c r="I244" s="7" t="s">
        <v>20</v>
      </c>
      <c r="J244" s="7" t="s">
        <v>67</v>
      </c>
      <c r="K244" s="7" t="s">
        <v>247</v>
      </c>
      <c r="L244" s="7" t="s">
        <v>8</v>
      </c>
      <c r="M244" s="7">
        <v>1972</v>
      </c>
      <c r="N244" s="7" t="s">
        <v>9</v>
      </c>
      <c r="O244" s="7"/>
      <c r="P244" s="7" t="s">
        <v>2206</v>
      </c>
      <c r="Q244" s="7" t="s">
        <v>684</v>
      </c>
      <c r="R244" s="7" t="s">
        <v>247</v>
      </c>
      <c r="S244" s="7" t="s">
        <v>20</v>
      </c>
      <c r="T244" s="7"/>
    </row>
    <row r="245" spans="1:20" x14ac:dyDescent="0.25">
      <c r="A245" s="7">
        <v>244</v>
      </c>
      <c r="B245" s="7" t="s">
        <v>1671</v>
      </c>
      <c r="C245" s="7" t="s">
        <v>965</v>
      </c>
      <c r="D245" s="8">
        <v>6889</v>
      </c>
      <c r="E245" s="8">
        <v>39286</v>
      </c>
      <c r="F245" s="7" t="s">
        <v>47</v>
      </c>
      <c r="G245" s="9" t="s">
        <v>48</v>
      </c>
      <c r="H245" s="7" t="s">
        <v>49</v>
      </c>
      <c r="I245" s="7" t="s">
        <v>47</v>
      </c>
      <c r="J245" s="7" t="s">
        <v>48</v>
      </c>
      <c r="K245" s="7" t="s">
        <v>49</v>
      </c>
      <c r="L245" s="7" t="s">
        <v>8</v>
      </c>
      <c r="M245" s="7">
        <v>1973</v>
      </c>
      <c r="N245" s="7" t="s">
        <v>9</v>
      </c>
      <c r="O245" s="7"/>
      <c r="P245" s="7" t="s">
        <v>1208</v>
      </c>
      <c r="Q245" s="7" t="s">
        <v>704</v>
      </c>
      <c r="R245" s="7" t="s">
        <v>49</v>
      </c>
      <c r="S245" s="7" t="s">
        <v>47</v>
      </c>
      <c r="T245" s="7"/>
    </row>
    <row r="246" spans="1:20" x14ac:dyDescent="0.25">
      <c r="A246" s="7">
        <v>245</v>
      </c>
      <c r="B246" s="7" t="s">
        <v>1205</v>
      </c>
      <c r="C246" s="7" t="s">
        <v>1206</v>
      </c>
      <c r="D246" s="8">
        <v>7866</v>
      </c>
      <c r="E246" s="8">
        <v>35334</v>
      </c>
      <c r="F246" s="7" t="s">
        <v>4</v>
      </c>
      <c r="G246" s="9" t="s">
        <v>5</v>
      </c>
      <c r="H246" s="7" t="s">
        <v>1207</v>
      </c>
      <c r="I246" s="7" t="s">
        <v>4</v>
      </c>
      <c r="J246" s="7" t="s">
        <v>5</v>
      </c>
      <c r="K246" s="7" t="s">
        <v>6</v>
      </c>
      <c r="L246" s="7" t="s">
        <v>8</v>
      </c>
      <c r="M246" s="7">
        <v>1973</v>
      </c>
      <c r="N246" s="7" t="s">
        <v>9</v>
      </c>
      <c r="O246" s="7"/>
      <c r="P246" s="7" t="s">
        <v>1208</v>
      </c>
      <c r="Q246" s="7" t="s">
        <v>1209</v>
      </c>
      <c r="R246" s="7" t="s">
        <v>6</v>
      </c>
      <c r="S246" s="7" t="s">
        <v>4</v>
      </c>
      <c r="T246" s="7"/>
    </row>
    <row r="247" spans="1:20" x14ac:dyDescent="0.25">
      <c r="A247" s="7">
        <v>246</v>
      </c>
      <c r="B247" s="7" t="s">
        <v>2419</v>
      </c>
      <c r="C247" s="7" t="s">
        <v>2479</v>
      </c>
      <c r="D247" s="8">
        <v>3823</v>
      </c>
      <c r="E247" s="8">
        <v>31298</v>
      </c>
      <c r="F247" s="7" t="s">
        <v>20</v>
      </c>
      <c r="G247" s="9" t="s">
        <v>67</v>
      </c>
      <c r="H247" s="7" t="s">
        <v>2480</v>
      </c>
      <c r="I247" s="7" t="s">
        <v>20</v>
      </c>
      <c r="J247" s="7" t="s">
        <v>67</v>
      </c>
      <c r="K247" s="7" t="s">
        <v>1203</v>
      </c>
      <c r="L247" s="7" t="s">
        <v>8</v>
      </c>
      <c r="M247" s="7">
        <v>1974</v>
      </c>
      <c r="N247" s="7" t="s">
        <v>9</v>
      </c>
      <c r="O247" s="7"/>
      <c r="P247" s="7" t="s">
        <v>2481</v>
      </c>
      <c r="Q247" s="7" t="s">
        <v>266</v>
      </c>
      <c r="R247" s="7" t="s">
        <v>267</v>
      </c>
      <c r="S247" s="7" t="s">
        <v>20</v>
      </c>
      <c r="T247" s="7"/>
    </row>
    <row r="248" spans="1:20" x14ac:dyDescent="0.25">
      <c r="A248" s="7">
        <v>247</v>
      </c>
      <c r="B248" s="7" t="s">
        <v>310</v>
      </c>
      <c r="C248" s="7" t="s">
        <v>3489</v>
      </c>
      <c r="D248" s="8">
        <v>6460</v>
      </c>
      <c r="E248" s="8">
        <v>41616</v>
      </c>
      <c r="F248" s="7" t="s">
        <v>773</v>
      </c>
      <c r="G248" s="9" t="s">
        <v>774</v>
      </c>
      <c r="H248" s="7" t="s">
        <v>2037</v>
      </c>
      <c r="I248" s="7"/>
      <c r="J248" s="7"/>
      <c r="K248" s="7"/>
      <c r="L248" s="7" t="s">
        <v>8</v>
      </c>
      <c r="M248" s="7">
        <v>1975</v>
      </c>
      <c r="N248" s="7" t="s">
        <v>9</v>
      </c>
      <c r="O248" s="7"/>
      <c r="P248" s="7" t="s">
        <v>3490</v>
      </c>
      <c r="Q248" s="7" t="s">
        <v>26</v>
      </c>
      <c r="R248" s="7" t="s">
        <v>27</v>
      </c>
      <c r="S248" s="7" t="s">
        <v>4</v>
      </c>
      <c r="T248" s="7"/>
    </row>
    <row r="249" spans="1:20" x14ac:dyDescent="0.25">
      <c r="A249" s="7">
        <v>248</v>
      </c>
      <c r="B249" s="7" t="s">
        <v>387</v>
      </c>
      <c r="C249" s="7" t="s">
        <v>388</v>
      </c>
      <c r="D249" s="8">
        <v>2396</v>
      </c>
      <c r="E249" s="8">
        <v>35802</v>
      </c>
      <c r="F249" s="7" t="s">
        <v>389</v>
      </c>
      <c r="G249" s="9" t="s">
        <v>390</v>
      </c>
      <c r="H249" s="7" t="s">
        <v>391</v>
      </c>
      <c r="I249" s="7" t="s">
        <v>154</v>
      </c>
      <c r="J249" s="7" t="s">
        <v>155</v>
      </c>
      <c r="K249" s="7" t="s">
        <v>156</v>
      </c>
      <c r="L249" s="7" t="s">
        <v>8</v>
      </c>
      <c r="M249" s="7">
        <v>1975</v>
      </c>
      <c r="N249" s="7" t="s">
        <v>9</v>
      </c>
      <c r="O249" s="7"/>
      <c r="P249" s="7" t="s">
        <v>392</v>
      </c>
      <c r="Q249" s="7" t="s">
        <v>393</v>
      </c>
      <c r="R249" s="7" t="s">
        <v>156</v>
      </c>
      <c r="S249" s="7" t="s">
        <v>154</v>
      </c>
      <c r="T249" s="7"/>
    </row>
    <row r="250" spans="1:20" x14ac:dyDescent="0.25">
      <c r="A250" s="7">
        <v>249</v>
      </c>
      <c r="B250" s="7" t="s">
        <v>459</v>
      </c>
      <c r="C250" s="7" t="s">
        <v>460</v>
      </c>
      <c r="D250" s="8">
        <v>7283</v>
      </c>
      <c r="E250" s="8">
        <v>40647</v>
      </c>
      <c r="F250" s="7" t="s">
        <v>20</v>
      </c>
      <c r="G250" s="9" t="s">
        <v>67</v>
      </c>
      <c r="H250" s="7" t="s">
        <v>461</v>
      </c>
      <c r="I250" s="7" t="s">
        <v>20</v>
      </c>
      <c r="J250" s="7" t="s">
        <v>67</v>
      </c>
      <c r="K250" s="7" t="s">
        <v>19</v>
      </c>
      <c r="L250" s="7" t="s">
        <v>8</v>
      </c>
      <c r="M250" s="7">
        <v>1976</v>
      </c>
      <c r="N250" s="7" t="s">
        <v>9</v>
      </c>
      <c r="O250" s="7"/>
      <c r="P250" s="7" t="s">
        <v>462</v>
      </c>
      <c r="Q250" s="7" t="s">
        <v>463</v>
      </c>
      <c r="R250" s="7" t="s">
        <v>19</v>
      </c>
      <c r="S250" s="7" t="s">
        <v>20</v>
      </c>
      <c r="T250" s="7"/>
    </row>
    <row r="251" spans="1:20" x14ac:dyDescent="0.25">
      <c r="A251" s="7">
        <v>250</v>
      </c>
      <c r="B251" s="7" t="s">
        <v>3215</v>
      </c>
      <c r="C251" s="7" t="s">
        <v>3216</v>
      </c>
      <c r="D251" s="8">
        <v>6235</v>
      </c>
      <c r="E251" s="8">
        <v>37769</v>
      </c>
      <c r="F251" s="7" t="s">
        <v>186</v>
      </c>
      <c r="G251" s="9" t="s">
        <v>45</v>
      </c>
      <c r="H251" s="7" t="s">
        <v>187</v>
      </c>
      <c r="I251" s="7" t="s">
        <v>661</v>
      </c>
      <c r="J251" s="7" t="s">
        <v>662</v>
      </c>
      <c r="K251" s="7" t="s">
        <v>1939</v>
      </c>
      <c r="L251" s="7" t="s">
        <v>8</v>
      </c>
      <c r="M251" s="7">
        <v>1977</v>
      </c>
      <c r="N251" s="7" t="s">
        <v>9</v>
      </c>
      <c r="O251" s="7"/>
      <c r="P251" s="7" t="s">
        <v>3217</v>
      </c>
      <c r="Q251" s="7" t="s">
        <v>2800</v>
      </c>
      <c r="R251" s="7" t="s">
        <v>1939</v>
      </c>
      <c r="S251" s="7" t="s">
        <v>661</v>
      </c>
      <c r="T251" s="7"/>
    </row>
    <row r="252" spans="1:20" x14ac:dyDescent="0.25">
      <c r="A252" s="7">
        <v>251</v>
      </c>
      <c r="B252" s="7" t="s">
        <v>287</v>
      </c>
      <c r="C252" s="7" t="s">
        <v>394</v>
      </c>
      <c r="D252" s="8">
        <v>7578</v>
      </c>
      <c r="E252" s="8">
        <v>33704</v>
      </c>
      <c r="F252" s="7" t="s">
        <v>4</v>
      </c>
      <c r="G252" s="9" t="s">
        <v>5</v>
      </c>
      <c r="H252" s="7" t="s">
        <v>395</v>
      </c>
      <c r="I252" s="7" t="s">
        <v>4</v>
      </c>
      <c r="J252" s="7" t="s">
        <v>5</v>
      </c>
      <c r="K252" s="7" t="s">
        <v>396</v>
      </c>
      <c r="L252" s="7" t="s">
        <v>8</v>
      </c>
      <c r="M252" s="7">
        <v>1978</v>
      </c>
      <c r="N252" s="7" t="s">
        <v>9</v>
      </c>
      <c r="O252" s="7"/>
      <c r="P252" s="7" t="s">
        <v>397</v>
      </c>
      <c r="Q252" s="7" t="s">
        <v>398</v>
      </c>
      <c r="R252" s="7" t="s">
        <v>396</v>
      </c>
      <c r="S252" s="7" t="s">
        <v>4</v>
      </c>
      <c r="T252" s="7"/>
    </row>
    <row r="253" spans="1:20" x14ac:dyDescent="0.25">
      <c r="A253" s="7">
        <v>252</v>
      </c>
      <c r="B253" s="7" t="s">
        <v>3491</v>
      </c>
      <c r="C253" s="7" t="s">
        <v>1430</v>
      </c>
      <c r="D253" s="8">
        <v>4526</v>
      </c>
      <c r="E253" s="8">
        <v>38340</v>
      </c>
      <c r="F253" s="7" t="s">
        <v>4</v>
      </c>
      <c r="G253" s="9" t="s">
        <v>5</v>
      </c>
      <c r="H253" s="7" t="s">
        <v>6</v>
      </c>
      <c r="I253" s="7" t="s">
        <v>20</v>
      </c>
      <c r="J253" s="7" t="s">
        <v>67</v>
      </c>
      <c r="K253" s="7" t="s">
        <v>3492</v>
      </c>
      <c r="L253" s="7" t="s">
        <v>8</v>
      </c>
      <c r="M253" s="7">
        <v>1979</v>
      </c>
      <c r="N253" s="7" t="s">
        <v>9</v>
      </c>
      <c r="O253" s="7"/>
      <c r="P253" s="7" t="s">
        <v>1357</v>
      </c>
      <c r="Q253" s="7" t="s">
        <v>2597</v>
      </c>
      <c r="R253" s="7" t="s">
        <v>2598</v>
      </c>
      <c r="S253" s="7" t="s">
        <v>20</v>
      </c>
      <c r="T253" s="7"/>
    </row>
    <row r="254" spans="1:20" x14ac:dyDescent="0.25">
      <c r="A254" s="7">
        <v>253</v>
      </c>
      <c r="B254" s="7" t="s">
        <v>675</v>
      </c>
      <c r="C254" s="7" t="s">
        <v>1356</v>
      </c>
      <c r="D254" s="8">
        <v>928</v>
      </c>
      <c r="E254" s="8">
        <v>32015</v>
      </c>
      <c r="F254" s="7" t="s">
        <v>47</v>
      </c>
      <c r="G254" s="9" t="s">
        <v>48</v>
      </c>
      <c r="H254" s="7" t="s">
        <v>128</v>
      </c>
      <c r="I254" s="7" t="s">
        <v>57</v>
      </c>
      <c r="J254" s="7" t="s">
        <v>48</v>
      </c>
      <c r="K254" s="7" t="s">
        <v>479</v>
      </c>
      <c r="L254" s="7" t="s">
        <v>8</v>
      </c>
      <c r="M254" s="7">
        <v>1979</v>
      </c>
      <c r="N254" s="7" t="s">
        <v>9</v>
      </c>
      <c r="O254" s="7"/>
      <c r="P254" s="7" t="s">
        <v>1357</v>
      </c>
      <c r="Q254" s="7" t="s">
        <v>481</v>
      </c>
      <c r="R254" s="7" t="s">
        <v>479</v>
      </c>
      <c r="S254" s="7" t="s">
        <v>47</v>
      </c>
      <c r="T254" s="7"/>
    </row>
    <row r="255" spans="1:20" x14ac:dyDescent="0.25">
      <c r="A255" s="7">
        <v>254</v>
      </c>
      <c r="B255" s="7" t="s">
        <v>125</v>
      </c>
      <c r="C255" s="7" t="s">
        <v>3218</v>
      </c>
      <c r="D255" s="8">
        <v>9678</v>
      </c>
      <c r="E255" s="7"/>
      <c r="F255" s="7" t="s">
        <v>20</v>
      </c>
      <c r="G255" s="9" t="s">
        <v>67</v>
      </c>
      <c r="H255" s="7" t="s">
        <v>247</v>
      </c>
      <c r="I255" s="7"/>
      <c r="J255" s="7"/>
      <c r="K255" s="7"/>
      <c r="L255" s="7" t="s">
        <v>8</v>
      </c>
      <c r="M255" s="7">
        <v>1980</v>
      </c>
      <c r="N255" s="7" t="s">
        <v>9</v>
      </c>
      <c r="O255" s="7"/>
      <c r="P255" s="7" t="s">
        <v>3219</v>
      </c>
      <c r="Q255" s="7" t="s">
        <v>266</v>
      </c>
      <c r="R255" s="7" t="s">
        <v>267</v>
      </c>
      <c r="S255" s="7" t="s">
        <v>20</v>
      </c>
      <c r="T255" s="7"/>
    </row>
    <row r="256" spans="1:20" x14ac:dyDescent="0.25">
      <c r="A256" s="7">
        <v>255</v>
      </c>
      <c r="B256" s="7" t="s">
        <v>1397</v>
      </c>
      <c r="C256" s="7" t="s">
        <v>1398</v>
      </c>
      <c r="D256" s="8">
        <v>11769</v>
      </c>
      <c r="E256" s="7"/>
      <c r="F256" s="7" t="s">
        <v>20</v>
      </c>
      <c r="G256" s="9" t="s">
        <v>67</v>
      </c>
      <c r="H256" s="7" t="s">
        <v>923</v>
      </c>
      <c r="I256" s="7"/>
      <c r="J256" s="7"/>
      <c r="K256" s="7"/>
      <c r="L256" s="7" t="s">
        <v>8</v>
      </c>
      <c r="M256" s="7">
        <v>1980</v>
      </c>
      <c r="N256" s="7" t="s">
        <v>9</v>
      </c>
      <c r="O256" s="7"/>
      <c r="P256" s="7" t="s">
        <v>1351</v>
      </c>
      <c r="Q256" s="7" t="s">
        <v>1399</v>
      </c>
      <c r="R256" s="7" t="s">
        <v>19</v>
      </c>
      <c r="S256" s="7" t="s">
        <v>20</v>
      </c>
      <c r="T256" s="7"/>
    </row>
    <row r="257" spans="1:20" x14ac:dyDescent="0.25">
      <c r="A257" s="7">
        <v>257</v>
      </c>
      <c r="B257" s="7" t="s">
        <v>1358</v>
      </c>
      <c r="C257" s="7" t="s">
        <v>1359</v>
      </c>
      <c r="D257" s="8">
        <v>6852</v>
      </c>
      <c r="E257" s="8">
        <v>35804</v>
      </c>
      <c r="F257" s="7" t="s">
        <v>166</v>
      </c>
      <c r="G257" s="9" t="s">
        <v>167</v>
      </c>
      <c r="H257" s="7" t="s">
        <v>1360</v>
      </c>
      <c r="I257" s="7" t="s">
        <v>166</v>
      </c>
      <c r="J257" s="7" t="s">
        <v>167</v>
      </c>
      <c r="K257" s="7" t="s">
        <v>565</v>
      </c>
      <c r="L257" s="7" t="s">
        <v>8</v>
      </c>
      <c r="M257" s="7">
        <v>1981</v>
      </c>
      <c r="N257" s="7" t="s">
        <v>9</v>
      </c>
      <c r="O257" s="7"/>
      <c r="P257" s="7" t="s">
        <v>1361</v>
      </c>
      <c r="Q257" s="7" t="s">
        <v>593</v>
      </c>
      <c r="R257" s="7" t="s">
        <v>565</v>
      </c>
      <c r="S257" s="7" t="s">
        <v>166</v>
      </c>
      <c r="T257" s="7"/>
    </row>
    <row r="258" spans="1:20" x14ac:dyDescent="0.25">
      <c r="A258" s="7">
        <v>258</v>
      </c>
      <c r="B258" s="7" t="s">
        <v>3361</v>
      </c>
      <c r="C258" s="7" t="s">
        <v>1502</v>
      </c>
      <c r="D258" s="8">
        <v>13714</v>
      </c>
      <c r="E258" s="7"/>
      <c r="F258" s="7" t="s">
        <v>3362</v>
      </c>
      <c r="G258" s="9" t="s">
        <v>1188</v>
      </c>
      <c r="H258" s="7" t="s">
        <v>3363</v>
      </c>
      <c r="I258" s="7"/>
      <c r="J258" s="7"/>
      <c r="K258" s="7"/>
      <c r="L258" s="7" t="s">
        <v>8</v>
      </c>
      <c r="M258" s="7">
        <v>1981</v>
      </c>
      <c r="N258" s="7" t="s">
        <v>9</v>
      </c>
      <c r="O258" s="7"/>
      <c r="P258" s="7" t="s">
        <v>1361</v>
      </c>
      <c r="Q258" s="7" t="s">
        <v>720</v>
      </c>
      <c r="R258" s="7" t="s">
        <v>290</v>
      </c>
      <c r="S258" s="7" t="s">
        <v>20</v>
      </c>
      <c r="T258" s="7"/>
    </row>
    <row r="259" spans="1:20" x14ac:dyDescent="0.25">
      <c r="A259" s="7">
        <v>259</v>
      </c>
      <c r="B259" s="7" t="s">
        <v>2783</v>
      </c>
      <c r="C259" s="7" t="s">
        <v>3220</v>
      </c>
      <c r="D259" s="8">
        <v>9720</v>
      </c>
      <c r="E259" s="8">
        <v>43424</v>
      </c>
      <c r="F259" s="7" t="s">
        <v>3221</v>
      </c>
      <c r="G259" s="9" t="s">
        <v>2936</v>
      </c>
      <c r="H259" s="7" t="s">
        <v>3222</v>
      </c>
      <c r="I259" s="7"/>
      <c r="J259" s="7"/>
      <c r="K259" s="7"/>
      <c r="L259" s="7" t="s">
        <v>8</v>
      </c>
      <c r="M259" s="7">
        <v>1982</v>
      </c>
      <c r="N259" s="7" t="s">
        <v>9</v>
      </c>
      <c r="O259" s="7"/>
      <c r="P259" s="7" t="s">
        <v>3223</v>
      </c>
      <c r="Q259" s="7" t="s">
        <v>95</v>
      </c>
      <c r="R259" s="7" t="s">
        <v>30</v>
      </c>
      <c r="S259" s="7" t="s">
        <v>4</v>
      </c>
      <c r="T259" s="7"/>
    </row>
    <row r="260" spans="1:20" x14ac:dyDescent="0.25">
      <c r="A260" s="7">
        <v>260</v>
      </c>
      <c r="B260" s="7" t="s">
        <v>863</v>
      </c>
      <c r="C260" s="7" t="s">
        <v>3053</v>
      </c>
      <c r="D260" s="8">
        <v>5813</v>
      </c>
      <c r="E260" s="8">
        <v>38672</v>
      </c>
      <c r="F260" s="7" t="s">
        <v>404</v>
      </c>
      <c r="G260" s="9" t="s">
        <v>412</v>
      </c>
      <c r="H260" s="7" t="s">
        <v>3054</v>
      </c>
      <c r="I260" s="7" t="s">
        <v>20</v>
      </c>
      <c r="J260" s="7" t="s">
        <v>67</v>
      </c>
      <c r="K260" s="7" t="s">
        <v>267</v>
      </c>
      <c r="L260" s="7" t="s">
        <v>8</v>
      </c>
      <c r="M260" s="7">
        <v>1983</v>
      </c>
      <c r="N260" s="7" t="s">
        <v>9</v>
      </c>
      <c r="O260" s="7"/>
      <c r="P260" s="7" t="s">
        <v>3055</v>
      </c>
      <c r="Q260" s="7" t="s">
        <v>266</v>
      </c>
      <c r="R260" s="7" t="s">
        <v>267</v>
      </c>
      <c r="S260" s="7" t="s">
        <v>20</v>
      </c>
      <c r="T260" s="7"/>
    </row>
    <row r="261" spans="1:20" x14ac:dyDescent="0.25">
      <c r="A261" s="7">
        <v>261</v>
      </c>
      <c r="B261" s="7" t="s">
        <v>2482</v>
      </c>
      <c r="C261" s="7" t="s">
        <v>2483</v>
      </c>
      <c r="D261" s="8">
        <v>7867</v>
      </c>
      <c r="E261" s="8">
        <v>38851</v>
      </c>
      <c r="F261" s="7" t="s">
        <v>20</v>
      </c>
      <c r="G261" s="9" t="s">
        <v>67</v>
      </c>
      <c r="H261" s="7" t="s">
        <v>2484</v>
      </c>
      <c r="I261" s="7" t="s">
        <v>20</v>
      </c>
      <c r="J261" s="7" t="s">
        <v>67</v>
      </c>
      <c r="K261" s="7" t="s">
        <v>2485</v>
      </c>
      <c r="L261" s="7" t="s">
        <v>8</v>
      </c>
      <c r="M261" s="7">
        <v>1984</v>
      </c>
      <c r="N261" s="7" t="s">
        <v>9</v>
      </c>
      <c r="O261" s="7"/>
      <c r="P261" s="7" t="s">
        <v>2486</v>
      </c>
      <c r="Q261" s="7" t="s">
        <v>684</v>
      </c>
      <c r="R261" s="7" t="s">
        <v>247</v>
      </c>
      <c r="S261" s="7" t="s">
        <v>20</v>
      </c>
      <c r="T261" s="7"/>
    </row>
    <row r="262" spans="1:20" x14ac:dyDescent="0.25">
      <c r="A262" s="7">
        <v>262</v>
      </c>
      <c r="B262" s="7" t="s">
        <v>464</v>
      </c>
      <c r="C262" s="7" t="s">
        <v>465</v>
      </c>
      <c r="D262" s="8">
        <v>6255</v>
      </c>
      <c r="E262" s="8">
        <v>40839</v>
      </c>
      <c r="F262" s="7" t="s">
        <v>20</v>
      </c>
      <c r="G262" s="9" t="s">
        <v>67</v>
      </c>
      <c r="H262" s="7" t="s">
        <v>247</v>
      </c>
      <c r="I262" s="7" t="s">
        <v>20</v>
      </c>
      <c r="J262" s="7" t="s">
        <v>67</v>
      </c>
      <c r="K262" s="7" t="s">
        <v>466</v>
      </c>
      <c r="L262" s="7" t="s">
        <v>8</v>
      </c>
      <c r="M262" s="7">
        <v>1985</v>
      </c>
      <c r="N262" s="7" t="s">
        <v>9</v>
      </c>
      <c r="O262" s="7"/>
      <c r="P262" s="7" t="s">
        <v>467</v>
      </c>
      <c r="Q262" s="7" t="s">
        <v>468</v>
      </c>
      <c r="R262" s="7" t="s">
        <v>466</v>
      </c>
      <c r="S262" s="7" t="s">
        <v>20</v>
      </c>
      <c r="T262" s="7"/>
    </row>
    <row r="263" spans="1:20" x14ac:dyDescent="0.25">
      <c r="A263" s="7">
        <v>263</v>
      </c>
      <c r="B263" s="7" t="s">
        <v>3019</v>
      </c>
      <c r="C263" s="7" t="s">
        <v>3020</v>
      </c>
      <c r="D263" s="8">
        <v>6744</v>
      </c>
      <c r="E263" s="8">
        <v>41431</v>
      </c>
      <c r="F263" s="7" t="s">
        <v>20</v>
      </c>
      <c r="G263" s="9" t="s">
        <v>67</v>
      </c>
      <c r="H263" s="7" t="s">
        <v>247</v>
      </c>
      <c r="I263" s="7" t="s">
        <v>20</v>
      </c>
      <c r="J263" s="7" t="s">
        <v>67</v>
      </c>
      <c r="K263" s="7" t="s">
        <v>3021</v>
      </c>
      <c r="L263" s="7" t="s">
        <v>8</v>
      </c>
      <c r="M263" s="7">
        <v>1985</v>
      </c>
      <c r="N263" s="7" t="s">
        <v>9</v>
      </c>
      <c r="O263" s="7"/>
      <c r="P263" s="7" t="s">
        <v>467</v>
      </c>
      <c r="Q263" s="7" t="s">
        <v>3022</v>
      </c>
      <c r="R263" s="7" t="s">
        <v>718</v>
      </c>
      <c r="S263" s="7" t="s">
        <v>20</v>
      </c>
      <c r="T263" s="7"/>
    </row>
    <row r="264" spans="1:20" x14ac:dyDescent="0.25">
      <c r="A264" s="7">
        <v>264</v>
      </c>
      <c r="B264" s="7" t="s">
        <v>1210</v>
      </c>
      <c r="C264" s="7" t="s">
        <v>1211</v>
      </c>
      <c r="D264" s="8">
        <v>11858</v>
      </c>
      <c r="E264" s="7"/>
      <c r="F264" s="7" t="s">
        <v>20</v>
      </c>
      <c r="G264" s="9" t="s">
        <v>67</v>
      </c>
      <c r="H264" s="7" t="s">
        <v>1212</v>
      </c>
      <c r="I264" s="7"/>
      <c r="J264" s="7"/>
      <c r="K264" s="7"/>
      <c r="L264" s="7" t="s">
        <v>8</v>
      </c>
      <c r="M264" s="7">
        <v>1986</v>
      </c>
      <c r="N264" s="7" t="s">
        <v>9</v>
      </c>
      <c r="O264" s="7"/>
      <c r="P264" s="7" t="s">
        <v>401</v>
      </c>
      <c r="Q264" s="7" t="s">
        <v>463</v>
      </c>
      <c r="R264" s="7" t="s">
        <v>19</v>
      </c>
      <c r="S264" s="7" t="s">
        <v>20</v>
      </c>
      <c r="T264" s="7"/>
    </row>
    <row r="265" spans="1:20" x14ac:dyDescent="0.25">
      <c r="A265" s="7">
        <v>265</v>
      </c>
      <c r="B265" s="7" t="s">
        <v>2412</v>
      </c>
      <c r="C265" s="7" t="s">
        <v>1800</v>
      </c>
      <c r="D265" s="8">
        <v>13473</v>
      </c>
      <c r="E265" s="7"/>
      <c r="F265" s="7" t="s">
        <v>2413</v>
      </c>
      <c r="G265" s="9" t="s">
        <v>2414</v>
      </c>
      <c r="H265" s="7" t="s">
        <v>2415</v>
      </c>
      <c r="I265" s="7"/>
      <c r="J265" s="7"/>
      <c r="K265" s="7"/>
      <c r="L265" s="7" t="s">
        <v>8</v>
      </c>
      <c r="M265" s="7">
        <v>1986</v>
      </c>
      <c r="N265" s="7" t="s">
        <v>9</v>
      </c>
      <c r="O265" s="7"/>
      <c r="P265" s="7" t="s">
        <v>401</v>
      </c>
      <c r="Q265" s="7" t="s">
        <v>556</v>
      </c>
      <c r="R265" s="7" t="s">
        <v>557</v>
      </c>
      <c r="S265" s="7" t="s">
        <v>20</v>
      </c>
      <c r="T265" s="7"/>
    </row>
    <row r="266" spans="1:20" x14ac:dyDescent="0.25">
      <c r="A266" s="7">
        <v>266</v>
      </c>
      <c r="B266" s="7" t="s">
        <v>399</v>
      </c>
      <c r="C266" s="7" t="s">
        <v>400</v>
      </c>
      <c r="D266" s="8">
        <v>10616</v>
      </c>
      <c r="E266" s="7"/>
      <c r="F266" s="7" t="s">
        <v>47</v>
      </c>
      <c r="G266" s="9" t="s">
        <v>48</v>
      </c>
      <c r="H266" s="7" t="s">
        <v>128</v>
      </c>
      <c r="I266" s="7"/>
      <c r="J266" s="7"/>
      <c r="K266" s="7"/>
      <c r="L266" s="7" t="s">
        <v>8</v>
      </c>
      <c r="M266" s="7">
        <v>1986</v>
      </c>
      <c r="N266" s="7" t="s">
        <v>9</v>
      </c>
      <c r="O266" s="7"/>
      <c r="P266" s="7" t="s">
        <v>401</v>
      </c>
      <c r="Q266" s="7" t="s">
        <v>402</v>
      </c>
      <c r="R266" s="7" t="s">
        <v>403</v>
      </c>
      <c r="S266" s="7" t="s">
        <v>404</v>
      </c>
      <c r="T266" s="7"/>
    </row>
    <row r="267" spans="1:20" x14ac:dyDescent="0.25">
      <c r="A267" s="7">
        <v>267</v>
      </c>
      <c r="B267" s="7" t="s">
        <v>3659</v>
      </c>
      <c r="C267" s="7" t="s">
        <v>3660</v>
      </c>
      <c r="D267" s="8">
        <v>7052</v>
      </c>
      <c r="E267" s="8">
        <v>37059</v>
      </c>
      <c r="F267" s="7" t="s">
        <v>20</v>
      </c>
      <c r="G267" s="9" t="s">
        <v>67</v>
      </c>
      <c r="H267" s="7" t="s">
        <v>3661</v>
      </c>
      <c r="I267" s="7" t="s">
        <v>20</v>
      </c>
      <c r="J267" s="7" t="s">
        <v>67</v>
      </c>
      <c r="K267" s="7" t="s">
        <v>3662</v>
      </c>
      <c r="L267" s="7" t="s">
        <v>8</v>
      </c>
      <c r="M267" s="7">
        <v>1987</v>
      </c>
      <c r="N267" s="7" t="s">
        <v>9</v>
      </c>
      <c r="O267" s="7"/>
      <c r="P267" s="7" t="s">
        <v>2713</v>
      </c>
      <c r="Q267" s="7" t="s">
        <v>556</v>
      </c>
      <c r="R267" s="7" t="s">
        <v>472</v>
      </c>
      <c r="S267" s="7" t="s">
        <v>20</v>
      </c>
      <c r="T267" s="7"/>
    </row>
    <row r="268" spans="1:20" x14ac:dyDescent="0.25">
      <c r="A268" s="7">
        <v>268</v>
      </c>
      <c r="B268" s="7" t="s">
        <v>3023</v>
      </c>
      <c r="C268" s="7" t="s">
        <v>3024</v>
      </c>
      <c r="D268" s="8">
        <v>14518</v>
      </c>
      <c r="E268" s="7"/>
      <c r="F268" s="7" t="s">
        <v>36</v>
      </c>
      <c r="G268" s="9" t="s">
        <v>37</v>
      </c>
      <c r="H268" s="7" t="s">
        <v>3025</v>
      </c>
      <c r="I268" s="7"/>
      <c r="J268" s="7"/>
      <c r="K268" s="7"/>
      <c r="L268" s="7" t="s">
        <v>8</v>
      </c>
      <c r="M268" s="7">
        <v>1987</v>
      </c>
      <c r="N268" s="7" t="s">
        <v>9</v>
      </c>
      <c r="O268" s="7"/>
      <c r="P268" s="7" t="s">
        <v>2713</v>
      </c>
      <c r="Q268" s="7" t="s">
        <v>3026</v>
      </c>
      <c r="R268" s="7" t="s">
        <v>376</v>
      </c>
      <c r="S268" s="7" t="s">
        <v>36</v>
      </c>
      <c r="T268" s="7"/>
    </row>
    <row r="269" spans="1:20" x14ac:dyDescent="0.25">
      <c r="A269" s="7">
        <v>269</v>
      </c>
      <c r="B269" s="7" t="s">
        <v>2707</v>
      </c>
      <c r="C269" s="7" t="s">
        <v>2708</v>
      </c>
      <c r="D269" s="8">
        <v>1738</v>
      </c>
      <c r="E269" s="8">
        <v>32807</v>
      </c>
      <c r="F269" s="7" t="s">
        <v>2709</v>
      </c>
      <c r="G269" s="9" t="s">
        <v>2710</v>
      </c>
      <c r="H269" s="7" t="s">
        <v>2711</v>
      </c>
      <c r="I269" s="7" t="s">
        <v>20</v>
      </c>
      <c r="J269" s="7" t="s">
        <v>67</v>
      </c>
      <c r="K269" s="7" t="s">
        <v>2712</v>
      </c>
      <c r="L269" s="7" t="s">
        <v>8</v>
      </c>
      <c r="M269" s="7">
        <v>1987</v>
      </c>
      <c r="N269" s="7" t="s">
        <v>9</v>
      </c>
      <c r="O269" s="7"/>
      <c r="P269" s="7" t="s">
        <v>2713</v>
      </c>
      <c r="Q269" s="7" t="s">
        <v>2714</v>
      </c>
      <c r="R269" s="7" t="s">
        <v>2629</v>
      </c>
      <c r="S269" s="7" t="s">
        <v>20</v>
      </c>
      <c r="T269" s="7"/>
    </row>
    <row r="270" spans="1:20" x14ac:dyDescent="0.25">
      <c r="A270" s="7">
        <v>270</v>
      </c>
      <c r="B270" s="7" t="s">
        <v>3493</v>
      </c>
      <c r="C270" s="7" t="s">
        <v>3494</v>
      </c>
      <c r="D270" s="8">
        <v>15979</v>
      </c>
      <c r="E270" s="7"/>
      <c r="F270" s="7" t="s">
        <v>47</v>
      </c>
      <c r="G270" s="9" t="s">
        <v>48</v>
      </c>
      <c r="H270" s="7" t="s">
        <v>3495</v>
      </c>
      <c r="I270" s="7"/>
      <c r="J270" s="7"/>
      <c r="K270" s="7"/>
      <c r="L270" s="7" t="s">
        <v>8</v>
      </c>
      <c r="M270" s="7">
        <v>1988</v>
      </c>
      <c r="N270" s="7" t="s">
        <v>9</v>
      </c>
      <c r="O270" s="7"/>
      <c r="P270" s="7" t="s">
        <v>407</v>
      </c>
      <c r="Q270" s="7" t="s">
        <v>304</v>
      </c>
      <c r="R270" s="7" t="s">
        <v>305</v>
      </c>
      <c r="S270" s="7" t="s">
        <v>20</v>
      </c>
      <c r="T270" s="7"/>
    </row>
    <row r="271" spans="1:20" x14ac:dyDescent="0.25">
      <c r="A271" s="7">
        <v>271</v>
      </c>
      <c r="B271" s="7" t="s">
        <v>405</v>
      </c>
      <c r="C271" s="7" t="s">
        <v>406</v>
      </c>
      <c r="D271" s="8">
        <v>13566</v>
      </c>
      <c r="E271" s="7"/>
      <c r="F271" s="7" t="s">
        <v>47</v>
      </c>
      <c r="G271" s="9" t="s">
        <v>48</v>
      </c>
      <c r="H271" s="7" t="s">
        <v>49</v>
      </c>
      <c r="I271" s="7"/>
      <c r="J271" s="7"/>
      <c r="K271" s="7"/>
      <c r="L271" s="7" t="s">
        <v>8</v>
      </c>
      <c r="M271" s="7">
        <v>1988</v>
      </c>
      <c r="N271" s="7" t="s">
        <v>9</v>
      </c>
      <c r="O271" s="7"/>
      <c r="P271" s="7" t="s">
        <v>407</v>
      </c>
      <c r="Q271" s="7" t="s">
        <v>408</v>
      </c>
      <c r="R271" s="7" t="s">
        <v>409</v>
      </c>
      <c r="S271" s="7" t="s">
        <v>47</v>
      </c>
      <c r="T271" s="7"/>
    </row>
    <row r="272" spans="1:20" x14ac:dyDescent="0.25">
      <c r="A272" s="7">
        <v>272</v>
      </c>
      <c r="B272" s="7" t="s">
        <v>3341</v>
      </c>
      <c r="C272" s="7" t="s">
        <v>3342</v>
      </c>
      <c r="D272" s="8">
        <v>17732</v>
      </c>
      <c r="E272" s="7"/>
      <c r="F272" s="7" t="s">
        <v>57</v>
      </c>
      <c r="G272" s="9" t="s">
        <v>48</v>
      </c>
      <c r="H272" s="7" t="s">
        <v>3343</v>
      </c>
      <c r="I272" s="7"/>
      <c r="J272" s="7"/>
      <c r="K272" s="7"/>
      <c r="L272" s="7" t="s">
        <v>8</v>
      </c>
      <c r="M272" s="7">
        <v>1988</v>
      </c>
      <c r="N272" s="7" t="s">
        <v>9</v>
      </c>
      <c r="O272" s="7"/>
      <c r="P272" s="7" t="s">
        <v>407</v>
      </c>
      <c r="Q272" s="7" t="s">
        <v>3344</v>
      </c>
      <c r="R272" s="7" t="s">
        <v>627</v>
      </c>
      <c r="S272" s="7" t="s">
        <v>47</v>
      </c>
      <c r="T272" s="7"/>
    </row>
    <row r="273" spans="1:20" x14ac:dyDescent="0.25">
      <c r="A273" s="7">
        <v>273</v>
      </c>
      <c r="B273" s="7" t="s">
        <v>2416</v>
      </c>
      <c r="C273" s="7" t="s">
        <v>2417</v>
      </c>
      <c r="D273" s="8">
        <v>14372</v>
      </c>
      <c r="E273" s="8">
        <v>44656</v>
      </c>
      <c r="F273" s="7" t="s">
        <v>404</v>
      </c>
      <c r="G273" s="9" t="s">
        <v>412</v>
      </c>
      <c r="H273" s="7" t="s">
        <v>413</v>
      </c>
      <c r="I273" s="7" t="s">
        <v>20</v>
      </c>
      <c r="J273" s="7" t="s">
        <v>67</v>
      </c>
      <c r="K273" s="7" t="s">
        <v>2418</v>
      </c>
      <c r="L273" s="7" t="s">
        <v>8</v>
      </c>
      <c r="M273" s="7">
        <v>1989</v>
      </c>
      <c r="N273" s="7" t="s">
        <v>9</v>
      </c>
      <c r="O273" s="7"/>
      <c r="P273" s="7" t="s">
        <v>2209</v>
      </c>
      <c r="Q273" s="7" t="s">
        <v>885</v>
      </c>
      <c r="R273" s="7" t="s">
        <v>883</v>
      </c>
      <c r="S273" s="7" t="s">
        <v>20</v>
      </c>
      <c r="T273" s="7"/>
    </row>
    <row r="274" spans="1:20" x14ac:dyDescent="0.25">
      <c r="A274" s="7">
        <v>274</v>
      </c>
      <c r="B274" s="7" t="s">
        <v>2207</v>
      </c>
      <c r="C274" s="7" t="s">
        <v>2208</v>
      </c>
      <c r="D274" s="8">
        <v>17509</v>
      </c>
      <c r="E274" s="7"/>
      <c r="F274" s="7" t="s">
        <v>20</v>
      </c>
      <c r="G274" s="9" t="s">
        <v>67</v>
      </c>
      <c r="H274" s="7" t="s">
        <v>177</v>
      </c>
      <c r="I274" s="7"/>
      <c r="J274" s="7"/>
      <c r="K274" s="7"/>
      <c r="L274" s="7" t="s">
        <v>8</v>
      </c>
      <c r="M274" s="7">
        <v>1989</v>
      </c>
      <c r="N274" s="7" t="s">
        <v>9</v>
      </c>
      <c r="O274" s="7"/>
      <c r="P274" s="7" t="s">
        <v>2209</v>
      </c>
      <c r="Q274" s="7" t="s">
        <v>2210</v>
      </c>
      <c r="R274" s="7" t="s">
        <v>1178</v>
      </c>
      <c r="S274" s="7" t="s">
        <v>20</v>
      </c>
      <c r="T274" s="7"/>
    </row>
    <row r="275" spans="1:20" x14ac:dyDescent="0.25">
      <c r="A275" s="7">
        <v>275</v>
      </c>
      <c r="B275" s="7" t="s">
        <v>3663</v>
      </c>
      <c r="C275" s="7" t="s">
        <v>3664</v>
      </c>
      <c r="D275" s="8">
        <v>10421</v>
      </c>
      <c r="E275" s="7"/>
      <c r="F275" s="7" t="s">
        <v>20</v>
      </c>
      <c r="G275" s="9" t="s">
        <v>67</v>
      </c>
      <c r="H275" s="7" t="s">
        <v>3665</v>
      </c>
      <c r="I275" s="7"/>
      <c r="J275" s="7"/>
      <c r="K275" s="7"/>
      <c r="L275" s="7" t="s">
        <v>8</v>
      </c>
      <c r="M275" s="7">
        <v>1990</v>
      </c>
      <c r="N275" s="7" t="s">
        <v>9</v>
      </c>
      <c r="O275" s="7"/>
      <c r="P275" s="7" t="s">
        <v>3666</v>
      </c>
      <c r="Q275" s="7" t="s">
        <v>463</v>
      </c>
      <c r="R275" s="7" t="s">
        <v>19</v>
      </c>
      <c r="S275" s="7" t="s">
        <v>20</v>
      </c>
      <c r="T275" s="7"/>
    </row>
    <row r="276" spans="1:20" x14ac:dyDescent="0.25">
      <c r="A276" s="7">
        <v>276</v>
      </c>
      <c r="B276" s="7" t="s">
        <v>2715</v>
      </c>
      <c r="C276" s="7" t="s">
        <v>2696</v>
      </c>
      <c r="D276" s="8">
        <v>12280</v>
      </c>
      <c r="E276" s="8">
        <v>44351</v>
      </c>
      <c r="F276" s="7" t="s">
        <v>154</v>
      </c>
      <c r="G276" s="9" t="s">
        <v>155</v>
      </c>
      <c r="H276" s="7" t="s">
        <v>2716</v>
      </c>
      <c r="I276" s="7" t="s">
        <v>154</v>
      </c>
      <c r="J276" s="7" t="s">
        <v>155</v>
      </c>
      <c r="K276" s="7" t="s">
        <v>2716</v>
      </c>
      <c r="L276" s="7" t="s">
        <v>8</v>
      </c>
      <c r="M276" s="7">
        <v>1991</v>
      </c>
      <c r="N276" s="7" t="s">
        <v>9</v>
      </c>
      <c r="O276" s="7"/>
      <c r="P276" s="7" t="s">
        <v>2717</v>
      </c>
      <c r="Q276" s="7" t="s">
        <v>393</v>
      </c>
      <c r="R276" s="7" t="s">
        <v>156</v>
      </c>
      <c r="S276" s="7" t="s">
        <v>154</v>
      </c>
      <c r="T276" s="7"/>
    </row>
    <row r="277" spans="1:20" x14ac:dyDescent="0.25">
      <c r="A277" s="7">
        <v>277</v>
      </c>
      <c r="B277" s="7" t="s">
        <v>410</v>
      </c>
      <c r="C277" s="7" t="s">
        <v>411</v>
      </c>
      <c r="D277" s="8">
        <v>8603</v>
      </c>
      <c r="E277" s="7"/>
      <c r="F277" s="7" t="s">
        <v>404</v>
      </c>
      <c r="G277" s="9" t="s">
        <v>412</v>
      </c>
      <c r="H277" s="7" t="s">
        <v>413</v>
      </c>
      <c r="I277" s="7"/>
      <c r="J277" s="7"/>
      <c r="K277" s="7"/>
      <c r="L277" s="7" t="s">
        <v>8</v>
      </c>
      <c r="M277" s="7">
        <v>1992</v>
      </c>
      <c r="N277" s="7" t="s">
        <v>9</v>
      </c>
      <c r="O277" s="7"/>
      <c r="P277" s="7" t="s">
        <v>414</v>
      </c>
      <c r="Q277" s="7" t="s">
        <v>239</v>
      </c>
      <c r="R277" s="7" t="s">
        <v>240</v>
      </c>
      <c r="S277" s="7" t="s">
        <v>20</v>
      </c>
      <c r="T277" s="7"/>
    </row>
    <row r="278" spans="1:20" x14ac:dyDescent="0.25">
      <c r="A278" s="7">
        <v>278</v>
      </c>
      <c r="B278" s="7" t="s">
        <v>977</v>
      </c>
      <c r="C278" s="7" t="s">
        <v>978</v>
      </c>
      <c r="D278" s="8">
        <v>16434</v>
      </c>
      <c r="E278" s="8">
        <v>43684</v>
      </c>
      <c r="F278" s="7" t="s">
        <v>20</v>
      </c>
      <c r="G278" s="9" t="s">
        <v>67</v>
      </c>
      <c r="H278" s="7" t="s">
        <v>979</v>
      </c>
      <c r="I278" s="7" t="s">
        <v>20</v>
      </c>
      <c r="J278" s="7" t="s">
        <v>67</v>
      </c>
      <c r="K278" s="7" t="s">
        <v>980</v>
      </c>
      <c r="L278" s="7" t="s">
        <v>8</v>
      </c>
      <c r="M278" s="7">
        <v>1993</v>
      </c>
      <c r="N278" s="7" t="s">
        <v>9</v>
      </c>
      <c r="O278" s="7" t="s">
        <v>981</v>
      </c>
      <c r="P278" s="7" t="s">
        <v>982</v>
      </c>
      <c r="Q278" s="7"/>
      <c r="R278" s="7"/>
      <c r="S278" s="7"/>
      <c r="T278" s="7"/>
    </row>
    <row r="279" spans="1:20" x14ac:dyDescent="0.25">
      <c r="A279" s="7">
        <v>279</v>
      </c>
      <c r="B279" s="7" t="s">
        <v>605</v>
      </c>
      <c r="C279" s="7" t="s">
        <v>1520</v>
      </c>
      <c r="D279" s="8">
        <v>11805</v>
      </c>
      <c r="E279" s="8">
        <v>36803</v>
      </c>
      <c r="F279" s="7" t="s">
        <v>4</v>
      </c>
      <c r="G279" s="9" t="s">
        <v>5</v>
      </c>
      <c r="H279" s="7" t="s">
        <v>3027</v>
      </c>
      <c r="I279" s="7" t="s">
        <v>404</v>
      </c>
      <c r="J279" s="7" t="s">
        <v>412</v>
      </c>
      <c r="K279" s="7" t="s">
        <v>3028</v>
      </c>
      <c r="L279" s="7" t="s">
        <v>8</v>
      </c>
      <c r="M279" s="7">
        <v>1993</v>
      </c>
      <c r="N279" s="7" t="s">
        <v>9</v>
      </c>
      <c r="O279" s="7" t="s">
        <v>981</v>
      </c>
      <c r="P279" s="7" t="s">
        <v>3029</v>
      </c>
      <c r="Q279" s="7" t="s">
        <v>3030</v>
      </c>
      <c r="R279" s="7" t="s">
        <v>3028</v>
      </c>
      <c r="S279" s="7" t="s">
        <v>404</v>
      </c>
      <c r="T279" s="7"/>
    </row>
    <row r="280" spans="1:20" x14ac:dyDescent="0.25">
      <c r="A280" s="7">
        <v>280</v>
      </c>
      <c r="B280" s="7" t="s">
        <v>469</v>
      </c>
      <c r="C280" s="7" t="s">
        <v>470</v>
      </c>
      <c r="D280" s="8">
        <v>10004</v>
      </c>
      <c r="E280" s="8">
        <v>42802</v>
      </c>
      <c r="F280" s="7" t="s">
        <v>471</v>
      </c>
      <c r="G280" s="9" t="s">
        <v>65</v>
      </c>
      <c r="H280" s="7" t="s">
        <v>66</v>
      </c>
      <c r="I280" s="7" t="s">
        <v>20</v>
      </c>
      <c r="J280" s="7" t="s">
        <v>67</v>
      </c>
      <c r="K280" s="7" t="s">
        <v>472</v>
      </c>
      <c r="L280" s="7" t="s">
        <v>8</v>
      </c>
      <c r="M280" s="7">
        <v>1994</v>
      </c>
      <c r="N280" s="7" t="s">
        <v>9</v>
      </c>
      <c r="O280" s="7"/>
      <c r="P280" s="7" t="s">
        <v>473</v>
      </c>
      <c r="Q280" s="7" t="s">
        <v>474</v>
      </c>
      <c r="R280" s="7" t="s">
        <v>472</v>
      </c>
      <c r="S280" s="7" t="s">
        <v>20</v>
      </c>
      <c r="T280" s="7"/>
    </row>
    <row r="281" spans="1:20" x14ac:dyDescent="0.25">
      <c r="A281" s="7">
        <v>281</v>
      </c>
      <c r="B281" s="7" t="s">
        <v>2419</v>
      </c>
      <c r="C281" s="7" t="s">
        <v>2420</v>
      </c>
      <c r="D281" s="8">
        <v>12391</v>
      </c>
      <c r="E281" s="8">
        <v>44224</v>
      </c>
      <c r="F281" s="7" t="s">
        <v>270</v>
      </c>
      <c r="G281" s="9" t="s">
        <v>271</v>
      </c>
      <c r="H281" s="7" t="s">
        <v>688</v>
      </c>
      <c r="I281" s="7" t="s">
        <v>47</v>
      </c>
      <c r="J281" s="7" t="s">
        <v>48</v>
      </c>
      <c r="K281" s="7" t="s">
        <v>2421</v>
      </c>
      <c r="L281" s="7" t="s">
        <v>8</v>
      </c>
      <c r="M281" s="7">
        <v>1995</v>
      </c>
      <c r="N281" s="7" t="s">
        <v>9</v>
      </c>
      <c r="O281" s="7"/>
      <c r="P281" s="7" t="s">
        <v>17</v>
      </c>
      <c r="Q281" s="7" t="s">
        <v>2422</v>
      </c>
      <c r="R281" s="7" t="s">
        <v>2421</v>
      </c>
      <c r="S281" s="7" t="s">
        <v>47</v>
      </c>
      <c r="T281" s="7"/>
    </row>
    <row r="282" spans="1:20" x14ac:dyDescent="0.25">
      <c r="A282" s="7">
        <v>282</v>
      </c>
      <c r="B282" s="7" t="s">
        <v>12</v>
      </c>
      <c r="C282" s="7" t="s">
        <v>13</v>
      </c>
      <c r="D282" s="8">
        <v>15784</v>
      </c>
      <c r="E282" s="8">
        <v>44111</v>
      </c>
      <c r="F282" s="7" t="s">
        <v>14</v>
      </c>
      <c r="G282" s="9" t="s">
        <v>15</v>
      </c>
      <c r="H282" s="7" t="s">
        <v>16</v>
      </c>
      <c r="I282" s="7" t="s">
        <v>14</v>
      </c>
      <c r="J282" s="7" t="s">
        <v>15</v>
      </c>
      <c r="K282" s="7" t="s">
        <v>16</v>
      </c>
      <c r="L282" s="7" t="s">
        <v>8</v>
      </c>
      <c r="M282" s="7">
        <v>1995</v>
      </c>
      <c r="N282" s="7" t="s">
        <v>9</v>
      </c>
      <c r="O282" s="7"/>
      <c r="P282" s="7" t="s">
        <v>17</v>
      </c>
      <c r="Q282" s="7" t="s">
        <v>18</v>
      </c>
      <c r="R282" s="7" t="s">
        <v>19</v>
      </c>
      <c r="S282" s="7" t="s">
        <v>20</v>
      </c>
      <c r="T282" s="7"/>
    </row>
    <row r="283" spans="1:20" x14ac:dyDescent="0.25">
      <c r="A283" s="7">
        <v>283</v>
      </c>
      <c r="B283" s="7" t="s">
        <v>1213</v>
      </c>
      <c r="C283" s="7" t="s">
        <v>1214</v>
      </c>
      <c r="D283" s="8">
        <v>10041</v>
      </c>
      <c r="E283" s="8">
        <v>40978</v>
      </c>
      <c r="F283" s="7" t="s">
        <v>20</v>
      </c>
      <c r="G283" s="9" t="s">
        <v>67</v>
      </c>
      <c r="H283" s="7" t="s">
        <v>1215</v>
      </c>
      <c r="I283" s="7" t="s">
        <v>20</v>
      </c>
      <c r="J283" s="7" t="s">
        <v>67</v>
      </c>
      <c r="K283" s="7" t="s">
        <v>1216</v>
      </c>
      <c r="L283" s="7" t="s">
        <v>8</v>
      </c>
      <c r="M283" s="7">
        <v>1995</v>
      </c>
      <c r="N283" s="7" t="s">
        <v>9</v>
      </c>
      <c r="O283" s="7"/>
      <c r="P283" s="7" t="s">
        <v>17</v>
      </c>
      <c r="Q283" s="7" t="s">
        <v>556</v>
      </c>
      <c r="R283" s="7" t="s">
        <v>715</v>
      </c>
      <c r="S283" s="7" t="s">
        <v>20</v>
      </c>
      <c r="T283" s="7"/>
    </row>
    <row r="284" spans="1:20" x14ac:dyDescent="0.25">
      <c r="A284" s="7">
        <v>284</v>
      </c>
      <c r="B284" s="7" t="s">
        <v>983</v>
      </c>
      <c r="C284" s="7" t="s">
        <v>984</v>
      </c>
      <c r="D284" s="8">
        <v>12289</v>
      </c>
      <c r="E284" s="7"/>
      <c r="F284" s="7" t="s">
        <v>20</v>
      </c>
      <c r="G284" s="9" t="s">
        <v>67</v>
      </c>
      <c r="H284" s="7" t="s">
        <v>232</v>
      </c>
      <c r="I284" s="7"/>
      <c r="J284" s="7"/>
      <c r="K284" s="7"/>
      <c r="L284" s="7" t="s">
        <v>8</v>
      </c>
      <c r="M284" s="7">
        <v>1996</v>
      </c>
      <c r="N284" s="7" t="s">
        <v>9</v>
      </c>
      <c r="O284" s="7"/>
      <c r="P284" s="7" t="s">
        <v>25</v>
      </c>
      <c r="Q284" s="7" t="s">
        <v>985</v>
      </c>
      <c r="R284" s="7" t="s">
        <v>986</v>
      </c>
      <c r="S284" s="7" t="s">
        <v>20</v>
      </c>
      <c r="T284" s="7"/>
    </row>
    <row r="285" spans="1:20" x14ac:dyDescent="0.25">
      <c r="A285" s="7">
        <v>285</v>
      </c>
      <c r="B285" s="7" t="s">
        <v>21</v>
      </c>
      <c r="C285" s="7" t="s">
        <v>22</v>
      </c>
      <c r="D285" s="8">
        <v>14525</v>
      </c>
      <c r="E285" s="8">
        <v>42490</v>
      </c>
      <c r="F285" s="7" t="s">
        <v>4</v>
      </c>
      <c r="G285" s="9" t="s">
        <v>5</v>
      </c>
      <c r="H285" s="7" t="s">
        <v>23</v>
      </c>
      <c r="I285" s="7" t="s">
        <v>4</v>
      </c>
      <c r="J285" s="7" t="s">
        <v>5</v>
      </c>
      <c r="K285" s="7" t="s">
        <v>24</v>
      </c>
      <c r="L285" s="7" t="s">
        <v>8</v>
      </c>
      <c r="M285" s="7">
        <v>1996</v>
      </c>
      <c r="N285" s="7" t="s">
        <v>9</v>
      </c>
      <c r="O285" s="7"/>
      <c r="P285" s="7" t="s">
        <v>25</v>
      </c>
      <c r="Q285" s="7" t="s">
        <v>26</v>
      </c>
      <c r="R285" s="7" t="s">
        <v>27</v>
      </c>
      <c r="S285" s="7" t="s">
        <v>4</v>
      </c>
      <c r="T285" s="7"/>
    </row>
    <row r="286" spans="1:20" x14ac:dyDescent="0.25">
      <c r="A286" s="7">
        <v>286</v>
      </c>
      <c r="B286" s="7" t="s">
        <v>1217</v>
      </c>
      <c r="C286" s="7" t="s">
        <v>1218</v>
      </c>
      <c r="D286" s="8">
        <v>15863</v>
      </c>
      <c r="E286" s="8">
        <v>38653</v>
      </c>
      <c r="F286" s="7" t="s">
        <v>20</v>
      </c>
      <c r="G286" s="9" t="s">
        <v>67</v>
      </c>
      <c r="H286" s="7" t="s">
        <v>1219</v>
      </c>
      <c r="I286" s="7" t="s">
        <v>20</v>
      </c>
      <c r="J286" s="7" t="s">
        <v>67</v>
      </c>
      <c r="K286" s="7" t="s">
        <v>986</v>
      </c>
      <c r="L286" s="7" t="s">
        <v>8</v>
      </c>
      <c r="M286" s="7">
        <v>1996</v>
      </c>
      <c r="N286" s="7" t="s">
        <v>9</v>
      </c>
      <c r="O286" s="7"/>
      <c r="P286" s="7" t="s">
        <v>25</v>
      </c>
      <c r="Q286" s="7" t="s">
        <v>985</v>
      </c>
      <c r="R286" s="7" t="s">
        <v>986</v>
      </c>
      <c r="S286" s="7" t="s">
        <v>20</v>
      </c>
      <c r="T286" s="7"/>
    </row>
    <row r="287" spans="1:20" x14ac:dyDescent="0.25">
      <c r="A287" s="7">
        <v>287</v>
      </c>
      <c r="B287" s="7" t="s">
        <v>2887</v>
      </c>
      <c r="C287" s="7" t="s">
        <v>2888</v>
      </c>
      <c r="D287" s="8">
        <v>6787</v>
      </c>
      <c r="E287" s="8">
        <v>43253</v>
      </c>
      <c r="F287" s="7" t="s">
        <v>20</v>
      </c>
      <c r="G287" s="9" t="s">
        <v>67</v>
      </c>
      <c r="H287" s="7" t="s">
        <v>2889</v>
      </c>
      <c r="I287" s="7" t="s">
        <v>20</v>
      </c>
      <c r="J287" s="7" t="s">
        <v>67</v>
      </c>
      <c r="K287" s="7" t="s">
        <v>472</v>
      </c>
      <c r="L287" s="7" t="s">
        <v>8</v>
      </c>
      <c r="M287" s="7">
        <v>1997</v>
      </c>
      <c r="N287" s="7" t="s">
        <v>9</v>
      </c>
      <c r="O287" s="7"/>
      <c r="P287" s="7" t="s">
        <v>2890</v>
      </c>
      <c r="Q287" s="7" t="s">
        <v>556</v>
      </c>
      <c r="R287" s="7" t="s">
        <v>472</v>
      </c>
      <c r="S287" s="7" t="s">
        <v>20</v>
      </c>
      <c r="T287" s="7"/>
    </row>
    <row r="288" spans="1:20" x14ac:dyDescent="0.25">
      <c r="A288" s="7">
        <v>288</v>
      </c>
      <c r="B288" s="7" t="s">
        <v>362</v>
      </c>
      <c r="C288" s="7" t="s">
        <v>3031</v>
      </c>
      <c r="D288" s="8">
        <v>14983</v>
      </c>
      <c r="E288" s="7"/>
      <c r="F288" s="7" t="s">
        <v>4</v>
      </c>
      <c r="G288" s="9" t="s">
        <v>5</v>
      </c>
      <c r="H288" s="7" t="s">
        <v>1914</v>
      </c>
      <c r="I288" s="7"/>
      <c r="J288" s="7"/>
      <c r="K288" s="7"/>
      <c r="L288" s="7" t="s">
        <v>8</v>
      </c>
      <c r="M288" s="7">
        <v>1997</v>
      </c>
      <c r="N288" s="7" t="s">
        <v>9</v>
      </c>
      <c r="O288" s="7"/>
      <c r="P288" s="7" t="s">
        <v>2890</v>
      </c>
      <c r="Q288" s="7" t="s">
        <v>95</v>
      </c>
      <c r="R288" s="7" t="s">
        <v>30</v>
      </c>
      <c r="S288" s="7" t="s">
        <v>4</v>
      </c>
      <c r="T288" s="7"/>
    </row>
    <row r="289" spans="1:20" x14ac:dyDescent="0.25">
      <c r="A289" s="7">
        <v>289</v>
      </c>
      <c r="B289" s="7" t="s">
        <v>2718</v>
      </c>
      <c r="C289" s="7" t="s">
        <v>2719</v>
      </c>
      <c r="D289" s="8">
        <v>6856</v>
      </c>
      <c r="E289" s="8">
        <v>43248</v>
      </c>
      <c r="F289" s="7" t="s">
        <v>139</v>
      </c>
      <c r="G289" s="9" t="s">
        <v>140</v>
      </c>
      <c r="H289" s="7" t="s">
        <v>2720</v>
      </c>
      <c r="I289" s="7" t="s">
        <v>139</v>
      </c>
      <c r="J289" s="7" t="s">
        <v>140</v>
      </c>
      <c r="K289" s="7" t="s">
        <v>2721</v>
      </c>
      <c r="L289" s="7" t="s">
        <v>8</v>
      </c>
      <c r="M289" s="7">
        <v>1997</v>
      </c>
      <c r="N289" s="7" t="s">
        <v>9</v>
      </c>
      <c r="O289" s="7"/>
      <c r="P289" s="7" t="s">
        <v>2722</v>
      </c>
      <c r="Q289" s="7" t="s">
        <v>2723</v>
      </c>
      <c r="R289" s="7" t="s">
        <v>2721</v>
      </c>
      <c r="S289" s="7" t="s">
        <v>139</v>
      </c>
      <c r="T289" s="7"/>
    </row>
    <row r="290" spans="1:20" x14ac:dyDescent="0.25">
      <c r="A290" s="7">
        <v>290</v>
      </c>
      <c r="B290" s="7" t="s">
        <v>1397</v>
      </c>
      <c r="C290" s="7" t="s">
        <v>1846</v>
      </c>
      <c r="D290" s="8">
        <v>8469</v>
      </c>
      <c r="E290" s="8">
        <v>42479</v>
      </c>
      <c r="F290" s="7" t="s">
        <v>98</v>
      </c>
      <c r="G290" s="9" t="s">
        <v>99</v>
      </c>
      <c r="H290" s="7" t="s">
        <v>100</v>
      </c>
      <c r="I290" s="7" t="s">
        <v>20</v>
      </c>
      <c r="J290" s="7" t="s">
        <v>67</v>
      </c>
      <c r="K290" s="7" t="s">
        <v>585</v>
      </c>
      <c r="L290" s="7" t="s">
        <v>8</v>
      </c>
      <c r="M290" s="7">
        <v>1998</v>
      </c>
      <c r="N290" s="7" t="s">
        <v>9</v>
      </c>
      <c r="O290" s="7"/>
      <c r="P290" s="7" t="s">
        <v>1847</v>
      </c>
      <c r="Q290" s="7" t="s">
        <v>556</v>
      </c>
      <c r="R290" s="7" t="s">
        <v>585</v>
      </c>
      <c r="S290" s="7" t="s">
        <v>20</v>
      </c>
      <c r="T290" s="7"/>
    </row>
    <row r="291" spans="1:20" x14ac:dyDescent="0.25">
      <c r="A291" s="7">
        <v>291</v>
      </c>
      <c r="B291" s="7" t="s">
        <v>310</v>
      </c>
      <c r="C291" s="7" t="s">
        <v>2625</v>
      </c>
      <c r="D291" s="8">
        <v>9436</v>
      </c>
      <c r="E291" s="8">
        <v>38061</v>
      </c>
      <c r="F291" s="7" t="s">
        <v>4</v>
      </c>
      <c r="G291" s="9" t="s">
        <v>5</v>
      </c>
      <c r="H291" s="7" t="s">
        <v>2626</v>
      </c>
      <c r="I291" s="7" t="s">
        <v>20</v>
      </c>
      <c r="J291" s="7" t="s">
        <v>67</v>
      </c>
      <c r="K291" s="7" t="s">
        <v>177</v>
      </c>
      <c r="L291" s="7" t="s">
        <v>8</v>
      </c>
      <c r="M291" s="7">
        <v>1998</v>
      </c>
      <c r="N291" s="7" t="s">
        <v>9</v>
      </c>
      <c r="O291" s="7"/>
      <c r="P291" s="7" t="s">
        <v>2627</v>
      </c>
      <c r="Q291" s="7" t="s">
        <v>2129</v>
      </c>
      <c r="R291" s="7" t="s">
        <v>861</v>
      </c>
      <c r="S291" s="7" t="s">
        <v>20</v>
      </c>
      <c r="T291" s="7"/>
    </row>
    <row r="292" spans="1:20" x14ac:dyDescent="0.25">
      <c r="A292" s="7">
        <v>292</v>
      </c>
      <c r="B292" s="7" t="s">
        <v>3345</v>
      </c>
      <c r="C292" s="7" t="s">
        <v>3346</v>
      </c>
      <c r="D292" s="8">
        <v>16859</v>
      </c>
      <c r="E292" s="8">
        <v>42584</v>
      </c>
      <c r="F292" s="7" t="s">
        <v>160</v>
      </c>
      <c r="G292" s="9" t="s">
        <v>161</v>
      </c>
      <c r="H292" s="7" t="s">
        <v>3347</v>
      </c>
      <c r="I292" s="7" t="s">
        <v>20</v>
      </c>
      <c r="J292" s="7" t="s">
        <v>67</v>
      </c>
      <c r="K292" s="7" t="s">
        <v>240</v>
      </c>
      <c r="L292" s="7" t="s">
        <v>8</v>
      </c>
      <c r="M292" s="7">
        <v>1999</v>
      </c>
      <c r="N292" s="7" t="s">
        <v>9</v>
      </c>
      <c r="O292" s="7"/>
      <c r="P292" s="7" t="s">
        <v>3348</v>
      </c>
      <c r="Q292" s="7" t="s">
        <v>239</v>
      </c>
      <c r="R292" s="7" t="s">
        <v>240</v>
      </c>
      <c r="S292" s="7" t="s">
        <v>20</v>
      </c>
      <c r="T292" s="7"/>
    </row>
    <row r="293" spans="1:20" x14ac:dyDescent="0.25">
      <c r="A293" s="7">
        <v>293</v>
      </c>
      <c r="B293" s="7" t="s">
        <v>1690</v>
      </c>
      <c r="C293" s="7" t="s">
        <v>2891</v>
      </c>
      <c r="D293" s="8">
        <v>16727</v>
      </c>
      <c r="E293" s="8">
        <v>6300</v>
      </c>
      <c r="F293" s="7" t="s">
        <v>295</v>
      </c>
      <c r="G293" s="9" t="s">
        <v>55</v>
      </c>
      <c r="H293" s="7" t="s">
        <v>2892</v>
      </c>
      <c r="I293" s="7" t="s">
        <v>47</v>
      </c>
      <c r="J293" s="7" t="s">
        <v>48</v>
      </c>
      <c r="K293" s="7" t="s">
        <v>2893</v>
      </c>
      <c r="L293" s="7" t="s">
        <v>8</v>
      </c>
      <c r="M293" s="7">
        <v>1901</v>
      </c>
      <c r="N293" s="7" t="s">
        <v>31</v>
      </c>
      <c r="O293" s="7"/>
      <c r="P293" s="7" t="s">
        <v>2894</v>
      </c>
      <c r="Q293" s="7" t="s">
        <v>2895</v>
      </c>
      <c r="R293" s="7" t="s">
        <v>2893</v>
      </c>
      <c r="S293" s="7" t="s">
        <v>47</v>
      </c>
      <c r="T293" s="7"/>
    </row>
    <row r="294" spans="1:20" x14ac:dyDescent="0.25">
      <c r="A294" s="7">
        <v>294</v>
      </c>
      <c r="B294" s="7" t="s">
        <v>2423</v>
      </c>
      <c r="C294" s="7" t="s">
        <v>2424</v>
      </c>
      <c r="D294" s="8">
        <v>15572</v>
      </c>
      <c r="E294" s="8">
        <v>11948</v>
      </c>
      <c r="F294" s="7" t="s">
        <v>133</v>
      </c>
      <c r="G294" s="9" t="s">
        <v>134</v>
      </c>
      <c r="H294" s="7" t="s">
        <v>2425</v>
      </c>
      <c r="I294" s="7" t="s">
        <v>4</v>
      </c>
      <c r="J294" s="7" t="s">
        <v>5</v>
      </c>
      <c r="K294" s="7" t="s">
        <v>2426</v>
      </c>
      <c r="L294" s="7" t="s">
        <v>8</v>
      </c>
      <c r="M294" s="7">
        <v>1902</v>
      </c>
      <c r="N294" s="7" t="s">
        <v>31</v>
      </c>
      <c r="O294" s="7"/>
      <c r="P294" s="7" t="s">
        <v>2427</v>
      </c>
      <c r="Q294" s="7" t="s">
        <v>286</v>
      </c>
      <c r="R294" s="7" t="s">
        <v>383</v>
      </c>
      <c r="S294" s="7" t="s">
        <v>4</v>
      </c>
      <c r="T294" s="7"/>
    </row>
    <row r="295" spans="1:20" x14ac:dyDescent="0.25">
      <c r="A295" s="7">
        <v>295</v>
      </c>
      <c r="B295" s="7" t="s">
        <v>3685</v>
      </c>
      <c r="C295" s="7" t="s">
        <v>3686</v>
      </c>
      <c r="D295" s="8">
        <v>14260</v>
      </c>
      <c r="E295" s="8">
        <v>1729</v>
      </c>
      <c r="F295" s="7" t="s">
        <v>3687</v>
      </c>
      <c r="G295" s="9" t="s">
        <v>140</v>
      </c>
      <c r="H295" s="7" t="s">
        <v>3688</v>
      </c>
      <c r="I295" s="7" t="s">
        <v>139</v>
      </c>
      <c r="J295" s="7" t="s">
        <v>140</v>
      </c>
      <c r="K295" s="7" t="s">
        <v>416</v>
      </c>
      <c r="L295" s="7" t="s">
        <v>8</v>
      </c>
      <c r="M295" s="7">
        <v>1903</v>
      </c>
      <c r="N295" s="7" t="s">
        <v>31</v>
      </c>
      <c r="O295" s="7"/>
      <c r="P295" s="7" t="s">
        <v>3689</v>
      </c>
      <c r="Q295" s="7" t="s">
        <v>3690</v>
      </c>
      <c r="R295" s="7" t="s">
        <v>416</v>
      </c>
      <c r="S295" s="7" t="s">
        <v>139</v>
      </c>
      <c r="T295" s="7"/>
    </row>
    <row r="296" spans="1:20" x14ac:dyDescent="0.25">
      <c r="A296" s="7">
        <v>296</v>
      </c>
      <c r="B296" s="7" t="s">
        <v>933</v>
      </c>
      <c r="C296" s="7" t="s">
        <v>934</v>
      </c>
      <c r="D296" s="8">
        <v>18370</v>
      </c>
      <c r="E296" s="8">
        <v>13207</v>
      </c>
      <c r="F296" s="7" t="s">
        <v>186</v>
      </c>
      <c r="G296" s="9" t="s">
        <v>45</v>
      </c>
      <c r="H296" s="7" t="s">
        <v>935</v>
      </c>
      <c r="I296" s="7" t="s">
        <v>186</v>
      </c>
      <c r="J296" s="7" t="s">
        <v>45</v>
      </c>
      <c r="K296" s="7" t="s">
        <v>936</v>
      </c>
      <c r="L296" s="7" t="s">
        <v>8</v>
      </c>
      <c r="M296" s="7">
        <v>1904</v>
      </c>
      <c r="N296" s="7" t="s">
        <v>31</v>
      </c>
      <c r="O296" s="7"/>
      <c r="P296" s="7" t="s">
        <v>937</v>
      </c>
      <c r="Q296" s="7" t="s">
        <v>938</v>
      </c>
      <c r="R296" s="7" t="s">
        <v>939</v>
      </c>
      <c r="S296" s="7" t="s">
        <v>186</v>
      </c>
      <c r="T296" s="7"/>
    </row>
    <row r="297" spans="1:20" x14ac:dyDescent="0.25">
      <c r="A297" s="7">
        <v>297</v>
      </c>
      <c r="B297" s="7" t="s">
        <v>405</v>
      </c>
      <c r="C297" s="7" t="s">
        <v>3032</v>
      </c>
      <c r="D297" s="8">
        <v>20474</v>
      </c>
      <c r="E297" s="8">
        <v>3800</v>
      </c>
      <c r="F297" s="7" t="s">
        <v>47</v>
      </c>
      <c r="G297" s="9" t="s">
        <v>48</v>
      </c>
      <c r="H297" s="7" t="s">
        <v>3033</v>
      </c>
      <c r="I297" s="7" t="s">
        <v>47</v>
      </c>
      <c r="J297" s="7" t="s">
        <v>48</v>
      </c>
      <c r="K297" s="7" t="s">
        <v>3034</v>
      </c>
      <c r="L297" s="7" t="s">
        <v>8</v>
      </c>
      <c r="M297" s="7">
        <v>1905</v>
      </c>
      <c r="N297" s="7" t="s">
        <v>31</v>
      </c>
      <c r="O297" s="7"/>
      <c r="P297" s="7" t="s">
        <v>3035</v>
      </c>
      <c r="Q297" s="7" t="s">
        <v>3036</v>
      </c>
      <c r="R297" s="7" t="s">
        <v>128</v>
      </c>
      <c r="S297" s="7" t="s">
        <v>47</v>
      </c>
      <c r="T297" s="7"/>
    </row>
    <row r="298" spans="1:20" x14ac:dyDescent="0.25">
      <c r="A298" s="7">
        <v>298</v>
      </c>
      <c r="B298" s="7" t="s">
        <v>1930</v>
      </c>
      <c r="C298" s="7" t="s">
        <v>1931</v>
      </c>
      <c r="D298" s="8">
        <v>20631</v>
      </c>
      <c r="E298" s="8">
        <v>9518</v>
      </c>
      <c r="F298" s="7" t="s">
        <v>327</v>
      </c>
      <c r="G298" s="9" t="s">
        <v>328</v>
      </c>
      <c r="H298" s="7" t="s">
        <v>1932</v>
      </c>
      <c r="I298" s="7" t="s">
        <v>327</v>
      </c>
      <c r="J298" s="7" t="s">
        <v>328</v>
      </c>
      <c r="K298" s="7" t="s">
        <v>1933</v>
      </c>
      <c r="L298" s="7" t="s">
        <v>8</v>
      </c>
      <c r="M298" s="7">
        <v>1906</v>
      </c>
      <c r="N298" s="7" t="s">
        <v>31</v>
      </c>
      <c r="O298" s="7"/>
      <c r="P298" s="7" t="s">
        <v>1934</v>
      </c>
      <c r="Q298" s="7" t="s">
        <v>1935</v>
      </c>
      <c r="R298" s="7" t="s">
        <v>1933</v>
      </c>
      <c r="S298" s="7" t="s">
        <v>327</v>
      </c>
      <c r="T298" s="7"/>
    </row>
    <row r="299" spans="1:20" x14ac:dyDescent="0.25">
      <c r="A299" s="7">
        <v>299</v>
      </c>
      <c r="B299" s="7" t="s">
        <v>1302</v>
      </c>
      <c r="C299" s="7" t="s">
        <v>3667</v>
      </c>
      <c r="D299" s="8">
        <v>17410</v>
      </c>
      <c r="E299" s="8">
        <v>12709</v>
      </c>
      <c r="F299" s="7" t="s">
        <v>84</v>
      </c>
      <c r="G299" s="9" t="s">
        <v>85</v>
      </c>
      <c r="H299" s="7" t="s">
        <v>3668</v>
      </c>
      <c r="I299" s="7" t="s">
        <v>84</v>
      </c>
      <c r="J299" s="7" t="s">
        <v>85</v>
      </c>
      <c r="K299" s="7" t="s">
        <v>541</v>
      </c>
      <c r="L299" s="7" t="s">
        <v>8</v>
      </c>
      <c r="M299" s="7">
        <v>1906</v>
      </c>
      <c r="N299" s="7" t="s">
        <v>31</v>
      </c>
      <c r="O299" s="7"/>
      <c r="P299" s="7" t="s">
        <v>1934</v>
      </c>
      <c r="Q299" s="7" t="s">
        <v>3669</v>
      </c>
      <c r="R299" s="7" t="s">
        <v>541</v>
      </c>
      <c r="S299" s="7" t="s">
        <v>84</v>
      </c>
      <c r="T299" s="7"/>
    </row>
    <row r="300" spans="1:20" x14ac:dyDescent="0.25">
      <c r="A300" s="7">
        <v>300</v>
      </c>
      <c r="B300" s="7" t="s">
        <v>3691</v>
      </c>
      <c r="C300" s="7" t="s">
        <v>3692</v>
      </c>
      <c r="D300" s="8">
        <v>19919</v>
      </c>
      <c r="E300" s="8">
        <v>8174</v>
      </c>
      <c r="F300" s="7" t="s">
        <v>36</v>
      </c>
      <c r="G300" s="9" t="s">
        <v>37</v>
      </c>
      <c r="H300" s="7" t="s">
        <v>38</v>
      </c>
      <c r="I300" s="7" t="s">
        <v>36</v>
      </c>
      <c r="J300" s="7" t="s">
        <v>37</v>
      </c>
      <c r="K300" s="7" t="s">
        <v>38</v>
      </c>
      <c r="L300" s="7" t="s">
        <v>8</v>
      </c>
      <c r="M300" s="7">
        <v>1907</v>
      </c>
      <c r="N300" s="7" t="s">
        <v>31</v>
      </c>
      <c r="O300" s="7"/>
      <c r="P300" s="7" t="s">
        <v>3693</v>
      </c>
      <c r="Q300" s="7" t="s">
        <v>994</v>
      </c>
      <c r="R300" s="7" t="s">
        <v>38</v>
      </c>
      <c r="S300" s="7" t="s">
        <v>36</v>
      </c>
      <c r="T300" s="7"/>
    </row>
    <row r="301" spans="1:20" x14ac:dyDescent="0.25">
      <c r="A301" s="7">
        <v>301</v>
      </c>
      <c r="B301" s="7" t="s">
        <v>3215</v>
      </c>
      <c r="C301" s="7" t="s">
        <v>3224</v>
      </c>
      <c r="D301" s="8">
        <v>19953</v>
      </c>
      <c r="E301" s="8">
        <v>6041</v>
      </c>
      <c r="F301" s="7" t="s">
        <v>3225</v>
      </c>
      <c r="G301" s="9" t="s">
        <v>1188</v>
      </c>
      <c r="H301" s="7" t="s">
        <v>3226</v>
      </c>
      <c r="I301" s="7" t="s">
        <v>36</v>
      </c>
      <c r="J301" s="7" t="s">
        <v>37</v>
      </c>
      <c r="K301" s="7" t="s">
        <v>38</v>
      </c>
      <c r="L301" s="7" t="s">
        <v>8</v>
      </c>
      <c r="M301" s="7">
        <v>1908</v>
      </c>
      <c r="N301" s="7" t="s">
        <v>31</v>
      </c>
      <c r="O301" s="7"/>
      <c r="P301" s="7" t="s">
        <v>2187</v>
      </c>
      <c r="Q301" s="7" t="s">
        <v>994</v>
      </c>
      <c r="R301" s="7" t="s">
        <v>38</v>
      </c>
      <c r="S301" s="7" t="s">
        <v>36</v>
      </c>
      <c r="T301" s="7"/>
    </row>
    <row r="302" spans="1:20" x14ac:dyDescent="0.25">
      <c r="A302" s="7">
        <v>302</v>
      </c>
      <c r="B302" s="7" t="s">
        <v>125</v>
      </c>
      <c r="C302" s="7" t="s">
        <v>2185</v>
      </c>
      <c r="D302" s="8">
        <v>16728</v>
      </c>
      <c r="E302" s="8">
        <v>5711</v>
      </c>
      <c r="F302" s="7" t="s">
        <v>295</v>
      </c>
      <c r="G302" s="9" t="s">
        <v>55</v>
      </c>
      <c r="H302" s="7" t="s">
        <v>2186</v>
      </c>
      <c r="I302" s="7" t="s">
        <v>47</v>
      </c>
      <c r="J302" s="7" t="s">
        <v>48</v>
      </c>
      <c r="K302" s="7" t="s">
        <v>1786</v>
      </c>
      <c r="L302" s="7" t="s">
        <v>8</v>
      </c>
      <c r="M302" s="7">
        <v>1908</v>
      </c>
      <c r="N302" s="7" t="s">
        <v>31</v>
      </c>
      <c r="O302" s="7"/>
      <c r="P302" s="7" t="s">
        <v>2187</v>
      </c>
      <c r="Q302" s="7" t="s">
        <v>641</v>
      </c>
      <c r="R302" s="7" t="s">
        <v>58</v>
      </c>
      <c r="S302" s="7" t="s">
        <v>47</v>
      </c>
      <c r="T302" s="7"/>
    </row>
    <row r="303" spans="1:20" x14ac:dyDescent="0.25">
      <c r="A303" s="7">
        <v>303</v>
      </c>
      <c r="B303" s="7" t="s">
        <v>747</v>
      </c>
      <c r="C303" s="7" t="s">
        <v>3056</v>
      </c>
      <c r="D303" s="8">
        <v>21312</v>
      </c>
      <c r="E303" s="8">
        <v>6418</v>
      </c>
      <c r="F303" s="7" t="s">
        <v>154</v>
      </c>
      <c r="G303" s="9" t="s">
        <v>155</v>
      </c>
      <c r="H303" s="7" t="s">
        <v>1436</v>
      </c>
      <c r="I303" s="7" t="s">
        <v>154</v>
      </c>
      <c r="J303" s="7" t="s">
        <v>155</v>
      </c>
      <c r="K303" s="7" t="s">
        <v>1436</v>
      </c>
      <c r="L303" s="7" t="s">
        <v>8</v>
      </c>
      <c r="M303" s="7">
        <v>1909</v>
      </c>
      <c r="N303" s="7" t="s">
        <v>31</v>
      </c>
      <c r="O303" s="7"/>
      <c r="P303" s="7" t="s">
        <v>3057</v>
      </c>
      <c r="Q303" s="7" t="s">
        <v>3058</v>
      </c>
      <c r="R303" s="7" t="s">
        <v>1436</v>
      </c>
      <c r="S303" s="7" t="s">
        <v>154</v>
      </c>
      <c r="T303" s="7"/>
    </row>
    <row r="304" spans="1:20" x14ac:dyDescent="0.25">
      <c r="A304" s="7">
        <v>304</v>
      </c>
      <c r="B304" s="7" t="s">
        <v>475</v>
      </c>
      <c r="C304" s="7" t="s">
        <v>476</v>
      </c>
      <c r="D304" s="8">
        <v>16907</v>
      </c>
      <c r="E304" s="8">
        <v>10048</v>
      </c>
      <c r="F304" s="7" t="s">
        <v>477</v>
      </c>
      <c r="G304" s="9" t="s">
        <v>48</v>
      </c>
      <c r="H304" s="7" t="s">
        <v>478</v>
      </c>
      <c r="I304" s="7" t="s">
        <v>47</v>
      </c>
      <c r="J304" s="7" t="s">
        <v>48</v>
      </c>
      <c r="K304" s="7" t="s">
        <v>479</v>
      </c>
      <c r="L304" s="7" t="s">
        <v>8</v>
      </c>
      <c r="M304" s="7">
        <v>1910</v>
      </c>
      <c r="N304" s="7" t="s">
        <v>31</v>
      </c>
      <c r="O304" s="7"/>
      <c r="P304" s="7" t="s">
        <v>480</v>
      </c>
      <c r="Q304" s="7" t="s">
        <v>481</v>
      </c>
      <c r="R304" s="7" t="s">
        <v>479</v>
      </c>
      <c r="S304" s="7" t="s">
        <v>47</v>
      </c>
      <c r="T304" s="7"/>
    </row>
    <row r="305" spans="1:20" x14ac:dyDescent="0.25">
      <c r="A305" s="7">
        <v>305</v>
      </c>
      <c r="B305" s="7" t="s">
        <v>1362</v>
      </c>
      <c r="C305" s="7" t="s">
        <v>1363</v>
      </c>
      <c r="D305" s="8">
        <v>13723</v>
      </c>
      <c r="E305" s="8">
        <v>11167</v>
      </c>
      <c r="F305" s="7" t="s">
        <v>339</v>
      </c>
      <c r="G305" s="9" t="s">
        <v>340</v>
      </c>
      <c r="H305" s="7" t="s">
        <v>1364</v>
      </c>
      <c r="I305" s="7" t="s">
        <v>339</v>
      </c>
      <c r="J305" s="7" t="s">
        <v>340</v>
      </c>
      <c r="K305" s="7" t="s">
        <v>342</v>
      </c>
      <c r="L305" s="7" t="s">
        <v>8</v>
      </c>
      <c r="M305" s="7">
        <v>1911</v>
      </c>
      <c r="N305" s="7" t="s">
        <v>31</v>
      </c>
      <c r="O305" s="7"/>
      <c r="P305" s="7" t="s">
        <v>1365</v>
      </c>
      <c r="Q305" s="7" t="s">
        <v>818</v>
      </c>
      <c r="R305" s="7" t="s">
        <v>734</v>
      </c>
      <c r="S305" s="7" t="s">
        <v>339</v>
      </c>
      <c r="T305" s="7"/>
    </row>
    <row r="306" spans="1:20" x14ac:dyDescent="0.25">
      <c r="A306" s="7">
        <v>306</v>
      </c>
      <c r="B306" s="7" t="s">
        <v>1366</v>
      </c>
      <c r="C306" s="7" t="s">
        <v>1367</v>
      </c>
      <c r="D306" s="8">
        <v>9682</v>
      </c>
      <c r="E306" s="8">
        <v>16381</v>
      </c>
      <c r="F306" s="7" t="s">
        <v>36</v>
      </c>
      <c r="G306" s="9" t="s">
        <v>37</v>
      </c>
      <c r="H306" s="7" t="s">
        <v>1368</v>
      </c>
      <c r="I306" s="7" t="s">
        <v>36</v>
      </c>
      <c r="J306" s="7" t="s">
        <v>37</v>
      </c>
      <c r="K306" s="7" t="s">
        <v>38</v>
      </c>
      <c r="L306" s="7" t="s">
        <v>8</v>
      </c>
      <c r="M306" s="7">
        <v>1912</v>
      </c>
      <c r="N306" s="7" t="s">
        <v>31</v>
      </c>
      <c r="O306" s="7"/>
      <c r="P306" s="7" t="s">
        <v>1369</v>
      </c>
      <c r="Q306" s="7" t="s">
        <v>88</v>
      </c>
      <c r="R306" s="7" t="s">
        <v>247</v>
      </c>
      <c r="S306" s="7" t="s">
        <v>20</v>
      </c>
      <c r="T306" s="7"/>
    </row>
    <row r="307" spans="1:20" x14ac:dyDescent="0.25">
      <c r="A307" s="7">
        <v>307</v>
      </c>
      <c r="B307" s="7" t="s">
        <v>987</v>
      </c>
      <c r="C307" s="7" t="s">
        <v>2487</v>
      </c>
      <c r="D307" s="8">
        <v>18024</v>
      </c>
      <c r="E307" s="8">
        <v>13122</v>
      </c>
      <c r="F307" s="7" t="s">
        <v>36</v>
      </c>
      <c r="G307" s="9" t="s">
        <v>37</v>
      </c>
      <c r="H307" s="7" t="s">
        <v>38</v>
      </c>
      <c r="I307" s="7" t="s">
        <v>36</v>
      </c>
      <c r="J307" s="7" t="s">
        <v>37</v>
      </c>
      <c r="K307" s="7" t="s">
        <v>38</v>
      </c>
      <c r="L307" s="7" t="s">
        <v>8</v>
      </c>
      <c r="M307" s="7">
        <v>1913</v>
      </c>
      <c r="N307" s="7" t="s">
        <v>31</v>
      </c>
      <c r="O307" s="7"/>
      <c r="P307" s="7" t="s">
        <v>2488</v>
      </c>
      <c r="Q307" s="7" t="s">
        <v>1446</v>
      </c>
      <c r="R307" s="7" t="s">
        <v>38</v>
      </c>
      <c r="S307" s="7" t="s">
        <v>36</v>
      </c>
      <c r="T307" s="7"/>
    </row>
    <row r="308" spans="1:20" x14ac:dyDescent="0.25">
      <c r="A308" s="7">
        <v>308</v>
      </c>
      <c r="B308" s="7" t="s">
        <v>405</v>
      </c>
      <c r="C308" s="7" t="s">
        <v>1672</v>
      </c>
      <c r="D308" s="8">
        <v>8653</v>
      </c>
      <c r="E308" s="8">
        <v>13248</v>
      </c>
      <c r="F308" s="7" t="s">
        <v>98</v>
      </c>
      <c r="G308" s="9" t="s">
        <v>99</v>
      </c>
      <c r="H308" s="7" t="s">
        <v>100</v>
      </c>
      <c r="I308" s="7" t="s">
        <v>339</v>
      </c>
      <c r="J308" s="7" t="s">
        <v>340</v>
      </c>
      <c r="K308" s="7" t="s">
        <v>734</v>
      </c>
      <c r="L308" s="7" t="s">
        <v>8</v>
      </c>
      <c r="M308" s="7">
        <v>1914</v>
      </c>
      <c r="N308" s="7" t="s">
        <v>31</v>
      </c>
      <c r="O308" s="7"/>
      <c r="P308" s="7" t="s">
        <v>1673</v>
      </c>
      <c r="Q308" s="7" t="s">
        <v>1674</v>
      </c>
      <c r="R308" s="7" t="s">
        <v>100</v>
      </c>
      <c r="S308" s="7" t="s">
        <v>98</v>
      </c>
      <c r="T308" s="7"/>
    </row>
    <row r="309" spans="1:20" x14ac:dyDescent="0.25">
      <c r="A309" s="7">
        <v>309</v>
      </c>
      <c r="B309" s="7" t="s">
        <v>1936</v>
      </c>
      <c r="C309" s="7" t="s">
        <v>1937</v>
      </c>
      <c r="D309" s="8">
        <v>10793</v>
      </c>
      <c r="E309" s="8">
        <v>22377</v>
      </c>
      <c r="F309" s="7" t="s">
        <v>661</v>
      </c>
      <c r="G309" s="9" t="s">
        <v>662</v>
      </c>
      <c r="H309" s="7" t="s">
        <v>1938</v>
      </c>
      <c r="I309" s="7" t="s">
        <v>661</v>
      </c>
      <c r="J309" s="7" t="s">
        <v>662</v>
      </c>
      <c r="K309" s="7" t="s">
        <v>1939</v>
      </c>
      <c r="L309" s="7" t="s">
        <v>8</v>
      </c>
      <c r="M309" s="7">
        <v>1919</v>
      </c>
      <c r="N309" s="7" t="s">
        <v>31</v>
      </c>
      <c r="O309" s="7"/>
      <c r="P309" s="7" t="s">
        <v>1940</v>
      </c>
      <c r="Q309" s="7" t="s">
        <v>1941</v>
      </c>
      <c r="R309" s="7" t="s">
        <v>1939</v>
      </c>
      <c r="S309" s="7" t="s">
        <v>661</v>
      </c>
      <c r="T309" s="7"/>
    </row>
    <row r="310" spans="1:20" x14ac:dyDescent="0.25">
      <c r="A310" s="7">
        <v>310</v>
      </c>
      <c r="B310" s="7" t="s">
        <v>2188</v>
      </c>
      <c r="C310" s="7" t="s">
        <v>2189</v>
      </c>
      <c r="D310" s="8">
        <v>9177</v>
      </c>
      <c r="E310" s="8">
        <v>18154</v>
      </c>
      <c r="F310" s="7" t="s">
        <v>139</v>
      </c>
      <c r="G310" s="9" t="s">
        <v>140</v>
      </c>
      <c r="H310" s="7" t="s">
        <v>2190</v>
      </c>
      <c r="I310" s="7" t="s">
        <v>139</v>
      </c>
      <c r="J310" s="7" t="s">
        <v>140</v>
      </c>
      <c r="K310" s="7" t="s">
        <v>416</v>
      </c>
      <c r="L310" s="7" t="s">
        <v>8</v>
      </c>
      <c r="M310" s="7">
        <v>1920</v>
      </c>
      <c r="N310" s="7" t="s">
        <v>31</v>
      </c>
      <c r="O310" s="7"/>
      <c r="P310" s="7" t="s">
        <v>2191</v>
      </c>
      <c r="Q310" s="7" t="s">
        <v>2192</v>
      </c>
      <c r="R310" s="7" t="s">
        <v>416</v>
      </c>
      <c r="S310" s="7" t="s">
        <v>139</v>
      </c>
      <c r="T310" s="7"/>
    </row>
    <row r="311" spans="1:20" x14ac:dyDescent="0.25">
      <c r="A311" s="7">
        <v>311</v>
      </c>
      <c r="B311" s="7" t="s">
        <v>940</v>
      </c>
      <c r="C311" s="7" t="s">
        <v>941</v>
      </c>
      <c r="D311" s="8">
        <v>4844</v>
      </c>
      <c r="E311" s="8">
        <v>28279</v>
      </c>
      <c r="F311" s="7" t="s">
        <v>4</v>
      </c>
      <c r="G311" s="9" t="s">
        <v>5</v>
      </c>
      <c r="H311" s="7" t="s">
        <v>432</v>
      </c>
      <c r="I311" s="7" t="s">
        <v>4</v>
      </c>
      <c r="J311" s="7" t="s">
        <v>5</v>
      </c>
      <c r="K311" s="7" t="s">
        <v>30</v>
      </c>
      <c r="L311" s="7" t="s">
        <v>8</v>
      </c>
      <c r="M311" s="7">
        <v>1922</v>
      </c>
      <c r="N311" s="7" t="s">
        <v>31</v>
      </c>
      <c r="O311" s="7"/>
      <c r="P311" s="7" t="s">
        <v>942</v>
      </c>
      <c r="Q311" s="7" t="s">
        <v>943</v>
      </c>
      <c r="R311" s="7" t="s">
        <v>6</v>
      </c>
      <c r="S311" s="7" t="s">
        <v>4</v>
      </c>
      <c r="T311" s="7"/>
    </row>
    <row r="312" spans="1:20" x14ac:dyDescent="0.25">
      <c r="A312" s="7">
        <v>312</v>
      </c>
      <c r="B312" s="7" t="s">
        <v>636</v>
      </c>
      <c r="C312" s="7" t="s">
        <v>3059</v>
      </c>
      <c r="D312" s="8">
        <v>5741</v>
      </c>
      <c r="E312" s="8">
        <v>18907</v>
      </c>
      <c r="F312" s="7" t="s">
        <v>47</v>
      </c>
      <c r="G312" s="9" t="s">
        <v>48</v>
      </c>
      <c r="H312" s="7" t="s">
        <v>3060</v>
      </c>
      <c r="I312" s="7" t="s">
        <v>20</v>
      </c>
      <c r="J312" s="7" t="s">
        <v>67</v>
      </c>
      <c r="K312" s="7" t="s">
        <v>180</v>
      </c>
      <c r="L312" s="7" t="s">
        <v>8</v>
      </c>
      <c r="M312" s="7">
        <v>1922</v>
      </c>
      <c r="N312" s="7" t="s">
        <v>31</v>
      </c>
      <c r="O312" s="7"/>
      <c r="P312" s="7" t="s">
        <v>3061</v>
      </c>
      <c r="Q312" s="7" t="s">
        <v>1381</v>
      </c>
      <c r="R312" s="7" t="s">
        <v>1094</v>
      </c>
      <c r="S312" s="7" t="s">
        <v>47</v>
      </c>
      <c r="T312" s="7"/>
    </row>
    <row r="313" spans="1:20" x14ac:dyDescent="0.25">
      <c r="A313" s="7">
        <v>313</v>
      </c>
      <c r="B313" s="7" t="s">
        <v>2428</v>
      </c>
      <c r="C313" s="7" t="s">
        <v>2429</v>
      </c>
      <c r="D313" s="8">
        <v>2969</v>
      </c>
      <c r="E313" s="8">
        <v>15028</v>
      </c>
      <c r="F313" s="7" t="s">
        <v>404</v>
      </c>
      <c r="G313" s="9" t="s">
        <v>412</v>
      </c>
      <c r="H313" s="7" t="s">
        <v>2430</v>
      </c>
      <c r="I313" s="7" t="s">
        <v>404</v>
      </c>
      <c r="J313" s="7" t="s">
        <v>412</v>
      </c>
      <c r="K313" s="7" t="s">
        <v>2431</v>
      </c>
      <c r="L313" s="7" t="s">
        <v>8</v>
      </c>
      <c r="M313" s="7">
        <v>1923</v>
      </c>
      <c r="N313" s="7" t="s">
        <v>31</v>
      </c>
      <c r="O313" s="7"/>
      <c r="P313" s="7" t="s">
        <v>1223</v>
      </c>
      <c r="Q313" s="7" t="s">
        <v>402</v>
      </c>
      <c r="R313" s="7" t="s">
        <v>403</v>
      </c>
      <c r="S313" s="7" t="s">
        <v>404</v>
      </c>
      <c r="T313" s="7"/>
    </row>
    <row r="314" spans="1:20" x14ac:dyDescent="0.25">
      <c r="A314" s="7">
        <v>314</v>
      </c>
      <c r="B314" s="7" t="s">
        <v>310</v>
      </c>
      <c r="C314" s="7" t="s">
        <v>1220</v>
      </c>
      <c r="D314" s="8">
        <v>8516</v>
      </c>
      <c r="E314" s="8">
        <v>12859</v>
      </c>
      <c r="F314" s="7" t="s">
        <v>282</v>
      </c>
      <c r="G314" s="9" t="s">
        <v>5</v>
      </c>
      <c r="H314" s="7" t="s">
        <v>1221</v>
      </c>
      <c r="I314" s="7" t="s">
        <v>282</v>
      </c>
      <c r="J314" s="7" t="s">
        <v>5</v>
      </c>
      <c r="K314" s="7" t="s">
        <v>1222</v>
      </c>
      <c r="L314" s="7" t="s">
        <v>8</v>
      </c>
      <c r="M314" s="7">
        <v>1923</v>
      </c>
      <c r="N314" s="7" t="s">
        <v>31</v>
      </c>
      <c r="O314" s="7"/>
      <c r="P314" s="7" t="s">
        <v>1223</v>
      </c>
      <c r="Q314" s="7" t="s">
        <v>402</v>
      </c>
      <c r="R314" s="7" t="s">
        <v>403</v>
      </c>
      <c r="S314" s="7" t="s">
        <v>404</v>
      </c>
      <c r="T314" s="7"/>
    </row>
    <row r="315" spans="1:20" x14ac:dyDescent="0.25">
      <c r="A315" s="7">
        <v>315</v>
      </c>
      <c r="B315" s="7" t="s">
        <v>2193</v>
      </c>
      <c r="C315" s="7" t="s">
        <v>2194</v>
      </c>
      <c r="D315" s="8">
        <v>14468</v>
      </c>
      <c r="E315" s="8">
        <v>10134</v>
      </c>
      <c r="F315" s="7" t="s">
        <v>2195</v>
      </c>
      <c r="G315" s="9" t="s">
        <v>2196</v>
      </c>
      <c r="H315" s="7" t="s">
        <v>2197</v>
      </c>
      <c r="I315" s="7" t="s">
        <v>270</v>
      </c>
      <c r="J315" s="7" t="s">
        <v>271</v>
      </c>
      <c r="K315" s="7" t="s">
        <v>1253</v>
      </c>
      <c r="L315" s="7" t="s">
        <v>8</v>
      </c>
      <c r="M315" s="7">
        <v>1924</v>
      </c>
      <c r="N315" s="7" t="s">
        <v>31</v>
      </c>
      <c r="O315" s="7"/>
      <c r="P315" s="7" t="s">
        <v>2198</v>
      </c>
      <c r="Q315" s="7" t="s">
        <v>2199</v>
      </c>
      <c r="R315" s="7" t="s">
        <v>1253</v>
      </c>
      <c r="S315" s="7" t="s">
        <v>270</v>
      </c>
      <c r="T315" s="7"/>
    </row>
    <row r="316" spans="1:20" x14ac:dyDescent="0.25">
      <c r="A316" s="7">
        <v>316</v>
      </c>
      <c r="B316" s="7" t="s">
        <v>1096</v>
      </c>
      <c r="C316" s="7" t="s">
        <v>2211</v>
      </c>
      <c r="D316" s="8">
        <v>11940</v>
      </c>
      <c r="E316" s="8">
        <v>10257</v>
      </c>
      <c r="F316" s="7" t="s">
        <v>139</v>
      </c>
      <c r="G316" s="9" t="s">
        <v>140</v>
      </c>
      <c r="H316" s="7" t="s">
        <v>2212</v>
      </c>
      <c r="I316" s="7" t="s">
        <v>139</v>
      </c>
      <c r="J316" s="7" t="s">
        <v>140</v>
      </c>
      <c r="K316" s="7" t="s">
        <v>416</v>
      </c>
      <c r="L316" s="7" t="s">
        <v>8</v>
      </c>
      <c r="M316" s="7">
        <v>1926</v>
      </c>
      <c r="N316" s="7" t="s">
        <v>31</v>
      </c>
      <c r="O316" s="7"/>
      <c r="P316" s="7" t="s">
        <v>2213</v>
      </c>
      <c r="Q316" s="7" t="s">
        <v>2192</v>
      </c>
      <c r="R316" s="7" t="s">
        <v>416</v>
      </c>
      <c r="S316" s="7" t="s">
        <v>139</v>
      </c>
      <c r="T316" s="7"/>
    </row>
    <row r="317" spans="1:20" x14ac:dyDescent="0.25">
      <c r="A317" s="7">
        <v>317</v>
      </c>
      <c r="B317" s="7" t="s">
        <v>3496</v>
      </c>
      <c r="C317" s="7" t="s">
        <v>3497</v>
      </c>
      <c r="D317" s="8">
        <v>15639</v>
      </c>
      <c r="E317" s="8">
        <v>14881</v>
      </c>
      <c r="F317" s="7" t="s">
        <v>98</v>
      </c>
      <c r="G317" s="9" t="s">
        <v>99</v>
      </c>
      <c r="H317" s="7" t="s">
        <v>3498</v>
      </c>
      <c r="I317" s="7" t="s">
        <v>98</v>
      </c>
      <c r="J317" s="7" t="s">
        <v>99</v>
      </c>
      <c r="K317" s="7" t="s">
        <v>100</v>
      </c>
      <c r="L317" s="7" t="s">
        <v>8</v>
      </c>
      <c r="M317" s="7">
        <v>1927</v>
      </c>
      <c r="N317" s="7" t="s">
        <v>31</v>
      </c>
      <c r="O317" s="7"/>
      <c r="P317" s="7" t="s">
        <v>3499</v>
      </c>
      <c r="Q317" s="7" t="s">
        <v>1674</v>
      </c>
      <c r="R317" s="7" t="s">
        <v>100</v>
      </c>
      <c r="S317" s="7" t="s">
        <v>98</v>
      </c>
      <c r="T317" s="7"/>
    </row>
    <row r="318" spans="1:20" x14ac:dyDescent="0.25">
      <c r="A318" s="7">
        <v>318</v>
      </c>
      <c r="B318" s="7" t="s">
        <v>987</v>
      </c>
      <c r="C318" s="7" t="s">
        <v>988</v>
      </c>
      <c r="D318" s="8">
        <v>12154</v>
      </c>
      <c r="E318" s="8">
        <v>13208</v>
      </c>
      <c r="F318" s="7" t="s">
        <v>36</v>
      </c>
      <c r="G318" s="9" t="s">
        <v>37</v>
      </c>
      <c r="H318" s="7" t="s">
        <v>989</v>
      </c>
      <c r="I318" s="7" t="s">
        <v>990</v>
      </c>
      <c r="J318" s="7" t="s">
        <v>991</v>
      </c>
      <c r="K318" s="7" t="s">
        <v>992</v>
      </c>
      <c r="L318" s="7" t="s">
        <v>8</v>
      </c>
      <c r="M318" s="7">
        <v>1928</v>
      </c>
      <c r="N318" s="7" t="s">
        <v>31</v>
      </c>
      <c r="O318" s="7"/>
      <c r="P318" s="7" t="s">
        <v>993</v>
      </c>
      <c r="Q318" s="7" t="s">
        <v>994</v>
      </c>
      <c r="R318" s="7" t="s">
        <v>992</v>
      </c>
      <c r="S318" s="7" t="s">
        <v>990</v>
      </c>
      <c r="T318" s="7"/>
    </row>
    <row r="319" spans="1:20" x14ac:dyDescent="0.25">
      <c r="A319" s="7">
        <v>319</v>
      </c>
      <c r="B319" s="7" t="s">
        <v>3670</v>
      </c>
      <c r="C319" s="7" t="s">
        <v>3671</v>
      </c>
      <c r="D319" s="8">
        <v>15117</v>
      </c>
      <c r="E319" s="8">
        <v>11267</v>
      </c>
      <c r="F319" s="7" t="s">
        <v>270</v>
      </c>
      <c r="G319" s="9" t="s">
        <v>271</v>
      </c>
      <c r="H319" s="7" t="s">
        <v>3672</v>
      </c>
      <c r="I319" s="7" t="s">
        <v>270</v>
      </c>
      <c r="J319" s="7" t="s">
        <v>271</v>
      </c>
      <c r="K319" s="7" t="s">
        <v>275</v>
      </c>
      <c r="L319" s="7" t="s">
        <v>8</v>
      </c>
      <c r="M319" s="7">
        <v>1929</v>
      </c>
      <c r="N319" s="7" t="s">
        <v>31</v>
      </c>
      <c r="O319" s="7"/>
      <c r="P319" s="7" t="s">
        <v>3673</v>
      </c>
      <c r="Q319" s="7" t="s">
        <v>274</v>
      </c>
      <c r="R319" s="7" t="s">
        <v>275</v>
      </c>
      <c r="S319" s="7" t="s">
        <v>270</v>
      </c>
      <c r="T319" s="7"/>
    </row>
    <row r="320" spans="1:20" x14ac:dyDescent="0.25">
      <c r="A320" s="7">
        <v>320</v>
      </c>
      <c r="B320" s="7" t="s">
        <v>2896</v>
      </c>
      <c r="C320" s="7" t="s">
        <v>2897</v>
      </c>
      <c r="D320" s="8">
        <v>14073</v>
      </c>
      <c r="E320" s="8">
        <v>17303</v>
      </c>
      <c r="F320" s="7" t="s">
        <v>4</v>
      </c>
      <c r="G320" s="9" t="s">
        <v>5</v>
      </c>
      <c r="H320" s="7" t="s">
        <v>1402</v>
      </c>
      <c r="I320" s="7" t="s">
        <v>4</v>
      </c>
      <c r="J320" s="7" t="s">
        <v>5</v>
      </c>
      <c r="K320" s="7" t="s">
        <v>30</v>
      </c>
      <c r="L320" s="7" t="s">
        <v>8</v>
      </c>
      <c r="M320" s="7">
        <v>1929</v>
      </c>
      <c r="N320" s="7" t="s">
        <v>31</v>
      </c>
      <c r="O320" s="7"/>
      <c r="P320" s="7" t="s">
        <v>2898</v>
      </c>
      <c r="Q320" s="7" t="s">
        <v>33</v>
      </c>
      <c r="R320" s="7" t="s">
        <v>30</v>
      </c>
      <c r="S320" s="7" t="s">
        <v>4</v>
      </c>
      <c r="T320" s="7"/>
    </row>
    <row r="321" spans="1:20" x14ac:dyDescent="0.25">
      <c r="A321" s="7">
        <v>321</v>
      </c>
      <c r="B321" s="7" t="s">
        <v>1865</v>
      </c>
      <c r="C321" s="7" t="s">
        <v>3500</v>
      </c>
      <c r="D321" s="8">
        <v>11522</v>
      </c>
      <c r="E321" s="8">
        <v>15883</v>
      </c>
      <c r="F321" s="7" t="s">
        <v>3501</v>
      </c>
      <c r="G321" s="9" t="s">
        <v>99</v>
      </c>
      <c r="H321" s="7" t="s">
        <v>100</v>
      </c>
      <c r="I321" s="7" t="s">
        <v>20</v>
      </c>
      <c r="J321" s="7" t="s">
        <v>67</v>
      </c>
      <c r="K321" s="7" t="s">
        <v>247</v>
      </c>
      <c r="L321" s="7" t="s">
        <v>8</v>
      </c>
      <c r="M321" s="7">
        <v>1930</v>
      </c>
      <c r="N321" s="7" t="s">
        <v>31</v>
      </c>
      <c r="O321" s="7"/>
      <c r="P321" s="7" t="s">
        <v>3502</v>
      </c>
      <c r="Q321" s="7" t="s">
        <v>88</v>
      </c>
      <c r="R321" s="7" t="s">
        <v>247</v>
      </c>
      <c r="S321" s="7" t="s">
        <v>20</v>
      </c>
      <c r="T321" s="7"/>
    </row>
    <row r="322" spans="1:20" x14ac:dyDescent="0.25">
      <c r="A322" s="7">
        <v>322</v>
      </c>
      <c r="B322" s="7" t="s">
        <v>636</v>
      </c>
      <c r="C322" s="7" t="s">
        <v>1848</v>
      </c>
      <c r="D322" s="8">
        <v>5928</v>
      </c>
      <c r="E322" s="8">
        <v>25781</v>
      </c>
      <c r="F322" s="7" t="s">
        <v>47</v>
      </c>
      <c r="G322" s="9" t="s">
        <v>48</v>
      </c>
      <c r="H322" s="7" t="s">
        <v>848</v>
      </c>
      <c r="I322" s="7" t="s">
        <v>57</v>
      </c>
      <c r="J322" s="7" t="s">
        <v>48</v>
      </c>
      <c r="K322" s="7" t="s">
        <v>1849</v>
      </c>
      <c r="L322" s="7" t="s">
        <v>8</v>
      </c>
      <c r="M322" s="7">
        <v>1931</v>
      </c>
      <c r="N322" s="7" t="s">
        <v>31</v>
      </c>
      <c r="O322" s="7"/>
      <c r="P322" s="7" t="s">
        <v>1850</v>
      </c>
      <c r="Q322" s="7" t="s">
        <v>1851</v>
      </c>
      <c r="R322" s="7" t="s">
        <v>1417</v>
      </c>
      <c r="S322" s="7" t="s">
        <v>47</v>
      </c>
      <c r="T322" s="7"/>
    </row>
    <row r="323" spans="1:20" x14ac:dyDescent="0.25">
      <c r="A323" s="7">
        <v>323</v>
      </c>
      <c r="B323" s="7" t="s">
        <v>1400</v>
      </c>
      <c r="C323" s="7" t="s">
        <v>1401</v>
      </c>
      <c r="D323" s="8">
        <v>15374</v>
      </c>
      <c r="E323" s="8">
        <v>19057</v>
      </c>
      <c r="F323" s="7" t="s">
        <v>4</v>
      </c>
      <c r="G323" s="9" t="s">
        <v>5</v>
      </c>
      <c r="H323" s="7" t="s">
        <v>6</v>
      </c>
      <c r="I323" s="7" t="s">
        <v>4</v>
      </c>
      <c r="J323" s="7" t="s">
        <v>5</v>
      </c>
      <c r="K323" s="7" t="s">
        <v>1402</v>
      </c>
      <c r="L323" s="7" t="s">
        <v>8</v>
      </c>
      <c r="M323" s="7">
        <v>1932</v>
      </c>
      <c r="N323" s="7" t="s">
        <v>31</v>
      </c>
      <c r="O323" s="7"/>
      <c r="P323" s="7" t="s">
        <v>32</v>
      </c>
      <c r="Q323" s="7" t="s">
        <v>493</v>
      </c>
      <c r="R323" s="7" t="s">
        <v>491</v>
      </c>
      <c r="S323" s="7" t="s">
        <v>4</v>
      </c>
      <c r="T323" s="7"/>
    </row>
    <row r="324" spans="1:20" x14ac:dyDescent="0.25">
      <c r="A324" s="7">
        <v>324</v>
      </c>
      <c r="B324" s="7" t="s">
        <v>28</v>
      </c>
      <c r="C324" s="7" t="s">
        <v>29</v>
      </c>
      <c r="D324" s="8">
        <v>3683</v>
      </c>
      <c r="E324" s="8">
        <v>28345</v>
      </c>
      <c r="F324" s="7" t="s">
        <v>4</v>
      </c>
      <c r="G324" s="9" t="s">
        <v>5</v>
      </c>
      <c r="H324" s="7" t="s">
        <v>6</v>
      </c>
      <c r="I324" s="7" t="s">
        <v>4</v>
      </c>
      <c r="J324" s="7" t="s">
        <v>5</v>
      </c>
      <c r="K324" s="7" t="s">
        <v>30</v>
      </c>
      <c r="L324" s="7" t="s">
        <v>8</v>
      </c>
      <c r="M324" s="7">
        <v>1932</v>
      </c>
      <c r="N324" s="7" t="s">
        <v>31</v>
      </c>
      <c r="O324" s="7"/>
      <c r="P324" s="7" t="s">
        <v>32</v>
      </c>
      <c r="Q324" s="7" t="s">
        <v>33</v>
      </c>
      <c r="R324" s="7" t="s">
        <v>30</v>
      </c>
      <c r="S324" s="7" t="s">
        <v>4</v>
      </c>
      <c r="T324" s="7"/>
    </row>
    <row r="325" spans="1:20" x14ac:dyDescent="0.25">
      <c r="A325" s="7">
        <v>325</v>
      </c>
      <c r="B325" s="7" t="s">
        <v>1942</v>
      </c>
      <c r="C325" s="7" t="s">
        <v>1943</v>
      </c>
      <c r="D325" s="8">
        <v>12150</v>
      </c>
      <c r="E325" s="8">
        <v>16775</v>
      </c>
      <c r="F325" s="7" t="s">
        <v>20</v>
      </c>
      <c r="G325" s="9" t="s">
        <v>67</v>
      </c>
      <c r="H325" s="7" t="s">
        <v>1944</v>
      </c>
      <c r="I325" s="7" t="s">
        <v>20</v>
      </c>
      <c r="J325" s="7" t="s">
        <v>67</v>
      </c>
      <c r="K325" s="7" t="s">
        <v>240</v>
      </c>
      <c r="L325" s="7" t="s">
        <v>8</v>
      </c>
      <c r="M325" s="7">
        <v>1933</v>
      </c>
      <c r="N325" s="7" t="s">
        <v>31</v>
      </c>
      <c r="O325" s="7"/>
      <c r="P325" s="7" t="s">
        <v>1945</v>
      </c>
      <c r="Q325" s="7" t="s">
        <v>239</v>
      </c>
      <c r="R325" s="7" t="s">
        <v>240</v>
      </c>
      <c r="S325" s="7" t="s">
        <v>20</v>
      </c>
      <c r="T325" s="7"/>
    </row>
    <row r="326" spans="1:20" x14ac:dyDescent="0.25">
      <c r="A326" s="7">
        <v>326</v>
      </c>
      <c r="B326" s="7" t="s">
        <v>944</v>
      </c>
      <c r="C326" s="7" t="s">
        <v>945</v>
      </c>
      <c r="D326" s="8">
        <v>7795</v>
      </c>
      <c r="E326" s="8">
        <v>27791</v>
      </c>
      <c r="F326" s="7" t="s">
        <v>20</v>
      </c>
      <c r="G326" s="9" t="s">
        <v>67</v>
      </c>
      <c r="H326" s="7" t="s">
        <v>946</v>
      </c>
      <c r="I326" s="7" t="s">
        <v>20</v>
      </c>
      <c r="J326" s="7" t="s">
        <v>67</v>
      </c>
      <c r="K326" s="7" t="s">
        <v>947</v>
      </c>
      <c r="L326" s="7" t="s">
        <v>8</v>
      </c>
      <c r="M326" s="7">
        <v>1934</v>
      </c>
      <c r="N326" s="7" t="s">
        <v>31</v>
      </c>
      <c r="O326" s="7"/>
      <c r="P326" s="7" t="s">
        <v>658</v>
      </c>
      <c r="Q326" s="7" t="s">
        <v>948</v>
      </c>
      <c r="R326" s="7" t="s">
        <v>947</v>
      </c>
      <c r="S326" s="7" t="s">
        <v>20</v>
      </c>
      <c r="T326" s="7"/>
    </row>
    <row r="327" spans="1:20" x14ac:dyDescent="0.25">
      <c r="A327" s="7">
        <v>327</v>
      </c>
      <c r="B327" s="7" t="s">
        <v>2489</v>
      </c>
      <c r="C327" s="7" t="s">
        <v>2490</v>
      </c>
      <c r="D327" s="8">
        <v>5142</v>
      </c>
      <c r="E327" s="8">
        <v>18319</v>
      </c>
      <c r="F327" s="7" t="s">
        <v>20</v>
      </c>
      <c r="G327" s="9" t="s">
        <v>67</v>
      </c>
      <c r="H327" s="7" t="s">
        <v>923</v>
      </c>
      <c r="I327" s="7" t="s">
        <v>20</v>
      </c>
      <c r="J327" s="7" t="s">
        <v>67</v>
      </c>
      <c r="K327" s="7" t="s">
        <v>657</v>
      </c>
      <c r="L327" s="7" t="s">
        <v>8</v>
      </c>
      <c r="M327" s="7">
        <v>1934</v>
      </c>
      <c r="N327" s="7" t="s">
        <v>31</v>
      </c>
      <c r="O327" s="7"/>
      <c r="P327" s="7" t="s">
        <v>658</v>
      </c>
      <c r="Q327" s="7" t="s">
        <v>463</v>
      </c>
      <c r="R327" s="7" t="s">
        <v>19</v>
      </c>
      <c r="S327" s="7" t="s">
        <v>20</v>
      </c>
      <c r="T327" s="7"/>
    </row>
    <row r="328" spans="1:20" x14ac:dyDescent="0.25">
      <c r="A328" s="7">
        <v>328</v>
      </c>
      <c r="B328" s="7" t="s">
        <v>654</v>
      </c>
      <c r="C328" s="7" t="s">
        <v>655</v>
      </c>
      <c r="D328" s="8">
        <v>2885</v>
      </c>
      <c r="E328" s="8">
        <v>32059</v>
      </c>
      <c r="F328" s="7" t="s">
        <v>20</v>
      </c>
      <c r="G328" s="9" t="s">
        <v>67</v>
      </c>
      <c r="H328" s="7" t="s">
        <v>656</v>
      </c>
      <c r="I328" s="7" t="s">
        <v>20</v>
      </c>
      <c r="J328" s="7" t="s">
        <v>67</v>
      </c>
      <c r="K328" s="7" t="s">
        <v>657</v>
      </c>
      <c r="L328" s="7" t="s">
        <v>8</v>
      </c>
      <c r="M328" s="7">
        <v>1934</v>
      </c>
      <c r="N328" s="7" t="s">
        <v>31</v>
      </c>
      <c r="O328" s="7"/>
      <c r="P328" s="7" t="s">
        <v>658</v>
      </c>
      <c r="Q328" s="7" t="s">
        <v>463</v>
      </c>
      <c r="R328" s="7" t="s">
        <v>19</v>
      </c>
      <c r="S328" s="7" t="s">
        <v>20</v>
      </c>
      <c r="T328" s="7"/>
    </row>
    <row r="329" spans="1:20" x14ac:dyDescent="0.25">
      <c r="A329" s="7">
        <v>329</v>
      </c>
      <c r="B329" s="7" t="s">
        <v>964</v>
      </c>
      <c r="C329" s="7" t="s">
        <v>2491</v>
      </c>
      <c r="D329" s="8">
        <v>11144</v>
      </c>
      <c r="E329" s="8">
        <v>15231</v>
      </c>
      <c r="F329" s="7" t="s">
        <v>2492</v>
      </c>
      <c r="G329" s="9" t="s">
        <v>48</v>
      </c>
      <c r="H329" s="7" t="s">
        <v>1716</v>
      </c>
      <c r="I329" s="7" t="s">
        <v>47</v>
      </c>
      <c r="J329" s="7" t="s">
        <v>48</v>
      </c>
      <c r="K329" s="7" t="s">
        <v>848</v>
      </c>
      <c r="L329" s="7" t="s">
        <v>8</v>
      </c>
      <c r="M329" s="7">
        <v>1935</v>
      </c>
      <c r="N329" s="7" t="s">
        <v>31</v>
      </c>
      <c r="O329" s="7"/>
      <c r="P329" s="7" t="s">
        <v>2493</v>
      </c>
      <c r="Q329" s="7" t="s">
        <v>2494</v>
      </c>
      <c r="R329" s="7" t="s">
        <v>2495</v>
      </c>
      <c r="S329" s="7" t="s">
        <v>47</v>
      </c>
      <c r="T329" s="7"/>
    </row>
    <row r="330" spans="1:20" x14ac:dyDescent="0.25">
      <c r="A330" s="7">
        <v>330</v>
      </c>
      <c r="B330" s="7" t="s">
        <v>3037</v>
      </c>
      <c r="C330" s="7" t="s">
        <v>3038</v>
      </c>
      <c r="D330" s="8">
        <v>8971</v>
      </c>
      <c r="E330" s="8">
        <v>25042</v>
      </c>
      <c r="F330" s="7" t="s">
        <v>4</v>
      </c>
      <c r="G330" s="9" t="s">
        <v>5</v>
      </c>
      <c r="H330" s="7" t="s">
        <v>6</v>
      </c>
      <c r="I330" s="7" t="s">
        <v>4</v>
      </c>
      <c r="J330" s="7" t="s">
        <v>5</v>
      </c>
      <c r="K330" s="7" t="s">
        <v>30</v>
      </c>
      <c r="L330" s="7" t="s">
        <v>8</v>
      </c>
      <c r="M330" s="7">
        <v>1936</v>
      </c>
      <c r="N330" s="7" t="s">
        <v>31</v>
      </c>
      <c r="O330" s="7"/>
      <c r="P330" s="7" t="s">
        <v>3039</v>
      </c>
      <c r="Q330" s="7" t="s">
        <v>11</v>
      </c>
      <c r="R330" s="7" t="s">
        <v>6</v>
      </c>
      <c r="S330" s="7" t="s">
        <v>4</v>
      </c>
      <c r="T330" s="7"/>
    </row>
    <row r="331" spans="1:20" x14ac:dyDescent="0.25">
      <c r="A331" s="7">
        <v>331</v>
      </c>
      <c r="B331" s="7" t="s">
        <v>636</v>
      </c>
      <c r="C331" s="7" t="s">
        <v>3227</v>
      </c>
      <c r="D331" s="8">
        <v>9707</v>
      </c>
      <c r="E331" s="8">
        <v>22640</v>
      </c>
      <c r="F331" s="7" t="s">
        <v>47</v>
      </c>
      <c r="G331" s="9" t="s">
        <v>48</v>
      </c>
      <c r="H331" s="7" t="s">
        <v>627</v>
      </c>
      <c r="I331" s="7" t="s">
        <v>20</v>
      </c>
      <c r="J331" s="7" t="s">
        <v>67</v>
      </c>
      <c r="K331" s="7" t="s">
        <v>247</v>
      </c>
      <c r="L331" s="7" t="s">
        <v>8</v>
      </c>
      <c r="M331" s="7">
        <v>1936</v>
      </c>
      <c r="N331" s="7" t="s">
        <v>31</v>
      </c>
      <c r="O331" s="7"/>
      <c r="P331" s="7" t="s">
        <v>3039</v>
      </c>
      <c r="Q331" s="7" t="s">
        <v>1699</v>
      </c>
      <c r="R331" s="7" t="s">
        <v>1697</v>
      </c>
      <c r="S331" s="7" t="s">
        <v>98</v>
      </c>
      <c r="T331" s="7"/>
    </row>
    <row r="332" spans="1:20" x14ac:dyDescent="0.25">
      <c r="A332" s="7">
        <v>332</v>
      </c>
      <c r="B332" s="7" t="s">
        <v>110</v>
      </c>
      <c r="C332" s="7" t="s">
        <v>3674</v>
      </c>
      <c r="D332" s="8">
        <v>2297</v>
      </c>
      <c r="E332" s="8">
        <v>31707</v>
      </c>
      <c r="F332" s="7" t="s">
        <v>64</v>
      </c>
      <c r="G332" s="9" t="s">
        <v>65</v>
      </c>
      <c r="H332" s="7" t="s">
        <v>66</v>
      </c>
      <c r="I332" s="7" t="s">
        <v>20</v>
      </c>
      <c r="J332" s="7" t="s">
        <v>67</v>
      </c>
      <c r="K332" s="7" t="s">
        <v>569</v>
      </c>
      <c r="L332" s="7" t="s">
        <v>8</v>
      </c>
      <c r="M332" s="7">
        <v>1937</v>
      </c>
      <c r="N332" s="7" t="s">
        <v>31</v>
      </c>
      <c r="O332" s="7"/>
      <c r="P332" s="7" t="s">
        <v>3675</v>
      </c>
      <c r="Q332" s="7" t="s">
        <v>3676</v>
      </c>
      <c r="R332" s="7" t="s">
        <v>3677</v>
      </c>
      <c r="S332" s="7" t="s">
        <v>471</v>
      </c>
      <c r="T332" s="7"/>
    </row>
    <row r="333" spans="1:20" x14ac:dyDescent="0.25">
      <c r="A333" s="7">
        <v>333</v>
      </c>
      <c r="B333" s="7" t="s">
        <v>659</v>
      </c>
      <c r="C333" s="7" t="s">
        <v>660</v>
      </c>
      <c r="D333" s="8">
        <v>2834</v>
      </c>
      <c r="E333" s="8">
        <v>25037</v>
      </c>
      <c r="F333" s="7" t="s">
        <v>661</v>
      </c>
      <c r="G333" s="9" t="s">
        <v>662</v>
      </c>
      <c r="H333" s="7" t="s">
        <v>663</v>
      </c>
      <c r="I333" s="7" t="s">
        <v>661</v>
      </c>
      <c r="J333" s="7" t="s">
        <v>662</v>
      </c>
      <c r="K333" s="7" t="s">
        <v>664</v>
      </c>
      <c r="L333" s="7" t="s">
        <v>8</v>
      </c>
      <c r="M333" s="7">
        <v>1938</v>
      </c>
      <c r="N333" s="7" t="s">
        <v>31</v>
      </c>
      <c r="O333" s="7"/>
      <c r="P333" s="7" t="s">
        <v>665</v>
      </c>
      <c r="Q333" s="7" t="s">
        <v>666</v>
      </c>
      <c r="R333" s="7" t="s">
        <v>663</v>
      </c>
      <c r="S333" s="7" t="s">
        <v>661</v>
      </c>
      <c r="T333" s="7"/>
    </row>
    <row r="334" spans="1:20" x14ac:dyDescent="0.25">
      <c r="A334" s="7">
        <v>334</v>
      </c>
      <c r="B334" s="7" t="s">
        <v>2583</v>
      </c>
      <c r="C334" s="7" t="s">
        <v>3503</v>
      </c>
      <c r="D334" s="8">
        <v>1523</v>
      </c>
      <c r="E334" s="8">
        <v>23491</v>
      </c>
      <c r="F334" s="7" t="s">
        <v>54</v>
      </c>
      <c r="G334" s="9" t="s">
        <v>55</v>
      </c>
      <c r="H334" s="7" t="s">
        <v>3504</v>
      </c>
      <c r="I334" s="7" t="s">
        <v>57</v>
      </c>
      <c r="J334" s="7" t="s">
        <v>48</v>
      </c>
      <c r="K334" s="7" t="s">
        <v>3505</v>
      </c>
      <c r="L334" s="7" t="s">
        <v>8</v>
      </c>
      <c r="M334" s="7">
        <v>1939</v>
      </c>
      <c r="N334" s="7" t="s">
        <v>31</v>
      </c>
      <c r="O334" s="7"/>
      <c r="P334" s="7" t="s">
        <v>3506</v>
      </c>
      <c r="Q334" s="7" t="s">
        <v>3507</v>
      </c>
      <c r="R334" s="7" t="s">
        <v>3508</v>
      </c>
      <c r="S334" s="7" t="s">
        <v>47</v>
      </c>
      <c r="T334" s="7"/>
    </row>
    <row r="335" spans="1:20" x14ac:dyDescent="0.25">
      <c r="A335" s="7">
        <v>335</v>
      </c>
      <c r="B335" s="7" t="s">
        <v>137</v>
      </c>
      <c r="C335" s="7" t="s">
        <v>415</v>
      </c>
      <c r="D335" s="8">
        <v>1774</v>
      </c>
      <c r="E335" s="8">
        <v>27867</v>
      </c>
      <c r="F335" s="7" t="s">
        <v>139</v>
      </c>
      <c r="G335" s="9" t="s">
        <v>140</v>
      </c>
      <c r="H335" s="7" t="s">
        <v>416</v>
      </c>
      <c r="I335" s="7" t="s">
        <v>139</v>
      </c>
      <c r="J335" s="7" t="s">
        <v>140</v>
      </c>
      <c r="K335" s="7" t="s">
        <v>416</v>
      </c>
      <c r="L335" s="7" t="s">
        <v>8</v>
      </c>
      <c r="M335" s="7">
        <v>1943</v>
      </c>
      <c r="N335" s="7" t="s">
        <v>31</v>
      </c>
      <c r="O335" s="7"/>
      <c r="P335" s="7" t="s">
        <v>417</v>
      </c>
      <c r="Q335" s="7" t="s">
        <v>418</v>
      </c>
      <c r="R335" s="7" t="s">
        <v>416</v>
      </c>
      <c r="S335" s="7" t="s">
        <v>139</v>
      </c>
      <c r="T335" s="7"/>
    </row>
    <row r="336" spans="1:20" x14ac:dyDescent="0.25">
      <c r="A336" s="7">
        <v>336</v>
      </c>
      <c r="B336" s="7" t="s">
        <v>995</v>
      </c>
      <c r="C336" s="7" t="s">
        <v>996</v>
      </c>
      <c r="D336" s="8">
        <v>2239</v>
      </c>
      <c r="E336" s="8">
        <v>31708</v>
      </c>
      <c r="F336" s="7" t="s">
        <v>20</v>
      </c>
      <c r="G336" s="9" t="s">
        <v>67</v>
      </c>
      <c r="H336" s="7" t="s">
        <v>997</v>
      </c>
      <c r="I336" s="7" t="s">
        <v>20</v>
      </c>
      <c r="J336" s="7" t="s">
        <v>67</v>
      </c>
      <c r="K336" s="7" t="s">
        <v>264</v>
      </c>
      <c r="L336" s="7" t="s">
        <v>8</v>
      </c>
      <c r="M336" s="7">
        <v>1943</v>
      </c>
      <c r="N336" s="7" t="s">
        <v>31</v>
      </c>
      <c r="O336" s="7"/>
      <c r="P336" s="7" t="s">
        <v>998</v>
      </c>
      <c r="Q336" s="7" t="s">
        <v>999</v>
      </c>
      <c r="R336" s="7" t="s">
        <v>264</v>
      </c>
      <c r="S336" s="7" t="s">
        <v>20</v>
      </c>
      <c r="T336" s="7"/>
    </row>
    <row r="337" spans="1:20" x14ac:dyDescent="0.25">
      <c r="A337" s="7">
        <v>337</v>
      </c>
      <c r="B337" s="7" t="s">
        <v>1732</v>
      </c>
      <c r="C337" s="7" t="s">
        <v>3040</v>
      </c>
      <c r="D337" s="8">
        <v>9491</v>
      </c>
      <c r="E337" s="8">
        <v>24081</v>
      </c>
      <c r="F337" s="7" t="s">
        <v>20</v>
      </c>
      <c r="G337" s="9" t="s">
        <v>67</v>
      </c>
      <c r="H337" s="7" t="s">
        <v>173</v>
      </c>
      <c r="I337" s="7" t="s">
        <v>20</v>
      </c>
      <c r="J337" s="7" t="s">
        <v>67</v>
      </c>
      <c r="K337" s="7" t="s">
        <v>264</v>
      </c>
      <c r="L337" s="7" t="s">
        <v>8</v>
      </c>
      <c r="M337" s="7">
        <v>1944</v>
      </c>
      <c r="N337" s="7" t="s">
        <v>31</v>
      </c>
      <c r="O337" s="7"/>
      <c r="P337" s="7" t="s">
        <v>1003</v>
      </c>
      <c r="Q337" s="7" t="s">
        <v>361</v>
      </c>
      <c r="R337" s="7" t="s">
        <v>264</v>
      </c>
      <c r="S337" s="7" t="s">
        <v>20</v>
      </c>
      <c r="T337" s="7"/>
    </row>
    <row r="338" spans="1:20" x14ac:dyDescent="0.25">
      <c r="A338" s="7">
        <v>338</v>
      </c>
      <c r="B338" s="7" t="s">
        <v>1000</v>
      </c>
      <c r="C338" s="7" t="s">
        <v>1001</v>
      </c>
      <c r="D338" s="8">
        <v>4196</v>
      </c>
      <c r="E338" s="8">
        <v>23142</v>
      </c>
      <c r="F338" s="7" t="s">
        <v>20</v>
      </c>
      <c r="G338" s="9" t="s">
        <v>67</v>
      </c>
      <c r="H338" s="7" t="s">
        <v>1002</v>
      </c>
      <c r="I338" s="7" t="s">
        <v>20</v>
      </c>
      <c r="J338" s="7" t="s">
        <v>67</v>
      </c>
      <c r="K338" s="7" t="s">
        <v>247</v>
      </c>
      <c r="L338" s="7" t="s">
        <v>8</v>
      </c>
      <c r="M338" s="7">
        <v>1944</v>
      </c>
      <c r="N338" s="7" t="s">
        <v>31</v>
      </c>
      <c r="O338" s="7"/>
      <c r="P338" s="7" t="s">
        <v>1003</v>
      </c>
      <c r="Q338" s="7" t="s">
        <v>88</v>
      </c>
      <c r="R338" s="7" t="s">
        <v>247</v>
      </c>
      <c r="S338" s="7" t="s">
        <v>20</v>
      </c>
      <c r="T338" s="7"/>
    </row>
    <row r="339" spans="1:20" x14ac:dyDescent="0.25">
      <c r="A339" s="7">
        <v>339</v>
      </c>
      <c r="B339" s="7" t="s">
        <v>3062</v>
      </c>
      <c r="C339" s="7" t="s">
        <v>3063</v>
      </c>
      <c r="D339" s="8">
        <v>6721</v>
      </c>
      <c r="E339" s="8">
        <v>20159</v>
      </c>
      <c r="F339" s="7" t="s">
        <v>282</v>
      </c>
      <c r="G339" s="9" t="s">
        <v>5</v>
      </c>
      <c r="H339" s="7" t="s">
        <v>3064</v>
      </c>
      <c r="I339" s="7" t="s">
        <v>4</v>
      </c>
      <c r="J339" s="7" t="s">
        <v>5</v>
      </c>
      <c r="K339" s="7" t="s">
        <v>6</v>
      </c>
      <c r="L339" s="7" t="s">
        <v>8</v>
      </c>
      <c r="M339" s="7">
        <v>1945</v>
      </c>
      <c r="N339" s="7" t="s">
        <v>31</v>
      </c>
      <c r="O339" s="7"/>
      <c r="P339" s="7" t="s">
        <v>1949</v>
      </c>
      <c r="Q339" s="7" t="s">
        <v>943</v>
      </c>
      <c r="R339" s="7" t="s">
        <v>6</v>
      </c>
      <c r="S339" s="7" t="s">
        <v>4</v>
      </c>
      <c r="T339" s="7"/>
    </row>
    <row r="340" spans="1:20" x14ac:dyDescent="0.25">
      <c r="A340" s="7">
        <v>340</v>
      </c>
      <c r="B340" s="7" t="s">
        <v>1946</v>
      </c>
      <c r="C340" s="7" t="s">
        <v>1947</v>
      </c>
      <c r="D340" s="8">
        <v>2362</v>
      </c>
      <c r="E340" s="8">
        <v>29079</v>
      </c>
      <c r="F340" s="7" t="s">
        <v>47</v>
      </c>
      <c r="G340" s="9" t="s">
        <v>48</v>
      </c>
      <c r="H340" s="7" t="s">
        <v>128</v>
      </c>
      <c r="I340" s="7" t="s">
        <v>1143</v>
      </c>
      <c r="J340" s="7" t="s">
        <v>1144</v>
      </c>
      <c r="K340" s="7" t="s">
        <v>1948</v>
      </c>
      <c r="L340" s="7" t="s">
        <v>8</v>
      </c>
      <c r="M340" s="7">
        <v>1945</v>
      </c>
      <c r="N340" s="7" t="s">
        <v>31</v>
      </c>
      <c r="O340" s="7"/>
      <c r="P340" s="7" t="s">
        <v>1949</v>
      </c>
      <c r="Q340" s="7" t="s">
        <v>493</v>
      </c>
      <c r="R340" s="7" t="s">
        <v>491</v>
      </c>
      <c r="S340" s="7" t="s">
        <v>4</v>
      </c>
      <c r="T340" s="7"/>
    </row>
    <row r="341" spans="1:20" x14ac:dyDescent="0.25">
      <c r="A341" s="7">
        <v>341</v>
      </c>
      <c r="B341" s="7" t="s">
        <v>3065</v>
      </c>
      <c r="C341" s="7" t="s">
        <v>3066</v>
      </c>
      <c r="D341" s="8">
        <v>463</v>
      </c>
      <c r="E341" s="8">
        <v>24889</v>
      </c>
      <c r="F341" s="7" t="s">
        <v>773</v>
      </c>
      <c r="G341" s="9" t="s">
        <v>774</v>
      </c>
      <c r="H341" s="7" t="s">
        <v>775</v>
      </c>
      <c r="I341" s="7" t="s">
        <v>4</v>
      </c>
      <c r="J341" s="7" t="s">
        <v>5</v>
      </c>
      <c r="K341" s="7" t="s">
        <v>491</v>
      </c>
      <c r="L341" s="7" t="s">
        <v>8</v>
      </c>
      <c r="M341" s="7">
        <v>1945</v>
      </c>
      <c r="N341" s="7" t="s">
        <v>31</v>
      </c>
      <c r="O341" s="7"/>
      <c r="P341" s="7" t="s">
        <v>1949</v>
      </c>
      <c r="Q341" s="7" t="s">
        <v>493</v>
      </c>
      <c r="R341" s="7" t="s">
        <v>491</v>
      </c>
      <c r="S341" s="7" t="s">
        <v>4</v>
      </c>
      <c r="T341" s="7"/>
    </row>
    <row r="342" spans="1:20" x14ac:dyDescent="0.25">
      <c r="A342" s="7">
        <v>342</v>
      </c>
      <c r="B342" s="7" t="s">
        <v>2899</v>
      </c>
      <c r="C342" s="7" t="s">
        <v>2900</v>
      </c>
      <c r="D342" s="8">
        <v>3297</v>
      </c>
      <c r="E342" s="8">
        <v>24567</v>
      </c>
      <c r="F342" s="7" t="s">
        <v>20</v>
      </c>
      <c r="G342" s="9" t="s">
        <v>67</v>
      </c>
      <c r="H342" s="7" t="s">
        <v>247</v>
      </c>
      <c r="I342" s="7" t="s">
        <v>20</v>
      </c>
      <c r="J342" s="7" t="s">
        <v>67</v>
      </c>
      <c r="K342" s="7" t="s">
        <v>2596</v>
      </c>
      <c r="L342" s="7" t="s">
        <v>8</v>
      </c>
      <c r="M342" s="7">
        <v>1946</v>
      </c>
      <c r="N342" s="7" t="s">
        <v>31</v>
      </c>
      <c r="O342" s="7"/>
      <c r="P342" s="7" t="s">
        <v>2901</v>
      </c>
      <c r="Q342" s="7" t="s">
        <v>2902</v>
      </c>
      <c r="R342" s="7" t="s">
        <v>2903</v>
      </c>
      <c r="S342" s="7" t="s">
        <v>20</v>
      </c>
      <c r="T342" s="7"/>
    </row>
    <row r="343" spans="1:20" x14ac:dyDescent="0.25">
      <c r="A343" s="7">
        <v>343</v>
      </c>
      <c r="B343" s="7" t="s">
        <v>753</v>
      </c>
      <c r="C343" s="7" t="s">
        <v>420</v>
      </c>
      <c r="D343" s="8">
        <v>1121</v>
      </c>
      <c r="E343" s="8">
        <v>30975</v>
      </c>
      <c r="F343" s="7" t="s">
        <v>421</v>
      </c>
      <c r="G343" s="9" t="s">
        <v>422</v>
      </c>
      <c r="H343" s="7" t="s">
        <v>423</v>
      </c>
      <c r="I343" s="7" t="s">
        <v>20</v>
      </c>
      <c r="J343" s="7" t="s">
        <v>67</v>
      </c>
      <c r="K343" s="7" t="s">
        <v>19</v>
      </c>
      <c r="L343" s="7" t="s">
        <v>8</v>
      </c>
      <c r="M343" s="7">
        <v>1947</v>
      </c>
      <c r="N343" s="7" t="s">
        <v>31</v>
      </c>
      <c r="O343" s="7"/>
      <c r="P343" s="7" t="s">
        <v>424</v>
      </c>
      <c r="Q343" s="7" t="s">
        <v>361</v>
      </c>
      <c r="R343" s="7" t="s">
        <v>264</v>
      </c>
      <c r="S343" s="7" t="s">
        <v>20</v>
      </c>
      <c r="T343" s="7"/>
    </row>
    <row r="344" spans="1:20" x14ac:dyDescent="0.25">
      <c r="A344" s="7">
        <v>344</v>
      </c>
      <c r="B344" s="7" t="s">
        <v>419</v>
      </c>
      <c r="C344" s="7" t="s">
        <v>420</v>
      </c>
      <c r="D344" s="8">
        <v>1233</v>
      </c>
      <c r="E344" s="8">
        <v>21119</v>
      </c>
      <c r="F344" s="7" t="s">
        <v>421</v>
      </c>
      <c r="G344" s="9" t="s">
        <v>422</v>
      </c>
      <c r="H344" s="7" t="s">
        <v>423</v>
      </c>
      <c r="I344" s="7" t="s">
        <v>20</v>
      </c>
      <c r="J344" s="7" t="s">
        <v>67</v>
      </c>
      <c r="K344" s="7" t="s">
        <v>264</v>
      </c>
      <c r="L344" s="7" t="s">
        <v>202</v>
      </c>
      <c r="M344" s="7">
        <v>1947</v>
      </c>
      <c r="N344" s="7" t="s">
        <v>31</v>
      </c>
      <c r="O344" s="7"/>
      <c r="P344" s="7" t="s">
        <v>424</v>
      </c>
      <c r="Q344" s="7" t="s">
        <v>361</v>
      </c>
      <c r="R344" s="7" t="s">
        <v>264</v>
      </c>
      <c r="S344" s="7" t="s">
        <v>20</v>
      </c>
      <c r="T344" s="7"/>
    </row>
    <row r="345" spans="1:20" x14ac:dyDescent="0.25">
      <c r="A345" s="7">
        <v>345</v>
      </c>
      <c r="B345" s="7" t="s">
        <v>3067</v>
      </c>
      <c r="C345" s="7" t="s">
        <v>3068</v>
      </c>
      <c r="D345" s="8">
        <v>4648</v>
      </c>
      <c r="E345" s="8">
        <v>26197</v>
      </c>
      <c r="F345" s="7" t="s">
        <v>91</v>
      </c>
      <c r="G345" s="9" t="s">
        <v>92</v>
      </c>
      <c r="H345" s="7" t="s">
        <v>321</v>
      </c>
      <c r="I345" s="7" t="s">
        <v>91</v>
      </c>
      <c r="J345" s="7" t="s">
        <v>92</v>
      </c>
      <c r="K345" s="7" t="s">
        <v>321</v>
      </c>
      <c r="L345" s="7" t="s">
        <v>8</v>
      </c>
      <c r="M345" s="7">
        <v>1947</v>
      </c>
      <c r="N345" s="7" t="s">
        <v>31</v>
      </c>
      <c r="O345" s="7"/>
      <c r="P345" s="7" t="s">
        <v>3069</v>
      </c>
      <c r="Q345" s="7" t="s">
        <v>3070</v>
      </c>
      <c r="R345" s="7" t="s">
        <v>321</v>
      </c>
      <c r="S345" s="7" t="s">
        <v>91</v>
      </c>
      <c r="T345" s="7"/>
    </row>
    <row r="346" spans="1:20" x14ac:dyDescent="0.25">
      <c r="A346" s="7">
        <v>346</v>
      </c>
      <c r="B346" s="7" t="s">
        <v>125</v>
      </c>
      <c r="C346" s="7" t="s">
        <v>1408</v>
      </c>
      <c r="D346" s="8">
        <v>353</v>
      </c>
      <c r="E346" s="8">
        <v>24027</v>
      </c>
      <c r="F346" s="7" t="s">
        <v>154</v>
      </c>
      <c r="G346" s="9" t="s">
        <v>155</v>
      </c>
      <c r="H346" s="7" t="s">
        <v>3228</v>
      </c>
      <c r="I346" s="7" t="s">
        <v>154</v>
      </c>
      <c r="J346" s="7" t="s">
        <v>155</v>
      </c>
      <c r="K346" s="7" t="s">
        <v>1409</v>
      </c>
      <c r="L346" s="7" t="s">
        <v>8</v>
      </c>
      <c r="M346" s="7">
        <v>1948</v>
      </c>
      <c r="N346" s="7" t="s">
        <v>31</v>
      </c>
      <c r="O346" s="7"/>
      <c r="P346" s="7" t="s">
        <v>3229</v>
      </c>
      <c r="Q346" s="7" t="s">
        <v>3230</v>
      </c>
      <c r="R346" s="7" t="s">
        <v>1409</v>
      </c>
      <c r="S346" s="7" t="s">
        <v>154</v>
      </c>
      <c r="T346" s="7"/>
    </row>
    <row r="347" spans="1:20" x14ac:dyDescent="0.25">
      <c r="A347" s="7">
        <v>347</v>
      </c>
      <c r="B347" s="7" t="s">
        <v>1397</v>
      </c>
      <c r="C347" s="7" t="s">
        <v>2462</v>
      </c>
      <c r="D347" s="8">
        <v>6863</v>
      </c>
      <c r="E347" s="8">
        <v>26888</v>
      </c>
      <c r="F347" s="7" t="s">
        <v>154</v>
      </c>
      <c r="G347" s="9" t="s">
        <v>155</v>
      </c>
      <c r="H347" s="7" t="s">
        <v>2904</v>
      </c>
      <c r="I347" s="7" t="s">
        <v>154</v>
      </c>
      <c r="J347" s="7" t="s">
        <v>155</v>
      </c>
      <c r="K347" s="7" t="s">
        <v>2905</v>
      </c>
      <c r="L347" s="7" t="s">
        <v>8</v>
      </c>
      <c r="M347" s="7">
        <v>1949</v>
      </c>
      <c r="N347" s="7" t="s">
        <v>31</v>
      </c>
      <c r="O347" s="7"/>
      <c r="P347" s="7" t="s">
        <v>2906</v>
      </c>
      <c r="Q347" s="7" t="s">
        <v>2307</v>
      </c>
      <c r="R347" s="7" t="s">
        <v>156</v>
      </c>
      <c r="S347" s="7" t="s">
        <v>154</v>
      </c>
      <c r="T347" s="7"/>
    </row>
    <row r="348" spans="1:20" x14ac:dyDescent="0.25">
      <c r="A348" s="7">
        <v>348</v>
      </c>
      <c r="B348" s="7" t="s">
        <v>667</v>
      </c>
      <c r="C348" s="7" t="s">
        <v>668</v>
      </c>
      <c r="D348" s="8">
        <v>9163</v>
      </c>
      <c r="E348" s="8">
        <v>20436</v>
      </c>
      <c r="F348" s="7" t="s">
        <v>669</v>
      </c>
      <c r="G348" s="9" t="s">
        <v>670</v>
      </c>
      <c r="H348" s="7" t="s">
        <v>671</v>
      </c>
      <c r="I348" s="7" t="s">
        <v>669</v>
      </c>
      <c r="J348" s="7" t="s">
        <v>670</v>
      </c>
      <c r="K348" s="7" t="s">
        <v>672</v>
      </c>
      <c r="L348" s="7" t="s">
        <v>8</v>
      </c>
      <c r="M348" s="7">
        <v>1949</v>
      </c>
      <c r="N348" s="7" t="s">
        <v>31</v>
      </c>
      <c r="O348" s="7"/>
      <c r="P348" s="7" t="s">
        <v>673</v>
      </c>
      <c r="Q348" s="7" t="s">
        <v>674</v>
      </c>
      <c r="R348" s="7" t="s">
        <v>672</v>
      </c>
      <c r="S348" s="7" t="s">
        <v>669</v>
      </c>
      <c r="T348" s="7"/>
    </row>
    <row r="349" spans="1:20" x14ac:dyDescent="0.25">
      <c r="A349" s="7">
        <v>349</v>
      </c>
      <c r="B349" s="7" t="s">
        <v>2266</v>
      </c>
      <c r="C349" s="7" t="s">
        <v>2298</v>
      </c>
      <c r="D349" s="8">
        <v>5046</v>
      </c>
      <c r="E349" s="8">
        <v>26423</v>
      </c>
      <c r="F349" s="7" t="s">
        <v>20</v>
      </c>
      <c r="G349" s="9" t="s">
        <v>67</v>
      </c>
      <c r="H349" s="7" t="s">
        <v>2496</v>
      </c>
      <c r="I349" s="7" t="s">
        <v>20</v>
      </c>
      <c r="J349" s="7" t="s">
        <v>67</v>
      </c>
      <c r="K349" s="7" t="s">
        <v>68</v>
      </c>
      <c r="L349" s="7" t="s">
        <v>8</v>
      </c>
      <c r="M349" s="7">
        <v>1950</v>
      </c>
      <c r="N349" s="7" t="s">
        <v>31</v>
      </c>
      <c r="O349" s="7"/>
      <c r="P349" s="7" t="s">
        <v>2497</v>
      </c>
      <c r="Q349" s="7" t="s">
        <v>2498</v>
      </c>
      <c r="R349" s="7" t="s">
        <v>2499</v>
      </c>
      <c r="S349" s="7" t="s">
        <v>20</v>
      </c>
      <c r="T349" s="7"/>
    </row>
    <row r="350" spans="1:20" x14ac:dyDescent="0.25">
      <c r="A350" s="7">
        <v>350</v>
      </c>
      <c r="B350" s="7" t="s">
        <v>3349</v>
      </c>
      <c r="C350" s="7" t="s">
        <v>3350</v>
      </c>
      <c r="D350" s="8">
        <v>894</v>
      </c>
      <c r="E350" s="8">
        <v>35278</v>
      </c>
      <c r="F350" s="7" t="s">
        <v>545</v>
      </c>
      <c r="G350" s="9" t="s">
        <v>55</v>
      </c>
      <c r="H350" s="7" t="s">
        <v>3351</v>
      </c>
      <c r="I350" s="7" t="s">
        <v>154</v>
      </c>
      <c r="J350" s="7" t="s">
        <v>155</v>
      </c>
      <c r="K350" s="7" t="s">
        <v>1409</v>
      </c>
      <c r="L350" s="7" t="s">
        <v>8</v>
      </c>
      <c r="M350" s="7">
        <v>1950</v>
      </c>
      <c r="N350" s="7" t="s">
        <v>31</v>
      </c>
      <c r="O350" s="7"/>
      <c r="P350" s="7" t="s">
        <v>2497</v>
      </c>
      <c r="Q350" s="7" t="s">
        <v>3352</v>
      </c>
      <c r="R350" s="7" t="s">
        <v>1409</v>
      </c>
      <c r="S350" s="7" t="s">
        <v>154</v>
      </c>
      <c r="T350" s="7"/>
    </row>
    <row r="351" spans="1:20" x14ac:dyDescent="0.25">
      <c r="A351" s="7">
        <v>351</v>
      </c>
      <c r="B351" s="7" t="s">
        <v>3071</v>
      </c>
      <c r="C351" s="7" t="s">
        <v>3072</v>
      </c>
      <c r="D351" s="8">
        <v>1402</v>
      </c>
      <c r="E351" s="8">
        <v>23831</v>
      </c>
      <c r="F351" s="7" t="s">
        <v>20</v>
      </c>
      <c r="G351" s="9" t="s">
        <v>67</v>
      </c>
      <c r="H351" s="7" t="s">
        <v>237</v>
      </c>
      <c r="I351" s="7" t="s">
        <v>3073</v>
      </c>
      <c r="J351" s="7" t="s">
        <v>3074</v>
      </c>
      <c r="K351" s="7" t="s">
        <v>3075</v>
      </c>
      <c r="L351" s="7" t="s">
        <v>8</v>
      </c>
      <c r="M351" s="7">
        <v>1950</v>
      </c>
      <c r="N351" s="7" t="s">
        <v>31</v>
      </c>
      <c r="O351" s="7"/>
      <c r="P351" s="7" t="s">
        <v>2497</v>
      </c>
      <c r="Q351" s="7" t="s">
        <v>2498</v>
      </c>
      <c r="R351" s="7" t="s">
        <v>2499</v>
      </c>
      <c r="S351" s="7" t="s">
        <v>20</v>
      </c>
      <c r="T351" s="7"/>
    </row>
    <row r="352" spans="1:20" x14ac:dyDescent="0.25">
      <c r="A352" s="7">
        <v>352</v>
      </c>
      <c r="B352" s="7" t="s">
        <v>53</v>
      </c>
      <c r="C352" s="7" t="s">
        <v>3364</v>
      </c>
      <c r="D352" s="8">
        <v>335</v>
      </c>
      <c r="E352" s="8">
        <v>26522</v>
      </c>
      <c r="F352" s="7" t="s">
        <v>115</v>
      </c>
      <c r="G352" s="9" t="s">
        <v>116</v>
      </c>
      <c r="H352" s="7" t="s">
        <v>3365</v>
      </c>
      <c r="I352" s="7" t="s">
        <v>20</v>
      </c>
      <c r="J352" s="7" t="s">
        <v>67</v>
      </c>
      <c r="K352" s="7" t="s">
        <v>883</v>
      </c>
      <c r="L352" s="7" t="s">
        <v>8</v>
      </c>
      <c r="M352" s="7">
        <v>1951</v>
      </c>
      <c r="N352" s="7" t="s">
        <v>31</v>
      </c>
      <c r="O352" s="7"/>
      <c r="P352" s="7" t="s">
        <v>3366</v>
      </c>
      <c r="Q352" s="7" t="s">
        <v>3367</v>
      </c>
      <c r="R352" s="7" t="s">
        <v>247</v>
      </c>
      <c r="S352" s="7" t="s">
        <v>20</v>
      </c>
      <c r="T352" s="7"/>
    </row>
    <row r="353" spans="1:20" x14ac:dyDescent="0.25">
      <c r="A353" s="7">
        <v>353</v>
      </c>
      <c r="B353" s="7" t="s">
        <v>3231</v>
      </c>
      <c r="C353" s="7" t="s">
        <v>3232</v>
      </c>
      <c r="D353" s="8">
        <v>4179</v>
      </c>
      <c r="E353" s="8">
        <v>26892</v>
      </c>
      <c r="F353" s="7" t="s">
        <v>3225</v>
      </c>
      <c r="G353" s="9" t="s">
        <v>1188</v>
      </c>
      <c r="H353" s="7" t="s">
        <v>3233</v>
      </c>
      <c r="I353" s="7" t="s">
        <v>20</v>
      </c>
      <c r="J353" s="7" t="s">
        <v>67</v>
      </c>
      <c r="K353" s="7" t="s">
        <v>3234</v>
      </c>
      <c r="L353" s="7" t="s">
        <v>8</v>
      </c>
      <c r="M353" s="7">
        <v>1952</v>
      </c>
      <c r="N353" s="7" t="s">
        <v>31</v>
      </c>
      <c r="O353" s="7"/>
      <c r="P353" s="7" t="s">
        <v>3235</v>
      </c>
      <c r="Q353" s="7" t="s">
        <v>3236</v>
      </c>
      <c r="R353" s="7" t="s">
        <v>3237</v>
      </c>
      <c r="S353" s="7" t="s">
        <v>20</v>
      </c>
      <c r="T353" s="7"/>
    </row>
    <row r="354" spans="1:20" x14ac:dyDescent="0.25">
      <c r="A354" s="7">
        <v>354</v>
      </c>
      <c r="B354" s="7" t="s">
        <v>964</v>
      </c>
      <c r="C354" s="7" t="s">
        <v>1554</v>
      </c>
      <c r="D354" s="8">
        <v>238</v>
      </c>
      <c r="E354" s="8">
        <v>29912</v>
      </c>
      <c r="F354" s="7" t="s">
        <v>47</v>
      </c>
      <c r="G354" s="9" t="s">
        <v>48</v>
      </c>
      <c r="H354" s="7" t="s">
        <v>1555</v>
      </c>
      <c r="I354" s="7" t="s">
        <v>4</v>
      </c>
      <c r="J354" s="7" t="s">
        <v>5</v>
      </c>
      <c r="K354" s="7" t="s">
        <v>491</v>
      </c>
      <c r="L354" s="7" t="s">
        <v>8</v>
      </c>
      <c r="M354" s="7">
        <v>1953</v>
      </c>
      <c r="N354" s="7" t="s">
        <v>31</v>
      </c>
      <c r="O354" s="7"/>
      <c r="P354" s="7" t="s">
        <v>1556</v>
      </c>
      <c r="Q354" s="7" t="s">
        <v>1557</v>
      </c>
      <c r="R354" s="7" t="s">
        <v>1558</v>
      </c>
      <c r="S354" s="7" t="s">
        <v>4</v>
      </c>
      <c r="T354" s="7"/>
    </row>
    <row r="355" spans="1:20" x14ac:dyDescent="0.25">
      <c r="A355" s="7">
        <v>355</v>
      </c>
      <c r="B355" s="7" t="s">
        <v>1413</v>
      </c>
      <c r="C355" s="7" t="s">
        <v>1950</v>
      </c>
      <c r="D355" s="8">
        <v>202</v>
      </c>
      <c r="E355" s="8">
        <v>31617</v>
      </c>
      <c r="F355" s="7" t="s">
        <v>638</v>
      </c>
      <c r="G355" s="9" t="s">
        <v>45</v>
      </c>
      <c r="H355" s="7" t="s">
        <v>639</v>
      </c>
      <c r="I355" s="7" t="s">
        <v>20</v>
      </c>
      <c r="J355" s="7" t="s">
        <v>67</v>
      </c>
      <c r="K355" s="7" t="s">
        <v>1951</v>
      </c>
      <c r="L355" s="7" t="s">
        <v>8</v>
      </c>
      <c r="M355" s="7">
        <v>1953</v>
      </c>
      <c r="N355" s="7" t="s">
        <v>31</v>
      </c>
      <c r="O355" s="7"/>
      <c r="P355" s="7" t="s">
        <v>1952</v>
      </c>
      <c r="Q355" s="7" t="s">
        <v>922</v>
      </c>
      <c r="R355" s="7" t="s">
        <v>923</v>
      </c>
      <c r="S355" s="7" t="s">
        <v>20</v>
      </c>
      <c r="T355" s="7"/>
    </row>
    <row r="356" spans="1:20" x14ac:dyDescent="0.25">
      <c r="A356" s="7">
        <v>356</v>
      </c>
      <c r="B356" s="7" t="s">
        <v>3105</v>
      </c>
      <c r="C356" s="7" t="s">
        <v>3694</v>
      </c>
      <c r="D356" s="8">
        <v>1054</v>
      </c>
      <c r="E356" s="8">
        <v>31298</v>
      </c>
      <c r="F356" s="7" t="s">
        <v>20</v>
      </c>
      <c r="G356" s="9" t="s">
        <v>67</v>
      </c>
      <c r="H356" s="7" t="s">
        <v>3695</v>
      </c>
      <c r="I356" s="7" t="s">
        <v>20</v>
      </c>
      <c r="J356" s="7" t="s">
        <v>67</v>
      </c>
      <c r="K356" s="7" t="s">
        <v>3696</v>
      </c>
      <c r="L356" s="7" t="s">
        <v>8</v>
      </c>
      <c r="M356" s="7">
        <v>1954</v>
      </c>
      <c r="N356" s="7" t="s">
        <v>31</v>
      </c>
      <c r="O356" s="7"/>
      <c r="P356" s="7" t="s">
        <v>1562</v>
      </c>
      <c r="Q356" s="7" t="s">
        <v>922</v>
      </c>
      <c r="R356" s="7" t="s">
        <v>923</v>
      </c>
      <c r="S356" s="7" t="s">
        <v>20</v>
      </c>
      <c r="T356" s="7"/>
    </row>
    <row r="357" spans="1:20" x14ac:dyDescent="0.25">
      <c r="A357" s="7">
        <v>357</v>
      </c>
      <c r="B357" s="7" t="s">
        <v>1942</v>
      </c>
      <c r="C357" s="7" t="s">
        <v>1953</v>
      </c>
      <c r="D357" s="8">
        <v>5645</v>
      </c>
      <c r="E357" s="8">
        <v>39683</v>
      </c>
      <c r="F357" s="7" t="s">
        <v>20</v>
      </c>
      <c r="G357" s="9" t="s">
        <v>67</v>
      </c>
      <c r="H357" s="7" t="s">
        <v>1658</v>
      </c>
      <c r="I357" s="7" t="s">
        <v>20</v>
      </c>
      <c r="J357" s="7" t="s">
        <v>67</v>
      </c>
      <c r="K357" s="7" t="s">
        <v>1954</v>
      </c>
      <c r="L357" s="7" t="s">
        <v>8</v>
      </c>
      <c r="M357" s="7">
        <v>1954</v>
      </c>
      <c r="N357" s="7" t="s">
        <v>31</v>
      </c>
      <c r="O357" s="7"/>
      <c r="P357" s="7" t="s">
        <v>1562</v>
      </c>
      <c r="Q357" s="7" t="s">
        <v>1955</v>
      </c>
      <c r="R357" s="7" t="s">
        <v>923</v>
      </c>
      <c r="S357" s="7" t="s">
        <v>20</v>
      </c>
      <c r="T357" s="7"/>
    </row>
    <row r="358" spans="1:20" x14ac:dyDescent="0.25">
      <c r="A358" s="7">
        <v>358</v>
      </c>
      <c r="B358" s="7" t="s">
        <v>1559</v>
      </c>
      <c r="C358" s="7" t="s">
        <v>1560</v>
      </c>
      <c r="D358" s="8">
        <v>6082</v>
      </c>
      <c r="E358" s="8">
        <v>37837</v>
      </c>
      <c r="F358" s="7" t="s">
        <v>20</v>
      </c>
      <c r="G358" s="9" t="s">
        <v>67</v>
      </c>
      <c r="H358" s="7" t="s">
        <v>1561</v>
      </c>
      <c r="I358" s="7" t="s">
        <v>20</v>
      </c>
      <c r="J358" s="7" t="s">
        <v>67</v>
      </c>
      <c r="K358" s="7" t="s">
        <v>461</v>
      </c>
      <c r="L358" s="7" t="s">
        <v>8</v>
      </c>
      <c r="M358" s="7">
        <v>1954</v>
      </c>
      <c r="N358" s="7" t="s">
        <v>31</v>
      </c>
      <c r="O358" s="7"/>
      <c r="P358" s="7" t="s">
        <v>1562</v>
      </c>
      <c r="Q358" s="7" t="s">
        <v>1563</v>
      </c>
      <c r="R358" s="7" t="s">
        <v>461</v>
      </c>
      <c r="S358" s="7" t="s">
        <v>20</v>
      </c>
      <c r="T358" s="7"/>
    </row>
    <row r="359" spans="1:20" x14ac:dyDescent="0.25">
      <c r="A359" s="7">
        <v>359</v>
      </c>
      <c r="B359" s="7" t="s">
        <v>3368</v>
      </c>
      <c r="C359" s="7" t="s">
        <v>3369</v>
      </c>
      <c r="D359" s="8">
        <v>1283</v>
      </c>
      <c r="E359" s="8">
        <v>30178</v>
      </c>
      <c r="F359" s="7" t="s">
        <v>339</v>
      </c>
      <c r="G359" s="9" t="s">
        <v>340</v>
      </c>
      <c r="H359" s="7" t="s">
        <v>3370</v>
      </c>
      <c r="I359" s="7" t="s">
        <v>339</v>
      </c>
      <c r="J359" s="7" t="s">
        <v>340</v>
      </c>
      <c r="K359" s="7" t="s">
        <v>342</v>
      </c>
      <c r="L359" s="7" t="s">
        <v>8</v>
      </c>
      <c r="M359" s="7">
        <v>1955</v>
      </c>
      <c r="N359" s="7" t="s">
        <v>31</v>
      </c>
      <c r="O359" s="7"/>
      <c r="P359" s="7" t="s">
        <v>3371</v>
      </c>
      <c r="Q359" s="7" t="s">
        <v>3372</v>
      </c>
      <c r="R359" s="7" t="s">
        <v>342</v>
      </c>
      <c r="S359" s="7" t="s">
        <v>339</v>
      </c>
      <c r="T359" s="7"/>
    </row>
    <row r="360" spans="1:20" x14ac:dyDescent="0.25">
      <c r="A360" s="7">
        <v>360</v>
      </c>
      <c r="B360" s="7" t="s">
        <v>3076</v>
      </c>
      <c r="C360" s="7" t="s">
        <v>3077</v>
      </c>
      <c r="D360" s="8">
        <v>1559</v>
      </c>
      <c r="E360" s="8">
        <v>32192</v>
      </c>
      <c r="F360" s="7" t="s">
        <v>36</v>
      </c>
      <c r="G360" s="9" t="s">
        <v>37</v>
      </c>
      <c r="H360" s="7" t="s">
        <v>38</v>
      </c>
      <c r="I360" s="7" t="s">
        <v>20</v>
      </c>
      <c r="J360" s="7" t="s">
        <v>67</v>
      </c>
      <c r="K360" s="7" t="s">
        <v>3078</v>
      </c>
      <c r="L360" s="7" t="s">
        <v>8</v>
      </c>
      <c r="M360" s="7">
        <v>1956</v>
      </c>
      <c r="N360" s="7" t="s">
        <v>31</v>
      </c>
      <c r="O360" s="7"/>
      <c r="P360" s="7" t="s">
        <v>1373</v>
      </c>
      <c r="Q360" s="7" t="s">
        <v>3079</v>
      </c>
      <c r="R360" s="7" t="s">
        <v>247</v>
      </c>
      <c r="S360" s="7" t="s">
        <v>20</v>
      </c>
      <c r="T360" s="7"/>
    </row>
    <row r="361" spans="1:20" x14ac:dyDescent="0.25">
      <c r="A361" s="7">
        <v>361</v>
      </c>
      <c r="B361" s="7" t="s">
        <v>1571</v>
      </c>
      <c r="C361" s="7" t="s">
        <v>3041</v>
      </c>
      <c r="D361" s="8">
        <v>1703</v>
      </c>
      <c r="E361" s="8">
        <v>29007</v>
      </c>
      <c r="F361" s="7" t="s">
        <v>47</v>
      </c>
      <c r="G361" s="9" t="s">
        <v>48</v>
      </c>
      <c r="H361" s="7" t="s">
        <v>128</v>
      </c>
      <c r="I361" s="7" t="s">
        <v>57</v>
      </c>
      <c r="J361" s="7" t="s">
        <v>48</v>
      </c>
      <c r="K361" s="7" t="s">
        <v>3042</v>
      </c>
      <c r="L361" s="7" t="s">
        <v>8</v>
      </c>
      <c r="M361" s="7">
        <v>1956</v>
      </c>
      <c r="N361" s="7" t="s">
        <v>31</v>
      </c>
      <c r="O361" s="7"/>
      <c r="P361" s="7" t="s">
        <v>1373</v>
      </c>
      <c r="Q361" s="7" t="s">
        <v>3043</v>
      </c>
      <c r="R361" s="7" t="s">
        <v>2421</v>
      </c>
      <c r="S361" s="7" t="s">
        <v>47</v>
      </c>
      <c r="T361" s="7"/>
    </row>
    <row r="362" spans="1:20" x14ac:dyDescent="0.25">
      <c r="A362" s="7">
        <v>362</v>
      </c>
      <c r="B362" s="7" t="s">
        <v>1370</v>
      </c>
      <c r="C362" s="7" t="s">
        <v>961</v>
      </c>
      <c r="D362" s="8">
        <v>1523</v>
      </c>
      <c r="E362" s="8">
        <v>26718</v>
      </c>
      <c r="F362" s="7" t="s">
        <v>20</v>
      </c>
      <c r="G362" s="9" t="s">
        <v>67</v>
      </c>
      <c r="H362" s="7" t="s">
        <v>1371</v>
      </c>
      <c r="I362" s="7" t="s">
        <v>20</v>
      </c>
      <c r="J362" s="7" t="s">
        <v>67</v>
      </c>
      <c r="K362" s="7" t="s">
        <v>1372</v>
      </c>
      <c r="L362" s="7" t="s">
        <v>8</v>
      </c>
      <c r="M362" s="7">
        <v>1956</v>
      </c>
      <c r="N362" s="7" t="s">
        <v>31</v>
      </c>
      <c r="O362" s="7"/>
      <c r="P362" s="7" t="s">
        <v>1373</v>
      </c>
      <c r="Q362" s="7" t="s">
        <v>975</v>
      </c>
      <c r="R362" s="7" t="s">
        <v>247</v>
      </c>
      <c r="S362" s="7" t="s">
        <v>20</v>
      </c>
      <c r="T362" s="7"/>
    </row>
    <row r="363" spans="1:20" x14ac:dyDescent="0.25">
      <c r="A363" s="7">
        <v>363</v>
      </c>
      <c r="B363" s="7" t="s">
        <v>425</v>
      </c>
      <c r="C363" s="7" t="s">
        <v>426</v>
      </c>
      <c r="D363" s="8">
        <v>2639</v>
      </c>
      <c r="E363" s="8">
        <v>33702</v>
      </c>
      <c r="F363" s="7" t="s">
        <v>154</v>
      </c>
      <c r="G363" s="9" t="s">
        <v>155</v>
      </c>
      <c r="H363" s="7" t="s">
        <v>427</v>
      </c>
      <c r="I363" s="7" t="s">
        <v>327</v>
      </c>
      <c r="J363" s="7" t="s">
        <v>328</v>
      </c>
      <c r="K363" s="7" t="s">
        <v>330</v>
      </c>
      <c r="L363" s="7" t="s">
        <v>8</v>
      </c>
      <c r="M363" s="7">
        <v>1957</v>
      </c>
      <c r="N363" s="7" t="s">
        <v>31</v>
      </c>
      <c r="O363" s="7"/>
      <c r="P363" s="7" t="s">
        <v>428</v>
      </c>
      <c r="Q363" s="7" t="s">
        <v>429</v>
      </c>
      <c r="R363" s="7" t="s">
        <v>330</v>
      </c>
      <c r="S363" s="7" t="s">
        <v>327</v>
      </c>
      <c r="T363" s="7"/>
    </row>
    <row r="364" spans="1:20" x14ac:dyDescent="0.25">
      <c r="A364" s="7">
        <v>364</v>
      </c>
      <c r="B364" s="7" t="s">
        <v>846</v>
      </c>
      <c r="C364" s="7" t="s">
        <v>3353</v>
      </c>
      <c r="D364" s="8">
        <v>1391</v>
      </c>
      <c r="E364" s="8">
        <v>32668</v>
      </c>
      <c r="F364" s="7" t="s">
        <v>20</v>
      </c>
      <c r="G364" s="9" t="s">
        <v>67</v>
      </c>
      <c r="H364" s="7" t="s">
        <v>3354</v>
      </c>
      <c r="I364" s="7" t="s">
        <v>20</v>
      </c>
      <c r="J364" s="7" t="s">
        <v>67</v>
      </c>
      <c r="K364" s="7" t="s">
        <v>3355</v>
      </c>
      <c r="L364" s="7" t="s">
        <v>8</v>
      </c>
      <c r="M364" s="7">
        <v>1958</v>
      </c>
      <c r="N364" s="7" t="s">
        <v>31</v>
      </c>
      <c r="O364" s="7"/>
      <c r="P364" s="7" t="s">
        <v>3356</v>
      </c>
      <c r="Q364" s="7" t="s">
        <v>239</v>
      </c>
      <c r="R364" s="7" t="s">
        <v>240</v>
      </c>
      <c r="S364" s="7" t="s">
        <v>20</v>
      </c>
      <c r="T364" s="7"/>
    </row>
    <row r="365" spans="1:20" x14ac:dyDescent="0.25">
      <c r="A365" s="7">
        <v>365</v>
      </c>
      <c r="B365" s="7" t="s">
        <v>3697</v>
      </c>
      <c r="C365" s="7" t="s">
        <v>3698</v>
      </c>
      <c r="D365" s="8">
        <v>3636</v>
      </c>
      <c r="E365" s="8">
        <v>27703</v>
      </c>
      <c r="F365" s="7" t="s">
        <v>20</v>
      </c>
      <c r="G365" s="9" t="s">
        <v>67</v>
      </c>
      <c r="H365" s="7" t="s">
        <v>1178</v>
      </c>
      <c r="I365" s="7" t="s">
        <v>20</v>
      </c>
      <c r="J365" s="7" t="s">
        <v>67</v>
      </c>
      <c r="K365" s="7" t="s">
        <v>247</v>
      </c>
      <c r="L365" s="7" t="s">
        <v>8</v>
      </c>
      <c r="M365" s="7">
        <v>1958</v>
      </c>
      <c r="N365" s="7" t="s">
        <v>31</v>
      </c>
      <c r="O365" s="7"/>
      <c r="P365" s="7" t="s">
        <v>3356</v>
      </c>
      <c r="Q365" s="7" t="s">
        <v>88</v>
      </c>
      <c r="R365" s="7" t="s">
        <v>247</v>
      </c>
      <c r="S365" s="7" t="s">
        <v>20</v>
      </c>
      <c r="T365" s="7"/>
    </row>
    <row r="366" spans="1:20" x14ac:dyDescent="0.25">
      <c r="A366" s="7">
        <v>366</v>
      </c>
      <c r="B366" s="7" t="s">
        <v>482</v>
      </c>
      <c r="C366" s="7" t="s">
        <v>483</v>
      </c>
      <c r="D366" s="8">
        <v>9275</v>
      </c>
      <c r="E366" s="8">
        <v>39480</v>
      </c>
      <c r="F366" s="7" t="s">
        <v>20</v>
      </c>
      <c r="G366" s="9" t="s">
        <v>67</v>
      </c>
      <c r="H366" s="7" t="s">
        <v>484</v>
      </c>
      <c r="I366" s="7" t="s">
        <v>20</v>
      </c>
      <c r="J366" s="7" t="s">
        <v>67</v>
      </c>
      <c r="K366" s="7" t="s">
        <v>247</v>
      </c>
      <c r="L366" s="7" t="s">
        <v>8</v>
      </c>
      <c r="M366" s="7">
        <v>1958</v>
      </c>
      <c r="N366" s="7" t="s">
        <v>31</v>
      </c>
      <c r="O366" s="7"/>
      <c r="P366" s="7" t="s">
        <v>485</v>
      </c>
      <c r="Q366" s="7" t="s">
        <v>486</v>
      </c>
      <c r="R366" s="7" t="s">
        <v>487</v>
      </c>
      <c r="S366" s="7" t="s">
        <v>20</v>
      </c>
      <c r="T366" s="7"/>
    </row>
    <row r="367" spans="1:20" x14ac:dyDescent="0.25">
      <c r="A367" s="7">
        <v>367</v>
      </c>
      <c r="B367" s="7" t="s">
        <v>2907</v>
      </c>
      <c r="C367" s="7" t="s">
        <v>2908</v>
      </c>
      <c r="D367" s="8">
        <v>2094</v>
      </c>
      <c r="E367" s="8">
        <v>34274</v>
      </c>
      <c r="F367" s="7" t="s">
        <v>84</v>
      </c>
      <c r="G367" s="9" t="s">
        <v>85</v>
      </c>
      <c r="H367" s="7" t="s">
        <v>2909</v>
      </c>
      <c r="I367" s="7" t="s">
        <v>84</v>
      </c>
      <c r="J367" s="7" t="s">
        <v>85</v>
      </c>
      <c r="K367" s="7" t="s">
        <v>541</v>
      </c>
      <c r="L367" s="7" t="s">
        <v>8</v>
      </c>
      <c r="M367" s="7">
        <v>1959</v>
      </c>
      <c r="N367" s="7" t="s">
        <v>31</v>
      </c>
      <c r="O367" s="7"/>
      <c r="P367" s="7" t="s">
        <v>2501</v>
      </c>
      <c r="Q367" s="7" t="s">
        <v>2910</v>
      </c>
      <c r="R367" s="7" t="s">
        <v>247</v>
      </c>
      <c r="S367" s="7" t="s">
        <v>20</v>
      </c>
      <c r="T367" s="7"/>
    </row>
    <row r="368" spans="1:20" x14ac:dyDescent="0.25">
      <c r="A368" s="7">
        <v>368</v>
      </c>
      <c r="B368" s="7" t="s">
        <v>2500</v>
      </c>
      <c r="C368" s="7" t="s">
        <v>2051</v>
      </c>
      <c r="D368" s="8">
        <v>6637</v>
      </c>
      <c r="E368" s="8">
        <v>39381</v>
      </c>
      <c r="F368" s="7" t="s">
        <v>20</v>
      </c>
      <c r="G368" s="9" t="s">
        <v>67</v>
      </c>
      <c r="H368" s="7" t="s">
        <v>172</v>
      </c>
      <c r="I368" s="7" t="s">
        <v>20</v>
      </c>
      <c r="J368" s="7" t="s">
        <v>67</v>
      </c>
      <c r="K368" s="7" t="s">
        <v>267</v>
      </c>
      <c r="L368" s="7" t="s">
        <v>8</v>
      </c>
      <c r="M368" s="7">
        <v>1959</v>
      </c>
      <c r="N368" s="7" t="s">
        <v>31</v>
      </c>
      <c r="O368" s="7"/>
      <c r="P368" s="7" t="s">
        <v>2501</v>
      </c>
      <c r="Q368" s="7" t="s">
        <v>266</v>
      </c>
      <c r="R368" s="7" t="s">
        <v>267</v>
      </c>
      <c r="S368" s="7" t="s">
        <v>20</v>
      </c>
      <c r="T368" s="7"/>
    </row>
    <row r="369" spans="1:20" x14ac:dyDescent="0.25">
      <c r="A369" s="7">
        <v>369</v>
      </c>
      <c r="B369" s="7" t="s">
        <v>3373</v>
      </c>
      <c r="C369" s="7" t="s">
        <v>3374</v>
      </c>
      <c r="D369" s="8">
        <v>119</v>
      </c>
      <c r="E369" s="8">
        <v>31290</v>
      </c>
      <c r="F369" s="7" t="s">
        <v>773</v>
      </c>
      <c r="G369" s="9" t="s">
        <v>774</v>
      </c>
      <c r="H369" s="7" t="s">
        <v>3375</v>
      </c>
      <c r="I369" s="7" t="s">
        <v>773</v>
      </c>
      <c r="J369" s="7" t="s">
        <v>774</v>
      </c>
      <c r="K369" s="7" t="s">
        <v>951</v>
      </c>
      <c r="L369" s="7" t="s">
        <v>8</v>
      </c>
      <c r="M369" s="7">
        <v>1960</v>
      </c>
      <c r="N369" s="7" t="s">
        <v>31</v>
      </c>
      <c r="O369" s="7"/>
      <c r="P369" s="7" t="s">
        <v>1679</v>
      </c>
      <c r="Q369" s="7" t="s">
        <v>3376</v>
      </c>
      <c r="R369" s="7" t="s">
        <v>951</v>
      </c>
      <c r="S369" s="7" t="s">
        <v>773</v>
      </c>
      <c r="T369" s="7"/>
    </row>
    <row r="370" spans="1:20" x14ac:dyDescent="0.25">
      <c r="A370" s="7">
        <v>370</v>
      </c>
      <c r="B370" s="7" t="s">
        <v>287</v>
      </c>
      <c r="C370" s="7" t="s">
        <v>1675</v>
      </c>
      <c r="D370" s="8">
        <v>5538</v>
      </c>
      <c r="E370" s="8">
        <v>32052</v>
      </c>
      <c r="F370" s="7" t="s">
        <v>1676</v>
      </c>
      <c r="G370" s="9" t="s">
        <v>1677</v>
      </c>
      <c r="H370" s="7" t="s">
        <v>1678</v>
      </c>
      <c r="I370" s="7" t="s">
        <v>4</v>
      </c>
      <c r="J370" s="7" t="s">
        <v>5</v>
      </c>
      <c r="K370" s="7" t="s">
        <v>6</v>
      </c>
      <c r="L370" s="7" t="s">
        <v>8</v>
      </c>
      <c r="M370" s="7">
        <v>1960</v>
      </c>
      <c r="N370" s="7" t="s">
        <v>31</v>
      </c>
      <c r="O370" s="7"/>
      <c r="P370" s="7" t="s">
        <v>1679</v>
      </c>
      <c r="Q370" s="7" t="s">
        <v>286</v>
      </c>
      <c r="R370" s="7" t="s">
        <v>6</v>
      </c>
      <c r="S370" s="7" t="s">
        <v>4</v>
      </c>
      <c r="T370" s="7"/>
    </row>
    <row r="371" spans="1:20" x14ac:dyDescent="0.25">
      <c r="A371" s="7">
        <v>371</v>
      </c>
      <c r="B371" s="7" t="s">
        <v>675</v>
      </c>
      <c r="C371" s="7" t="s">
        <v>676</v>
      </c>
      <c r="D371" s="8">
        <v>211</v>
      </c>
      <c r="E371" s="8">
        <v>26463</v>
      </c>
      <c r="F371" s="7" t="s">
        <v>471</v>
      </c>
      <c r="G371" s="9" t="s">
        <v>65</v>
      </c>
      <c r="H371" s="7" t="s">
        <v>66</v>
      </c>
      <c r="I371" s="7" t="s">
        <v>20</v>
      </c>
      <c r="J371" s="7" t="s">
        <v>67</v>
      </c>
      <c r="K371" s="7" t="s">
        <v>677</v>
      </c>
      <c r="L371" s="7" t="s">
        <v>8</v>
      </c>
      <c r="M371" s="7">
        <v>1961</v>
      </c>
      <c r="N371" s="7" t="s">
        <v>31</v>
      </c>
      <c r="O371" s="7"/>
      <c r="P371" s="7" t="s">
        <v>678</v>
      </c>
      <c r="Q371" s="7" t="s">
        <v>463</v>
      </c>
      <c r="R371" s="7" t="s">
        <v>19</v>
      </c>
      <c r="S371" s="7" t="s">
        <v>20</v>
      </c>
      <c r="T371" s="7"/>
    </row>
    <row r="372" spans="1:20" x14ac:dyDescent="0.25">
      <c r="A372" s="7">
        <v>372</v>
      </c>
      <c r="B372" s="7" t="s">
        <v>3678</v>
      </c>
      <c r="C372" s="7" t="s">
        <v>3679</v>
      </c>
      <c r="D372" s="8">
        <v>6004</v>
      </c>
      <c r="E372" s="8">
        <v>38196</v>
      </c>
      <c r="F372" s="7" t="s">
        <v>4</v>
      </c>
      <c r="G372" s="9" t="s">
        <v>5</v>
      </c>
      <c r="H372" s="7" t="s">
        <v>3680</v>
      </c>
      <c r="I372" s="7" t="s">
        <v>20</v>
      </c>
      <c r="J372" s="7" t="s">
        <v>67</v>
      </c>
      <c r="K372" s="7" t="s">
        <v>1777</v>
      </c>
      <c r="L372" s="7" t="s">
        <v>8</v>
      </c>
      <c r="M372" s="7">
        <v>1962</v>
      </c>
      <c r="N372" s="7" t="s">
        <v>31</v>
      </c>
      <c r="O372" s="7"/>
      <c r="P372" s="7" t="s">
        <v>1567</v>
      </c>
      <c r="Q372" s="7" t="s">
        <v>95</v>
      </c>
      <c r="R372" s="7" t="s">
        <v>30</v>
      </c>
      <c r="S372" s="7" t="s">
        <v>4</v>
      </c>
      <c r="T372" s="7"/>
    </row>
    <row r="373" spans="1:20" x14ac:dyDescent="0.25">
      <c r="A373" s="7">
        <v>373</v>
      </c>
      <c r="B373" s="7" t="s">
        <v>880</v>
      </c>
      <c r="C373" s="7" t="s">
        <v>3080</v>
      </c>
      <c r="D373" s="8">
        <v>10324</v>
      </c>
      <c r="E373" s="7"/>
      <c r="F373" s="7" t="s">
        <v>20</v>
      </c>
      <c r="G373" s="9" t="s">
        <v>67</v>
      </c>
      <c r="H373" s="7" t="s">
        <v>177</v>
      </c>
      <c r="I373" s="7"/>
      <c r="J373" s="7"/>
      <c r="K373" s="7"/>
      <c r="L373" s="7" t="s">
        <v>8</v>
      </c>
      <c r="M373" s="7">
        <v>1962</v>
      </c>
      <c r="N373" s="7" t="s">
        <v>31</v>
      </c>
      <c r="O373" s="7"/>
      <c r="P373" s="7" t="s">
        <v>1567</v>
      </c>
      <c r="Q373" s="7" t="s">
        <v>463</v>
      </c>
      <c r="R373" s="7" t="s">
        <v>19</v>
      </c>
      <c r="S373" s="7" t="s">
        <v>20</v>
      </c>
      <c r="T373" s="7"/>
    </row>
    <row r="374" spans="1:20" x14ac:dyDescent="0.25">
      <c r="A374" s="7">
        <v>374</v>
      </c>
      <c r="B374" s="7" t="s">
        <v>1564</v>
      </c>
      <c r="C374" s="7" t="s">
        <v>1565</v>
      </c>
      <c r="D374" s="8">
        <v>6194</v>
      </c>
      <c r="E374" s="8">
        <v>38265</v>
      </c>
      <c r="F374" s="7" t="s">
        <v>1235</v>
      </c>
      <c r="G374" s="9" t="s">
        <v>1236</v>
      </c>
      <c r="H374" s="7" t="s">
        <v>1566</v>
      </c>
      <c r="I374" s="7" t="s">
        <v>4</v>
      </c>
      <c r="J374" s="7" t="s">
        <v>5</v>
      </c>
      <c r="K374" s="7" t="s">
        <v>6</v>
      </c>
      <c r="L374" s="7" t="s">
        <v>8</v>
      </c>
      <c r="M374" s="7">
        <v>1962</v>
      </c>
      <c r="N374" s="7" t="s">
        <v>31</v>
      </c>
      <c r="O374" s="7"/>
      <c r="P374" s="7" t="s">
        <v>1567</v>
      </c>
      <c r="Q374" s="7" t="s">
        <v>943</v>
      </c>
      <c r="R374" s="7" t="s">
        <v>6</v>
      </c>
      <c r="S374" s="7" t="s">
        <v>4</v>
      </c>
      <c r="T374" s="7"/>
    </row>
    <row r="375" spans="1:20" x14ac:dyDescent="0.25">
      <c r="A375" s="7">
        <v>375</v>
      </c>
      <c r="B375" s="7" t="s">
        <v>949</v>
      </c>
      <c r="C375" s="7" t="s">
        <v>950</v>
      </c>
      <c r="D375" s="8">
        <v>1123</v>
      </c>
      <c r="E375" s="8">
        <v>35552</v>
      </c>
      <c r="F375" s="7" t="s">
        <v>773</v>
      </c>
      <c r="G375" s="9" t="s">
        <v>774</v>
      </c>
      <c r="H375" s="7" t="s">
        <v>951</v>
      </c>
      <c r="I375" s="7" t="s">
        <v>154</v>
      </c>
      <c r="J375" s="7" t="s">
        <v>155</v>
      </c>
      <c r="K375" s="7" t="s">
        <v>952</v>
      </c>
      <c r="L375" s="7" t="s">
        <v>8</v>
      </c>
      <c r="M375" s="7">
        <v>1963</v>
      </c>
      <c r="N375" s="7" t="s">
        <v>31</v>
      </c>
      <c r="O375" s="7"/>
      <c r="P375" s="7" t="s">
        <v>953</v>
      </c>
      <c r="Q375" s="7" t="s">
        <v>954</v>
      </c>
      <c r="R375" s="7" t="s">
        <v>955</v>
      </c>
      <c r="S375" s="7" t="s">
        <v>773</v>
      </c>
      <c r="T375" s="7"/>
    </row>
    <row r="376" spans="1:20" x14ac:dyDescent="0.25">
      <c r="A376" s="7">
        <v>376</v>
      </c>
      <c r="B376" s="7" t="s">
        <v>1568</v>
      </c>
      <c r="C376" s="7" t="s">
        <v>1569</v>
      </c>
      <c r="D376" s="8">
        <v>5150</v>
      </c>
      <c r="E376" s="8">
        <v>36149</v>
      </c>
      <c r="F376" s="7" t="s">
        <v>4</v>
      </c>
      <c r="G376" s="9" t="s">
        <v>5</v>
      </c>
      <c r="H376" s="7" t="s">
        <v>1570</v>
      </c>
      <c r="I376" s="7" t="s">
        <v>4</v>
      </c>
      <c r="J376" s="7" t="s">
        <v>5</v>
      </c>
      <c r="K376" s="7" t="s">
        <v>30</v>
      </c>
      <c r="L376" s="7" t="s">
        <v>8</v>
      </c>
      <c r="M376" s="7">
        <v>1963</v>
      </c>
      <c r="N376" s="7" t="s">
        <v>31</v>
      </c>
      <c r="O376" s="7"/>
      <c r="P376" s="7" t="s">
        <v>953</v>
      </c>
      <c r="Q376" s="7" t="s">
        <v>33</v>
      </c>
      <c r="R376" s="7" t="s">
        <v>30</v>
      </c>
      <c r="S376" s="7" t="s">
        <v>4</v>
      </c>
      <c r="T376" s="7"/>
    </row>
    <row r="377" spans="1:20" x14ac:dyDescent="0.25">
      <c r="A377" s="7">
        <v>377</v>
      </c>
      <c r="B377" s="7" t="s">
        <v>2502</v>
      </c>
      <c r="C377" s="7" t="s">
        <v>2503</v>
      </c>
      <c r="D377" s="8">
        <v>6536</v>
      </c>
      <c r="E377" s="8">
        <v>41059</v>
      </c>
      <c r="F377" s="7" t="s">
        <v>4</v>
      </c>
      <c r="G377" s="9" t="s">
        <v>5</v>
      </c>
      <c r="H377" s="7" t="s">
        <v>2504</v>
      </c>
      <c r="I377" s="7" t="s">
        <v>4</v>
      </c>
      <c r="J377" s="7" t="s">
        <v>5</v>
      </c>
      <c r="K377" s="7" t="s">
        <v>2505</v>
      </c>
      <c r="L377" s="7" t="s">
        <v>8</v>
      </c>
      <c r="M377" s="7">
        <v>1963</v>
      </c>
      <c r="N377" s="7" t="s">
        <v>31</v>
      </c>
      <c r="O377" s="7"/>
      <c r="P377" s="7" t="s">
        <v>953</v>
      </c>
      <c r="Q377" s="7" t="s">
        <v>286</v>
      </c>
      <c r="R377" s="7" t="s">
        <v>6</v>
      </c>
      <c r="S377" s="7" t="s">
        <v>4</v>
      </c>
      <c r="T377" s="7"/>
    </row>
    <row r="378" spans="1:20" x14ac:dyDescent="0.25">
      <c r="A378" s="7">
        <v>378</v>
      </c>
      <c r="B378" s="7" t="s">
        <v>3681</v>
      </c>
      <c r="C378" s="7" t="s">
        <v>2927</v>
      </c>
      <c r="D378" s="8">
        <v>4404</v>
      </c>
      <c r="E378" s="8">
        <v>36814</v>
      </c>
      <c r="F378" s="7" t="s">
        <v>54</v>
      </c>
      <c r="G378" s="9" t="s">
        <v>55</v>
      </c>
      <c r="H378" s="7" t="s">
        <v>3682</v>
      </c>
      <c r="I378" s="7" t="s">
        <v>20</v>
      </c>
      <c r="J378" s="7" t="s">
        <v>67</v>
      </c>
      <c r="K378" s="7" t="s">
        <v>3320</v>
      </c>
      <c r="L378" s="7" t="s">
        <v>8</v>
      </c>
      <c r="M378" s="7">
        <v>1964</v>
      </c>
      <c r="N378" s="7" t="s">
        <v>31</v>
      </c>
      <c r="O378" s="7"/>
      <c r="P378" s="7" t="s">
        <v>2913</v>
      </c>
      <c r="Q378" s="7" t="s">
        <v>463</v>
      </c>
      <c r="R378" s="7" t="s">
        <v>19</v>
      </c>
      <c r="S378" s="7" t="s">
        <v>20</v>
      </c>
      <c r="T378" s="7"/>
    </row>
    <row r="379" spans="1:20" x14ac:dyDescent="0.25">
      <c r="A379" s="7">
        <v>379</v>
      </c>
      <c r="B379" s="7" t="s">
        <v>2911</v>
      </c>
      <c r="C379" s="7" t="s">
        <v>2912</v>
      </c>
      <c r="D379" s="8">
        <v>4114</v>
      </c>
      <c r="E379" s="8">
        <v>29073</v>
      </c>
      <c r="F379" s="7" t="s">
        <v>47</v>
      </c>
      <c r="G379" s="9" t="s">
        <v>48</v>
      </c>
      <c r="H379" s="7" t="s">
        <v>49</v>
      </c>
      <c r="I379" s="7" t="s">
        <v>47</v>
      </c>
      <c r="J379" s="7" t="s">
        <v>48</v>
      </c>
      <c r="K379" s="7" t="s">
        <v>49</v>
      </c>
      <c r="L379" s="7" t="s">
        <v>8</v>
      </c>
      <c r="M379" s="7">
        <v>1964</v>
      </c>
      <c r="N379" s="7" t="s">
        <v>31</v>
      </c>
      <c r="O379" s="7"/>
      <c r="P379" s="7" t="s">
        <v>2913</v>
      </c>
      <c r="Q379" s="7" t="s">
        <v>2914</v>
      </c>
      <c r="R379" s="7" t="s">
        <v>49</v>
      </c>
      <c r="S379" s="7" t="s">
        <v>47</v>
      </c>
      <c r="T379" s="7"/>
    </row>
    <row r="380" spans="1:20" x14ac:dyDescent="0.25">
      <c r="A380" s="7">
        <v>380</v>
      </c>
      <c r="B380" s="7" t="s">
        <v>1137</v>
      </c>
      <c r="C380" s="7" t="s">
        <v>3081</v>
      </c>
      <c r="D380" s="8">
        <v>7474</v>
      </c>
      <c r="E380" s="8">
        <v>41383</v>
      </c>
      <c r="F380" s="7" t="s">
        <v>36</v>
      </c>
      <c r="G380" s="9" t="s">
        <v>37</v>
      </c>
      <c r="H380" s="7" t="s">
        <v>845</v>
      </c>
      <c r="I380" s="7" t="s">
        <v>36</v>
      </c>
      <c r="J380" s="7" t="s">
        <v>37</v>
      </c>
      <c r="K380" s="7" t="s">
        <v>38</v>
      </c>
      <c r="L380" s="7" t="s">
        <v>8</v>
      </c>
      <c r="M380" s="7">
        <v>1965</v>
      </c>
      <c r="N380" s="7" t="s">
        <v>31</v>
      </c>
      <c r="O380" s="7"/>
      <c r="P380" s="7" t="s">
        <v>3082</v>
      </c>
      <c r="Q380" s="7" t="s">
        <v>994</v>
      </c>
      <c r="R380" s="7" t="s">
        <v>38</v>
      </c>
      <c r="S380" s="7" t="s">
        <v>36</v>
      </c>
      <c r="T380" s="7"/>
    </row>
    <row r="381" spans="1:20" x14ac:dyDescent="0.25">
      <c r="A381" s="7">
        <v>381</v>
      </c>
      <c r="B381" s="7" t="s">
        <v>2247</v>
      </c>
      <c r="C381" s="7" t="s">
        <v>3509</v>
      </c>
      <c r="D381" s="8">
        <v>859</v>
      </c>
      <c r="E381" s="8">
        <v>34607</v>
      </c>
      <c r="F381" s="7" t="s">
        <v>36</v>
      </c>
      <c r="G381" s="9" t="s">
        <v>37</v>
      </c>
      <c r="H381" s="7" t="s">
        <v>3510</v>
      </c>
      <c r="I381" s="7" t="s">
        <v>36</v>
      </c>
      <c r="J381" s="7" t="s">
        <v>37</v>
      </c>
      <c r="K381" s="7" t="s">
        <v>38</v>
      </c>
      <c r="L381" s="7" t="s">
        <v>8</v>
      </c>
      <c r="M381" s="7">
        <v>1965</v>
      </c>
      <c r="N381" s="7" t="s">
        <v>31</v>
      </c>
      <c r="O381" s="7"/>
      <c r="P381" s="7" t="s">
        <v>3082</v>
      </c>
      <c r="Q381" s="7" t="s">
        <v>994</v>
      </c>
      <c r="R381" s="7" t="s">
        <v>38</v>
      </c>
      <c r="S381" s="7" t="s">
        <v>36</v>
      </c>
      <c r="T381" s="7"/>
    </row>
    <row r="382" spans="1:20" x14ac:dyDescent="0.25">
      <c r="A382" s="7">
        <v>382</v>
      </c>
      <c r="B382" s="7" t="s">
        <v>3644</v>
      </c>
      <c r="C382" s="7" t="s">
        <v>3683</v>
      </c>
      <c r="D382" s="8">
        <v>3693</v>
      </c>
      <c r="E382" s="8">
        <v>27911</v>
      </c>
      <c r="F382" s="7" t="s">
        <v>36</v>
      </c>
      <c r="G382" s="9" t="s">
        <v>37</v>
      </c>
      <c r="H382" s="7" t="s">
        <v>38</v>
      </c>
      <c r="I382" s="7" t="s">
        <v>36</v>
      </c>
      <c r="J382" s="7" t="s">
        <v>37</v>
      </c>
      <c r="K382" s="7" t="s">
        <v>3684</v>
      </c>
      <c r="L382" s="7" t="s">
        <v>8</v>
      </c>
      <c r="M382" s="7">
        <v>1965</v>
      </c>
      <c r="N382" s="7" t="s">
        <v>31</v>
      </c>
      <c r="O382" s="7"/>
      <c r="P382" s="7" t="s">
        <v>3082</v>
      </c>
      <c r="Q382" s="7" t="s">
        <v>994</v>
      </c>
      <c r="R382" s="7" t="s">
        <v>38</v>
      </c>
      <c r="S382" s="7" t="s">
        <v>36</v>
      </c>
      <c r="T382" s="7"/>
    </row>
    <row r="383" spans="1:20" x14ac:dyDescent="0.25">
      <c r="A383" s="7">
        <v>383</v>
      </c>
      <c r="B383" s="7" t="s">
        <v>2724</v>
      </c>
      <c r="C383" s="7" t="s">
        <v>2725</v>
      </c>
      <c r="D383" s="8">
        <v>7392</v>
      </c>
      <c r="E383" s="8">
        <v>25615</v>
      </c>
      <c r="F383" s="7" t="s">
        <v>20</v>
      </c>
      <c r="G383" s="9" t="s">
        <v>67</v>
      </c>
      <c r="H383" s="7" t="s">
        <v>897</v>
      </c>
      <c r="I383" s="7" t="s">
        <v>20</v>
      </c>
      <c r="J383" s="7" t="s">
        <v>67</v>
      </c>
      <c r="K383" s="7" t="s">
        <v>247</v>
      </c>
      <c r="L383" s="7" t="s">
        <v>8</v>
      </c>
      <c r="M383" s="7">
        <v>1966</v>
      </c>
      <c r="N383" s="7" t="s">
        <v>31</v>
      </c>
      <c r="O383" s="7"/>
      <c r="P383" s="7" t="s">
        <v>2726</v>
      </c>
      <c r="Q383" s="7" t="s">
        <v>684</v>
      </c>
      <c r="R383" s="7" t="s">
        <v>247</v>
      </c>
      <c r="S383" s="7" t="s">
        <v>20</v>
      </c>
      <c r="T383" s="7"/>
    </row>
    <row r="384" spans="1:20" x14ac:dyDescent="0.25">
      <c r="A384" s="7">
        <v>384</v>
      </c>
      <c r="B384" s="7" t="s">
        <v>1680</v>
      </c>
      <c r="C384" s="7" t="s">
        <v>1681</v>
      </c>
      <c r="D384" s="8">
        <v>631</v>
      </c>
      <c r="E384" s="8">
        <v>35442</v>
      </c>
      <c r="F384" s="7" t="s">
        <v>404</v>
      </c>
      <c r="G384" s="9" t="s">
        <v>412</v>
      </c>
      <c r="H384" s="7" t="s">
        <v>1682</v>
      </c>
      <c r="I384" s="7" t="s">
        <v>20</v>
      </c>
      <c r="J384" s="7" t="s">
        <v>67</v>
      </c>
      <c r="K384" s="7" t="s">
        <v>177</v>
      </c>
      <c r="L384" s="7" t="s">
        <v>8</v>
      </c>
      <c r="M384" s="7">
        <v>1966</v>
      </c>
      <c r="N384" s="7" t="s">
        <v>31</v>
      </c>
      <c r="O384" s="7"/>
      <c r="P384" s="7" t="s">
        <v>1683</v>
      </c>
      <c r="Q384" s="7" t="s">
        <v>1684</v>
      </c>
      <c r="R384" s="7" t="s">
        <v>177</v>
      </c>
      <c r="S384" s="7" t="s">
        <v>20</v>
      </c>
      <c r="T384" s="7"/>
    </row>
    <row r="385" spans="1:20" x14ac:dyDescent="0.25">
      <c r="A385" s="7">
        <v>385</v>
      </c>
      <c r="B385" s="7" t="s">
        <v>2432</v>
      </c>
      <c r="C385" s="7" t="s">
        <v>2433</v>
      </c>
      <c r="D385" s="8">
        <v>304</v>
      </c>
      <c r="E385" s="8">
        <v>33309</v>
      </c>
      <c r="F385" s="7" t="s">
        <v>644</v>
      </c>
      <c r="G385" s="9" t="s">
        <v>645</v>
      </c>
      <c r="H385" s="7" t="s">
        <v>646</v>
      </c>
      <c r="I385" s="7" t="s">
        <v>339</v>
      </c>
      <c r="J385" s="7" t="s">
        <v>340</v>
      </c>
      <c r="K385" s="7" t="s">
        <v>342</v>
      </c>
      <c r="L385" s="7" t="s">
        <v>8</v>
      </c>
      <c r="M385" s="7">
        <v>1967</v>
      </c>
      <c r="N385" s="7" t="s">
        <v>31</v>
      </c>
      <c r="O385" s="7"/>
      <c r="P385" s="7" t="s">
        <v>683</v>
      </c>
      <c r="Q385" s="7" t="s">
        <v>1972</v>
      </c>
      <c r="R385" s="7" t="s">
        <v>342</v>
      </c>
      <c r="S385" s="7" t="s">
        <v>339</v>
      </c>
      <c r="T385" s="7"/>
    </row>
    <row r="386" spans="1:20" x14ac:dyDescent="0.25">
      <c r="A386" s="7">
        <v>386</v>
      </c>
      <c r="B386" s="7" t="s">
        <v>679</v>
      </c>
      <c r="C386" s="7" t="s">
        <v>680</v>
      </c>
      <c r="D386" s="8">
        <v>1452</v>
      </c>
      <c r="E386" s="8">
        <v>30392</v>
      </c>
      <c r="F386" s="7" t="s">
        <v>20</v>
      </c>
      <c r="G386" s="9" t="s">
        <v>67</v>
      </c>
      <c r="H386" s="7" t="s">
        <v>681</v>
      </c>
      <c r="I386" s="7" t="s">
        <v>20</v>
      </c>
      <c r="J386" s="7" t="s">
        <v>67</v>
      </c>
      <c r="K386" s="7" t="s">
        <v>682</v>
      </c>
      <c r="L386" s="7" t="s">
        <v>8</v>
      </c>
      <c r="M386" s="7">
        <v>1967</v>
      </c>
      <c r="N386" s="7" t="s">
        <v>31</v>
      </c>
      <c r="O386" s="7"/>
      <c r="P386" s="7" t="s">
        <v>683</v>
      </c>
      <c r="Q386" s="7" t="s">
        <v>684</v>
      </c>
      <c r="R386" s="7" t="s">
        <v>247</v>
      </c>
      <c r="S386" s="7" t="s">
        <v>20</v>
      </c>
      <c r="T386" s="7"/>
    </row>
    <row r="387" spans="1:20" x14ac:dyDescent="0.25">
      <c r="A387" s="7">
        <v>387</v>
      </c>
      <c r="B387" s="7" t="s">
        <v>846</v>
      </c>
      <c r="C387" s="7" t="s">
        <v>3511</v>
      </c>
      <c r="D387" s="8">
        <v>2514</v>
      </c>
      <c r="E387" s="8">
        <v>35532</v>
      </c>
      <c r="F387" s="7" t="s">
        <v>20</v>
      </c>
      <c r="G387" s="9" t="s">
        <v>67</v>
      </c>
      <c r="H387" s="7" t="s">
        <v>247</v>
      </c>
      <c r="I387" s="7" t="s">
        <v>20</v>
      </c>
      <c r="J387" s="7" t="s">
        <v>67</v>
      </c>
      <c r="K387" s="7" t="s">
        <v>19</v>
      </c>
      <c r="L387" s="7" t="s">
        <v>8</v>
      </c>
      <c r="M387" s="7">
        <v>1967</v>
      </c>
      <c r="N387" s="7" t="s">
        <v>31</v>
      </c>
      <c r="O387" s="7"/>
      <c r="P387" s="7" t="s">
        <v>683</v>
      </c>
      <c r="Q387" s="7" t="s">
        <v>463</v>
      </c>
      <c r="R387" s="7" t="s">
        <v>19</v>
      </c>
      <c r="S387" s="7" t="s">
        <v>20</v>
      </c>
      <c r="T387" s="7"/>
    </row>
    <row r="388" spans="1:20" x14ac:dyDescent="0.25">
      <c r="A388" s="7">
        <v>388</v>
      </c>
      <c r="B388" s="7" t="s">
        <v>1040</v>
      </c>
      <c r="C388" s="7" t="s">
        <v>2727</v>
      </c>
      <c r="D388" s="8">
        <v>8064</v>
      </c>
      <c r="E388" s="8">
        <v>34011</v>
      </c>
      <c r="F388" s="7" t="s">
        <v>20</v>
      </c>
      <c r="G388" s="9" t="s">
        <v>67</v>
      </c>
      <c r="H388" s="7" t="s">
        <v>1091</v>
      </c>
      <c r="I388" s="7" t="s">
        <v>20</v>
      </c>
      <c r="J388" s="7" t="s">
        <v>67</v>
      </c>
      <c r="K388" s="7" t="s">
        <v>2728</v>
      </c>
      <c r="L388" s="7" t="s">
        <v>8</v>
      </c>
      <c r="M388" s="7">
        <v>1968</v>
      </c>
      <c r="N388" s="7" t="s">
        <v>31</v>
      </c>
      <c r="O388" s="7"/>
      <c r="P388" s="7" t="s">
        <v>1228</v>
      </c>
      <c r="Q388" s="7" t="s">
        <v>720</v>
      </c>
      <c r="R388" s="7" t="s">
        <v>290</v>
      </c>
      <c r="S388" s="7" t="s">
        <v>20</v>
      </c>
      <c r="T388" s="7"/>
    </row>
    <row r="389" spans="1:20" x14ac:dyDescent="0.25">
      <c r="A389" s="7">
        <v>389</v>
      </c>
      <c r="B389" s="7" t="s">
        <v>1224</v>
      </c>
      <c r="C389" s="7" t="s">
        <v>1225</v>
      </c>
      <c r="D389" s="8">
        <v>8045</v>
      </c>
      <c r="E389" s="8">
        <v>40856</v>
      </c>
      <c r="F389" s="7" t="s">
        <v>133</v>
      </c>
      <c r="G389" s="9" t="s">
        <v>134</v>
      </c>
      <c r="H389" s="7" t="s">
        <v>1226</v>
      </c>
      <c r="I389" s="7" t="s">
        <v>20</v>
      </c>
      <c r="J389" s="7" t="s">
        <v>67</v>
      </c>
      <c r="K389" s="7" t="s">
        <v>1227</v>
      </c>
      <c r="L389" s="7" t="s">
        <v>8</v>
      </c>
      <c r="M389" s="7">
        <v>1968</v>
      </c>
      <c r="N389" s="7" t="s">
        <v>31</v>
      </c>
      <c r="O389" s="7"/>
      <c r="P389" s="7" t="s">
        <v>1228</v>
      </c>
      <c r="Q389" s="7" t="s">
        <v>486</v>
      </c>
      <c r="R389" s="7" t="s">
        <v>487</v>
      </c>
      <c r="S389" s="7" t="s">
        <v>20</v>
      </c>
      <c r="T389" s="7"/>
    </row>
    <row r="390" spans="1:20" x14ac:dyDescent="0.25">
      <c r="A390" s="7">
        <v>390</v>
      </c>
      <c r="B390" s="7" t="s">
        <v>2434</v>
      </c>
      <c r="C390" s="7" t="s">
        <v>2435</v>
      </c>
      <c r="D390" s="8">
        <v>9962</v>
      </c>
      <c r="E390" s="8">
        <v>40193</v>
      </c>
      <c r="F390" s="7" t="s">
        <v>20</v>
      </c>
      <c r="G390" s="9" t="s">
        <v>67</v>
      </c>
      <c r="H390" s="7" t="s">
        <v>247</v>
      </c>
      <c r="I390" s="7" t="s">
        <v>20</v>
      </c>
      <c r="J390" s="7" t="s">
        <v>67</v>
      </c>
      <c r="K390" s="7" t="s">
        <v>247</v>
      </c>
      <c r="L390" s="7" t="s">
        <v>8</v>
      </c>
      <c r="M390" s="7">
        <v>1968</v>
      </c>
      <c r="N390" s="7" t="s">
        <v>31</v>
      </c>
      <c r="O390" s="7"/>
      <c r="P390" s="7" t="s">
        <v>1228</v>
      </c>
      <c r="Q390" s="7" t="s">
        <v>1196</v>
      </c>
      <c r="R390" s="7" t="s">
        <v>1060</v>
      </c>
      <c r="S390" s="7" t="s">
        <v>20</v>
      </c>
      <c r="T390" s="7"/>
    </row>
    <row r="391" spans="1:20" x14ac:dyDescent="0.25">
      <c r="A391" s="7">
        <v>391</v>
      </c>
      <c r="B391" s="7" t="s">
        <v>53</v>
      </c>
      <c r="C391" s="7" t="s">
        <v>2729</v>
      </c>
      <c r="D391" s="8">
        <v>2439</v>
      </c>
      <c r="E391" s="8">
        <v>29654</v>
      </c>
      <c r="F391" s="7" t="s">
        <v>47</v>
      </c>
      <c r="G391" s="9" t="s">
        <v>48</v>
      </c>
      <c r="H391" s="7" t="s">
        <v>128</v>
      </c>
      <c r="I391" s="7" t="s">
        <v>20</v>
      </c>
      <c r="J391" s="7" t="s">
        <v>67</v>
      </c>
      <c r="K391" s="7" t="s">
        <v>240</v>
      </c>
      <c r="L391" s="7" t="s">
        <v>8</v>
      </c>
      <c r="M391" s="7">
        <v>1969</v>
      </c>
      <c r="N391" s="7" t="s">
        <v>31</v>
      </c>
      <c r="O391" s="7"/>
      <c r="P391" s="7" t="s">
        <v>2530</v>
      </c>
      <c r="Q391" s="7" t="s">
        <v>239</v>
      </c>
      <c r="R391" s="7" t="s">
        <v>240</v>
      </c>
      <c r="S391" s="7" t="s">
        <v>20</v>
      </c>
      <c r="T391" s="7"/>
    </row>
    <row r="392" spans="1:20" x14ac:dyDescent="0.25">
      <c r="A392" s="7">
        <v>392</v>
      </c>
      <c r="B392" s="7" t="s">
        <v>2730</v>
      </c>
      <c r="C392" s="7" t="s">
        <v>2731</v>
      </c>
      <c r="D392" s="8">
        <v>3261</v>
      </c>
      <c r="E392" s="8">
        <v>35572</v>
      </c>
      <c r="F392" s="7" t="s">
        <v>20</v>
      </c>
      <c r="G392" s="9" t="s">
        <v>67</v>
      </c>
      <c r="H392" s="7" t="s">
        <v>2732</v>
      </c>
      <c r="I392" s="7" t="s">
        <v>20</v>
      </c>
      <c r="J392" s="7" t="s">
        <v>67</v>
      </c>
      <c r="K392" s="7" t="s">
        <v>2733</v>
      </c>
      <c r="L392" s="7" t="s">
        <v>8</v>
      </c>
      <c r="M392" s="7">
        <v>1969</v>
      </c>
      <c r="N392" s="7" t="s">
        <v>31</v>
      </c>
      <c r="O392" s="7"/>
      <c r="P392" s="7" t="s">
        <v>2530</v>
      </c>
      <c r="Q392" s="7" t="s">
        <v>2734</v>
      </c>
      <c r="R392" s="7" t="s">
        <v>2735</v>
      </c>
      <c r="S392" s="7" t="s">
        <v>20</v>
      </c>
      <c r="T392" s="7"/>
    </row>
    <row r="393" spans="1:20" x14ac:dyDescent="0.25">
      <c r="A393" s="7">
        <v>393</v>
      </c>
      <c r="B393" s="7" t="s">
        <v>2527</v>
      </c>
      <c r="C393" s="7" t="s">
        <v>2528</v>
      </c>
      <c r="D393" s="8">
        <v>4609</v>
      </c>
      <c r="E393" s="8">
        <v>33275</v>
      </c>
      <c r="F393" s="7" t="s">
        <v>327</v>
      </c>
      <c r="G393" s="9" t="s">
        <v>328</v>
      </c>
      <c r="H393" s="7" t="s">
        <v>1111</v>
      </c>
      <c r="I393" s="7" t="s">
        <v>20</v>
      </c>
      <c r="J393" s="7" t="s">
        <v>67</v>
      </c>
      <c r="K393" s="7" t="s">
        <v>2529</v>
      </c>
      <c r="L393" s="7" t="s">
        <v>8</v>
      </c>
      <c r="M393" s="7">
        <v>1969</v>
      </c>
      <c r="N393" s="7" t="s">
        <v>31</v>
      </c>
      <c r="O393" s="7"/>
      <c r="P393" s="7" t="s">
        <v>2530</v>
      </c>
      <c r="Q393" s="7" t="s">
        <v>18</v>
      </c>
      <c r="R393" s="7" t="s">
        <v>19</v>
      </c>
      <c r="S393" s="7" t="s">
        <v>20</v>
      </c>
      <c r="T393" s="7"/>
    </row>
    <row r="394" spans="1:20" x14ac:dyDescent="0.25">
      <c r="A394" s="7">
        <v>394</v>
      </c>
      <c r="B394" s="7" t="s">
        <v>3715</v>
      </c>
      <c r="C394" s="7" t="s">
        <v>3716</v>
      </c>
      <c r="D394" s="8">
        <v>4103</v>
      </c>
      <c r="E394" s="8">
        <v>37731</v>
      </c>
      <c r="F394" s="7" t="s">
        <v>47</v>
      </c>
      <c r="G394" s="9" t="s">
        <v>48</v>
      </c>
      <c r="H394" s="7" t="s">
        <v>1575</v>
      </c>
      <c r="I394" s="7" t="s">
        <v>4</v>
      </c>
      <c r="J394" s="7" t="s">
        <v>5</v>
      </c>
      <c r="K394" s="7" t="s">
        <v>6</v>
      </c>
      <c r="L394" s="7" t="s">
        <v>8</v>
      </c>
      <c r="M394" s="7">
        <v>1970</v>
      </c>
      <c r="N394" s="7" t="s">
        <v>31</v>
      </c>
      <c r="O394" s="7"/>
      <c r="P394" s="7" t="s">
        <v>1971</v>
      </c>
      <c r="Q394" s="7" t="s">
        <v>286</v>
      </c>
      <c r="R394" s="7" t="s">
        <v>6</v>
      </c>
      <c r="S394" s="7" t="s">
        <v>4</v>
      </c>
      <c r="T394" s="7"/>
    </row>
    <row r="395" spans="1:20" x14ac:dyDescent="0.25">
      <c r="A395" s="7">
        <v>395</v>
      </c>
      <c r="B395" s="7" t="s">
        <v>1969</v>
      </c>
      <c r="C395" s="7" t="s">
        <v>1970</v>
      </c>
      <c r="D395" s="8">
        <v>1865</v>
      </c>
      <c r="E395" s="8">
        <v>30384</v>
      </c>
      <c r="F395" s="7" t="s">
        <v>339</v>
      </c>
      <c r="G395" s="9" t="s">
        <v>340</v>
      </c>
      <c r="H395" s="7" t="s">
        <v>342</v>
      </c>
      <c r="I395" s="7" t="s">
        <v>339</v>
      </c>
      <c r="J395" s="7" t="s">
        <v>340</v>
      </c>
      <c r="K395" s="7" t="s">
        <v>342</v>
      </c>
      <c r="L395" s="7" t="s">
        <v>8</v>
      </c>
      <c r="M395" s="7">
        <v>1970</v>
      </c>
      <c r="N395" s="7" t="s">
        <v>31</v>
      </c>
      <c r="O395" s="7"/>
      <c r="P395" s="7" t="s">
        <v>1971</v>
      </c>
      <c r="Q395" s="7" t="s">
        <v>1972</v>
      </c>
      <c r="R395" s="7" t="s">
        <v>342</v>
      </c>
      <c r="S395" s="7" t="s">
        <v>339</v>
      </c>
      <c r="T395" s="7"/>
    </row>
    <row r="396" spans="1:20" x14ac:dyDescent="0.25">
      <c r="A396" s="7">
        <v>396</v>
      </c>
      <c r="B396" s="7" t="s">
        <v>3496</v>
      </c>
      <c r="C396" s="7" t="s">
        <v>3717</v>
      </c>
      <c r="D396" s="8">
        <v>4534</v>
      </c>
      <c r="E396" s="8">
        <v>38350</v>
      </c>
      <c r="F396" s="7" t="s">
        <v>20</v>
      </c>
      <c r="G396" s="9" t="s">
        <v>67</v>
      </c>
      <c r="H396" s="7" t="s">
        <v>247</v>
      </c>
      <c r="I396" s="7" t="s">
        <v>20</v>
      </c>
      <c r="J396" s="7" t="s">
        <v>67</v>
      </c>
      <c r="K396" s="7" t="s">
        <v>3718</v>
      </c>
      <c r="L396" s="7" t="s">
        <v>8</v>
      </c>
      <c r="M396" s="7">
        <v>1970</v>
      </c>
      <c r="N396" s="7" t="s">
        <v>31</v>
      </c>
      <c r="O396" s="7"/>
      <c r="P396" s="7" t="s">
        <v>1971</v>
      </c>
      <c r="Q396" s="7" t="s">
        <v>1196</v>
      </c>
      <c r="R396" s="7" t="s">
        <v>1060</v>
      </c>
      <c r="S396" s="7" t="s">
        <v>20</v>
      </c>
      <c r="T396" s="7"/>
    </row>
    <row r="397" spans="1:20" x14ac:dyDescent="0.25">
      <c r="A397" s="7">
        <v>397</v>
      </c>
      <c r="B397" s="7" t="s">
        <v>3719</v>
      </c>
      <c r="C397" s="7" t="s">
        <v>3720</v>
      </c>
      <c r="D397" s="8">
        <v>5802</v>
      </c>
      <c r="E397" s="8">
        <v>27097</v>
      </c>
      <c r="F397" s="7" t="s">
        <v>20</v>
      </c>
      <c r="G397" s="9" t="s">
        <v>67</v>
      </c>
      <c r="H397" s="7" t="s">
        <v>3721</v>
      </c>
      <c r="I397" s="7" t="s">
        <v>20</v>
      </c>
      <c r="J397" s="7" t="s">
        <v>67</v>
      </c>
      <c r="K397" s="7" t="s">
        <v>789</v>
      </c>
      <c r="L397" s="7" t="s">
        <v>8</v>
      </c>
      <c r="M397" s="7">
        <v>1971</v>
      </c>
      <c r="N397" s="7" t="s">
        <v>31</v>
      </c>
      <c r="O397" s="7"/>
      <c r="P397" s="7" t="s">
        <v>3722</v>
      </c>
      <c r="Q397" s="7" t="s">
        <v>3723</v>
      </c>
      <c r="R397" s="7" t="s">
        <v>2546</v>
      </c>
      <c r="S397" s="7" t="s">
        <v>20</v>
      </c>
      <c r="T397" s="7"/>
    </row>
    <row r="398" spans="1:20" x14ac:dyDescent="0.25">
      <c r="A398" s="7">
        <v>398</v>
      </c>
      <c r="B398" s="7" t="s">
        <v>1863</v>
      </c>
      <c r="C398" s="7" t="s">
        <v>1864</v>
      </c>
      <c r="D398" s="8">
        <v>10775</v>
      </c>
      <c r="E398" s="8">
        <v>41776</v>
      </c>
      <c r="F398" s="7" t="s">
        <v>20</v>
      </c>
      <c r="G398" s="9" t="s">
        <v>67</v>
      </c>
      <c r="H398" s="7" t="s">
        <v>247</v>
      </c>
      <c r="I398" s="7" t="s">
        <v>20</v>
      </c>
      <c r="J398" s="7" t="s">
        <v>67</v>
      </c>
      <c r="K398" s="7" t="s">
        <v>183</v>
      </c>
      <c r="L398" s="7" t="s">
        <v>8</v>
      </c>
      <c r="M398" s="7">
        <v>1972</v>
      </c>
      <c r="N398" s="7" t="s">
        <v>31</v>
      </c>
      <c r="O398" s="7"/>
      <c r="P398" s="7" t="s">
        <v>1584</v>
      </c>
      <c r="Q398" s="7" t="s">
        <v>684</v>
      </c>
      <c r="R398" s="7" t="s">
        <v>247</v>
      </c>
      <c r="S398" s="7" t="s">
        <v>20</v>
      </c>
      <c r="T398" s="7"/>
    </row>
    <row r="399" spans="1:20" x14ac:dyDescent="0.25">
      <c r="A399" s="7">
        <v>399</v>
      </c>
      <c r="B399" s="7" t="s">
        <v>1581</v>
      </c>
      <c r="C399" s="7" t="s">
        <v>1550</v>
      </c>
      <c r="D399" s="8">
        <v>6491</v>
      </c>
      <c r="E399" s="8">
        <v>31296</v>
      </c>
      <c r="F399" s="7" t="s">
        <v>4</v>
      </c>
      <c r="G399" s="9" t="s">
        <v>5</v>
      </c>
      <c r="H399" s="7" t="s">
        <v>1582</v>
      </c>
      <c r="I399" s="7" t="s">
        <v>4</v>
      </c>
      <c r="J399" s="7" t="s">
        <v>5</v>
      </c>
      <c r="K399" s="7" t="s">
        <v>1583</v>
      </c>
      <c r="L399" s="7" t="s">
        <v>8</v>
      </c>
      <c r="M399" s="7">
        <v>1972</v>
      </c>
      <c r="N399" s="7" t="s">
        <v>31</v>
      </c>
      <c r="O399" s="7"/>
      <c r="P399" s="7" t="s">
        <v>1584</v>
      </c>
      <c r="Q399" s="7" t="s">
        <v>493</v>
      </c>
      <c r="R399" s="7" t="s">
        <v>491</v>
      </c>
      <c r="S399" s="7" t="s">
        <v>4</v>
      </c>
      <c r="T399" s="7"/>
    </row>
    <row r="400" spans="1:20" x14ac:dyDescent="0.25">
      <c r="A400" s="7">
        <v>400</v>
      </c>
      <c r="B400" s="7" t="s">
        <v>1865</v>
      </c>
      <c r="C400" s="7" t="s">
        <v>1866</v>
      </c>
      <c r="D400" s="8">
        <v>4789</v>
      </c>
      <c r="E400" s="8">
        <v>30114</v>
      </c>
      <c r="F400" s="7" t="s">
        <v>98</v>
      </c>
      <c r="G400" s="9" t="s">
        <v>99</v>
      </c>
      <c r="H400" s="7" t="s">
        <v>100</v>
      </c>
      <c r="I400" s="7" t="s">
        <v>57</v>
      </c>
      <c r="J400" s="7" t="s">
        <v>48</v>
      </c>
      <c r="K400" s="7" t="s">
        <v>49</v>
      </c>
      <c r="L400" s="7" t="s">
        <v>8</v>
      </c>
      <c r="M400" s="7">
        <v>1973</v>
      </c>
      <c r="N400" s="7" t="s">
        <v>31</v>
      </c>
      <c r="O400" s="7"/>
      <c r="P400" s="7" t="s">
        <v>492</v>
      </c>
      <c r="Q400" s="7" t="s">
        <v>1867</v>
      </c>
      <c r="R400" s="7" t="s">
        <v>49</v>
      </c>
      <c r="S400" s="7" t="s">
        <v>47</v>
      </c>
      <c r="T400" s="7"/>
    </row>
    <row r="401" spans="1:20" x14ac:dyDescent="0.25">
      <c r="A401" s="7">
        <v>401</v>
      </c>
      <c r="B401" s="7" t="s">
        <v>3681</v>
      </c>
      <c r="C401" s="7" t="s">
        <v>3724</v>
      </c>
      <c r="D401" s="8">
        <v>1407</v>
      </c>
      <c r="E401" s="8">
        <v>32566</v>
      </c>
      <c r="F401" s="7" t="s">
        <v>98</v>
      </c>
      <c r="G401" s="9" t="s">
        <v>99</v>
      </c>
      <c r="H401" s="7" t="s">
        <v>100</v>
      </c>
      <c r="I401" s="7" t="s">
        <v>98</v>
      </c>
      <c r="J401" s="7" t="s">
        <v>99</v>
      </c>
      <c r="K401" s="7" t="s">
        <v>100</v>
      </c>
      <c r="L401" s="7" t="s">
        <v>8</v>
      </c>
      <c r="M401" s="7">
        <v>1973</v>
      </c>
      <c r="N401" s="7" t="s">
        <v>31</v>
      </c>
      <c r="O401" s="7"/>
      <c r="P401" s="7" t="s">
        <v>492</v>
      </c>
      <c r="Q401" s="7" t="s">
        <v>3725</v>
      </c>
      <c r="R401" s="7" t="s">
        <v>3726</v>
      </c>
      <c r="S401" s="7" t="s">
        <v>98</v>
      </c>
      <c r="T401" s="7"/>
    </row>
    <row r="402" spans="1:20" x14ac:dyDescent="0.25">
      <c r="A402" s="7">
        <v>402</v>
      </c>
      <c r="B402" s="7" t="s">
        <v>488</v>
      </c>
      <c r="C402" s="7" t="s">
        <v>489</v>
      </c>
      <c r="D402" s="8">
        <v>2662</v>
      </c>
      <c r="E402" s="8">
        <v>32498</v>
      </c>
      <c r="F402" s="7" t="s">
        <v>270</v>
      </c>
      <c r="G402" s="9" t="s">
        <v>271</v>
      </c>
      <c r="H402" s="7" t="s">
        <v>490</v>
      </c>
      <c r="I402" s="7" t="s">
        <v>4</v>
      </c>
      <c r="J402" s="7" t="s">
        <v>5</v>
      </c>
      <c r="K402" s="7" t="s">
        <v>491</v>
      </c>
      <c r="L402" s="7" t="s">
        <v>8</v>
      </c>
      <c r="M402" s="7">
        <v>1973</v>
      </c>
      <c r="N402" s="7" t="s">
        <v>31</v>
      </c>
      <c r="O402" s="7"/>
      <c r="P402" s="7" t="s">
        <v>492</v>
      </c>
      <c r="Q402" s="7" t="s">
        <v>493</v>
      </c>
      <c r="R402" s="7" t="s">
        <v>491</v>
      </c>
      <c r="S402" s="7" t="s">
        <v>4</v>
      </c>
      <c r="T402" s="7"/>
    </row>
    <row r="403" spans="1:20" x14ac:dyDescent="0.25">
      <c r="A403" s="7">
        <v>403</v>
      </c>
      <c r="B403" s="7" t="s">
        <v>110</v>
      </c>
      <c r="C403" s="7" t="s">
        <v>631</v>
      </c>
      <c r="D403" s="8">
        <v>494</v>
      </c>
      <c r="E403" s="8">
        <v>30458</v>
      </c>
      <c r="F403" s="7" t="s">
        <v>661</v>
      </c>
      <c r="G403" s="9" t="s">
        <v>662</v>
      </c>
      <c r="H403" s="7" t="s">
        <v>1973</v>
      </c>
      <c r="I403" s="7" t="s">
        <v>661</v>
      </c>
      <c r="J403" s="7" t="s">
        <v>662</v>
      </c>
      <c r="K403" s="7" t="s">
        <v>1939</v>
      </c>
      <c r="L403" s="7" t="s">
        <v>8</v>
      </c>
      <c r="M403" s="7">
        <v>1974</v>
      </c>
      <c r="N403" s="7" t="s">
        <v>31</v>
      </c>
      <c r="O403" s="7"/>
      <c r="P403" s="7" t="s">
        <v>1974</v>
      </c>
      <c r="Q403" s="7" t="s">
        <v>1975</v>
      </c>
      <c r="R403" s="7" t="s">
        <v>1976</v>
      </c>
      <c r="S403" s="7" t="s">
        <v>661</v>
      </c>
      <c r="T403" s="7"/>
    </row>
    <row r="404" spans="1:20" x14ac:dyDescent="0.25">
      <c r="A404" s="7">
        <v>404</v>
      </c>
      <c r="B404" s="7" t="s">
        <v>1977</v>
      </c>
      <c r="C404" s="7" t="s">
        <v>1978</v>
      </c>
      <c r="D404" s="8">
        <v>6485</v>
      </c>
      <c r="E404" s="8">
        <v>41398</v>
      </c>
      <c r="F404" s="7" t="s">
        <v>4</v>
      </c>
      <c r="G404" s="9" t="s">
        <v>5</v>
      </c>
      <c r="H404" s="7" t="s">
        <v>1979</v>
      </c>
      <c r="I404" s="7" t="s">
        <v>661</v>
      </c>
      <c r="J404" s="7" t="s">
        <v>662</v>
      </c>
      <c r="K404" s="7" t="s">
        <v>1980</v>
      </c>
      <c r="L404" s="7" t="s">
        <v>8</v>
      </c>
      <c r="M404" s="7">
        <v>1974</v>
      </c>
      <c r="N404" s="7" t="s">
        <v>31</v>
      </c>
      <c r="O404" s="7"/>
      <c r="P404" s="7" t="s">
        <v>1974</v>
      </c>
      <c r="Q404" s="7" t="s">
        <v>684</v>
      </c>
      <c r="R404" s="7" t="s">
        <v>247</v>
      </c>
      <c r="S404" s="7" t="s">
        <v>20</v>
      </c>
      <c r="T404" s="7"/>
    </row>
    <row r="405" spans="1:20" x14ac:dyDescent="0.25">
      <c r="A405" s="7">
        <v>405</v>
      </c>
      <c r="B405" s="7" t="s">
        <v>1923</v>
      </c>
      <c r="C405" s="7" t="s">
        <v>3727</v>
      </c>
      <c r="D405" s="8">
        <v>4707</v>
      </c>
      <c r="E405" s="8">
        <v>39728</v>
      </c>
      <c r="F405" s="7" t="s">
        <v>905</v>
      </c>
      <c r="G405" s="9" t="s">
        <v>906</v>
      </c>
      <c r="H405" s="7" t="s">
        <v>3728</v>
      </c>
      <c r="I405" s="7" t="s">
        <v>20</v>
      </c>
      <c r="J405" s="7" t="s">
        <v>67</v>
      </c>
      <c r="K405" s="7" t="s">
        <v>3729</v>
      </c>
      <c r="L405" s="7" t="s">
        <v>8</v>
      </c>
      <c r="M405" s="7">
        <v>1974</v>
      </c>
      <c r="N405" s="7" t="s">
        <v>31</v>
      </c>
      <c r="O405" s="7"/>
      <c r="P405" s="7" t="s">
        <v>1974</v>
      </c>
      <c r="Q405" s="7" t="s">
        <v>3730</v>
      </c>
      <c r="R405" s="7" t="s">
        <v>883</v>
      </c>
      <c r="S405" s="7" t="s">
        <v>20</v>
      </c>
      <c r="T405" s="7"/>
    </row>
    <row r="406" spans="1:20" x14ac:dyDescent="0.25">
      <c r="A406" s="7">
        <v>406</v>
      </c>
      <c r="B406" s="7" t="s">
        <v>1126</v>
      </c>
      <c r="C406" s="7" t="s">
        <v>2825</v>
      </c>
      <c r="D406" s="8">
        <v>13946</v>
      </c>
      <c r="E406" s="7"/>
      <c r="F406" s="7" t="s">
        <v>20</v>
      </c>
      <c r="G406" s="9" t="s">
        <v>67</v>
      </c>
      <c r="H406" s="7" t="s">
        <v>247</v>
      </c>
      <c r="I406" s="7"/>
      <c r="J406" s="7"/>
      <c r="K406" s="7"/>
      <c r="L406" s="7" t="s">
        <v>8</v>
      </c>
      <c r="M406" s="7">
        <v>1975</v>
      </c>
      <c r="N406" s="7" t="s">
        <v>31</v>
      </c>
      <c r="O406" s="7"/>
      <c r="P406" s="7" t="s">
        <v>497</v>
      </c>
      <c r="Q406" s="7" t="s">
        <v>18</v>
      </c>
      <c r="R406" s="7" t="s">
        <v>19</v>
      </c>
      <c r="S406" s="7" t="s">
        <v>20</v>
      </c>
      <c r="T406" s="7"/>
    </row>
    <row r="407" spans="1:20" x14ac:dyDescent="0.25">
      <c r="A407" s="7">
        <v>407</v>
      </c>
      <c r="B407" s="7" t="s">
        <v>494</v>
      </c>
      <c r="C407" s="7" t="s">
        <v>495</v>
      </c>
      <c r="D407" s="8">
        <v>5167</v>
      </c>
      <c r="E407" s="8">
        <v>40958</v>
      </c>
      <c r="F407" s="7" t="s">
        <v>327</v>
      </c>
      <c r="G407" s="9" t="s">
        <v>328</v>
      </c>
      <c r="H407" s="7" t="s">
        <v>496</v>
      </c>
      <c r="I407" s="7" t="s">
        <v>20</v>
      </c>
      <c r="J407" s="7" t="s">
        <v>67</v>
      </c>
      <c r="K407" s="7" t="s">
        <v>183</v>
      </c>
      <c r="L407" s="7" t="s">
        <v>8</v>
      </c>
      <c r="M407" s="7">
        <v>1975</v>
      </c>
      <c r="N407" s="7" t="s">
        <v>31</v>
      </c>
      <c r="O407" s="7"/>
      <c r="P407" s="7" t="s">
        <v>497</v>
      </c>
      <c r="Q407" s="7" t="s">
        <v>498</v>
      </c>
      <c r="R407" s="7" t="s">
        <v>6</v>
      </c>
      <c r="S407" s="7" t="s">
        <v>4</v>
      </c>
      <c r="T407" s="7"/>
    </row>
    <row r="408" spans="1:20" x14ac:dyDescent="0.25">
      <c r="A408" s="7">
        <v>408</v>
      </c>
      <c r="B408" s="7" t="s">
        <v>1981</v>
      </c>
      <c r="C408" s="7" t="s">
        <v>1982</v>
      </c>
      <c r="D408" s="8">
        <v>12763</v>
      </c>
      <c r="E408" s="8">
        <v>34374</v>
      </c>
      <c r="F408" s="7" t="s">
        <v>20</v>
      </c>
      <c r="G408" s="9" t="s">
        <v>67</v>
      </c>
      <c r="H408" s="7" t="s">
        <v>180</v>
      </c>
      <c r="I408" s="7" t="s">
        <v>20</v>
      </c>
      <c r="J408" s="7" t="s">
        <v>67</v>
      </c>
      <c r="K408" s="7" t="s">
        <v>487</v>
      </c>
      <c r="L408" s="7" t="s">
        <v>8</v>
      </c>
      <c r="M408" s="7">
        <v>1975</v>
      </c>
      <c r="N408" s="7" t="s">
        <v>31</v>
      </c>
      <c r="O408" s="7"/>
      <c r="P408" s="7" t="s">
        <v>497</v>
      </c>
      <c r="Q408" s="7" t="s">
        <v>486</v>
      </c>
      <c r="R408" s="7" t="s">
        <v>487</v>
      </c>
      <c r="S408" s="7" t="s">
        <v>20</v>
      </c>
      <c r="T408" s="7"/>
    </row>
    <row r="409" spans="1:20" x14ac:dyDescent="0.25">
      <c r="A409" s="7">
        <v>409</v>
      </c>
      <c r="B409" s="7" t="s">
        <v>499</v>
      </c>
      <c r="C409" s="7" t="s">
        <v>500</v>
      </c>
      <c r="D409" s="8">
        <v>9341</v>
      </c>
      <c r="E409" s="8">
        <v>40638</v>
      </c>
      <c r="F409" s="7" t="s">
        <v>20</v>
      </c>
      <c r="G409" s="9" t="s">
        <v>67</v>
      </c>
      <c r="H409" s="7" t="s">
        <v>247</v>
      </c>
      <c r="I409" s="7" t="s">
        <v>20</v>
      </c>
      <c r="J409" s="7" t="s">
        <v>67</v>
      </c>
      <c r="K409" s="7" t="s">
        <v>501</v>
      </c>
      <c r="L409" s="7" t="s">
        <v>8</v>
      </c>
      <c r="M409" s="7">
        <v>1976</v>
      </c>
      <c r="N409" s="7" t="s">
        <v>31</v>
      </c>
      <c r="O409" s="7"/>
      <c r="P409" s="7" t="s">
        <v>502</v>
      </c>
      <c r="Q409" s="7" t="s">
        <v>503</v>
      </c>
      <c r="R409" s="7" t="s">
        <v>180</v>
      </c>
      <c r="S409" s="7" t="s">
        <v>20</v>
      </c>
      <c r="T409" s="7"/>
    </row>
    <row r="410" spans="1:20" x14ac:dyDescent="0.25">
      <c r="A410" s="7">
        <v>410</v>
      </c>
      <c r="B410" s="7" t="s">
        <v>3439</v>
      </c>
      <c r="C410" s="7" t="s">
        <v>3440</v>
      </c>
      <c r="D410" s="8">
        <v>8653</v>
      </c>
      <c r="E410" s="8">
        <v>39794</v>
      </c>
      <c r="F410" s="7" t="s">
        <v>20</v>
      </c>
      <c r="G410" s="9" t="s">
        <v>67</v>
      </c>
      <c r="H410" s="7" t="s">
        <v>2695</v>
      </c>
      <c r="I410" s="7" t="s">
        <v>105</v>
      </c>
      <c r="J410" s="7" t="s">
        <v>106</v>
      </c>
      <c r="K410" s="7" t="s">
        <v>3441</v>
      </c>
      <c r="L410" s="7" t="s">
        <v>8</v>
      </c>
      <c r="M410" s="7">
        <v>1976</v>
      </c>
      <c r="N410" s="7" t="s">
        <v>31</v>
      </c>
      <c r="O410" s="7"/>
      <c r="P410" s="7" t="s">
        <v>502</v>
      </c>
      <c r="Q410" s="7" t="s">
        <v>1196</v>
      </c>
      <c r="R410" s="7" t="s">
        <v>1060</v>
      </c>
      <c r="S410" s="7" t="s">
        <v>20</v>
      </c>
      <c r="T410" s="7"/>
    </row>
    <row r="411" spans="1:20" x14ac:dyDescent="0.25">
      <c r="A411" s="7">
        <v>411</v>
      </c>
      <c r="B411" s="7" t="s">
        <v>332</v>
      </c>
      <c r="C411" s="7" t="s">
        <v>2531</v>
      </c>
      <c r="D411" s="8">
        <v>8777</v>
      </c>
      <c r="E411" s="7"/>
      <c r="F411" s="7" t="s">
        <v>36</v>
      </c>
      <c r="G411" s="9" t="s">
        <v>37</v>
      </c>
      <c r="H411" s="7" t="s">
        <v>2532</v>
      </c>
      <c r="I411" s="7"/>
      <c r="J411" s="7"/>
      <c r="K411" s="7"/>
      <c r="L411" s="7" t="s">
        <v>8</v>
      </c>
      <c r="M411" s="7">
        <v>1977</v>
      </c>
      <c r="N411" s="7" t="s">
        <v>31</v>
      </c>
      <c r="O411" s="7"/>
      <c r="P411" s="7" t="s">
        <v>2533</v>
      </c>
      <c r="Q411" s="7" t="s">
        <v>2534</v>
      </c>
      <c r="R411" s="7" t="s">
        <v>1777</v>
      </c>
      <c r="S411" s="7" t="s">
        <v>20</v>
      </c>
      <c r="T411" s="7"/>
    </row>
    <row r="412" spans="1:20" x14ac:dyDescent="0.25">
      <c r="A412" s="7">
        <v>412</v>
      </c>
      <c r="B412" s="7" t="s">
        <v>2933</v>
      </c>
      <c r="C412" s="7" t="s">
        <v>2934</v>
      </c>
      <c r="D412" s="8">
        <v>9831</v>
      </c>
      <c r="E412" s="7"/>
      <c r="F412" s="7" t="s">
        <v>2935</v>
      </c>
      <c r="G412" s="9" t="s">
        <v>2936</v>
      </c>
      <c r="H412" s="7" t="s">
        <v>2937</v>
      </c>
      <c r="I412" s="7"/>
      <c r="J412" s="7"/>
      <c r="K412" s="7"/>
      <c r="L412" s="7" t="s">
        <v>8</v>
      </c>
      <c r="M412" s="7">
        <v>1977</v>
      </c>
      <c r="N412" s="7" t="s">
        <v>31</v>
      </c>
      <c r="O412" s="7"/>
      <c r="P412" s="7" t="s">
        <v>2533</v>
      </c>
      <c r="Q412" s="7" t="s">
        <v>2938</v>
      </c>
      <c r="R412" s="7" t="s">
        <v>2939</v>
      </c>
      <c r="S412" s="7" t="s">
        <v>20</v>
      </c>
      <c r="T412" s="7"/>
    </row>
    <row r="413" spans="1:20" x14ac:dyDescent="0.25">
      <c r="A413" s="7">
        <v>413</v>
      </c>
      <c r="B413" s="7" t="s">
        <v>3139</v>
      </c>
      <c r="C413" s="7" t="s">
        <v>3140</v>
      </c>
      <c r="D413" s="8">
        <v>7871</v>
      </c>
      <c r="E413" s="8">
        <v>40693</v>
      </c>
      <c r="F413" s="7" t="s">
        <v>20</v>
      </c>
      <c r="G413" s="9" t="s">
        <v>67</v>
      </c>
      <c r="H413" s="7" t="s">
        <v>247</v>
      </c>
      <c r="I413" s="7" t="s">
        <v>20</v>
      </c>
      <c r="J413" s="7" t="s">
        <v>67</v>
      </c>
      <c r="K413" s="7" t="s">
        <v>247</v>
      </c>
      <c r="L413" s="7" t="s">
        <v>202</v>
      </c>
      <c r="M413" s="7">
        <v>1977</v>
      </c>
      <c r="N413" s="7" t="s">
        <v>31</v>
      </c>
      <c r="O413" s="7"/>
      <c r="P413" s="7" t="s">
        <v>3141</v>
      </c>
      <c r="Q413" s="7" t="s">
        <v>2938</v>
      </c>
      <c r="R413" s="7" t="s">
        <v>3142</v>
      </c>
      <c r="S413" s="7" t="s">
        <v>20</v>
      </c>
      <c r="T413" s="7"/>
    </row>
    <row r="414" spans="1:20" x14ac:dyDescent="0.25">
      <c r="A414" s="7">
        <v>414</v>
      </c>
      <c r="B414" s="7" t="s">
        <v>1571</v>
      </c>
      <c r="C414" s="7" t="s">
        <v>1585</v>
      </c>
      <c r="D414" s="8">
        <v>10747</v>
      </c>
      <c r="E414" s="7"/>
      <c r="F414" s="7" t="s">
        <v>154</v>
      </c>
      <c r="G414" s="9" t="s">
        <v>155</v>
      </c>
      <c r="H414" s="7" t="s">
        <v>1586</v>
      </c>
      <c r="I414" s="7"/>
      <c r="J414" s="7"/>
      <c r="K414" s="7"/>
      <c r="L414" s="7" t="s">
        <v>8</v>
      </c>
      <c r="M414" s="7">
        <v>1978</v>
      </c>
      <c r="N414" s="7" t="s">
        <v>31</v>
      </c>
      <c r="O414" s="7"/>
      <c r="P414" s="7" t="s">
        <v>1587</v>
      </c>
      <c r="Q414" s="7" t="s">
        <v>1588</v>
      </c>
      <c r="R414" s="7" t="s">
        <v>1409</v>
      </c>
      <c r="S414" s="7" t="s">
        <v>154</v>
      </c>
      <c r="T414" s="7"/>
    </row>
    <row r="415" spans="1:20" x14ac:dyDescent="0.25">
      <c r="A415" s="7">
        <v>415</v>
      </c>
      <c r="B415" s="7" t="s">
        <v>425</v>
      </c>
      <c r="C415" s="7" t="s">
        <v>2628</v>
      </c>
      <c r="D415" s="8">
        <v>10531</v>
      </c>
      <c r="E415" s="8">
        <v>36480</v>
      </c>
      <c r="F415" s="7" t="s">
        <v>20</v>
      </c>
      <c r="G415" s="9" t="s">
        <v>67</v>
      </c>
      <c r="H415" s="7" t="s">
        <v>2629</v>
      </c>
      <c r="I415" s="7" t="s">
        <v>20</v>
      </c>
      <c r="J415" s="7" t="s">
        <v>67</v>
      </c>
      <c r="K415" s="7" t="s">
        <v>897</v>
      </c>
      <c r="L415" s="7" t="s">
        <v>8</v>
      </c>
      <c r="M415" s="7">
        <v>1978</v>
      </c>
      <c r="N415" s="7" t="s">
        <v>31</v>
      </c>
      <c r="O415" s="7"/>
      <c r="P415" s="7" t="s">
        <v>1587</v>
      </c>
      <c r="Q415" s="7" t="s">
        <v>2274</v>
      </c>
      <c r="R415" s="7" t="s">
        <v>897</v>
      </c>
      <c r="S415" s="7" t="s">
        <v>20</v>
      </c>
      <c r="T415" s="7"/>
    </row>
    <row r="416" spans="1:20" x14ac:dyDescent="0.25">
      <c r="A416" s="7">
        <v>416</v>
      </c>
      <c r="B416" s="7" t="s">
        <v>3143</v>
      </c>
      <c r="C416" s="7" t="s">
        <v>1520</v>
      </c>
      <c r="D416" s="8">
        <v>11558</v>
      </c>
      <c r="E416" s="7"/>
      <c r="F416" s="7" t="s">
        <v>20</v>
      </c>
      <c r="G416" s="9" t="s">
        <v>67</v>
      </c>
      <c r="H416" s="7" t="s">
        <v>247</v>
      </c>
      <c r="I416" s="7"/>
      <c r="J416" s="7"/>
      <c r="K416" s="7"/>
      <c r="L416" s="7" t="s">
        <v>8</v>
      </c>
      <c r="M416" s="7">
        <v>1978</v>
      </c>
      <c r="N416" s="7" t="s">
        <v>31</v>
      </c>
      <c r="O416" s="7"/>
      <c r="P416" s="7" t="s">
        <v>1587</v>
      </c>
      <c r="Q416" s="7" t="s">
        <v>2274</v>
      </c>
      <c r="R416" s="7" t="s">
        <v>897</v>
      </c>
      <c r="S416" s="7" t="s">
        <v>20</v>
      </c>
      <c r="T416" s="7"/>
    </row>
    <row r="417" spans="1:20" x14ac:dyDescent="0.25">
      <c r="A417" s="7">
        <v>417</v>
      </c>
      <c r="B417" s="7" t="s">
        <v>3083</v>
      </c>
      <c r="C417" s="7" t="s">
        <v>3084</v>
      </c>
      <c r="D417" s="8">
        <v>8820</v>
      </c>
      <c r="E417" s="8">
        <v>35922</v>
      </c>
      <c r="F417" s="7" t="s">
        <v>115</v>
      </c>
      <c r="G417" s="9" t="s">
        <v>116</v>
      </c>
      <c r="H417" s="7" t="s">
        <v>2008</v>
      </c>
      <c r="I417" s="7" t="s">
        <v>20</v>
      </c>
      <c r="J417" s="7" t="s">
        <v>67</v>
      </c>
      <c r="K417" s="7" t="s">
        <v>3085</v>
      </c>
      <c r="L417" s="7" t="s">
        <v>8</v>
      </c>
      <c r="M417" s="7">
        <v>1979</v>
      </c>
      <c r="N417" s="7" t="s">
        <v>31</v>
      </c>
      <c r="O417" s="7"/>
      <c r="P417" s="7" t="s">
        <v>1008</v>
      </c>
      <c r="Q417" s="7" t="s">
        <v>3086</v>
      </c>
      <c r="R417" s="7" t="s">
        <v>1687</v>
      </c>
      <c r="S417" s="7" t="s">
        <v>20</v>
      </c>
      <c r="T417" s="7"/>
    </row>
    <row r="418" spans="1:20" x14ac:dyDescent="0.25">
      <c r="A418" s="7">
        <v>418</v>
      </c>
      <c r="B418" s="7" t="s">
        <v>1004</v>
      </c>
      <c r="C418" s="7" t="s">
        <v>1005</v>
      </c>
      <c r="D418" s="8">
        <v>7180</v>
      </c>
      <c r="E418" s="8">
        <v>38211</v>
      </c>
      <c r="F418" s="7" t="s">
        <v>4</v>
      </c>
      <c r="G418" s="9" t="s">
        <v>5</v>
      </c>
      <c r="H418" s="7" t="s">
        <v>1006</v>
      </c>
      <c r="I418" s="7" t="s">
        <v>4</v>
      </c>
      <c r="J418" s="7" t="s">
        <v>5</v>
      </c>
      <c r="K418" s="7" t="s">
        <v>1007</v>
      </c>
      <c r="L418" s="7" t="s">
        <v>8</v>
      </c>
      <c r="M418" s="7">
        <v>1979</v>
      </c>
      <c r="N418" s="7" t="s">
        <v>31</v>
      </c>
      <c r="O418" s="7"/>
      <c r="P418" s="7" t="s">
        <v>1008</v>
      </c>
      <c r="Q418" s="7" t="s">
        <v>1009</v>
      </c>
      <c r="R418" s="7" t="s">
        <v>6</v>
      </c>
      <c r="S418" s="7" t="s">
        <v>4</v>
      </c>
      <c r="T418" s="7"/>
    </row>
    <row r="419" spans="1:20" x14ac:dyDescent="0.25">
      <c r="A419" s="7">
        <v>419</v>
      </c>
      <c r="B419" s="7" t="s">
        <v>3272</v>
      </c>
      <c r="C419" s="7" t="s">
        <v>3273</v>
      </c>
      <c r="D419" s="8">
        <v>7608</v>
      </c>
      <c r="E419" s="8">
        <v>40757</v>
      </c>
      <c r="F419" s="7" t="s">
        <v>3274</v>
      </c>
      <c r="G419" s="9" t="s">
        <v>3275</v>
      </c>
      <c r="H419" s="7" t="s">
        <v>3276</v>
      </c>
      <c r="I419" s="7" t="s">
        <v>20</v>
      </c>
      <c r="J419" s="7" t="s">
        <v>67</v>
      </c>
      <c r="K419" s="7" t="s">
        <v>923</v>
      </c>
      <c r="L419" s="7" t="s">
        <v>8</v>
      </c>
      <c r="M419" s="7">
        <v>1980</v>
      </c>
      <c r="N419" s="7" t="s">
        <v>31</v>
      </c>
      <c r="O419" s="7"/>
      <c r="P419" s="7" t="s">
        <v>1704</v>
      </c>
      <c r="Q419" s="7" t="s">
        <v>922</v>
      </c>
      <c r="R419" s="7" t="s">
        <v>923</v>
      </c>
      <c r="S419" s="7" t="s">
        <v>20</v>
      </c>
      <c r="T419" s="7"/>
    </row>
    <row r="420" spans="1:20" x14ac:dyDescent="0.25">
      <c r="A420" s="7">
        <v>420</v>
      </c>
      <c r="B420" s="7" t="s">
        <v>1700</v>
      </c>
      <c r="C420" s="7" t="s">
        <v>1701</v>
      </c>
      <c r="D420" s="8">
        <v>6137</v>
      </c>
      <c r="E420" s="8">
        <v>39970</v>
      </c>
      <c r="F420" s="7" t="s">
        <v>36</v>
      </c>
      <c r="G420" s="9" t="s">
        <v>37</v>
      </c>
      <c r="H420" s="7" t="s">
        <v>1702</v>
      </c>
      <c r="I420" s="7" t="s">
        <v>84</v>
      </c>
      <c r="J420" s="7" t="s">
        <v>85</v>
      </c>
      <c r="K420" s="7" t="s">
        <v>1703</v>
      </c>
      <c r="L420" s="7" t="s">
        <v>8</v>
      </c>
      <c r="M420" s="7">
        <v>1980</v>
      </c>
      <c r="N420" s="7" t="s">
        <v>31</v>
      </c>
      <c r="O420" s="7"/>
      <c r="P420" s="7" t="s">
        <v>1704</v>
      </c>
      <c r="Q420" s="7" t="s">
        <v>1705</v>
      </c>
      <c r="R420" s="7" t="s">
        <v>38</v>
      </c>
      <c r="S420" s="7" t="s">
        <v>36</v>
      </c>
      <c r="T420" s="7"/>
    </row>
    <row r="421" spans="1:20" x14ac:dyDescent="0.25">
      <c r="A421" s="7">
        <v>421</v>
      </c>
      <c r="B421" s="7" t="s">
        <v>2071</v>
      </c>
      <c r="C421" s="7" t="s">
        <v>2072</v>
      </c>
      <c r="D421" s="8">
        <v>1449</v>
      </c>
      <c r="E421" s="8">
        <v>35222</v>
      </c>
      <c r="F421" s="7" t="s">
        <v>20</v>
      </c>
      <c r="G421" s="9" t="s">
        <v>67</v>
      </c>
      <c r="H421" s="7" t="s">
        <v>2073</v>
      </c>
      <c r="I421" s="7" t="s">
        <v>20</v>
      </c>
      <c r="J421" s="7" t="s">
        <v>67</v>
      </c>
      <c r="K421" s="7" t="s">
        <v>2074</v>
      </c>
      <c r="L421" s="7" t="s">
        <v>8</v>
      </c>
      <c r="M421" s="7">
        <v>1980</v>
      </c>
      <c r="N421" s="7" t="s">
        <v>31</v>
      </c>
      <c r="O421" s="7"/>
      <c r="P421" s="7" t="s">
        <v>1704</v>
      </c>
      <c r="Q421" s="7" t="s">
        <v>2075</v>
      </c>
      <c r="R421" s="7" t="s">
        <v>2074</v>
      </c>
      <c r="S421" s="7" t="s">
        <v>20</v>
      </c>
      <c r="T421" s="7"/>
    </row>
    <row r="422" spans="1:20" x14ac:dyDescent="0.25">
      <c r="A422" s="7">
        <v>422</v>
      </c>
      <c r="B422" s="7" t="s">
        <v>2535</v>
      </c>
      <c r="C422" s="7" t="s">
        <v>2536</v>
      </c>
      <c r="D422" s="8">
        <v>4981</v>
      </c>
      <c r="E422" s="8">
        <v>34441</v>
      </c>
      <c r="F422" s="7" t="s">
        <v>20</v>
      </c>
      <c r="G422" s="9" t="s">
        <v>67</v>
      </c>
      <c r="H422" s="7" t="s">
        <v>2537</v>
      </c>
      <c r="I422" s="7" t="s">
        <v>20</v>
      </c>
      <c r="J422" s="7" t="s">
        <v>67</v>
      </c>
      <c r="K422" s="7" t="s">
        <v>240</v>
      </c>
      <c r="L422" s="7" t="s">
        <v>8</v>
      </c>
      <c r="M422" s="7">
        <v>1981</v>
      </c>
      <c r="N422" s="7" t="s">
        <v>31</v>
      </c>
      <c r="O422" s="7"/>
      <c r="P422" s="7" t="s">
        <v>2538</v>
      </c>
      <c r="Q422" s="7" t="s">
        <v>239</v>
      </c>
      <c r="R422" s="7" t="s">
        <v>240</v>
      </c>
      <c r="S422" s="7" t="s">
        <v>20</v>
      </c>
      <c r="T422" s="7"/>
    </row>
    <row r="423" spans="1:20" x14ac:dyDescent="0.25">
      <c r="A423" s="7">
        <v>423</v>
      </c>
      <c r="B423" s="7" t="s">
        <v>3277</v>
      </c>
      <c r="C423" s="7" t="s">
        <v>3278</v>
      </c>
      <c r="D423" s="8">
        <v>9555</v>
      </c>
      <c r="E423" s="8">
        <v>41539</v>
      </c>
      <c r="F423" s="7" t="s">
        <v>404</v>
      </c>
      <c r="G423" s="9" t="s">
        <v>412</v>
      </c>
      <c r="H423" s="7" t="s">
        <v>3279</v>
      </c>
      <c r="I423" s="7" t="s">
        <v>20</v>
      </c>
      <c r="J423" s="7" t="s">
        <v>67</v>
      </c>
      <c r="K423" s="7" t="s">
        <v>3280</v>
      </c>
      <c r="L423" s="7" t="s">
        <v>8</v>
      </c>
      <c r="M423" s="7">
        <v>1981</v>
      </c>
      <c r="N423" s="7" t="s">
        <v>31</v>
      </c>
      <c r="O423" s="7"/>
      <c r="P423" s="7" t="s">
        <v>3145</v>
      </c>
      <c r="Q423" s="7" t="s">
        <v>922</v>
      </c>
      <c r="R423" s="7" t="s">
        <v>923</v>
      </c>
      <c r="S423" s="7" t="s">
        <v>20</v>
      </c>
      <c r="T423" s="7"/>
    </row>
    <row r="424" spans="1:20" x14ac:dyDescent="0.25">
      <c r="A424" s="7">
        <v>424</v>
      </c>
      <c r="B424" s="7" t="s">
        <v>3144</v>
      </c>
      <c r="C424" s="7" t="s">
        <v>1281</v>
      </c>
      <c r="D424" s="8">
        <v>8921</v>
      </c>
      <c r="E424" s="7"/>
      <c r="F424" s="7" t="s">
        <v>339</v>
      </c>
      <c r="G424" s="9" t="s">
        <v>340</v>
      </c>
      <c r="H424" s="7" t="s">
        <v>734</v>
      </c>
      <c r="I424" s="7"/>
      <c r="J424" s="7"/>
      <c r="K424" s="7"/>
      <c r="L424" s="7" t="s">
        <v>8</v>
      </c>
      <c r="M424" s="7">
        <v>1981</v>
      </c>
      <c r="N424" s="7" t="s">
        <v>31</v>
      </c>
      <c r="O424" s="7"/>
      <c r="P424" s="7" t="s">
        <v>3145</v>
      </c>
      <c r="Q424" s="7" t="s">
        <v>922</v>
      </c>
      <c r="R424" s="7" t="s">
        <v>923</v>
      </c>
      <c r="S424" s="7" t="s">
        <v>20</v>
      </c>
      <c r="T424" s="7"/>
    </row>
    <row r="425" spans="1:20" x14ac:dyDescent="0.25">
      <c r="A425" s="7">
        <v>425</v>
      </c>
      <c r="B425" s="7" t="s">
        <v>3442</v>
      </c>
      <c r="C425" s="7" t="s">
        <v>3443</v>
      </c>
      <c r="D425" s="8">
        <v>5854</v>
      </c>
      <c r="E425" s="8">
        <v>38214</v>
      </c>
      <c r="F425" s="7" t="s">
        <v>339</v>
      </c>
      <c r="G425" s="9" t="s">
        <v>340</v>
      </c>
      <c r="H425" s="7" t="s">
        <v>342</v>
      </c>
      <c r="I425" s="7" t="s">
        <v>339</v>
      </c>
      <c r="J425" s="7" t="s">
        <v>340</v>
      </c>
      <c r="K425" s="7" t="s">
        <v>342</v>
      </c>
      <c r="L425" s="7" t="s">
        <v>8</v>
      </c>
      <c r="M425" s="7">
        <v>1982</v>
      </c>
      <c r="N425" s="7" t="s">
        <v>31</v>
      </c>
      <c r="O425" s="7"/>
      <c r="P425" s="7" t="s">
        <v>1986</v>
      </c>
      <c r="Q425" s="7" t="s">
        <v>1972</v>
      </c>
      <c r="R425" s="7" t="s">
        <v>342</v>
      </c>
      <c r="S425" s="7" t="s">
        <v>339</v>
      </c>
      <c r="T425" s="7"/>
    </row>
    <row r="426" spans="1:20" x14ac:dyDescent="0.25">
      <c r="A426" s="7">
        <v>426</v>
      </c>
      <c r="B426" s="7" t="s">
        <v>2308</v>
      </c>
      <c r="C426" s="7" t="s">
        <v>2309</v>
      </c>
      <c r="D426" s="8">
        <v>12560</v>
      </c>
      <c r="E426" s="7"/>
      <c r="F426" s="7" t="s">
        <v>339</v>
      </c>
      <c r="G426" s="9" t="s">
        <v>340</v>
      </c>
      <c r="H426" s="7" t="s">
        <v>2310</v>
      </c>
      <c r="I426" s="7"/>
      <c r="J426" s="7"/>
      <c r="K426" s="7"/>
      <c r="L426" s="7" t="s">
        <v>8</v>
      </c>
      <c r="M426" s="7">
        <v>1982</v>
      </c>
      <c r="N426" s="7" t="s">
        <v>31</v>
      </c>
      <c r="O426" s="7"/>
      <c r="P426" s="7" t="s">
        <v>1986</v>
      </c>
      <c r="Q426" s="7" t="s">
        <v>1972</v>
      </c>
      <c r="R426" s="7" t="s">
        <v>342</v>
      </c>
      <c r="S426" s="7" t="s">
        <v>339</v>
      </c>
      <c r="T426" s="7"/>
    </row>
    <row r="427" spans="1:20" x14ac:dyDescent="0.25">
      <c r="A427" s="7">
        <v>427</v>
      </c>
      <c r="B427" s="7" t="s">
        <v>1458</v>
      </c>
      <c r="C427" s="7" t="s">
        <v>1983</v>
      </c>
      <c r="D427" s="8">
        <v>9950</v>
      </c>
      <c r="E427" s="8">
        <v>38310</v>
      </c>
      <c r="F427" s="7" t="s">
        <v>4</v>
      </c>
      <c r="G427" s="9" t="s">
        <v>5</v>
      </c>
      <c r="H427" s="7" t="s">
        <v>1984</v>
      </c>
      <c r="I427" s="7" t="s">
        <v>4</v>
      </c>
      <c r="J427" s="7" t="s">
        <v>5</v>
      </c>
      <c r="K427" s="7" t="s">
        <v>1985</v>
      </c>
      <c r="L427" s="7" t="s">
        <v>8</v>
      </c>
      <c r="M427" s="7">
        <v>1982</v>
      </c>
      <c r="N427" s="7" t="s">
        <v>31</v>
      </c>
      <c r="O427" s="7"/>
      <c r="P427" s="7" t="s">
        <v>1986</v>
      </c>
      <c r="Q427" s="7" t="s">
        <v>1987</v>
      </c>
      <c r="R427" s="7" t="s">
        <v>1988</v>
      </c>
      <c r="S427" s="7" t="s">
        <v>4</v>
      </c>
      <c r="T427" s="7"/>
    </row>
    <row r="428" spans="1:20" x14ac:dyDescent="0.25">
      <c r="A428" s="7">
        <v>428</v>
      </c>
      <c r="B428" s="7" t="s">
        <v>2539</v>
      </c>
      <c r="C428" s="7" t="s">
        <v>2540</v>
      </c>
      <c r="D428" s="8">
        <v>898</v>
      </c>
      <c r="E428" s="8">
        <v>33849</v>
      </c>
      <c r="F428" s="7" t="s">
        <v>20</v>
      </c>
      <c r="G428" s="9" t="s">
        <v>67</v>
      </c>
      <c r="H428" s="7" t="s">
        <v>2537</v>
      </c>
      <c r="I428" s="7" t="s">
        <v>20</v>
      </c>
      <c r="J428" s="7" t="s">
        <v>67</v>
      </c>
      <c r="K428" s="7" t="s">
        <v>2541</v>
      </c>
      <c r="L428" s="7" t="s">
        <v>202</v>
      </c>
      <c r="M428" s="7">
        <v>1983</v>
      </c>
      <c r="N428" s="7" t="s">
        <v>31</v>
      </c>
      <c r="O428" s="7"/>
      <c r="P428" s="7" t="s">
        <v>2542</v>
      </c>
      <c r="Q428" s="7" t="s">
        <v>2543</v>
      </c>
      <c r="R428" s="7" t="s">
        <v>2544</v>
      </c>
      <c r="S428" s="7" t="s">
        <v>20</v>
      </c>
      <c r="T428" s="7"/>
    </row>
    <row r="429" spans="1:20" x14ac:dyDescent="0.25">
      <c r="A429" s="7">
        <v>429</v>
      </c>
      <c r="B429" s="7" t="s">
        <v>1423</v>
      </c>
      <c r="C429" s="7" t="s">
        <v>1424</v>
      </c>
      <c r="D429" s="8">
        <v>4375</v>
      </c>
      <c r="E429" s="8">
        <v>34614</v>
      </c>
      <c r="F429" s="7" t="s">
        <v>4</v>
      </c>
      <c r="G429" s="9" t="s">
        <v>5</v>
      </c>
      <c r="H429" s="7" t="s">
        <v>6</v>
      </c>
      <c r="I429" s="7" t="s">
        <v>36</v>
      </c>
      <c r="J429" s="7" t="s">
        <v>37</v>
      </c>
      <c r="K429" s="7" t="s">
        <v>1425</v>
      </c>
      <c r="L429" s="7" t="s">
        <v>8</v>
      </c>
      <c r="M429" s="7">
        <v>1984</v>
      </c>
      <c r="N429" s="7" t="s">
        <v>31</v>
      </c>
      <c r="O429" s="7"/>
      <c r="P429" s="7" t="s">
        <v>94</v>
      </c>
      <c r="Q429" s="7" t="s">
        <v>1426</v>
      </c>
      <c r="R429" s="7" t="s">
        <v>1409</v>
      </c>
      <c r="S429" s="7" t="s">
        <v>154</v>
      </c>
      <c r="T429" s="7"/>
    </row>
    <row r="430" spans="1:20" x14ac:dyDescent="0.25">
      <c r="A430" s="7">
        <v>430</v>
      </c>
      <c r="B430" s="7" t="s">
        <v>1427</v>
      </c>
      <c r="C430" s="7" t="s">
        <v>1428</v>
      </c>
      <c r="D430" s="8">
        <v>16909</v>
      </c>
      <c r="E430" s="8">
        <v>34759</v>
      </c>
      <c r="F430" s="7" t="s">
        <v>47</v>
      </c>
      <c r="G430" s="9" t="s">
        <v>48</v>
      </c>
      <c r="H430" s="7" t="s">
        <v>49</v>
      </c>
      <c r="I430" s="7" t="s">
        <v>47</v>
      </c>
      <c r="J430" s="7" t="s">
        <v>48</v>
      </c>
      <c r="K430" s="7" t="s">
        <v>848</v>
      </c>
      <c r="L430" s="7" t="s">
        <v>8</v>
      </c>
      <c r="M430" s="7">
        <v>1984</v>
      </c>
      <c r="N430" s="7" t="s">
        <v>31</v>
      </c>
      <c r="O430" s="7"/>
      <c r="P430" s="7" t="s">
        <v>94</v>
      </c>
      <c r="Q430" s="7" t="s">
        <v>1426</v>
      </c>
      <c r="R430" s="7" t="s">
        <v>1409</v>
      </c>
      <c r="S430" s="7" t="s">
        <v>154</v>
      </c>
      <c r="T430" s="7"/>
    </row>
    <row r="431" spans="1:20" x14ac:dyDescent="0.25">
      <c r="A431" s="7">
        <v>431</v>
      </c>
      <c r="B431" s="7" t="s">
        <v>89</v>
      </c>
      <c r="C431" s="7" t="s">
        <v>90</v>
      </c>
      <c r="D431" s="8">
        <v>10143</v>
      </c>
      <c r="E431" s="8">
        <v>37339</v>
      </c>
      <c r="F431" s="7" t="s">
        <v>91</v>
      </c>
      <c r="G431" s="9" t="s">
        <v>92</v>
      </c>
      <c r="H431" s="7" t="s">
        <v>93</v>
      </c>
      <c r="I431" s="7" t="s">
        <v>4</v>
      </c>
      <c r="J431" s="7" t="s">
        <v>5</v>
      </c>
      <c r="K431" s="7" t="s">
        <v>30</v>
      </c>
      <c r="L431" s="7" t="s">
        <v>8</v>
      </c>
      <c r="M431" s="7">
        <v>1984</v>
      </c>
      <c r="N431" s="7" t="s">
        <v>31</v>
      </c>
      <c r="O431" s="7"/>
      <c r="P431" s="7" t="s">
        <v>94</v>
      </c>
      <c r="Q431" s="7" t="s">
        <v>95</v>
      </c>
      <c r="R431" s="7" t="s">
        <v>30</v>
      </c>
      <c r="S431" s="7" t="s">
        <v>4</v>
      </c>
      <c r="T431" s="7"/>
    </row>
    <row r="432" spans="1:20" x14ac:dyDescent="0.25">
      <c r="A432" s="7">
        <v>432</v>
      </c>
      <c r="B432" s="7" t="s">
        <v>1429</v>
      </c>
      <c r="C432" s="7" t="s">
        <v>1430</v>
      </c>
      <c r="D432" s="8">
        <v>15079</v>
      </c>
      <c r="E432" s="7"/>
      <c r="F432" s="7" t="s">
        <v>20</v>
      </c>
      <c r="G432" s="9" t="s">
        <v>67</v>
      </c>
      <c r="H432" s="7" t="s">
        <v>247</v>
      </c>
      <c r="I432" s="7"/>
      <c r="J432" s="7"/>
      <c r="K432" s="7"/>
      <c r="L432" s="7" t="s">
        <v>8</v>
      </c>
      <c r="M432" s="7">
        <v>1985</v>
      </c>
      <c r="N432" s="7" t="s">
        <v>31</v>
      </c>
      <c r="O432" s="7"/>
      <c r="P432" s="7" t="s">
        <v>303</v>
      </c>
      <c r="Q432" s="7" t="s">
        <v>304</v>
      </c>
      <c r="R432" s="7" t="s">
        <v>305</v>
      </c>
      <c r="S432" s="7" t="s">
        <v>20</v>
      </c>
      <c r="T432" s="7"/>
    </row>
    <row r="433" spans="1:20" x14ac:dyDescent="0.25">
      <c r="A433" s="7">
        <v>433</v>
      </c>
      <c r="B433" s="7" t="s">
        <v>300</v>
      </c>
      <c r="C433" s="7" t="s">
        <v>301</v>
      </c>
      <c r="D433" s="8">
        <v>14719</v>
      </c>
      <c r="E433" s="7"/>
      <c r="F433" s="7" t="s">
        <v>20</v>
      </c>
      <c r="G433" s="9" t="s">
        <v>67</v>
      </c>
      <c r="H433" s="7" t="s">
        <v>302</v>
      </c>
      <c r="I433" s="7"/>
      <c r="J433" s="7"/>
      <c r="K433" s="7"/>
      <c r="L433" s="7" t="s">
        <v>8</v>
      </c>
      <c r="M433" s="7">
        <v>1985</v>
      </c>
      <c r="N433" s="7" t="s">
        <v>31</v>
      </c>
      <c r="O433" s="7"/>
      <c r="P433" s="7" t="s">
        <v>303</v>
      </c>
      <c r="Q433" s="7" t="s">
        <v>304</v>
      </c>
      <c r="R433" s="7" t="s">
        <v>305</v>
      </c>
      <c r="S433" s="7" t="s">
        <v>20</v>
      </c>
      <c r="T433" s="7"/>
    </row>
    <row r="434" spans="1:20" x14ac:dyDescent="0.25">
      <c r="A434" s="7">
        <v>434</v>
      </c>
      <c r="B434" s="7" t="s">
        <v>82</v>
      </c>
      <c r="C434" s="7" t="s">
        <v>2545</v>
      </c>
      <c r="D434" s="8">
        <v>8357</v>
      </c>
      <c r="E434" s="8">
        <v>43866</v>
      </c>
      <c r="F434" s="7" t="s">
        <v>20</v>
      </c>
      <c r="G434" s="9" t="s">
        <v>67</v>
      </c>
      <c r="H434" s="7" t="s">
        <v>172</v>
      </c>
      <c r="I434" s="7" t="s">
        <v>20</v>
      </c>
      <c r="J434" s="7" t="s">
        <v>67</v>
      </c>
      <c r="K434" s="7" t="s">
        <v>2546</v>
      </c>
      <c r="L434" s="7" t="s">
        <v>8</v>
      </c>
      <c r="M434" s="7">
        <v>1986</v>
      </c>
      <c r="N434" s="7" t="s">
        <v>31</v>
      </c>
      <c r="O434" s="7"/>
      <c r="P434" s="7" t="s">
        <v>1112</v>
      </c>
      <c r="Q434" s="7" t="s">
        <v>2547</v>
      </c>
      <c r="R434" s="7" t="s">
        <v>2546</v>
      </c>
      <c r="S434" s="7" t="s">
        <v>20</v>
      </c>
      <c r="T434" s="7"/>
    </row>
    <row r="435" spans="1:20" x14ac:dyDescent="0.25">
      <c r="A435" s="7">
        <v>435</v>
      </c>
      <c r="B435" s="7" t="s">
        <v>1109</v>
      </c>
      <c r="C435" s="7" t="s">
        <v>1110</v>
      </c>
      <c r="D435" s="8">
        <v>3400</v>
      </c>
      <c r="E435" s="8">
        <v>41273</v>
      </c>
      <c r="F435" s="7" t="s">
        <v>327</v>
      </c>
      <c r="G435" s="9" t="s">
        <v>328</v>
      </c>
      <c r="H435" s="7" t="s">
        <v>1111</v>
      </c>
      <c r="I435" s="7" t="s">
        <v>327</v>
      </c>
      <c r="J435" s="7" t="s">
        <v>328</v>
      </c>
      <c r="K435" s="7" t="s">
        <v>330</v>
      </c>
      <c r="L435" s="7" t="s">
        <v>202</v>
      </c>
      <c r="M435" s="7">
        <v>1986</v>
      </c>
      <c r="N435" s="7" t="s">
        <v>31</v>
      </c>
      <c r="O435" s="7"/>
      <c r="P435" s="7" t="s">
        <v>1112</v>
      </c>
      <c r="Q435" s="7" t="s">
        <v>1113</v>
      </c>
      <c r="R435" s="7" t="s">
        <v>330</v>
      </c>
      <c r="S435" s="7" t="s">
        <v>327</v>
      </c>
      <c r="T435" s="7"/>
    </row>
    <row r="436" spans="1:20" x14ac:dyDescent="0.25">
      <c r="A436" s="7">
        <v>436</v>
      </c>
      <c r="B436" s="7" t="s">
        <v>1431</v>
      </c>
      <c r="C436" s="7" t="s">
        <v>1432</v>
      </c>
      <c r="D436" s="8">
        <v>14493</v>
      </c>
      <c r="E436" s="7"/>
      <c r="F436" s="7" t="s">
        <v>166</v>
      </c>
      <c r="G436" s="9" t="s">
        <v>167</v>
      </c>
      <c r="H436" s="7" t="s">
        <v>218</v>
      </c>
      <c r="I436" s="7"/>
      <c r="J436" s="7"/>
      <c r="K436" s="7"/>
      <c r="L436" s="7" t="s">
        <v>8</v>
      </c>
      <c r="M436" s="7">
        <v>1987</v>
      </c>
      <c r="N436" s="7" t="s">
        <v>31</v>
      </c>
      <c r="O436" s="7"/>
      <c r="P436" s="7" t="s">
        <v>1433</v>
      </c>
      <c r="Q436" s="7" t="s">
        <v>18</v>
      </c>
      <c r="R436" s="7" t="s">
        <v>19</v>
      </c>
      <c r="S436" s="7" t="s">
        <v>20</v>
      </c>
      <c r="T436" s="7"/>
    </row>
    <row r="437" spans="1:20" x14ac:dyDescent="0.25">
      <c r="A437" s="7">
        <v>437</v>
      </c>
      <c r="B437" s="7" t="s">
        <v>851</v>
      </c>
      <c r="C437" s="7" t="s">
        <v>852</v>
      </c>
      <c r="D437" s="8">
        <v>8932</v>
      </c>
      <c r="E437" s="8">
        <v>40258</v>
      </c>
      <c r="F437" s="7" t="s">
        <v>282</v>
      </c>
      <c r="G437" s="9" t="s">
        <v>5</v>
      </c>
      <c r="H437" s="7" t="s">
        <v>853</v>
      </c>
      <c r="I437" s="7"/>
      <c r="J437" s="7"/>
      <c r="K437" s="7"/>
      <c r="L437" s="7" t="s">
        <v>8</v>
      </c>
      <c r="M437" s="7">
        <v>1988</v>
      </c>
      <c r="N437" s="7" t="s">
        <v>31</v>
      </c>
      <c r="O437" s="7"/>
      <c r="P437" s="7" t="s">
        <v>854</v>
      </c>
      <c r="Q437" s="7" t="s">
        <v>855</v>
      </c>
      <c r="R437" s="7" t="s">
        <v>6</v>
      </c>
      <c r="S437" s="7" t="s">
        <v>4</v>
      </c>
      <c r="T437" s="7"/>
    </row>
    <row r="438" spans="1:20" x14ac:dyDescent="0.25">
      <c r="A438" s="7">
        <v>438</v>
      </c>
      <c r="B438" s="7" t="s">
        <v>2736</v>
      </c>
      <c r="C438" s="7" t="s">
        <v>2737</v>
      </c>
      <c r="D438" s="8">
        <v>6598</v>
      </c>
      <c r="E438" s="8">
        <v>36212</v>
      </c>
      <c r="F438" s="7" t="s">
        <v>20</v>
      </c>
      <c r="G438" s="9" t="s">
        <v>67</v>
      </c>
      <c r="H438" s="7" t="s">
        <v>247</v>
      </c>
      <c r="I438" s="7" t="s">
        <v>20</v>
      </c>
      <c r="J438" s="7" t="s">
        <v>67</v>
      </c>
      <c r="K438" s="7" t="s">
        <v>1708</v>
      </c>
      <c r="L438" s="7" t="s">
        <v>202</v>
      </c>
      <c r="M438" s="7">
        <v>1988</v>
      </c>
      <c r="N438" s="7" t="s">
        <v>31</v>
      </c>
      <c r="O438" s="7"/>
      <c r="P438" s="7" t="s">
        <v>854</v>
      </c>
      <c r="Q438" s="7" t="s">
        <v>1709</v>
      </c>
      <c r="R438" s="7" t="s">
        <v>1710</v>
      </c>
      <c r="S438" s="7" t="s">
        <v>20</v>
      </c>
      <c r="T438" s="7"/>
    </row>
    <row r="439" spans="1:20" x14ac:dyDescent="0.25">
      <c r="A439" s="7">
        <v>439</v>
      </c>
      <c r="B439" s="7" t="s">
        <v>944</v>
      </c>
      <c r="C439" s="7" t="s">
        <v>1706</v>
      </c>
      <c r="D439" s="8">
        <v>1935</v>
      </c>
      <c r="E439" s="8">
        <v>35853</v>
      </c>
      <c r="F439" s="7" t="s">
        <v>20</v>
      </c>
      <c r="G439" s="9" t="s">
        <v>67</v>
      </c>
      <c r="H439" s="7" t="s">
        <v>1707</v>
      </c>
      <c r="I439" s="7" t="s">
        <v>20</v>
      </c>
      <c r="J439" s="7" t="s">
        <v>67</v>
      </c>
      <c r="K439" s="7" t="s">
        <v>1708</v>
      </c>
      <c r="L439" s="7" t="s">
        <v>8</v>
      </c>
      <c r="M439" s="7">
        <v>1988</v>
      </c>
      <c r="N439" s="7" t="s">
        <v>31</v>
      </c>
      <c r="O439" s="7"/>
      <c r="P439" s="7" t="s">
        <v>854</v>
      </c>
      <c r="Q439" s="7" t="s">
        <v>1709</v>
      </c>
      <c r="R439" s="7" t="s">
        <v>1710</v>
      </c>
      <c r="S439" s="7" t="s">
        <v>20</v>
      </c>
      <c r="T439" s="7"/>
    </row>
    <row r="440" spans="1:20" x14ac:dyDescent="0.25">
      <c r="A440" s="7">
        <v>440</v>
      </c>
      <c r="B440" s="7" t="s">
        <v>1711</v>
      </c>
      <c r="C440" s="7" t="s">
        <v>1712</v>
      </c>
      <c r="D440" s="8">
        <v>13202</v>
      </c>
      <c r="E440" s="7"/>
      <c r="F440" s="7" t="s">
        <v>20</v>
      </c>
      <c r="G440" s="9" t="s">
        <v>67</v>
      </c>
      <c r="H440" s="7" t="s">
        <v>1713</v>
      </c>
      <c r="I440" s="7"/>
      <c r="J440" s="7"/>
      <c r="K440" s="7"/>
      <c r="L440" s="7" t="s">
        <v>8</v>
      </c>
      <c r="M440" s="7">
        <v>1989</v>
      </c>
      <c r="N440" s="7" t="s">
        <v>31</v>
      </c>
      <c r="O440" s="7"/>
      <c r="P440" s="7" t="s">
        <v>724</v>
      </c>
      <c r="Q440" s="7" t="s">
        <v>508</v>
      </c>
      <c r="R440" s="7" t="s">
        <v>173</v>
      </c>
      <c r="S440" s="7" t="s">
        <v>20</v>
      </c>
      <c r="T440" s="7"/>
    </row>
    <row r="441" spans="1:20" x14ac:dyDescent="0.25">
      <c r="A441" s="7">
        <v>441</v>
      </c>
      <c r="B441" s="7" t="s">
        <v>721</v>
      </c>
      <c r="C441" s="7" t="s">
        <v>722</v>
      </c>
      <c r="D441" s="8">
        <v>14597</v>
      </c>
      <c r="E441" s="7"/>
      <c r="F441" s="7" t="s">
        <v>20</v>
      </c>
      <c r="G441" s="9" t="s">
        <v>67</v>
      </c>
      <c r="H441" s="7" t="s">
        <v>723</v>
      </c>
      <c r="I441" s="7"/>
      <c r="J441" s="7"/>
      <c r="K441" s="7"/>
      <c r="L441" s="7" t="s">
        <v>8</v>
      </c>
      <c r="M441" s="7">
        <v>1989</v>
      </c>
      <c r="N441" s="7" t="s">
        <v>31</v>
      </c>
      <c r="O441" s="7"/>
      <c r="P441" s="7" t="s">
        <v>724</v>
      </c>
      <c r="Q441" s="7" t="s">
        <v>508</v>
      </c>
      <c r="R441" s="7" t="s">
        <v>173</v>
      </c>
      <c r="S441" s="7" t="s">
        <v>20</v>
      </c>
      <c r="T441" s="7"/>
    </row>
    <row r="442" spans="1:20" x14ac:dyDescent="0.25">
      <c r="A442" s="7">
        <v>442</v>
      </c>
      <c r="B442" s="7" t="s">
        <v>1485</v>
      </c>
      <c r="C442" s="7" t="s">
        <v>450</v>
      </c>
      <c r="D442" s="8">
        <v>7031</v>
      </c>
      <c r="E442" s="8">
        <v>41239</v>
      </c>
      <c r="F442" s="7" t="s">
        <v>20</v>
      </c>
      <c r="G442" s="9" t="s">
        <v>67</v>
      </c>
      <c r="H442" s="7" t="s">
        <v>2738</v>
      </c>
      <c r="I442" s="7" t="s">
        <v>20</v>
      </c>
      <c r="J442" s="7" t="s">
        <v>67</v>
      </c>
      <c r="K442" s="7" t="s">
        <v>923</v>
      </c>
      <c r="L442" s="7" t="s">
        <v>8</v>
      </c>
      <c r="M442" s="7">
        <v>1990</v>
      </c>
      <c r="N442" s="7" t="s">
        <v>31</v>
      </c>
      <c r="O442" s="7"/>
      <c r="P442" s="7" t="s">
        <v>2550</v>
      </c>
      <c r="Q442" s="7" t="s">
        <v>2739</v>
      </c>
      <c r="R442" s="7" t="s">
        <v>923</v>
      </c>
      <c r="S442" s="7" t="s">
        <v>20</v>
      </c>
      <c r="T442" s="7"/>
    </row>
    <row r="443" spans="1:20" x14ac:dyDescent="0.25">
      <c r="A443" s="7">
        <v>443</v>
      </c>
      <c r="B443" s="7" t="s">
        <v>2548</v>
      </c>
      <c r="C443" s="7" t="s">
        <v>1029</v>
      </c>
      <c r="D443" s="8">
        <v>7380</v>
      </c>
      <c r="E443" s="8">
        <v>41202</v>
      </c>
      <c r="F443" s="7" t="s">
        <v>20</v>
      </c>
      <c r="G443" s="9" t="s">
        <v>67</v>
      </c>
      <c r="H443" s="7" t="s">
        <v>2549</v>
      </c>
      <c r="I443" s="7" t="s">
        <v>20</v>
      </c>
      <c r="J443" s="7" t="s">
        <v>67</v>
      </c>
      <c r="K443" s="7" t="s">
        <v>369</v>
      </c>
      <c r="L443" s="7" t="s">
        <v>8</v>
      </c>
      <c r="M443" s="7">
        <v>1990</v>
      </c>
      <c r="N443" s="7" t="s">
        <v>31</v>
      </c>
      <c r="O443" s="7"/>
      <c r="P443" s="7" t="s">
        <v>2550</v>
      </c>
      <c r="Q443" s="7" t="s">
        <v>371</v>
      </c>
      <c r="R443" s="7" t="s">
        <v>369</v>
      </c>
      <c r="S443" s="7" t="s">
        <v>20</v>
      </c>
      <c r="T443" s="7"/>
    </row>
    <row r="444" spans="1:20" x14ac:dyDescent="0.25">
      <c r="A444" s="7">
        <v>444</v>
      </c>
      <c r="B444" s="7" t="s">
        <v>1868</v>
      </c>
      <c r="C444" s="7" t="s">
        <v>1869</v>
      </c>
      <c r="D444" s="8">
        <v>16151</v>
      </c>
      <c r="E444" s="7"/>
      <c r="F444" s="7" t="s">
        <v>47</v>
      </c>
      <c r="G444" s="9" t="s">
        <v>48</v>
      </c>
      <c r="H444" s="7" t="s">
        <v>1870</v>
      </c>
      <c r="I444" s="7"/>
      <c r="J444" s="7"/>
      <c r="K444" s="7"/>
      <c r="L444" s="7" t="s">
        <v>8</v>
      </c>
      <c r="M444" s="7">
        <v>1991</v>
      </c>
      <c r="N444" s="7" t="s">
        <v>31</v>
      </c>
      <c r="O444" s="7"/>
      <c r="P444" s="7" t="s">
        <v>1717</v>
      </c>
      <c r="Q444" s="7" t="s">
        <v>1871</v>
      </c>
      <c r="R444" s="7" t="s">
        <v>58</v>
      </c>
      <c r="S444" s="7" t="s">
        <v>47</v>
      </c>
      <c r="T444" s="7"/>
    </row>
    <row r="445" spans="1:20" x14ac:dyDescent="0.25">
      <c r="A445" s="7">
        <v>445</v>
      </c>
      <c r="B445" s="7" t="s">
        <v>1714</v>
      </c>
      <c r="C445" s="7" t="s">
        <v>1715</v>
      </c>
      <c r="D445" s="8">
        <v>15504</v>
      </c>
      <c r="E445" s="7"/>
      <c r="F445" s="7" t="s">
        <v>47</v>
      </c>
      <c r="G445" s="9" t="s">
        <v>48</v>
      </c>
      <c r="H445" s="7" t="s">
        <v>1716</v>
      </c>
      <c r="I445" s="7"/>
      <c r="J445" s="7"/>
      <c r="K445" s="7"/>
      <c r="L445" s="7" t="s">
        <v>8</v>
      </c>
      <c r="M445" s="7">
        <v>1991</v>
      </c>
      <c r="N445" s="7" t="s">
        <v>31</v>
      </c>
      <c r="O445" s="7"/>
      <c r="P445" s="7" t="s">
        <v>1717</v>
      </c>
      <c r="Q445" s="7" t="s">
        <v>1718</v>
      </c>
      <c r="R445" s="7" t="s">
        <v>479</v>
      </c>
      <c r="S445" s="7" t="s">
        <v>47</v>
      </c>
      <c r="T445" s="7"/>
    </row>
    <row r="446" spans="1:20" x14ac:dyDescent="0.25">
      <c r="A446" s="7">
        <v>446</v>
      </c>
      <c r="B446" s="7" t="s">
        <v>2940</v>
      </c>
      <c r="C446" s="7" t="s">
        <v>965</v>
      </c>
      <c r="D446" s="8">
        <v>7402</v>
      </c>
      <c r="E446" s="8">
        <v>44435</v>
      </c>
      <c r="F446" s="7" t="s">
        <v>224</v>
      </c>
      <c r="G446" s="9" t="s">
        <v>225</v>
      </c>
      <c r="H446" s="7" t="s">
        <v>1801</v>
      </c>
      <c r="I446" s="7" t="s">
        <v>20</v>
      </c>
      <c r="J446" s="7" t="s">
        <v>67</v>
      </c>
      <c r="K446" s="7" t="s">
        <v>369</v>
      </c>
      <c r="L446" s="7" t="s">
        <v>8</v>
      </c>
      <c r="M446" s="7">
        <v>1992</v>
      </c>
      <c r="N446" s="7" t="s">
        <v>31</v>
      </c>
      <c r="O446" s="7"/>
      <c r="P446" s="7" t="s">
        <v>2941</v>
      </c>
      <c r="Q446" s="7" t="s">
        <v>590</v>
      </c>
      <c r="R446" s="7" t="s">
        <v>369</v>
      </c>
      <c r="S446" s="7" t="s">
        <v>20</v>
      </c>
      <c r="T446" s="7"/>
    </row>
    <row r="447" spans="1:20" x14ac:dyDescent="0.25">
      <c r="A447" s="7">
        <v>447</v>
      </c>
      <c r="B447" s="7" t="s">
        <v>3087</v>
      </c>
      <c r="C447" s="7" t="s">
        <v>1554</v>
      </c>
      <c r="D447" s="8">
        <v>6732</v>
      </c>
      <c r="E447" s="8">
        <v>40168</v>
      </c>
      <c r="F447" s="7" t="s">
        <v>20</v>
      </c>
      <c r="G447" s="9" t="s">
        <v>67</v>
      </c>
      <c r="H447" s="7" t="s">
        <v>3088</v>
      </c>
      <c r="I447" s="7" t="s">
        <v>20</v>
      </c>
      <c r="J447" s="7" t="s">
        <v>67</v>
      </c>
      <c r="K447" s="7" t="s">
        <v>369</v>
      </c>
      <c r="L447" s="7" t="s">
        <v>8</v>
      </c>
      <c r="M447" s="7">
        <v>1992</v>
      </c>
      <c r="N447" s="7" t="s">
        <v>31</v>
      </c>
      <c r="O447" s="7"/>
      <c r="P447" s="7" t="s">
        <v>2941</v>
      </c>
      <c r="Q447" s="7" t="s">
        <v>590</v>
      </c>
      <c r="R447" s="7" t="s">
        <v>369</v>
      </c>
      <c r="S447" s="7" t="s">
        <v>20</v>
      </c>
      <c r="T447" s="7"/>
    </row>
    <row r="448" spans="1:20" x14ac:dyDescent="0.25">
      <c r="A448" s="7">
        <v>448</v>
      </c>
      <c r="B448" s="7" t="s">
        <v>1010</v>
      </c>
      <c r="C448" s="7" t="s">
        <v>1011</v>
      </c>
      <c r="D448" s="8">
        <v>15955</v>
      </c>
      <c r="E448" s="7"/>
      <c r="F448" s="7" t="s">
        <v>4</v>
      </c>
      <c r="G448" s="9" t="s">
        <v>5</v>
      </c>
      <c r="H448" s="7" t="s">
        <v>1012</v>
      </c>
      <c r="I448" s="7"/>
      <c r="J448" s="7"/>
      <c r="K448" s="7"/>
      <c r="L448" s="7" t="s">
        <v>8</v>
      </c>
      <c r="M448" s="7">
        <v>1993</v>
      </c>
      <c r="N448" s="7" t="s">
        <v>31</v>
      </c>
      <c r="O448" s="7"/>
      <c r="P448" s="7" t="s">
        <v>1013</v>
      </c>
      <c r="Q448" s="7" t="s">
        <v>1014</v>
      </c>
      <c r="R448" s="7" t="s">
        <v>1015</v>
      </c>
      <c r="S448" s="7" t="s">
        <v>20</v>
      </c>
      <c r="T448" s="7"/>
    </row>
    <row r="449" spans="1:20" x14ac:dyDescent="0.25">
      <c r="A449" s="7">
        <v>449</v>
      </c>
      <c r="B449" s="7" t="s">
        <v>3089</v>
      </c>
      <c r="C449" s="7" t="s">
        <v>3090</v>
      </c>
      <c r="D449" s="8">
        <v>16229</v>
      </c>
      <c r="E449" s="7"/>
      <c r="F449" s="7" t="s">
        <v>20</v>
      </c>
      <c r="G449" s="9" t="s">
        <v>67</v>
      </c>
      <c r="H449" s="7" t="s">
        <v>3091</v>
      </c>
      <c r="I449" s="7"/>
      <c r="J449" s="7"/>
      <c r="K449" s="7"/>
      <c r="L449" s="7" t="s">
        <v>8</v>
      </c>
      <c r="M449" s="7">
        <v>1993</v>
      </c>
      <c r="N449" s="7" t="s">
        <v>31</v>
      </c>
      <c r="O449" s="7"/>
      <c r="P449" s="7" t="s">
        <v>1013</v>
      </c>
      <c r="Q449" s="7" t="s">
        <v>3092</v>
      </c>
      <c r="R449" s="7" t="s">
        <v>19</v>
      </c>
      <c r="S449" s="7" t="s">
        <v>20</v>
      </c>
      <c r="T449" s="7"/>
    </row>
    <row r="450" spans="1:20" x14ac:dyDescent="0.25">
      <c r="A450" s="7">
        <v>450</v>
      </c>
      <c r="B450" s="7" t="s">
        <v>3392</v>
      </c>
      <c r="C450" s="7" t="s">
        <v>3393</v>
      </c>
      <c r="D450" s="8">
        <v>15158</v>
      </c>
      <c r="E450" s="8">
        <v>42361</v>
      </c>
      <c r="F450" s="7" t="s">
        <v>20</v>
      </c>
      <c r="G450" s="9" t="s">
        <v>67</v>
      </c>
      <c r="H450" s="7" t="s">
        <v>883</v>
      </c>
      <c r="I450" s="7" t="s">
        <v>20</v>
      </c>
      <c r="J450" s="7" t="s">
        <v>67</v>
      </c>
      <c r="K450" s="7" t="s">
        <v>305</v>
      </c>
      <c r="L450" s="7" t="s">
        <v>8</v>
      </c>
      <c r="M450" s="7">
        <v>1994</v>
      </c>
      <c r="N450" s="7" t="s">
        <v>31</v>
      </c>
      <c r="O450" s="7"/>
      <c r="P450" s="7" t="s">
        <v>2552</v>
      </c>
      <c r="Q450" s="7" t="s">
        <v>304</v>
      </c>
      <c r="R450" s="7" t="s">
        <v>305</v>
      </c>
      <c r="S450" s="7" t="s">
        <v>20</v>
      </c>
      <c r="T450" s="7"/>
    </row>
    <row r="451" spans="1:20" x14ac:dyDescent="0.25">
      <c r="A451" s="7">
        <v>451</v>
      </c>
      <c r="B451" s="7" t="s">
        <v>3</v>
      </c>
      <c r="C451" s="7" t="s">
        <v>2551</v>
      </c>
      <c r="D451" s="8">
        <v>9467</v>
      </c>
      <c r="E451" s="8">
        <v>36136</v>
      </c>
      <c r="F451" s="7" t="s">
        <v>20</v>
      </c>
      <c r="G451" s="9" t="s">
        <v>67</v>
      </c>
      <c r="H451" s="7" t="s">
        <v>897</v>
      </c>
      <c r="I451" s="7" t="s">
        <v>20</v>
      </c>
      <c r="J451" s="7" t="s">
        <v>67</v>
      </c>
      <c r="K451" s="7" t="s">
        <v>1708</v>
      </c>
      <c r="L451" s="7" t="s">
        <v>8</v>
      </c>
      <c r="M451" s="7">
        <v>1994</v>
      </c>
      <c r="N451" s="7" t="s">
        <v>31</v>
      </c>
      <c r="O451" s="7"/>
      <c r="P451" s="7" t="s">
        <v>2552</v>
      </c>
      <c r="Q451" s="7" t="s">
        <v>2553</v>
      </c>
      <c r="R451" s="7" t="s">
        <v>1710</v>
      </c>
      <c r="S451" s="7" t="s">
        <v>20</v>
      </c>
      <c r="T451" s="7"/>
    </row>
    <row r="452" spans="1:20" x14ac:dyDescent="0.25">
      <c r="A452" s="7">
        <v>452</v>
      </c>
      <c r="B452" s="7" t="s">
        <v>1114</v>
      </c>
      <c r="C452" s="7" t="s">
        <v>1115</v>
      </c>
      <c r="D452" s="8">
        <v>6715</v>
      </c>
      <c r="E452" s="8">
        <v>38189</v>
      </c>
      <c r="F452" s="7" t="s">
        <v>20</v>
      </c>
      <c r="G452" s="9" t="s">
        <v>67</v>
      </c>
      <c r="H452" s="7" t="s">
        <v>1116</v>
      </c>
      <c r="I452" s="7" t="s">
        <v>20</v>
      </c>
      <c r="J452" s="7" t="s">
        <v>67</v>
      </c>
      <c r="K452" s="7" t="s">
        <v>240</v>
      </c>
      <c r="L452" s="7" t="s">
        <v>8</v>
      </c>
      <c r="M452" s="7">
        <v>1995</v>
      </c>
      <c r="N452" s="7" t="s">
        <v>31</v>
      </c>
      <c r="O452" s="7"/>
      <c r="P452" s="7" t="s">
        <v>728</v>
      </c>
      <c r="Q452" s="7" t="s">
        <v>239</v>
      </c>
      <c r="R452" s="7" t="s">
        <v>240</v>
      </c>
      <c r="S452" s="7" t="s">
        <v>20</v>
      </c>
      <c r="T452" s="7"/>
    </row>
    <row r="453" spans="1:20" x14ac:dyDescent="0.25">
      <c r="A453" s="7">
        <v>453</v>
      </c>
      <c r="B453" s="7" t="s">
        <v>1989</v>
      </c>
      <c r="C453" s="7" t="s">
        <v>1990</v>
      </c>
      <c r="D453" s="8">
        <v>15634</v>
      </c>
      <c r="E453" s="7"/>
      <c r="F453" s="7" t="s">
        <v>47</v>
      </c>
      <c r="G453" s="9" t="s">
        <v>48</v>
      </c>
      <c r="H453" s="7" t="s">
        <v>1991</v>
      </c>
      <c r="I453" s="7"/>
      <c r="J453" s="7"/>
      <c r="K453" s="7"/>
      <c r="L453" s="7" t="s">
        <v>202</v>
      </c>
      <c r="M453" s="7">
        <v>1995</v>
      </c>
      <c r="N453" s="7" t="s">
        <v>31</v>
      </c>
      <c r="O453" s="7"/>
      <c r="P453" s="7" t="s">
        <v>728</v>
      </c>
      <c r="Q453" s="7" t="s">
        <v>1992</v>
      </c>
      <c r="R453" s="7" t="s">
        <v>1993</v>
      </c>
      <c r="S453" s="7" t="s">
        <v>47</v>
      </c>
      <c r="T453" s="7"/>
    </row>
    <row r="454" spans="1:20" x14ac:dyDescent="0.25">
      <c r="A454" s="7">
        <v>454</v>
      </c>
      <c r="B454" s="7" t="s">
        <v>725</v>
      </c>
      <c r="C454" s="7" t="s">
        <v>726</v>
      </c>
      <c r="D454" s="8">
        <v>17326</v>
      </c>
      <c r="E454" s="7"/>
      <c r="F454" s="7" t="s">
        <v>20</v>
      </c>
      <c r="G454" s="9" t="s">
        <v>67</v>
      </c>
      <c r="H454" s="7" t="s">
        <v>727</v>
      </c>
      <c r="I454" s="7"/>
      <c r="J454" s="7"/>
      <c r="K454" s="7"/>
      <c r="L454" s="7" t="s">
        <v>8</v>
      </c>
      <c r="M454" s="7">
        <v>1995</v>
      </c>
      <c r="N454" s="7" t="s">
        <v>31</v>
      </c>
      <c r="O454" s="7"/>
      <c r="P454" s="7" t="s">
        <v>728</v>
      </c>
      <c r="Q454" s="7" t="s">
        <v>70</v>
      </c>
      <c r="R454" s="7" t="s">
        <v>68</v>
      </c>
      <c r="S454" s="7" t="s">
        <v>20</v>
      </c>
      <c r="T454" s="7"/>
    </row>
    <row r="455" spans="1:20" x14ac:dyDescent="0.25">
      <c r="A455" s="7">
        <v>455</v>
      </c>
      <c r="B455" s="7" t="s">
        <v>2740</v>
      </c>
      <c r="C455" s="7" t="s">
        <v>2741</v>
      </c>
      <c r="D455" s="8">
        <v>14899</v>
      </c>
      <c r="E455" s="7"/>
      <c r="F455" s="7" t="s">
        <v>773</v>
      </c>
      <c r="G455" s="9" t="s">
        <v>774</v>
      </c>
      <c r="H455" s="7" t="s">
        <v>2742</v>
      </c>
      <c r="I455" s="7"/>
      <c r="J455" s="7"/>
      <c r="K455" s="7"/>
      <c r="L455" s="7" t="s">
        <v>8</v>
      </c>
      <c r="M455" s="7">
        <v>1996</v>
      </c>
      <c r="N455" s="7" t="s">
        <v>31</v>
      </c>
      <c r="O455" s="7"/>
      <c r="P455" s="7" t="s">
        <v>2743</v>
      </c>
      <c r="Q455" s="7" t="s">
        <v>2744</v>
      </c>
      <c r="R455" s="7" t="s">
        <v>2568</v>
      </c>
      <c r="S455" s="7" t="s">
        <v>20</v>
      </c>
      <c r="T455" s="7"/>
    </row>
    <row r="456" spans="1:20" x14ac:dyDescent="0.25">
      <c r="A456" s="7">
        <v>456</v>
      </c>
      <c r="B456" s="7" t="s">
        <v>2942</v>
      </c>
      <c r="C456" s="7" t="s">
        <v>2943</v>
      </c>
      <c r="D456" s="8">
        <v>16077</v>
      </c>
      <c r="E456" s="7"/>
      <c r="F456" s="7" t="s">
        <v>154</v>
      </c>
      <c r="G456" s="9" t="s">
        <v>155</v>
      </c>
      <c r="H456" s="7" t="s">
        <v>1409</v>
      </c>
      <c r="I456" s="7"/>
      <c r="J456" s="7"/>
      <c r="K456" s="7"/>
      <c r="L456" s="7" t="s">
        <v>8</v>
      </c>
      <c r="M456" s="7">
        <v>1996</v>
      </c>
      <c r="N456" s="7" t="s">
        <v>31</v>
      </c>
      <c r="O456" s="7"/>
      <c r="P456" s="7" t="s">
        <v>2743</v>
      </c>
      <c r="Q456" s="7" t="s">
        <v>2944</v>
      </c>
      <c r="R456" s="7" t="s">
        <v>156</v>
      </c>
      <c r="S456" s="7" t="s">
        <v>154</v>
      </c>
      <c r="T456" s="7"/>
    </row>
    <row r="457" spans="1:20" x14ac:dyDescent="0.25">
      <c r="A457" s="7">
        <v>457</v>
      </c>
      <c r="B457" s="7" t="s">
        <v>504</v>
      </c>
      <c r="C457" s="7" t="s">
        <v>505</v>
      </c>
      <c r="D457" s="8">
        <v>15489</v>
      </c>
      <c r="E457" s="7"/>
      <c r="F457" s="7" t="s">
        <v>20</v>
      </c>
      <c r="G457" s="9" t="s">
        <v>67</v>
      </c>
      <c r="H457" s="7" t="s">
        <v>506</v>
      </c>
      <c r="I457" s="7"/>
      <c r="J457" s="7"/>
      <c r="K457" s="7"/>
      <c r="L457" s="7" t="s">
        <v>8</v>
      </c>
      <c r="M457" s="7">
        <v>1997</v>
      </c>
      <c r="N457" s="7" t="s">
        <v>31</v>
      </c>
      <c r="O457" s="7"/>
      <c r="P457" s="7" t="s">
        <v>507</v>
      </c>
      <c r="Q457" s="7" t="s">
        <v>508</v>
      </c>
      <c r="R457" s="7" t="s">
        <v>173</v>
      </c>
      <c r="S457" s="7" t="s">
        <v>20</v>
      </c>
      <c r="T457" s="7"/>
    </row>
    <row r="458" spans="1:20" x14ac:dyDescent="0.25">
      <c r="A458" s="7">
        <v>458</v>
      </c>
      <c r="B458" s="7" t="s">
        <v>983</v>
      </c>
      <c r="C458" s="7" t="s">
        <v>2076</v>
      </c>
      <c r="D458" s="8">
        <v>6000</v>
      </c>
      <c r="E458" s="8">
        <v>39952</v>
      </c>
      <c r="F458" s="7" t="s">
        <v>20</v>
      </c>
      <c r="G458" s="9" t="s">
        <v>67</v>
      </c>
      <c r="H458" s="7" t="s">
        <v>2077</v>
      </c>
      <c r="I458" s="7" t="s">
        <v>20</v>
      </c>
      <c r="J458" s="7" t="s">
        <v>67</v>
      </c>
      <c r="K458" s="7" t="s">
        <v>369</v>
      </c>
      <c r="L458" s="7" t="s">
        <v>8</v>
      </c>
      <c r="M458" s="7">
        <v>1998</v>
      </c>
      <c r="N458" s="7" t="s">
        <v>31</v>
      </c>
      <c r="O458" s="7"/>
      <c r="P458" s="7" t="s">
        <v>1019</v>
      </c>
      <c r="Q458" s="7" t="s">
        <v>2078</v>
      </c>
      <c r="R458" s="7" t="s">
        <v>172</v>
      </c>
      <c r="S458" s="7" t="s">
        <v>20</v>
      </c>
      <c r="T458" s="7"/>
    </row>
    <row r="459" spans="1:20" x14ac:dyDescent="0.25">
      <c r="A459" s="7">
        <v>459</v>
      </c>
      <c r="B459" s="7" t="s">
        <v>1117</v>
      </c>
      <c r="C459" s="7" t="s">
        <v>1118</v>
      </c>
      <c r="D459" s="8">
        <v>15127</v>
      </c>
      <c r="E459" s="7"/>
      <c r="F459" s="7" t="s">
        <v>20</v>
      </c>
      <c r="G459" s="9" t="s">
        <v>67</v>
      </c>
      <c r="H459" s="7" t="s">
        <v>172</v>
      </c>
      <c r="I459" s="7"/>
      <c r="J459" s="7"/>
      <c r="K459" s="7"/>
      <c r="L459" s="7" t="s">
        <v>8</v>
      </c>
      <c r="M459" s="7">
        <v>1998</v>
      </c>
      <c r="N459" s="7" t="s">
        <v>31</v>
      </c>
      <c r="O459" s="7"/>
      <c r="P459" s="7" t="s">
        <v>1019</v>
      </c>
      <c r="Q459" s="7" t="s">
        <v>508</v>
      </c>
      <c r="R459" s="7" t="s">
        <v>472</v>
      </c>
      <c r="S459" s="7" t="s">
        <v>20</v>
      </c>
      <c r="T459" s="7"/>
    </row>
    <row r="460" spans="1:20" x14ac:dyDescent="0.25">
      <c r="A460" s="7">
        <v>460</v>
      </c>
      <c r="B460" s="7" t="s">
        <v>1016</v>
      </c>
      <c r="C460" s="7" t="s">
        <v>1017</v>
      </c>
      <c r="D460" s="8">
        <v>13407</v>
      </c>
      <c r="E460" s="7"/>
      <c r="F460" s="7" t="s">
        <v>20</v>
      </c>
      <c r="G460" s="9" t="s">
        <v>67</v>
      </c>
      <c r="H460" s="7" t="s">
        <v>1018</v>
      </c>
      <c r="I460" s="7"/>
      <c r="J460" s="7"/>
      <c r="K460" s="7"/>
      <c r="L460" s="7" t="s">
        <v>8</v>
      </c>
      <c r="M460" s="7">
        <v>1998</v>
      </c>
      <c r="N460" s="7" t="s">
        <v>31</v>
      </c>
      <c r="O460" s="7"/>
      <c r="P460" s="7" t="s">
        <v>1019</v>
      </c>
      <c r="Q460" s="7" t="s">
        <v>1020</v>
      </c>
      <c r="R460" s="7" t="s">
        <v>986</v>
      </c>
      <c r="S460" s="7" t="s">
        <v>20</v>
      </c>
      <c r="T460" s="7"/>
    </row>
    <row r="461" spans="1:20" x14ac:dyDescent="0.25">
      <c r="A461" s="7">
        <v>461</v>
      </c>
      <c r="B461" s="7" t="s">
        <v>1611</v>
      </c>
      <c r="C461" s="7" t="s">
        <v>1872</v>
      </c>
      <c r="D461" s="8">
        <v>13291</v>
      </c>
      <c r="E461" s="8">
        <v>43149</v>
      </c>
      <c r="F461" s="7" t="s">
        <v>54</v>
      </c>
      <c r="G461" s="9" t="s">
        <v>55</v>
      </c>
      <c r="H461" s="7" t="s">
        <v>1873</v>
      </c>
      <c r="I461" s="7" t="s">
        <v>20</v>
      </c>
      <c r="J461" s="7" t="s">
        <v>67</v>
      </c>
      <c r="K461" s="7" t="s">
        <v>247</v>
      </c>
      <c r="L461" s="7" t="s">
        <v>8</v>
      </c>
      <c r="M461" s="7">
        <v>1999</v>
      </c>
      <c r="N461" s="7" t="s">
        <v>31</v>
      </c>
      <c r="O461" s="7"/>
      <c r="P461" s="7" t="s">
        <v>1874</v>
      </c>
      <c r="Q461" s="7" t="s">
        <v>684</v>
      </c>
      <c r="R461" s="7" t="s">
        <v>247</v>
      </c>
      <c r="S461" s="7" t="s">
        <v>20</v>
      </c>
      <c r="T461" s="7"/>
    </row>
    <row r="462" spans="1:20" x14ac:dyDescent="0.25">
      <c r="A462" s="7">
        <v>462</v>
      </c>
      <c r="B462" s="7" t="s">
        <v>863</v>
      </c>
      <c r="C462" s="7" t="s">
        <v>3587</v>
      </c>
      <c r="D462" s="8">
        <v>26169</v>
      </c>
      <c r="E462" s="8">
        <v>3956</v>
      </c>
      <c r="F462" s="7" t="s">
        <v>154</v>
      </c>
      <c r="G462" s="9" t="s">
        <v>155</v>
      </c>
      <c r="H462" s="7" t="s">
        <v>259</v>
      </c>
      <c r="I462" s="7" t="s">
        <v>154</v>
      </c>
      <c r="J462" s="7" t="s">
        <v>155</v>
      </c>
      <c r="K462" s="7" t="s">
        <v>3588</v>
      </c>
      <c r="L462" s="7" t="s">
        <v>8</v>
      </c>
      <c r="M462" s="7">
        <v>1901</v>
      </c>
      <c r="N462" s="7" t="s">
        <v>101</v>
      </c>
      <c r="O462" s="7"/>
      <c r="P462" s="7" t="s">
        <v>3589</v>
      </c>
      <c r="Q462" s="7"/>
      <c r="R462" s="7"/>
      <c r="S462" s="7"/>
      <c r="T462" s="7"/>
    </row>
    <row r="463" spans="1:20" x14ac:dyDescent="0.25">
      <c r="A463" s="7">
        <v>463</v>
      </c>
      <c r="B463" s="7" t="s">
        <v>1994</v>
      </c>
      <c r="C463" s="7" t="s">
        <v>1995</v>
      </c>
      <c r="D463" s="8">
        <v>28349</v>
      </c>
      <c r="E463" s="8">
        <v>4547</v>
      </c>
      <c r="F463" s="7" t="s">
        <v>36</v>
      </c>
      <c r="G463" s="9" t="s">
        <v>37</v>
      </c>
      <c r="H463" s="7" t="s">
        <v>38</v>
      </c>
      <c r="I463" s="7" t="s">
        <v>36</v>
      </c>
      <c r="J463" s="7" t="s">
        <v>37</v>
      </c>
      <c r="K463" s="7" t="s">
        <v>38</v>
      </c>
      <c r="L463" s="7" t="s">
        <v>8</v>
      </c>
      <c r="M463" s="7">
        <v>1901</v>
      </c>
      <c r="N463" s="7" t="s">
        <v>101</v>
      </c>
      <c r="O463" s="7"/>
      <c r="P463" s="7" t="s">
        <v>1996</v>
      </c>
      <c r="Q463" s="7"/>
      <c r="R463" s="7"/>
      <c r="S463" s="7"/>
      <c r="T463" s="7"/>
    </row>
    <row r="464" spans="1:20" x14ac:dyDescent="0.25">
      <c r="A464" s="7">
        <v>464</v>
      </c>
      <c r="B464" s="7" t="s">
        <v>1434</v>
      </c>
      <c r="C464" s="7" t="s">
        <v>1435</v>
      </c>
      <c r="D464" s="8">
        <v>24421</v>
      </c>
      <c r="E464" s="8">
        <v>2533</v>
      </c>
      <c r="F464" s="7" t="s">
        <v>154</v>
      </c>
      <c r="G464" s="9" t="s">
        <v>155</v>
      </c>
      <c r="H464" s="7" t="s">
        <v>259</v>
      </c>
      <c r="I464" s="7" t="s">
        <v>154</v>
      </c>
      <c r="J464" s="7" t="s">
        <v>155</v>
      </c>
      <c r="K464" s="7" t="s">
        <v>1436</v>
      </c>
      <c r="L464" s="7" t="s">
        <v>8</v>
      </c>
      <c r="M464" s="7">
        <v>1902</v>
      </c>
      <c r="N464" s="7" t="s">
        <v>101</v>
      </c>
      <c r="O464" s="7"/>
      <c r="P464" s="7" t="s">
        <v>1437</v>
      </c>
      <c r="Q464" s="7"/>
      <c r="R464" s="7"/>
      <c r="S464" s="7"/>
      <c r="T464" s="7"/>
    </row>
    <row r="465" spans="1:20" x14ac:dyDescent="0.25">
      <c r="A465" s="7">
        <v>465</v>
      </c>
      <c r="B465" s="7" t="s">
        <v>110</v>
      </c>
      <c r="C465" s="7" t="s">
        <v>1438</v>
      </c>
      <c r="D465" s="8">
        <v>20678</v>
      </c>
      <c r="E465" s="8">
        <v>5189</v>
      </c>
      <c r="F465" s="7" t="s">
        <v>154</v>
      </c>
      <c r="G465" s="9" t="s">
        <v>155</v>
      </c>
      <c r="H465" s="7" t="s">
        <v>1439</v>
      </c>
      <c r="I465" s="7" t="s">
        <v>154</v>
      </c>
      <c r="J465" s="7" t="s">
        <v>155</v>
      </c>
      <c r="K465" s="7" t="s">
        <v>1436</v>
      </c>
      <c r="L465" s="7" t="s">
        <v>8</v>
      </c>
      <c r="M465" s="7">
        <v>1902</v>
      </c>
      <c r="N465" s="7" t="s">
        <v>101</v>
      </c>
      <c r="O465" s="7"/>
      <c r="P465" s="7" t="s">
        <v>1440</v>
      </c>
      <c r="Q465" s="7"/>
      <c r="R465" s="7"/>
      <c r="S465" s="7"/>
      <c r="T465" s="7"/>
    </row>
    <row r="466" spans="1:20" x14ac:dyDescent="0.25">
      <c r="A466" s="7">
        <v>466</v>
      </c>
      <c r="B466" s="7" t="s">
        <v>1875</v>
      </c>
      <c r="C466" s="7" t="s">
        <v>1876</v>
      </c>
      <c r="D466" s="8">
        <v>26220</v>
      </c>
      <c r="E466" s="8">
        <v>3126</v>
      </c>
      <c r="F466" s="7" t="s">
        <v>4</v>
      </c>
      <c r="G466" s="9" t="s">
        <v>5</v>
      </c>
      <c r="H466" s="7" t="s">
        <v>1877</v>
      </c>
      <c r="I466" s="7" t="s">
        <v>4</v>
      </c>
      <c r="J466" s="7" t="s">
        <v>5</v>
      </c>
      <c r="K466" s="7" t="s">
        <v>6</v>
      </c>
      <c r="L466" s="7" t="s">
        <v>8</v>
      </c>
      <c r="M466" s="7">
        <v>1903</v>
      </c>
      <c r="N466" s="7" t="s">
        <v>101</v>
      </c>
      <c r="O466" s="7"/>
      <c r="P466" s="7" t="s">
        <v>1878</v>
      </c>
      <c r="Q466" s="7"/>
      <c r="R466" s="7"/>
      <c r="S466" s="7"/>
      <c r="T466" s="7"/>
    </row>
    <row r="467" spans="1:20" x14ac:dyDescent="0.25">
      <c r="A467" s="7">
        <v>467</v>
      </c>
      <c r="B467" s="7" t="s">
        <v>729</v>
      </c>
      <c r="C467" s="7"/>
      <c r="D467" s="8">
        <v>0</v>
      </c>
      <c r="E467" s="7"/>
      <c r="F467" s="7"/>
      <c r="G467" s="9" t="s">
        <v>3788</v>
      </c>
      <c r="H467" s="7"/>
      <c r="I467" s="7"/>
      <c r="J467" s="7"/>
      <c r="K467" s="7"/>
      <c r="L467" s="7" t="s">
        <v>191</v>
      </c>
      <c r="M467" s="7">
        <v>1904</v>
      </c>
      <c r="N467" s="7" t="s">
        <v>101</v>
      </c>
      <c r="O467" s="7"/>
      <c r="P467" s="7" t="s">
        <v>730</v>
      </c>
      <c r="Q467" s="7"/>
      <c r="R467" s="7"/>
      <c r="S467" s="7"/>
      <c r="T467" s="7"/>
    </row>
    <row r="468" spans="1:20" x14ac:dyDescent="0.25">
      <c r="A468" s="7">
        <v>468</v>
      </c>
      <c r="B468" s="7" t="s">
        <v>3731</v>
      </c>
      <c r="C468" s="7" t="s">
        <v>3732</v>
      </c>
      <c r="D468" s="8">
        <v>20659</v>
      </c>
      <c r="E468" s="8">
        <v>5286</v>
      </c>
      <c r="F468" s="7" t="s">
        <v>3733</v>
      </c>
      <c r="G468" s="9" t="s">
        <v>422</v>
      </c>
      <c r="H468" s="7" t="s">
        <v>423</v>
      </c>
      <c r="I468" s="7" t="s">
        <v>98</v>
      </c>
      <c r="J468" s="7" t="s">
        <v>99</v>
      </c>
      <c r="K468" s="7" t="s">
        <v>100</v>
      </c>
      <c r="L468" s="7" t="s">
        <v>202</v>
      </c>
      <c r="M468" s="7">
        <v>1905</v>
      </c>
      <c r="N468" s="7" t="s">
        <v>101</v>
      </c>
      <c r="O468" s="7"/>
      <c r="P468" s="7" t="s">
        <v>3734</v>
      </c>
      <c r="Q468" s="7"/>
      <c r="R468" s="7"/>
      <c r="S468" s="7"/>
      <c r="T468" s="7"/>
    </row>
    <row r="469" spans="1:20" x14ac:dyDescent="0.25">
      <c r="A469" s="7">
        <v>470</v>
      </c>
      <c r="B469" s="7" t="s">
        <v>3444</v>
      </c>
      <c r="C469" s="7" t="s">
        <v>3445</v>
      </c>
      <c r="D469" s="8">
        <v>15040</v>
      </c>
      <c r="E469" s="8">
        <v>6946</v>
      </c>
      <c r="F469" s="7" t="s">
        <v>20</v>
      </c>
      <c r="G469" s="9" t="s">
        <v>67</v>
      </c>
      <c r="H469" s="7" t="s">
        <v>247</v>
      </c>
      <c r="I469" s="7" t="s">
        <v>20</v>
      </c>
      <c r="J469" s="7" t="s">
        <v>67</v>
      </c>
      <c r="K469" s="7" t="s">
        <v>3446</v>
      </c>
      <c r="L469" s="7" t="s">
        <v>8</v>
      </c>
      <c r="M469" s="7">
        <v>1906</v>
      </c>
      <c r="N469" s="7" t="s">
        <v>101</v>
      </c>
      <c r="O469" s="7"/>
      <c r="P469" s="7" t="s">
        <v>3447</v>
      </c>
      <c r="Q469" s="7"/>
      <c r="R469" s="7"/>
      <c r="S469" s="7"/>
      <c r="T469" s="7"/>
    </row>
    <row r="470" spans="1:20" x14ac:dyDescent="0.25">
      <c r="A470" s="7">
        <v>471</v>
      </c>
      <c r="B470" s="7" t="s">
        <v>2222</v>
      </c>
      <c r="C470" s="7" t="s">
        <v>2223</v>
      </c>
      <c r="D470" s="8">
        <v>24208</v>
      </c>
      <c r="E470" s="8">
        <v>6616</v>
      </c>
      <c r="F470" s="7" t="s">
        <v>2224</v>
      </c>
      <c r="G470" s="9" t="s">
        <v>328</v>
      </c>
      <c r="H470" s="7" t="s">
        <v>1150</v>
      </c>
      <c r="I470" s="7" t="s">
        <v>327</v>
      </c>
      <c r="J470" s="7" t="s">
        <v>328</v>
      </c>
      <c r="K470" s="7" t="s">
        <v>1150</v>
      </c>
      <c r="L470" s="7" t="s">
        <v>8</v>
      </c>
      <c r="M470" s="7">
        <v>1907</v>
      </c>
      <c r="N470" s="7" t="s">
        <v>101</v>
      </c>
      <c r="O470" s="7"/>
      <c r="P470" s="7" t="s">
        <v>2225</v>
      </c>
      <c r="Q470" s="7"/>
      <c r="R470" s="7"/>
      <c r="S470" s="7"/>
      <c r="T470" s="7"/>
    </row>
    <row r="471" spans="1:20" x14ac:dyDescent="0.25">
      <c r="A471" s="7">
        <v>472</v>
      </c>
      <c r="B471" s="7" t="s">
        <v>1441</v>
      </c>
      <c r="C471" s="7" t="s">
        <v>1442</v>
      </c>
      <c r="D471" s="8">
        <v>20678</v>
      </c>
      <c r="E471" s="8">
        <v>6614</v>
      </c>
      <c r="F471" s="7" t="s">
        <v>36</v>
      </c>
      <c r="G471" s="9" t="s">
        <v>37</v>
      </c>
      <c r="H471" s="7" t="s">
        <v>1443</v>
      </c>
      <c r="I471" s="7" t="s">
        <v>36</v>
      </c>
      <c r="J471" s="7" t="s">
        <v>37</v>
      </c>
      <c r="K471" s="7" t="s">
        <v>1444</v>
      </c>
      <c r="L471" s="7" t="s">
        <v>8</v>
      </c>
      <c r="M471" s="7">
        <v>1907</v>
      </c>
      <c r="N471" s="7" t="s">
        <v>101</v>
      </c>
      <c r="O471" s="7"/>
      <c r="P471" s="7" t="s">
        <v>1445</v>
      </c>
      <c r="Q471" s="7" t="s">
        <v>1446</v>
      </c>
      <c r="R471" s="7" t="s">
        <v>38</v>
      </c>
      <c r="S471" s="7" t="s">
        <v>36</v>
      </c>
      <c r="T471" s="7"/>
    </row>
    <row r="472" spans="1:20" x14ac:dyDescent="0.25">
      <c r="A472" s="7">
        <v>473</v>
      </c>
      <c r="B472" s="7" t="s">
        <v>2945</v>
      </c>
      <c r="C472" s="7" t="s">
        <v>2946</v>
      </c>
      <c r="D472" s="8">
        <v>20153</v>
      </c>
      <c r="E472" s="8">
        <v>5895</v>
      </c>
      <c r="F472" s="7" t="s">
        <v>339</v>
      </c>
      <c r="G472" s="9" t="s">
        <v>340</v>
      </c>
      <c r="H472" s="7" t="s">
        <v>2947</v>
      </c>
      <c r="I472" s="7" t="s">
        <v>339</v>
      </c>
      <c r="J472" s="7" t="s">
        <v>340</v>
      </c>
      <c r="K472" s="7" t="s">
        <v>342</v>
      </c>
      <c r="L472" s="7" t="s">
        <v>8</v>
      </c>
      <c r="M472" s="7">
        <v>1908</v>
      </c>
      <c r="N472" s="7" t="s">
        <v>101</v>
      </c>
      <c r="O472" s="7"/>
      <c r="P472" s="7" t="s">
        <v>2557</v>
      </c>
      <c r="Q472" s="7"/>
      <c r="R472" s="7"/>
      <c r="S472" s="7"/>
      <c r="T472" s="7"/>
    </row>
    <row r="473" spans="1:20" x14ac:dyDescent="0.25">
      <c r="A473" s="7">
        <v>474</v>
      </c>
      <c r="B473" s="7" t="s">
        <v>2554</v>
      </c>
      <c r="C473" s="7" t="s">
        <v>2555</v>
      </c>
      <c r="D473" s="8">
        <v>22899</v>
      </c>
      <c r="E473" s="8">
        <v>8058</v>
      </c>
      <c r="F473" s="7" t="s">
        <v>139</v>
      </c>
      <c r="G473" s="9" t="s">
        <v>140</v>
      </c>
      <c r="H473" s="7" t="s">
        <v>2556</v>
      </c>
      <c r="I473" s="7" t="s">
        <v>139</v>
      </c>
      <c r="J473" s="7" t="s">
        <v>140</v>
      </c>
      <c r="K473" s="7" t="s">
        <v>416</v>
      </c>
      <c r="L473" s="7" t="s">
        <v>8</v>
      </c>
      <c r="M473" s="7">
        <v>1908</v>
      </c>
      <c r="N473" s="7" t="s">
        <v>101</v>
      </c>
      <c r="O473" s="7"/>
      <c r="P473" s="7" t="s">
        <v>2557</v>
      </c>
      <c r="Q473" s="7"/>
      <c r="R473" s="7"/>
      <c r="S473" s="7"/>
      <c r="T473" s="7"/>
    </row>
    <row r="474" spans="1:20" x14ac:dyDescent="0.25">
      <c r="A474" s="7">
        <v>475</v>
      </c>
      <c r="B474" s="7" t="s">
        <v>1447</v>
      </c>
      <c r="C474" s="7" t="s">
        <v>1448</v>
      </c>
      <c r="D474" s="8">
        <v>25725</v>
      </c>
      <c r="E474" s="8">
        <v>4663</v>
      </c>
      <c r="F474" s="7" t="s">
        <v>661</v>
      </c>
      <c r="G474" s="9" t="s">
        <v>662</v>
      </c>
      <c r="H474" s="7" t="s">
        <v>1449</v>
      </c>
      <c r="I474" s="7" t="s">
        <v>154</v>
      </c>
      <c r="J474" s="7" t="s">
        <v>155</v>
      </c>
      <c r="K474" s="7" t="s">
        <v>756</v>
      </c>
      <c r="L474" s="7" t="s">
        <v>8</v>
      </c>
      <c r="M474" s="7">
        <v>1909</v>
      </c>
      <c r="N474" s="7" t="s">
        <v>101</v>
      </c>
      <c r="O474" s="7"/>
      <c r="P474" s="7" t="s">
        <v>1450</v>
      </c>
      <c r="Q474" s="7"/>
      <c r="R474" s="7"/>
      <c r="S474" s="7"/>
      <c r="T474" s="7"/>
    </row>
    <row r="475" spans="1:20" x14ac:dyDescent="0.25">
      <c r="A475" s="7">
        <v>476</v>
      </c>
      <c r="B475" s="7" t="s">
        <v>1997</v>
      </c>
      <c r="C475" s="7" t="s">
        <v>1998</v>
      </c>
      <c r="D475" s="8">
        <v>17205</v>
      </c>
      <c r="E475" s="8">
        <v>8902</v>
      </c>
      <c r="F475" s="7" t="s">
        <v>36</v>
      </c>
      <c r="G475" s="9" t="s">
        <v>37</v>
      </c>
      <c r="H475" s="7" t="s">
        <v>1999</v>
      </c>
      <c r="I475" s="7" t="s">
        <v>36</v>
      </c>
      <c r="J475" s="7" t="s">
        <v>37</v>
      </c>
      <c r="K475" s="7" t="s">
        <v>38</v>
      </c>
      <c r="L475" s="7" t="s">
        <v>8</v>
      </c>
      <c r="M475" s="7">
        <v>1909</v>
      </c>
      <c r="N475" s="7" t="s">
        <v>101</v>
      </c>
      <c r="O475" s="7"/>
      <c r="P475" s="7" t="s">
        <v>1450</v>
      </c>
      <c r="Q475" s="7"/>
      <c r="R475" s="7"/>
      <c r="S475" s="7"/>
      <c r="T475" s="7"/>
    </row>
    <row r="476" spans="1:20" x14ac:dyDescent="0.25">
      <c r="A476" s="7">
        <v>477</v>
      </c>
      <c r="B476" s="7" t="s">
        <v>3590</v>
      </c>
      <c r="C476" s="7"/>
      <c r="D476" s="8">
        <v>0</v>
      </c>
      <c r="E476" s="7"/>
      <c r="F476" s="7"/>
      <c r="G476" s="9" t="s">
        <v>3788</v>
      </c>
      <c r="H476" s="7"/>
      <c r="I476" s="7"/>
      <c r="J476" s="7"/>
      <c r="K476" s="7"/>
      <c r="L476" s="7" t="s">
        <v>191</v>
      </c>
      <c r="M476" s="7">
        <v>1910</v>
      </c>
      <c r="N476" s="7" t="s">
        <v>101</v>
      </c>
      <c r="O476" s="7"/>
      <c r="P476" s="7" t="s">
        <v>3591</v>
      </c>
      <c r="Q476" s="7"/>
      <c r="R476" s="7"/>
      <c r="S476" s="7"/>
      <c r="T476" s="7"/>
    </row>
    <row r="477" spans="1:20" x14ac:dyDescent="0.25">
      <c r="A477" s="7">
        <v>478</v>
      </c>
      <c r="B477" s="7" t="s">
        <v>2558</v>
      </c>
      <c r="C477" s="7" t="s">
        <v>2559</v>
      </c>
      <c r="D477" s="8">
        <v>22527</v>
      </c>
      <c r="E477" s="8">
        <v>4959</v>
      </c>
      <c r="F477" s="7" t="s">
        <v>270</v>
      </c>
      <c r="G477" s="9" t="s">
        <v>271</v>
      </c>
      <c r="H477" s="7" t="s">
        <v>688</v>
      </c>
      <c r="I477" s="7" t="s">
        <v>270</v>
      </c>
      <c r="J477" s="7" t="s">
        <v>271</v>
      </c>
      <c r="K477" s="7" t="s">
        <v>490</v>
      </c>
      <c r="L477" s="7" t="s">
        <v>8</v>
      </c>
      <c r="M477" s="7">
        <v>1911</v>
      </c>
      <c r="N477" s="7" t="s">
        <v>101</v>
      </c>
      <c r="O477" s="7"/>
      <c r="P477" s="7" t="s">
        <v>2560</v>
      </c>
      <c r="Q477" s="7"/>
      <c r="R477" s="7"/>
      <c r="S477" s="7"/>
      <c r="T477" s="7"/>
    </row>
    <row r="478" spans="1:20" x14ac:dyDescent="0.25">
      <c r="A478" s="7">
        <v>479</v>
      </c>
      <c r="B478" s="7" t="s">
        <v>96</v>
      </c>
      <c r="C478" s="7" t="s">
        <v>97</v>
      </c>
      <c r="D478" s="8">
        <v>12833</v>
      </c>
      <c r="E478" s="8">
        <v>7795</v>
      </c>
      <c r="F478" s="7" t="s">
        <v>98</v>
      </c>
      <c r="G478" s="9" t="s">
        <v>99</v>
      </c>
      <c r="H478" s="7" t="s">
        <v>100</v>
      </c>
      <c r="I478" s="7" t="s">
        <v>98</v>
      </c>
      <c r="J478" s="7" t="s">
        <v>99</v>
      </c>
      <c r="K478" s="7" t="s">
        <v>100</v>
      </c>
      <c r="L478" s="7" t="s">
        <v>8</v>
      </c>
      <c r="M478" s="7">
        <v>1911</v>
      </c>
      <c r="N478" s="7" t="s">
        <v>101</v>
      </c>
      <c r="O478" s="7"/>
      <c r="P478" s="7" t="s">
        <v>102</v>
      </c>
      <c r="Q478" s="7"/>
      <c r="R478" s="7"/>
      <c r="S478" s="7"/>
      <c r="T478" s="7"/>
    </row>
    <row r="479" spans="1:20" x14ac:dyDescent="0.25">
      <c r="A479" s="7">
        <v>480</v>
      </c>
      <c r="B479" s="7" t="s">
        <v>306</v>
      </c>
      <c r="C479" s="7" t="s">
        <v>307</v>
      </c>
      <c r="D479" s="8">
        <v>20042</v>
      </c>
      <c r="E479" s="8">
        <v>13553</v>
      </c>
      <c r="F479" s="7" t="s">
        <v>20</v>
      </c>
      <c r="G479" s="9" t="s">
        <v>67</v>
      </c>
      <c r="H479" s="7" t="s">
        <v>308</v>
      </c>
      <c r="I479" s="7" t="s">
        <v>20</v>
      </c>
      <c r="J479" s="7" t="s">
        <v>67</v>
      </c>
      <c r="K479" s="7" t="s">
        <v>247</v>
      </c>
      <c r="L479" s="7" t="s">
        <v>8</v>
      </c>
      <c r="M479" s="7">
        <v>1912</v>
      </c>
      <c r="N479" s="7" t="s">
        <v>101</v>
      </c>
      <c r="O479" s="7"/>
      <c r="P479" s="7" t="s">
        <v>309</v>
      </c>
      <c r="Q479" s="7"/>
      <c r="R479" s="7"/>
      <c r="S479" s="7"/>
      <c r="T479" s="7"/>
    </row>
    <row r="480" spans="1:20" x14ac:dyDescent="0.25">
      <c r="A480" s="7">
        <v>481</v>
      </c>
      <c r="B480" s="7" t="s">
        <v>34</v>
      </c>
      <c r="C480" s="7" t="s">
        <v>2630</v>
      </c>
      <c r="D480" s="8">
        <v>16689</v>
      </c>
      <c r="E480" s="8">
        <v>15840</v>
      </c>
      <c r="F480" s="7" t="s">
        <v>661</v>
      </c>
      <c r="G480" s="9" t="s">
        <v>662</v>
      </c>
      <c r="H480" s="7" t="s">
        <v>1939</v>
      </c>
      <c r="I480" s="7" t="s">
        <v>661</v>
      </c>
      <c r="J480" s="7" t="s">
        <v>662</v>
      </c>
      <c r="K480" s="7" t="s">
        <v>1939</v>
      </c>
      <c r="L480" s="7" t="s">
        <v>8</v>
      </c>
      <c r="M480" s="7">
        <v>1913</v>
      </c>
      <c r="N480" s="7" t="s">
        <v>101</v>
      </c>
      <c r="O480" s="7"/>
      <c r="P480" s="7" t="s">
        <v>2631</v>
      </c>
      <c r="Q480" s="7"/>
      <c r="R480" s="7"/>
      <c r="S480" s="7"/>
      <c r="T480" s="7"/>
    </row>
    <row r="481" spans="1:20" x14ac:dyDescent="0.25">
      <c r="A481" s="7">
        <v>482</v>
      </c>
      <c r="B481" s="7" t="s">
        <v>856</v>
      </c>
      <c r="C481" s="7"/>
      <c r="D481" s="8">
        <v>0</v>
      </c>
      <c r="E481" s="7"/>
      <c r="F481" s="7"/>
      <c r="G481" s="9" t="s">
        <v>3788</v>
      </c>
      <c r="H481" s="7"/>
      <c r="I481" s="7"/>
      <c r="J481" s="7"/>
      <c r="K481" s="7"/>
      <c r="L481" s="7" t="s">
        <v>191</v>
      </c>
      <c r="M481" s="7">
        <v>1963</v>
      </c>
      <c r="N481" s="7" t="s">
        <v>101</v>
      </c>
      <c r="O481" s="7"/>
      <c r="P481" s="7" t="s">
        <v>857</v>
      </c>
      <c r="Q481" s="7"/>
      <c r="R481" s="7"/>
      <c r="S481" s="7"/>
      <c r="T481" s="7"/>
    </row>
    <row r="482" spans="1:20" x14ac:dyDescent="0.25">
      <c r="A482" s="7">
        <v>482</v>
      </c>
      <c r="B482" s="7" t="s">
        <v>856</v>
      </c>
      <c r="C482" s="7"/>
      <c r="D482" s="8">
        <v>0</v>
      </c>
      <c r="E482" s="7"/>
      <c r="F482" s="7"/>
      <c r="G482" s="9" t="s">
        <v>3788</v>
      </c>
      <c r="H482" s="7"/>
      <c r="I482" s="7"/>
      <c r="J482" s="7"/>
      <c r="K482" s="7"/>
      <c r="L482" s="7" t="s">
        <v>191</v>
      </c>
      <c r="M482" s="7">
        <v>1917</v>
      </c>
      <c r="N482" s="7" t="s">
        <v>101</v>
      </c>
      <c r="O482" s="7"/>
      <c r="P482" s="7" t="s">
        <v>1270</v>
      </c>
      <c r="Q482" s="7"/>
      <c r="R482" s="7"/>
      <c r="S482" s="7"/>
      <c r="T482" s="7"/>
    </row>
    <row r="483" spans="1:20" x14ac:dyDescent="0.25">
      <c r="A483" s="7">
        <v>482</v>
      </c>
      <c r="B483" s="7" t="s">
        <v>856</v>
      </c>
      <c r="C483" s="7"/>
      <c r="D483" s="8">
        <v>0</v>
      </c>
      <c r="E483" s="7"/>
      <c r="F483" s="7"/>
      <c r="G483" s="9" t="s">
        <v>3788</v>
      </c>
      <c r="H483" s="7"/>
      <c r="I483" s="7"/>
      <c r="J483" s="7"/>
      <c r="K483" s="7"/>
      <c r="L483" s="7" t="s">
        <v>191</v>
      </c>
      <c r="M483" s="7">
        <v>1944</v>
      </c>
      <c r="N483" s="7" t="s">
        <v>101</v>
      </c>
      <c r="O483" s="7"/>
      <c r="P483" s="7" t="s">
        <v>3592</v>
      </c>
      <c r="Q483" s="7"/>
      <c r="R483" s="7"/>
      <c r="S483" s="7"/>
      <c r="T483" s="7"/>
    </row>
    <row r="484" spans="1:20" x14ac:dyDescent="0.25">
      <c r="A484" s="7">
        <v>483</v>
      </c>
      <c r="B484" s="7" t="s">
        <v>3735</v>
      </c>
      <c r="C484" s="7" t="s">
        <v>1230</v>
      </c>
      <c r="D484" s="8">
        <v>15708</v>
      </c>
      <c r="E484" s="8">
        <v>8800</v>
      </c>
      <c r="F484" s="7" t="s">
        <v>20</v>
      </c>
      <c r="G484" s="9" t="s">
        <v>67</v>
      </c>
      <c r="H484" s="7" t="s">
        <v>3736</v>
      </c>
      <c r="I484" s="7" t="s">
        <v>20</v>
      </c>
      <c r="J484" s="7" t="s">
        <v>67</v>
      </c>
      <c r="K484" s="7" t="s">
        <v>718</v>
      </c>
      <c r="L484" s="7" t="s">
        <v>8</v>
      </c>
      <c r="M484" s="7">
        <v>1919</v>
      </c>
      <c r="N484" s="7" t="s">
        <v>101</v>
      </c>
      <c r="O484" s="7"/>
      <c r="P484" s="7" t="s">
        <v>3737</v>
      </c>
      <c r="Q484" s="7"/>
      <c r="R484" s="7"/>
      <c r="S484" s="7"/>
      <c r="T484" s="7"/>
    </row>
    <row r="485" spans="1:20" x14ac:dyDescent="0.25">
      <c r="A485" s="7">
        <v>484</v>
      </c>
      <c r="B485" s="7" t="s">
        <v>1451</v>
      </c>
      <c r="C485" s="7" t="s">
        <v>1452</v>
      </c>
      <c r="D485" s="8">
        <v>17756</v>
      </c>
      <c r="E485" s="8">
        <v>9404</v>
      </c>
      <c r="F485" s="7" t="s">
        <v>36</v>
      </c>
      <c r="G485" s="9" t="s">
        <v>37</v>
      </c>
      <c r="H485" s="7" t="s">
        <v>38</v>
      </c>
      <c r="I485" s="7" t="s">
        <v>36</v>
      </c>
      <c r="J485" s="7" t="s">
        <v>37</v>
      </c>
      <c r="K485" s="7" t="s">
        <v>1453</v>
      </c>
      <c r="L485" s="7" t="s">
        <v>8</v>
      </c>
      <c r="M485" s="7">
        <v>1920</v>
      </c>
      <c r="N485" s="7" t="s">
        <v>101</v>
      </c>
      <c r="O485" s="7"/>
      <c r="P485" s="7" t="s">
        <v>1454</v>
      </c>
      <c r="Q485" s="7"/>
      <c r="R485" s="7"/>
      <c r="S485" s="7"/>
      <c r="T485" s="7"/>
    </row>
    <row r="486" spans="1:20" x14ac:dyDescent="0.25">
      <c r="A486" s="7">
        <v>485</v>
      </c>
      <c r="B486" s="7" t="s">
        <v>1455</v>
      </c>
      <c r="C486" s="7" t="s">
        <v>1456</v>
      </c>
      <c r="D486" s="8">
        <v>14282</v>
      </c>
      <c r="E486" s="8">
        <v>9187</v>
      </c>
      <c r="F486" s="7" t="s">
        <v>339</v>
      </c>
      <c r="G486" s="9" t="s">
        <v>340</v>
      </c>
      <c r="H486" s="7" t="s">
        <v>342</v>
      </c>
      <c r="I486" s="7" t="s">
        <v>339</v>
      </c>
      <c r="J486" s="7" t="s">
        <v>340</v>
      </c>
      <c r="K486" s="7" t="s">
        <v>342</v>
      </c>
      <c r="L486" s="7" t="s">
        <v>8</v>
      </c>
      <c r="M486" s="7">
        <v>1921</v>
      </c>
      <c r="N486" s="7" t="s">
        <v>101</v>
      </c>
      <c r="O486" s="7"/>
      <c r="P486" s="7" t="s">
        <v>1457</v>
      </c>
      <c r="Q486" s="7"/>
      <c r="R486" s="7"/>
      <c r="S486" s="7"/>
      <c r="T486" s="7"/>
    </row>
    <row r="487" spans="1:20" x14ac:dyDescent="0.25">
      <c r="A487" s="7">
        <v>486</v>
      </c>
      <c r="B487" s="7" t="s">
        <v>1977</v>
      </c>
      <c r="C487" s="7" t="s">
        <v>3093</v>
      </c>
      <c r="D487" s="8">
        <v>11062</v>
      </c>
      <c r="E487" s="8">
        <v>14225</v>
      </c>
      <c r="F487" s="7" t="s">
        <v>105</v>
      </c>
      <c r="G487" s="9" t="s">
        <v>106</v>
      </c>
      <c r="H487" s="7" t="s">
        <v>3094</v>
      </c>
      <c r="I487" s="7" t="s">
        <v>105</v>
      </c>
      <c r="J487" s="7" t="s">
        <v>106</v>
      </c>
      <c r="K487" s="7" t="s">
        <v>108</v>
      </c>
      <c r="L487" s="7" t="s">
        <v>8</v>
      </c>
      <c r="M487" s="7">
        <v>1921</v>
      </c>
      <c r="N487" s="7" t="s">
        <v>101</v>
      </c>
      <c r="O487" s="7"/>
      <c r="P487" s="7" t="s">
        <v>1457</v>
      </c>
      <c r="Q487" s="7"/>
      <c r="R487" s="7"/>
      <c r="S487" s="7"/>
      <c r="T487" s="7"/>
    </row>
    <row r="488" spans="1:20" x14ac:dyDescent="0.25">
      <c r="A488" s="7">
        <v>487</v>
      </c>
      <c r="B488" s="7" t="s">
        <v>103</v>
      </c>
      <c r="C488" s="7" t="s">
        <v>104</v>
      </c>
      <c r="D488" s="8">
        <v>13961</v>
      </c>
      <c r="E488" s="8">
        <v>11091</v>
      </c>
      <c r="F488" s="7" t="s">
        <v>105</v>
      </c>
      <c r="G488" s="9" t="s">
        <v>106</v>
      </c>
      <c r="H488" s="7" t="s">
        <v>107</v>
      </c>
      <c r="I488" s="7" t="s">
        <v>105</v>
      </c>
      <c r="J488" s="7" t="s">
        <v>106</v>
      </c>
      <c r="K488" s="7" t="s">
        <v>108</v>
      </c>
      <c r="L488" s="7" t="s">
        <v>8</v>
      </c>
      <c r="M488" s="7">
        <v>1922</v>
      </c>
      <c r="N488" s="7" t="s">
        <v>101</v>
      </c>
      <c r="O488" s="7"/>
      <c r="P488" s="7" t="s">
        <v>109</v>
      </c>
      <c r="Q488" s="7"/>
      <c r="R488" s="7"/>
      <c r="S488" s="7"/>
      <c r="T488" s="7"/>
    </row>
    <row r="489" spans="1:20" x14ac:dyDescent="0.25">
      <c r="A489" s="7">
        <v>488</v>
      </c>
      <c r="B489" s="7" t="s">
        <v>2632</v>
      </c>
      <c r="C489" s="7" t="s">
        <v>2448</v>
      </c>
      <c r="D489" s="8">
        <v>13225</v>
      </c>
      <c r="E489" s="8">
        <v>13590</v>
      </c>
      <c r="F489" s="7" t="s">
        <v>4</v>
      </c>
      <c r="G489" s="9" t="s">
        <v>5</v>
      </c>
      <c r="H489" s="7" t="s">
        <v>2524</v>
      </c>
      <c r="I489" s="7" t="s">
        <v>4</v>
      </c>
      <c r="J489" s="7" t="s">
        <v>5</v>
      </c>
      <c r="K489" s="7" t="s">
        <v>6</v>
      </c>
      <c r="L489" s="7" t="s">
        <v>8</v>
      </c>
      <c r="M489" s="7">
        <v>1925</v>
      </c>
      <c r="N489" s="7" t="s">
        <v>101</v>
      </c>
      <c r="O489" s="7"/>
      <c r="P489" s="7" t="s">
        <v>2633</v>
      </c>
      <c r="Q489" s="7"/>
      <c r="R489" s="7"/>
      <c r="S489" s="7"/>
      <c r="T489" s="7"/>
    </row>
    <row r="490" spans="1:20" x14ac:dyDescent="0.25">
      <c r="A490" s="7">
        <v>489</v>
      </c>
      <c r="B490" s="7" t="s">
        <v>858</v>
      </c>
      <c r="C490" s="7" t="s">
        <v>859</v>
      </c>
      <c r="D490" s="8">
        <v>12544</v>
      </c>
      <c r="E490" s="8">
        <v>18741</v>
      </c>
      <c r="F490" s="7" t="s">
        <v>20</v>
      </c>
      <c r="G490" s="9" t="s">
        <v>67</v>
      </c>
      <c r="H490" s="7" t="s">
        <v>860</v>
      </c>
      <c r="I490" s="7" t="s">
        <v>20</v>
      </c>
      <c r="J490" s="7" t="s">
        <v>67</v>
      </c>
      <c r="K490" s="7" t="s">
        <v>861</v>
      </c>
      <c r="L490" s="7" t="s">
        <v>8</v>
      </c>
      <c r="M490" s="7">
        <v>1925</v>
      </c>
      <c r="N490" s="7" t="s">
        <v>101</v>
      </c>
      <c r="O490" s="7"/>
      <c r="P490" s="7" t="s">
        <v>862</v>
      </c>
      <c r="Q490" s="7"/>
      <c r="R490" s="7"/>
      <c r="S490" s="7"/>
      <c r="T490" s="7"/>
    </row>
    <row r="491" spans="1:20" x14ac:dyDescent="0.25">
      <c r="A491" s="7">
        <v>490</v>
      </c>
      <c r="B491" s="7" t="s">
        <v>3095</v>
      </c>
      <c r="C491" s="7" t="s">
        <v>3096</v>
      </c>
      <c r="D491" s="8">
        <v>13792</v>
      </c>
      <c r="E491" s="8">
        <v>11755</v>
      </c>
      <c r="F491" s="7" t="s">
        <v>36</v>
      </c>
      <c r="G491" s="9" t="s">
        <v>37</v>
      </c>
      <c r="H491" s="7" t="s">
        <v>3097</v>
      </c>
      <c r="I491" s="7" t="s">
        <v>36</v>
      </c>
      <c r="J491" s="7" t="s">
        <v>37</v>
      </c>
      <c r="K491" s="7" t="s">
        <v>38</v>
      </c>
      <c r="L491" s="7" t="s">
        <v>8</v>
      </c>
      <c r="M491" s="7">
        <v>1926</v>
      </c>
      <c r="N491" s="7" t="s">
        <v>101</v>
      </c>
      <c r="O491" s="7"/>
      <c r="P491" s="7" t="s">
        <v>2312</v>
      </c>
      <c r="Q491" s="7"/>
      <c r="R491" s="7"/>
      <c r="S491" s="7"/>
      <c r="T491" s="7"/>
    </row>
    <row r="492" spans="1:20" x14ac:dyDescent="0.25">
      <c r="A492" s="7">
        <v>491</v>
      </c>
      <c r="B492" s="7" t="s">
        <v>819</v>
      </c>
      <c r="C492" s="7" t="s">
        <v>2311</v>
      </c>
      <c r="D492" s="8">
        <v>7905</v>
      </c>
      <c r="E492" s="8">
        <v>10869</v>
      </c>
      <c r="F492" s="7" t="s">
        <v>47</v>
      </c>
      <c r="G492" s="9" t="s">
        <v>48</v>
      </c>
      <c r="H492" s="7" t="s">
        <v>128</v>
      </c>
      <c r="I492" s="7" t="s">
        <v>47</v>
      </c>
      <c r="J492" s="7" t="s">
        <v>48</v>
      </c>
      <c r="K492" s="7" t="s">
        <v>128</v>
      </c>
      <c r="L492" s="7" t="s">
        <v>8</v>
      </c>
      <c r="M492" s="7">
        <v>1926</v>
      </c>
      <c r="N492" s="7" t="s">
        <v>101</v>
      </c>
      <c r="O492" s="7"/>
      <c r="P492" s="7" t="s">
        <v>2312</v>
      </c>
      <c r="Q492" s="7"/>
      <c r="R492" s="7"/>
      <c r="S492" s="7"/>
      <c r="T492" s="7"/>
    </row>
    <row r="493" spans="1:20" x14ac:dyDescent="0.25">
      <c r="A493" s="7">
        <v>492</v>
      </c>
      <c r="B493" s="7" t="s">
        <v>1271</v>
      </c>
      <c r="C493" s="7" t="s">
        <v>1272</v>
      </c>
      <c r="D493" s="8">
        <v>21195</v>
      </c>
      <c r="E493" s="8">
        <v>11735</v>
      </c>
      <c r="F493" s="7" t="s">
        <v>36</v>
      </c>
      <c r="G493" s="9" t="s">
        <v>37</v>
      </c>
      <c r="H493" s="7" t="s">
        <v>38</v>
      </c>
      <c r="I493" s="7" t="s">
        <v>36</v>
      </c>
      <c r="J493" s="7" t="s">
        <v>37</v>
      </c>
      <c r="K493" s="7" t="s">
        <v>1273</v>
      </c>
      <c r="L493" s="7" t="s">
        <v>8</v>
      </c>
      <c r="M493" s="7">
        <v>1927</v>
      </c>
      <c r="N493" s="7" t="s">
        <v>101</v>
      </c>
      <c r="O493" s="7"/>
      <c r="P493" s="7" t="s">
        <v>1274</v>
      </c>
      <c r="Q493" s="7"/>
      <c r="R493" s="7"/>
      <c r="S493" s="7"/>
      <c r="T493" s="7"/>
    </row>
    <row r="494" spans="1:20" x14ac:dyDescent="0.25">
      <c r="A494" s="7">
        <v>493</v>
      </c>
      <c r="B494" s="7" t="s">
        <v>3593</v>
      </c>
      <c r="C494" s="7" t="s">
        <v>3594</v>
      </c>
      <c r="D494" s="8">
        <v>15258</v>
      </c>
      <c r="E494" s="8">
        <v>15039</v>
      </c>
      <c r="F494" s="7" t="s">
        <v>47</v>
      </c>
      <c r="G494" s="9" t="s">
        <v>48</v>
      </c>
      <c r="H494" s="7" t="s">
        <v>3595</v>
      </c>
      <c r="I494" s="7" t="s">
        <v>154</v>
      </c>
      <c r="J494" s="7" t="s">
        <v>155</v>
      </c>
      <c r="K494" s="7" t="s">
        <v>259</v>
      </c>
      <c r="L494" s="7" t="s">
        <v>8</v>
      </c>
      <c r="M494" s="7">
        <v>1927</v>
      </c>
      <c r="N494" s="7" t="s">
        <v>101</v>
      </c>
      <c r="O494" s="7"/>
      <c r="P494" s="7" t="s">
        <v>1274</v>
      </c>
      <c r="Q494" s="7"/>
      <c r="R494" s="7"/>
      <c r="S494" s="7"/>
      <c r="T494" s="7"/>
    </row>
    <row r="495" spans="1:20" x14ac:dyDescent="0.25">
      <c r="A495" s="7">
        <v>494</v>
      </c>
      <c r="B495" s="7" t="s">
        <v>2561</v>
      </c>
      <c r="C495" s="7" t="s">
        <v>2562</v>
      </c>
      <c r="D495" s="8">
        <v>15714</v>
      </c>
      <c r="E495" s="8">
        <v>13870</v>
      </c>
      <c r="F495" s="7" t="s">
        <v>20</v>
      </c>
      <c r="G495" s="9" t="s">
        <v>67</v>
      </c>
      <c r="H495" s="7" t="s">
        <v>2563</v>
      </c>
      <c r="I495" s="7" t="s">
        <v>20</v>
      </c>
      <c r="J495" s="7" t="s">
        <v>67</v>
      </c>
      <c r="K495" s="7" t="s">
        <v>2202</v>
      </c>
      <c r="L495" s="7" t="s">
        <v>8</v>
      </c>
      <c r="M495" s="7">
        <v>1929</v>
      </c>
      <c r="N495" s="7" t="s">
        <v>101</v>
      </c>
      <c r="O495" s="7"/>
      <c r="P495" s="7" t="s">
        <v>2564</v>
      </c>
      <c r="Q495" s="7"/>
      <c r="R495" s="7"/>
      <c r="S495" s="7"/>
      <c r="T495" s="7"/>
    </row>
    <row r="496" spans="1:20" x14ac:dyDescent="0.25">
      <c r="A496" s="7">
        <v>495</v>
      </c>
      <c r="B496" s="7" t="s">
        <v>731</v>
      </c>
      <c r="C496" s="7" t="s">
        <v>732</v>
      </c>
      <c r="D496" s="8">
        <v>12403</v>
      </c>
      <c r="E496" s="8">
        <v>11516</v>
      </c>
      <c r="F496" s="7" t="s">
        <v>339</v>
      </c>
      <c r="G496" s="9" t="s">
        <v>340</v>
      </c>
      <c r="H496" s="7" t="s">
        <v>733</v>
      </c>
      <c r="I496" s="7" t="s">
        <v>339</v>
      </c>
      <c r="J496" s="7" t="s">
        <v>340</v>
      </c>
      <c r="K496" s="7" t="s">
        <v>734</v>
      </c>
      <c r="L496" s="7" t="s">
        <v>8</v>
      </c>
      <c r="M496" s="7">
        <v>1930</v>
      </c>
      <c r="N496" s="7" t="s">
        <v>101</v>
      </c>
      <c r="O496" s="7"/>
      <c r="P496" s="7" t="s">
        <v>735</v>
      </c>
      <c r="Q496" s="7"/>
      <c r="R496" s="7"/>
      <c r="S496" s="7"/>
      <c r="T496" s="7"/>
    </row>
    <row r="497" spans="1:20" x14ac:dyDescent="0.25">
      <c r="A497" s="7">
        <v>496</v>
      </c>
      <c r="B497" s="7" t="s">
        <v>1719</v>
      </c>
      <c r="C497" s="7" t="s">
        <v>1720</v>
      </c>
      <c r="D497" s="8">
        <v>14360</v>
      </c>
      <c r="E497" s="8">
        <v>12925</v>
      </c>
      <c r="F497" s="7" t="s">
        <v>20</v>
      </c>
      <c r="G497" s="9" t="s">
        <v>67</v>
      </c>
      <c r="H497" s="7" t="s">
        <v>1721</v>
      </c>
      <c r="I497" s="7" t="s">
        <v>20</v>
      </c>
      <c r="J497" s="7" t="s">
        <v>67</v>
      </c>
      <c r="K497" s="7" t="s">
        <v>177</v>
      </c>
      <c r="L497" s="7" t="s">
        <v>202</v>
      </c>
      <c r="M497" s="7">
        <v>1931</v>
      </c>
      <c r="N497" s="7" t="s">
        <v>101</v>
      </c>
      <c r="O497" s="7"/>
      <c r="P497" s="7" t="s">
        <v>1722</v>
      </c>
      <c r="Q497" s="7"/>
      <c r="R497" s="7"/>
      <c r="S497" s="7"/>
      <c r="T497" s="7"/>
    </row>
    <row r="498" spans="1:20" x14ac:dyDescent="0.25">
      <c r="A498" s="7">
        <v>497</v>
      </c>
      <c r="B498" s="7" t="s">
        <v>2745</v>
      </c>
      <c r="C498" s="7" t="s">
        <v>2746</v>
      </c>
      <c r="D498" s="8">
        <v>13787</v>
      </c>
      <c r="E498" s="8">
        <v>17508</v>
      </c>
      <c r="F498" s="7" t="s">
        <v>20</v>
      </c>
      <c r="G498" s="9" t="s">
        <v>67</v>
      </c>
      <c r="H498" s="7" t="s">
        <v>2747</v>
      </c>
      <c r="I498" s="7" t="s">
        <v>20</v>
      </c>
      <c r="J498" s="7" t="s">
        <v>67</v>
      </c>
      <c r="K498" s="7" t="s">
        <v>247</v>
      </c>
      <c r="L498" s="7" t="s">
        <v>8</v>
      </c>
      <c r="M498" s="7">
        <v>1931</v>
      </c>
      <c r="N498" s="7" t="s">
        <v>101</v>
      </c>
      <c r="O498" s="7"/>
      <c r="P498" s="7" t="s">
        <v>1722</v>
      </c>
      <c r="Q498" s="7" t="s">
        <v>975</v>
      </c>
      <c r="R498" s="7" t="s">
        <v>247</v>
      </c>
      <c r="S498" s="7" t="s">
        <v>20</v>
      </c>
      <c r="T498" s="7"/>
    </row>
    <row r="499" spans="1:20" x14ac:dyDescent="0.25">
      <c r="A499" s="7">
        <v>498</v>
      </c>
      <c r="B499" s="7" t="s">
        <v>1021</v>
      </c>
      <c r="C499" s="7" t="s">
        <v>1022</v>
      </c>
      <c r="D499" s="8">
        <v>9866</v>
      </c>
      <c r="E499" s="8">
        <v>24752</v>
      </c>
      <c r="F499" s="7" t="s">
        <v>4</v>
      </c>
      <c r="G499" s="9" t="s">
        <v>5</v>
      </c>
      <c r="H499" s="7" t="s">
        <v>1023</v>
      </c>
      <c r="I499" s="7" t="s">
        <v>4</v>
      </c>
      <c r="J499" s="7" t="s">
        <v>5</v>
      </c>
      <c r="K499" s="7" t="s">
        <v>1024</v>
      </c>
      <c r="L499" s="7" t="s">
        <v>8</v>
      </c>
      <c r="M499" s="7">
        <v>1933</v>
      </c>
      <c r="N499" s="7" t="s">
        <v>101</v>
      </c>
      <c r="O499" s="7"/>
      <c r="P499" s="7" t="s">
        <v>1025</v>
      </c>
      <c r="Q499" s="7"/>
      <c r="R499" s="7"/>
      <c r="S499" s="7"/>
      <c r="T499" s="7"/>
    </row>
    <row r="500" spans="1:20" x14ac:dyDescent="0.25">
      <c r="A500" s="7">
        <v>499</v>
      </c>
      <c r="B500" s="7" t="s">
        <v>2500</v>
      </c>
      <c r="C500" s="7" t="s">
        <v>2634</v>
      </c>
      <c r="D500" s="8">
        <v>13258</v>
      </c>
      <c r="E500" s="8">
        <v>13077</v>
      </c>
      <c r="F500" s="7" t="s">
        <v>282</v>
      </c>
      <c r="G500" s="9" t="s">
        <v>5</v>
      </c>
      <c r="H500" s="7" t="s">
        <v>283</v>
      </c>
      <c r="I500" s="7" t="s">
        <v>4</v>
      </c>
      <c r="J500" s="7" t="s">
        <v>5</v>
      </c>
      <c r="K500" s="7" t="s">
        <v>6</v>
      </c>
      <c r="L500" s="7" t="s">
        <v>8</v>
      </c>
      <c r="M500" s="7">
        <v>1934</v>
      </c>
      <c r="N500" s="7" t="s">
        <v>101</v>
      </c>
      <c r="O500" s="7"/>
      <c r="P500" s="7" t="s">
        <v>2635</v>
      </c>
      <c r="Q500" s="7"/>
      <c r="R500" s="7"/>
      <c r="S500" s="7"/>
      <c r="T500" s="7"/>
    </row>
    <row r="501" spans="1:20" x14ac:dyDescent="0.25">
      <c r="A501" s="7">
        <v>500</v>
      </c>
      <c r="B501" s="7" t="s">
        <v>753</v>
      </c>
      <c r="C501" s="7" t="s">
        <v>2079</v>
      </c>
      <c r="D501" s="8">
        <v>3741</v>
      </c>
      <c r="E501" s="8">
        <v>14004</v>
      </c>
      <c r="F501" s="7" t="s">
        <v>47</v>
      </c>
      <c r="G501" s="9" t="s">
        <v>48</v>
      </c>
      <c r="H501" s="7" t="s">
        <v>821</v>
      </c>
      <c r="I501" s="7" t="s">
        <v>47</v>
      </c>
      <c r="J501" s="7" t="s">
        <v>48</v>
      </c>
      <c r="K501" s="7" t="s">
        <v>128</v>
      </c>
      <c r="L501" s="7" t="s">
        <v>8</v>
      </c>
      <c r="M501" s="7">
        <v>1935</v>
      </c>
      <c r="N501" s="7" t="s">
        <v>101</v>
      </c>
      <c r="O501" s="7"/>
      <c r="P501" s="7" t="s">
        <v>2080</v>
      </c>
      <c r="Q501" s="7"/>
      <c r="R501" s="7"/>
      <c r="S501" s="7"/>
      <c r="T501" s="7"/>
    </row>
    <row r="502" spans="1:20" x14ac:dyDescent="0.25">
      <c r="A502" s="7">
        <v>501</v>
      </c>
      <c r="B502" s="7" t="s">
        <v>3448</v>
      </c>
      <c r="C502" s="7" t="s">
        <v>3449</v>
      </c>
      <c r="D502" s="8">
        <v>7730</v>
      </c>
      <c r="E502" s="8">
        <v>21675</v>
      </c>
      <c r="F502" s="7" t="s">
        <v>91</v>
      </c>
      <c r="G502" s="9" t="s">
        <v>92</v>
      </c>
      <c r="H502" s="7" t="s">
        <v>321</v>
      </c>
      <c r="I502" s="7" t="s">
        <v>91</v>
      </c>
      <c r="J502" s="7" t="s">
        <v>92</v>
      </c>
      <c r="K502" s="7" t="s">
        <v>321</v>
      </c>
      <c r="L502" s="7" t="s">
        <v>8</v>
      </c>
      <c r="M502" s="7">
        <v>1936</v>
      </c>
      <c r="N502" s="7" t="s">
        <v>101</v>
      </c>
      <c r="O502" s="7"/>
      <c r="P502" s="7" t="s">
        <v>3450</v>
      </c>
      <c r="Q502" s="7"/>
      <c r="R502" s="7"/>
      <c r="S502" s="7"/>
      <c r="T502" s="7"/>
    </row>
    <row r="503" spans="1:20" x14ac:dyDescent="0.25">
      <c r="A503" s="7">
        <v>502</v>
      </c>
      <c r="B503" s="7" t="s">
        <v>405</v>
      </c>
      <c r="C503" s="7" t="s">
        <v>1275</v>
      </c>
      <c r="D503" s="8">
        <v>12891</v>
      </c>
      <c r="E503" s="8">
        <v>21513</v>
      </c>
      <c r="F503" s="7" t="s">
        <v>4</v>
      </c>
      <c r="G503" s="9" t="s">
        <v>5</v>
      </c>
      <c r="H503" s="7" t="s">
        <v>6</v>
      </c>
      <c r="I503" s="7" t="s">
        <v>4</v>
      </c>
      <c r="J503" s="7" t="s">
        <v>5</v>
      </c>
      <c r="K503" s="7" t="s">
        <v>1276</v>
      </c>
      <c r="L503" s="7" t="s">
        <v>8</v>
      </c>
      <c r="M503" s="7">
        <v>1937</v>
      </c>
      <c r="N503" s="7" t="s">
        <v>101</v>
      </c>
      <c r="O503" s="7"/>
      <c r="P503" s="7" t="s">
        <v>1277</v>
      </c>
      <c r="Q503" s="7"/>
      <c r="R503" s="7"/>
      <c r="S503" s="7"/>
      <c r="T503" s="7"/>
    </row>
    <row r="504" spans="1:20" x14ac:dyDescent="0.25">
      <c r="A504" s="7">
        <v>503</v>
      </c>
      <c r="B504" s="7" t="s">
        <v>2226</v>
      </c>
      <c r="C504" s="7"/>
      <c r="D504" s="8">
        <v>0</v>
      </c>
      <c r="E504" s="7"/>
      <c r="F504" s="7"/>
      <c r="G504" s="9" t="s">
        <v>3788</v>
      </c>
      <c r="H504" s="7"/>
      <c r="I504" s="7"/>
      <c r="J504" s="7"/>
      <c r="K504" s="7"/>
      <c r="L504" s="7" t="s">
        <v>191</v>
      </c>
      <c r="M504" s="7">
        <v>1938</v>
      </c>
      <c r="N504" s="7" t="s">
        <v>101</v>
      </c>
      <c r="O504" s="7"/>
      <c r="P504" s="7" t="s">
        <v>2227</v>
      </c>
      <c r="Q504" s="7"/>
      <c r="R504" s="7"/>
      <c r="S504" s="7"/>
      <c r="T504" s="7"/>
    </row>
    <row r="505" spans="1:20" x14ac:dyDescent="0.25">
      <c r="A505" s="7">
        <v>505</v>
      </c>
      <c r="B505" s="7" t="s">
        <v>3281</v>
      </c>
      <c r="C505" s="7" t="s">
        <v>3282</v>
      </c>
      <c r="D505" s="8">
        <v>10317</v>
      </c>
      <c r="E505" s="8">
        <v>20293</v>
      </c>
      <c r="F505" s="7" t="s">
        <v>20</v>
      </c>
      <c r="G505" s="9" t="s">
        <v>67</v>
      </c>
      <c r="H505" s="7" t="s">
        <v>3283</v>
      </c>
      <c r="I505" s="7" t="s">
        <v>20</v>
      </c>
      <c r="J505" s="7" t="s">
        <v>67</v>
      </c>
      <c r="K505" s="7" t="s">
        <v>1060</v>
      </c>
      <c r="L505" s="7" t="s">
        <v>8</v>
      </c>
      <c r="M505" s="7">
        <v>1945</v>
      </c>
      <c r="N505" s="7" t="s">
        <v>101</v>
      </c>
      <c r="O505" s="7"/>
      <c r="P505" s="7" t="s">
        <v>3284</v>
      </c>
      <c r="Q505" s="7"/>
      <c r="R505" s="7"/>
      <c r="S505" s="7"/>
      <c r="T505" s="7"/>
    </row>
    <row r="506" spans="1:20" x14ac:dyDescent="0.25">
      <c r="A506" s="7">
        <v>506</v>
      </c>
      <c r="B506" s="7" t="s">
        <v>3451</v>
      </c>
      <c r="C506" s="7" t="s">
        <v>3452</v>
      </c>
      <c r="D506" s="8">
        <v>12045</v>
      </c>
      <c r="E506" s="8">
        <v>22290</v>
      </c>
      <c r="F506" s="7" t="s">
        <v>20</v>
      </c>
      <c r="G506" s="9" t="s">
        <v>67</v>
      </c>
      <c r="H506" s="7" t="s">
        <v>3453</v>
      </c>
      <c r="I506" s="7" t="s">
        <v>20</v>
      </c>
      <c r="J506" s="7" t="s">
        <v>67</v>
      </c>
      <c r="K506" s="7" t="s">
        <v>19</v>
      </c>
      <c r="L506" s="7" t="s">
        <v>202</v>
      </c>
      <c r="M506" s="7">
        <v>1946</v>
      </c>
      <c r="N506" s="7" t="s">
        <v>101</v>
      </c>
      <c r="O506" s="7"/>
      <c r="P506" s="7" t="s">
        <v>3454</v>
      </c>
      <c r="Q506" s="7"/>
      <c r="R506" s="7"/>
      <c r="S506" s="7"/>
      <c r="T506" s="7"/>
    </row>
    <row r="507" spans="1:20" x14ac:dyDescent="0.25">
      <c r="A507" s="7">
        <v>507</v>
      </c>
      <c r="B507" s="7" t="s">
        <v>1458</v>
      </c>
      <c r="C507" s="7" t="s">
        <v>72</v>
      </c>
      <c r="D507" s="8">
        <v>12638</v>
      </c>
      <c r="E507" s="8">
        <v>20120</v>
      </c>
      <c r="F507" s="7" t="s">
        <v>20</v>
      </c>
      <c r="G507" s="9" t="s">
        <v>67</v>
      </c>
      <c r="H507" s="7" t="s">
        <v>1459</v>
      </c>
      <c r="I507" s="7" t="s">
        <v>20</v>
      </c>
      <c r="J507" s="7" t="s">
        <v>67</v>
      </c>
      <c r="K507" s="7"/>
      <c r="L507" s="7" t="s">
        <v>8</v>
      </c>
      <c r="M507" s="7">
        <v>1946</v>
      </c>
      <c r="N507" s="7" t="s">
        <v>101</v>
      </c>
      <c r="O507" s="7"/>
      <c r="P507" s="7" t="s">
        <v>1460</v>
      </c>
      <c r="Q507" s="7"/>
      <c r="R507" s="7"/>
      <c r="S507" s="7"/>
      <c r="T507" s="7"/>
    </row>
    <row r="508" spans="1:20" x14ac:dyDescent="0.25">
      <c r="A508" s="7">
        <v>508</v>
      </c>
      <c r="B508" s="7" t="s">
        <v>1723</v>
      </c>
      <c r="C508" s="7"/>
      <c r="D508" s="8">
        <v>0</v>
      </c>
      <c r="E508" s="7"/>
      <c r="F508" s="7"/>
      <c r="G508" s="9" t="s">
        <v>3788</v>
      </c>
      <c r="H508" s="7"/>
      <c r="I508" s="7"/>
      <c r="J508" s="7"/>
      <c r="K508" s="7"/>
      <c r="L508" s="7" t="s">
        <v>191</v>
      </c>
      <c r="M508" s="7">
        <v>1947</v>
      </c>
      <c r="N508" s="7" t="s">
        <v>101</v>
      </c>
      <c r="O508" s="7"/>
      <c r="P508" s="7" t="s">
        <v>1724</v>
      </c>
      <c r="Q508" s="7"/>
      <c r="R508" s="7"/>
      <c r="S508" s="7"/>
      <c r="T508" s="7"/>
    </row>
    <row r="509" spans="1:20" x14ac:dyDescent="0.25">
      <c r="A509" s="7">
        <v>509</v>
      </c>
      <c r="B509" s="7" t="s">
        <v>2313</v>
      </c>
      <c r="C509" s="7"/>
      <c r="D509" s="8">
        <v>0</v>
      </c>
      <c r="E509" s="7"/>
      <c r="F509" s="7"/>
      <c r="G509" s="9" t="s">
        <v>3788</v>
      </c>
      <c r="H509" s="7"/>
      <c r="I509" s="7"/>
      <c r="J509" s="7"/>
      <c r="K509" s="7"/>
      <c r="L509" s="7" t="s">
        <v>191</v>
      </c>
      <c r="M509" s="7">
        <v>1947</v>
      </c>
      <c r="N509" s="7" t="s">
        <v>101</v>
      </c>
      <c r="O509" s="7"/>
      <c r="P509" s="7" t="s">
        <v>1724</v>
      </c>
      <c r="Q509" s="7"/>
      <c r="R509" s="7"/>
      <c r="S509" s="7"/>
      <c r="T509" s="7"/>
    </row>
    <row r="510" spans="1:20" x14ac:dyDescent="0.25">
      <c r="A510" s="7">
        <v>510</v>
      </c>
      <c r="B510" s="7" t="s">
        <v>310</v>
      </c>
      <c r="C510" s="7" t="s">
        <v>311</v>
      </c>
      <c r="D510" s="8">
        <v>7038</v>
      </c>
      <c r="E510" s="8">
        <v>26109</v>
      </c>
      <c r="F510" s="7" t="s">
        <v>282</v>
      </c>
      <c r="G510" s="9" t="s">
        <v>5</v>
      </c>
      <c r="H510" s="7" t="s">
        <v>312</v>
      </c>
      <c r="I510" s="7" t="s">
        <v>282</v>
      </c>
      <c r="J510" s="7" t="s">
        <v>5</v>
      </c>
      <c r="K510" s="7" t="s">
        <v>313</v>
      </c>
      <c r="L510" s="7" t="s">
        <v>8</v>
      </c>
      <c r="M510" s="7">
        <v>1949</v>
      </c>
      <c r="N510" s="7" t="s">
        <v>101</v>
      </c>
      <c r="O510" s="7"/>
      <c r="P510" s="7" t="s">
        <v>314</v>
      </c>
      <c r="Q510" s="7"/>
      <c r="R510" s="7"/>
      <c r="S510" s="7"/>
      <c r="T510" s="7"/>
    </row>
    <row r="511" spans="1:20" x14ac:dyDescent="0.25">
      <c r="A511" s="7">
        <v>511</v>
      </c>
      <c r="B511" s="7" t="s">
        <v>2636</v>
      </c>
      <c r="C511" s="7" t="s">
        <v>2637</v>
      </c>
      <c r="D511" s="8">
        <v>1681</v>
      </c>
      <c r="E511" s="8">
        <v>26276</v>
      </c>
      <c r="F511" s="7" t="s">
        <v>20</v>
      </c>
      <c r="G511" s="9" t="s">
        <v>67</v>
      </c>
      <c r="H511" s="7" t="s">
        <v>2638</v>
      </c>
      <c r="I511" s="7" t="s">
        <v>20</v>
      </c>
      <c r="J511" s="7" t="s">
        <v>67</v>
      </c>
      <c r="K511" s="7" t="s">
        <v>247</v>
      </c>
      <c r="L511" s="7" t="s">
        <v>8</v>
      </c>
      <c r="M511" s="7">
        <v>1950</v>
      </c>
      <c r="N511" s="7" t="s">
        <v>101</v>
      </c>
      <c r="O511" s="7"/>
      <c r="P511" s="7" t="s">
        <v>2639</v>
      </c>
      <c r="Q511" s="7" t="s">
        <v>463</v>
      </c>
      <c r="R511" s="7" t="s">
        <v>19</v>
      </c>
      <c r="S511" s="7" t="s">
        <v>20</v>
      </c>
      <c r="T511" s="7"/>
    </row>
    <row r="512" spans="1:20" x14ac:dyDescent="0.25">
      <c r="A512" s="7">
        <v>512</v>
      </c>
      <c r="B512" s="7" t="s">
        <v>1451</v>
      </c>
      <c r="C512" s="7" t="s">
        <v>3596</v>
      </c>
      <c r="D512" s="8">
        <v>7488</v>
      </c>
      <c r="E512" s="8">
        <v>19842</v>
      </c>
      <c r="F512" s="7" t="s">
        <v>36</v>
      </c>
      <c r="G512" s="9" t="s">
        <v>37</v>
      </c>
      <c r="H512" s="7" t="s">
        <v>38</v>
      </c>
      <c r="I512" s="7" t="s">
        <v>36</v>
      </c>
      <c r="J512" s="7" t="s">
        <v>37</v>
      </c>
      <c r="K512" s="7" t="s">
        <v>38</v>
      </c>
      <c r="L512" s="7" t="s">
        <v>8</v>
      </c>
      <c r="M512" s="7">
        <v>1951</v>
      </c>
      <c r="N512" s="7" t="s">
        <v>101</v>
      </c>
      <c r="O512" s="7"/>
      <c r="P512" s="7" t="s">
        <v>3597</v>
      </c>
      <c r="Q512" s="7"/>
      <c r="R512" s="7"/>
      <c r="S512" s="7"/>
      <c r="T512" s="7"/>
    </row>
    <row r="513" spans="1:20" x14ac:dyDescent="0.25">
      <c r="A513" s="7">
        <v>513</v>
      </c>
      <c r="B513" s="7" t="s">
        <v>110</v>
      </c>
      <c r="C513" s="7" t="s">
        <v>1879</v>
      </c>
      <c r="D513" s="8">
        <v>9117</v>
      </c>
      <c r="E513" s="8">
        <v>23989</v>
      </c>
      <c r="F513" s="7" t="s">
        <v>1795</v>
      </c>
      <c r="G513" s="9" t="s">
        <v>37</v>
      </c>
      <c r="H513" s="7" t="s">
        <v>1880</v>
      </c>
      <c r="I513" s="7" t="s">
        <v>1881</v>
      </c>
      <c r="J513" s="7" t="s">
        <v>1882</v>
      </c>
      <c r="K513" s="7" t="s">
        <v>1883</v>
      </c>
      <c r="L513" s="7" t="s">
        <v>8</v>
      </c>
      <c r="M513" s="7">
        <v>1952</v>
      </c>
      <c r="N513" s="7" t="s">
        <v>101</v>
      </c>
      <c r="O513" s="7"/>
      <c r="P513" s="7" t="s">
        <v>1884</v>
      </c>
      <c r="Q513" s="7"/>
      <c r="R513" s="7"/>
      <c r="S513" s="7"/>
      <c r="T513" s="7"/>
    </row>
    <row r="514" spans="1:20" x14ac:dyDescent="0.25">
      <c r="A514" s="7">
        <v>514</v>
      </c>
      <c r="B514" s="7" t="s">
        <v>2826</v>
      </c>
      <c r="C514" s="7" t="s">
        <v>2656</v>
      </c>
      <c r="D514" s="8">
        <v>6939</v>
      </c>
      <c r="E514" s="8">
        <v>21839</v>
      </c>
      <c r="F514" s="7" t="s">
        <v>20</v>
      </c>
      <c r="G514" s="9" t="s">
        <v>67</v>
      </c>
      <c r="H514" s="7" t="s">
        <v>2827</v>
      </c>
      <c r="I514" s="7" t="s">
        <v>20</v>
      </c>
      <c r="J514" s="7" t="s">
        <v>67</v>
      </c>
      <c r="K514" s="7" t="s">
        <v>718</v>
      </c>
      <c r="L514" s="7" t="s">
        <v>8</v>
      </c>
      <c r="M514" s="7">
        <v>1953</v>
      </c>
      <c r="N514" s="7" t="s">
        <v>101</v>
      </c>
      <c r="O514" s="7"/>
      <c r="P514" s="7" t="s">
        <v>2828</v>
      </c>
      <c r="Q514" s="7"/>
      <c r="R514" s="7"/>
      <c r="S514" s="7"/>
      <c r="T514" s="7"/>
    </row>
    <row r="515" spans="1:20" x14ac:dyDescent="0.25">
      <c r="A515" s="7">
        <v>515</v>
      </c>
      <c r="B515" s="7" t="s">
        <v>2314</v>
      </c>
      <c r="C515" s="7"/>
      <c r="D515" s="8">
        <v>18611</v>
      </c>
      <c r="E515" s="7"/>
      <c r="F515" s="7"/>
      <c r="G515" s="9" t="s">
        <v>3788</v>
      </c>
      <c r="H515" s="7"/>
      <c r="I515" s="7"/>
      <c r="J515" s="7"/>
      <c r="K515" s="7"/>
      <c r="L515" s="7" t="s">
        <v>191</v>
      </c>
      <c r="M515" s="7">
        <v>1981</v>
      </c>
      <c r="N515" s="7" t="s">
        <v>101</v>
      </c>
      <c r="O515" s="7"/>
      <c r="P515" s="7" t="s">
        <v>2315</v>
      </c>
      <c r="Q515" s="7"/>
      <c r="R515" s="7"/>
      <c r="S515" s="7"/>
      <c r="T515" s="7"/>
    </row>
    <row r="516" spans="1:20" x14ac:dyDescent="0.25">
      <c r="A516" s="7">
        <v>515</v>
      </c>
      <c r="B516" s="7" t="s">
        <v>2314</v>
      </c>
      <c r="C516" s="7"/>
      <c r="D516" s="8">
        <v>18611</v>
      </c>
      <c r="E516" s="7"/>
      <c r="F516" s="7"/>
      <c r="G516" s="9" t="s">
        <v>3788</v>
      </c>
      <c r="H516" s="7"/>
      <c r="I516" s="7"/>
      <c r="J516" s="7"/>
      <c r="K516" s="7"/>
      <c r="L516" s="7" t="s">
        <v>191</v>
      </c>
      <c r="M516" s="7">
        <v>1954</v>
      </c>
      <c r="N516" s="7" t="s">
        <v>101</v>
      </c>
      <c r="O516" s="7"/>
      <c r="P516" s="7" t="s">
        <v>3455</v>
      </c>
      <c r="Q516" s="7"/>
      <c r="R516" s="7"/>
      <c r="S516" s="7"/>
      <c r="T516" s="7"/>
    </row>
    <row r="517" spans="1:20" x14ac:dyDescent="0.25">
      <c r="A517" s="7">
        <v>516</v>
      </c>
      <c r="B517" s="7" t="s">
        <v>1461</v>
      </c>
      <c r="C517" s="7" t="s">
        <v>1462</v>
      </c>
      <c r="D517" s="8">
        <v>982</v>
      </c>
      <c r="E517" s="8">
        <v>26660</v>
      </c>
      <c r="F517" s="7" t="s">
        <v>404</v>
      </c>
      <c r="G517" s="9" t="s">
        <v>412</v>
      </c>
      <c r="H517" s="7" t="s">
        <v>403</v>
      </c>
      <c r="I517" s="7" t="s">
        <v>404</v>
      </c>
      <c r="J517" s="7" t="s">
        <v>412</v>
      </c>
      <c r="K517" s="7" t="s">
        <v>1463</v>
      </c>
      <c r="L517" s="7" t="s">
        <v>8</v>
      </c>
      <c r="M517" s="7">
        <v>1957</v>
      </c>
      <c r="N517" s="7" t="s">
        <v>101</v>
      </c>
      <c r="O517" s="7"/>
      <c r="P517" s="7" t="s">
        <v>1464</v>
      </c>
      <c r="Q517" s="7"/>
      <c r="R517" s="7"/>
      <c r="S517" s="7"/>
      <c r="T517" s="7"/>
    </row>
    <row r="518" spans="1:20" x14ac:dyDescent="0.25">
      <c r="A518" s="7">
        <v>517</v>
      </c>
      <c r="B518" s="7" t="s">
        <v>3240</v>
      </c>
      <c r="C518" s="7" t="s">
        <v>3456</v>
      </c>
      <c r="D518" s="8">
        <v>3694</v>
      </c>
      <c r="E518" s="8">
        <v>25233</v>
      </c>
      <c r="F518" s="7" t="s">
        <v>661</v>
      </c>
      <c r="G518" s="9" t="s">
        <v>662</v>
      </c>
      <c r="H518" s="7" t="s">
        <v>3457</v>
      </c>
      <c r="I518" s="7" t="s">
        <v>661</v>
      </c>
      <c r="J518" s="7" t="s">
        <v>662</v>
      </c>
      <c r="K518" s="7" t="s">
        <v>3458</v>
      </c>
      <c r="L518" s="7" t="s">
        <v>8</v>
      </c>
      <c r="M518" s="7">
        <v>1958</v>
      </c>
      <c r="N518" s="7" t="s">
        <v>101</v>
      </c>
      <c r="O518" s="7"/>
      <c r="P518" s="7" t="s">
        <v>3459</v>
      </c>
      <c r="Q518" s="7"/>
      <c r="R518" s="7"/>
      <c r="S518" s="7"/>
      <c r="T518" s="7"/>
    </row>
    <row r="519" spans="1:20" x14ac:dyDescent="0.25">
      <c r="A519" s="7">
        <v>518</v>
      </c>
      <c r="B519" s="7" t="s">
        <v>1026</v>
      </c>
      <c r="C519" s="7" t="s">
        <v>1027</v>
      </c>
      <c r="D519" s="8">
        <v>3712</v>
      </c>
      <c r="E519" s="8">
        <v>30232</v>
      </c>
      <c r="F519" s="7" t="s">
        <v>4</v>
      </c>
      <c r="G519" s="9" t="s">
        <v>5</v>
      </c>
      <c r="H519" s="7" t="s">
        <v>6</v>
      </c>
      <c r="I519" s="7" t="s">
        <v>4</v>
      </c>
      <c r="J519" s="7" t="s">
        <v>5</v>
      </c>
      <c r="K519" s="7" t="s">
        <v>6</v>
      </c>
      <c r="L519" s="7" t="s">
        <v>8</v>
      </c>
      <c r="M519" s="7">
        <v>1959</v>
      </c>
      <c r="N519" s="7" t="s">
        <v>101</v>
      </c>
      <c r="O519" s="7"/>
      <c r="P519" s="7" t="s">
        <v>1028</v>
      </c>
      <c r="Q519" s="7"/>
      <c r="R519" s="7"/>
      <c r="S519" s="7"/>
      <c r="T519" s="7"/>
    </row>
    <row r="520" spans="1:20" x14ac:dyDescent="0.25">
      <c r="A520" s="7">
        <v>519</v>
      </c>
      <c r="B520" s="7" t="s">
        <v>110</v>
      </c>
      <c r="C520" s="7" t="s">
        <v>111</v>
      </c>
      <c r="D520" s="8">
        <v>0</v>
      </c>
      <c r="E520" s="8">
        <v>24674</v>
      </c>
      <c r="F520" s="7" t="s">
        <v>112</v>
      </c>
      <c r="G520" s="9" t="s">
        <v>113</v>
      </c>
      <c r="H520" s="7" t="s">
        <v>114</v>
      </c>
      <c r="I520" s="7" t="s">
        <v>115</v>
      </c>
      <c r="J520" s="7" t="s">
        <v>116</v>
      </c>
      <c r="K520" s="7" t="s">
        <v>117</v>
      </c>
      <c r="L520" s="7" t="s">
        <v>8</v>
      </c>
      <c r="M520" s="7">
        <v>1960</v>
      </c>
      <c r="N520" s="7" t="s">
        <v>101</v>
      </c>
      <c r="O520" s="7"/>
      <c r="P520" s="7" t="s">
        <v>118</v>
      </c>
      <c r="Q520" s="7"/>
      <c r="R520" s="7"/>
      <c r="S520" s="7"/>
      <c r="T520" s="7"/>
    </row>
    <row r="521" spans="1:20" x14ac:dyDescent="0.25">
      <c r="A521" s="7">
        <v>520</v>
      </c>
      <c r="B521" s="7" t="s">
        <v>1589</v>
      </c>
      <c r="C521" s="7" t="s">
        <v>1590</v>
      </c>
      <c r="D521" s="8">
        <v>2037</v>
      </c>
      <c r="E521" s="8">
        <v>22542</v>
      </c>
      <c r="F521" s="7" t="s">
        <v>339</v>
      </c>
      <c r="G521" s="9" t="s">
        <v>340</v>
      </c>
      <c r="H521" s="7" t="s">
        <v>1591</v>
      </c>
      <c r="I521" s="7" t="s">
        <v>1592</v>
      </c>
      <c r="J521" s="7" t="s">
        <v>1593</v>
      </c>
      <c r="K521" s="7" t="s">
        <v>1594</v>
      </c>
      <c r="L521" s="7" t="s">
        <v>8</v>
      </c>
      <c r="M521" s="7">
        <v>1961</v>
      </c>
      <c r="N521" s="7" t="s">
        <v>101</v>
      </c>
      <c r="O521" s="7"/>
      <c r="P521" s="7" t="s">
        <v>1595</v>
      </c>
      <c r="Q521" s="7"/>
      <c r="R521" s="7"/>
      <c r="S521" s="7"/>
      <c r="T521" s="7"/>
    </row>
    <row r="522" spans="1:20" x14ac:dyDescent="0.25">
      <c r="A522" s="7">
        <v>523</v>
      </c>
      <c r="B522" s="7" t="s">
        <v>1119</v>
      </c>
      <c r="C522" s="7"/>
      <c r="D522" s="8">
        <v>0</v>
      </c>
      <c r="E522" s="7"/>
      <c r="F522" s="7"/>
      <c r="G522" s="9" t="s">
        <v>3788</v>
      </c>
      <c r="H522" s="7"/>
      <c r="I522" s="7"/>
      <c r="J522" s="7"/>
      <c r="K522" s="7"/>
      <c r="L522" s="7" t="s">
        <v>191</v>
      </c>
      <c r="M522" s="7">
        <v>1963</v>
      </c>
      <c r="N522" s="7" t="s">
        <v>101</v>
      </c>
      <c r="O522" s="7"/>
      <c r="P522" s="7" t="s">
        <v>857</v>
      </c>
      <c r="Q522" s="7"/>
      <c r="R522" s="7"/>
      <c r="S522" s="7"/>
      <c r="T522" s="7"/>
    </row>
    <row r="523" spans="1:20" x14ac:dyDescent="0.25">
      <c r="A523" s="7">
        <v>524</v>
      </c>
      <c r="B523" s="7" t="s">
        <v>2565</v>
      </c>
      <c r="C523" s="7" t="s">
        <v>2566</v>
      </c>
      <c r="D523" s="8">
        <v>10608</v>
      </c>
      <c r="E523" s="8">
        <v>24932</v>
      </c>
      <c r="F523" s="7" t="s">
        <v>20</v>
      </c>
      <c r="G523" s="9" t="s">
        <v>67</v>
      </c>
      <c r="H523" s="7" t="s">
        <v>2567</v>
      </c>
      <c r="I523" s="7" t="s">
        <v>20</v>
      </c>
      <c r="J523" s="7" t="s">
        <v>67</v>
      </c>
      <c r="K523" s="7" t="s">
        <v>2568</v>
      </c>
      <c r="L523" s="7" t="s">
        <v>8</v>
      </c>
      <c r="M523" s="7">
        <v>1964</v>
      </c>
      <c r="N523" s="7" t="s">
        <v>101</v>
      </c>
      <c r="O523" s="7"/>
      <c r="P523" s="7" t="s">
        <v>2569</v>
      </c>
      <c r="Q523" s="7"/>
      <c r="R523" s="7"/>
      <c r="S523" s="7"/>
      <c r="T523" s="7"/>
    </row>
    <row r="524" spans="1:20" x14ac:dyDescent="0.25">
      <c r="A524" s="7">
        <v>525</v>
      </c>
      <c r="B524" s="7" t="s">
        <v>2640</v>
      </c>
      <c r="C524" s="7"/>
      <c r="D524" s="8">
        <v>0</v>
      </c>
      <c r="E524" s="7"/>
      <c r="F524" s="7"/>
      <c r="G524" s="9" t="s">
        <v>3788</v>
      </c>
      <c r="H524" s="7"/>
      <c r="I524" s="7"/>
      <c r="J524" s="7"/>
      <c r="K524" s="7"/>
      <c r="L524" s="7" t="s">
        <v>191</v>
      </c>
      <c r="M524" s="7">
        <v>1965</v>
      </c>
      <c r="N524" s="7" t="s">
        <v>101</v>
      </c>
      <c r="O524" s="7"/>
      <c r="P524" s="7" t="s">
        <v>2641</v>
      </c>
      <c r="Q524" s="7"/>
      <c r="R524" s="7"/>
      <c r="S524" s="7"/>
      <c r="T524" s="7"/>
    </row>
    <row r="525" spans="1:20" x14ac:dyDescent="0.25">
      <c r="A525" s="7">
        <v>526</v>
      </c>
      <c r="B525" s="7" t="s">
        <v>2081</v>
      </c>
      <c r="C525" s="7" t="s">
        <v>2082</v>
      </c>
      <c r="D525" s="8">
        <v>4470</v>
      </c>
      <c r="E525" s="8">
        <v>27810</v>
      </c>
      <c r="F525" s="7" t="s">
        <v>36</v>
      </c>
      <c r="G525" s="9" t="s">
        <v>37</v>
      </c>
      <c r="H525" s="7" t="s">
        <v>2083</v>
      </c>
      <c r="I525" s="7" t="s">
        <v>36</v>
      </c>
      <c r="J525" s="7" t="s">
        <v>37</v>
      </c>
      <c r="K525" s="7" t="s">
        <v>38</v>
      </c>
      <c r="L525" s="7" t="s">
        <v>8</v>
      </c>
      <c r="M525" s="7">
        <v>1968</v>
      </c>
      <c r="N525" s="7" t="s">
        <v>101</v>
      </c>
      <c r="O525" s="7"/>
      <c r="P525" s="7" t="s">
        <v>2084</v>
      </c>
      <c r="Q525" s="7"/>
      <c r="R525" s="7"/>
      <c r="S525" s="7"/>
      <c r="T525" s="7"/>
    </row>
    <row r="526" spans="1:20" x14ac:dyDescent="0.25">
      <c r="A526" s="7">
        <v>527</v>
      </c>
      <c r="B526" s="7" t="s">
        <v>3285</v>
      </c>
      <c r="C526" s="7"/>
      <c r="D526" s="8">
        <v>0</v>
      </c>
      <c r="E526" s="7"/>
      <c r="F526" s="7"/>
      <c r="G526" s="9" t="s">
        <v>3788</v>
      </c>
      <c r="H526" s="7"/>
      <c r="I526" s="7"/>
      <c r="J526" s="7"/>
      <c r="K526" s="7"/>
      <c r="L526" s="7" t="s">
        <v>191</v>
      </c>
      <c r="M526" s="7">
        <v>1969</v>
      </c>
      <c r="N526" s="7" t="s">
        <v>101</v>
      </c>
      <c r="O526" s="7"/>
      <c r="P526" s="7" t="s">
        <v>3286</v>
      </c>
      <c r="Q526" s="7"/>
      <c r="R526" s="7"/>
      <c r="S526" s="7"/>
      <c r="T526" s="7"/>
    </row>
    <row r="527" spans="1:20" x14ac:dyDescent="0.25">
      <c r="A527" s="7">
        <v>528</v>
      </c>
      <c r="B527" s="7" t="s">
        <v>1725</v>
      </c>
      <c r="C527" s="7" t="s">
        <v>1726</v>
      </c>
      <c r="D527" s="8">
        <v>5198</v>
      </c>
      <c r="E527" s="8">
        <v>40068</v>
      </c>
      <c r="F527" s="7" t="s">
        <v>20</v>
      </c>
      <c r="G527" s="9" t="s">
        <v>67</v>
      </c>
      <c r="H527" s="7" t="s">
        <v>1727</v>
      </c>
      <c r="I527" s="7" t="s">
        <v>20</v>
      </c>
      <c r="J527" s="7" t="s">
        <v>67</v>
      </c>
      <c r="K527" s="7" t="s">
        <v>305</v>
      </c>
      <c r="L527" s="7" t="s">
        <v>8</v>
      </c>
      <c r="M527" s="7">
        <v>1970</v>
      </c>
      <c r="N527" s="7" t="s">
        <v>101</v>
      </c>
      <c r="O527" s="7"/>
      <c r="P527" s="7" t="s">
        <v>1728</v>
      </c>
      <c r="Q527" s="7"/>
      <c r="R527" s="7"/>
      <c r="S527" s="7"/>
      <c r="T527" s="7"/>
    </row>
    <row r="528" spans="1:20" x14ac:dyDescent="0.25">
      <c r="A528" s="7">
        <v>529</v>
      </c>
      <c r="B528" s="7" t="s">
        <v>2748</v>
      </c>
      <c r="C528" s="7" t="s">
        <v>2749</v>
      </c>
      <c r="D528" s="8">
        <v>5101</v>
      </c>
      <c r="E528" s="8">
        <v>33885</v>
      </c>
      <c r="F528" s="7" t="s">
        <v>47</v>
      </c>
      <c r="G528" s="9" t="s">
        <v>48</v>
      </c>
      <c r="H528" s="7" t="s">
        <v>1031</v>
      </c>
      <c r="I528" s="7" t="s">
        <v>47</v>
      </c>
      <c r="J528" s="7" t="s">
        <v>48</v>
      </c>
      <c r="K528" s="7" t="s">
        <v>2750</v>
      </c>
      <c r="L528" s="7" t="s">
        <v>8</v>
      </c>
      <c r="M528" s="7">
        <v>1971</v>
      </c>
      <c r="N528" s="7" t="s">
        <v>101</v>
      </c>
      <c r="O528" s="7"/>
      <c r="P528" s="7" t="s">
        <v>2751</v>
      </c>
      <c r="Q528" s="7"/>
      <c r="R528" s="7"/>
      <c r="S528" s="7"/>
      <c r="T528" s="7"/>
    </row>
    <row r="529" spans="1:20" x14ac:dyDescent="0.25">
      <c r="A529" s="7">
        <v>530</v>
      </c>
      <c r="B529" s="7" t="s">
        <v>863</v>
      </c>
      <c r="C529" s="7" t="s">
        <v>864</v>
      </c>
      <c r="D529" s="8">
        <v>8548</v>
      </c>
      <c r="E529" s="7"/>
      <c r="F529" s="7" t="s">
        <v>47</v>
      </c>
      <c r="G529" s="9" t="s">
        <v>48</v>
      </c>
      <c r="H529" s="7" t="s">
        <v>865</v>
      </c>
      <c r="I529" s="7"/>
      <c r="J529" s="7"/>
      <c r="K529" s="7"/>
      <c r="L529" s="7" t="s">
        <v>8</v>
      </c>
      <c r="M529" s="7">
        <v>1973</v>
      </c>
      <c r="N529" s="7" t="s">
        <v>101</v>
      </c>
      <c r="O529" s="7"/>
      <c r="P529" s="7" t="s">
        <v>866</v>
      </c>
      <c r="Q529" s="7"/>
      <c r="R529" s="7"/>
      <c r="S529" s="7"/>
      <c r="T529" s="7"/>
    </row>
    <row r="530" spans="1:20" x14ac:dyDescent="0.25">
      <c r="A530" s="7">
        <v>531</v>
      </c>
      <c r="B530" s="7" t="s">
        <v>2752</v>
      </c>
      <c r="C530" s="7"/>
      <c r="D530" s="8">
        <v>4305</v>
      </c>
      <c r="E530" s="8">
        <v>33159</v>
      </c>
      <c r="F530" s="7" t="s">
        <v>2753</v>
      </c>
      <c r="G530" s="9" t="s">
        <v>2754</v>
      </c>
      <c r="H530" s="7" t="s">
        <v>2755</v>
      </c>
      <c r="I530" s="7" t="s">
        <v>2753</v>
      </c>
      <c r="J530" s="7" t="s">
        <v>2754</v>
      </c>
      <c r="K530" s="7" t="s">
        <v>2756</v>
      </c>
      <c r="L530" s="7" t="s">
        <v>8</v>
      </c>
      <c r="M530" s="7">
        <v>1973</v>
      </c>
      <c r="N530" s="7" t="s">
        <v>101</v>
      </c>
      <c r="O530" s="7"/>
      <c r="P530" s="7" t="s">
        <v>866</v>
      </c>
      <c r="Q530" s="7"/>
      <c r="R530" s="7"/>
      <c r="S530" s="7"/>
      <c r="T530" s="7"/>
    </row>
    <row r="531" spans="1:20" x14ac:dyDescent="0.25">
      <c r="A531" s="7">
        <v>532</v>
      </c>
      <c r="B531" s="7" t="s">
        <v>3287</v>
      </c>
      <c r="C531" s="7" t="s">
        <v>3288</v>
      </c>
      <c r="D531" s="8">
        <v>1487</v>
      </c>
      <c r="E531" s="8">
        <v>32157</v>
      </c>
      <c r="F531" s="7" t="s">
        <v>36</v>
      </c>
      <c r="G531" s="9" t="s">
        <v>37</v>
      </c>
      <c r="H531" s="7" t="s">
        <v>38</v>
      </c>
      <c r="I531" s="7" t="s">
        <v>1143</v>
      </c>
      <c r="J531" s="7" t="s">
        <v>1144</v>
      </c>
      <c r="K531" s="7" t="s">
        <v>1145</v>
      </c>
      <c r="L531" s="7" t="s">
        <v>8</v>
      </c>
      <c r="M531" s="7">
        <v>1974</v>
      </c>
      <c r="N531" s="7" t="s">
        <v>101</v>
      </c>
      <c r="O531" s="7"/>
      <c r="P531" s="7" t="s">
        <v>3289</v>
      </c>
      <c r="Q531" s="7"/>
      <c r="R531" s="7"/>
      <c r="S531" s="7"/>
      <c r="T531" s="7"/>
    </row>
    <row r="532" spans="1:20" x14ac:dyDescent="0.25">
      <c r="A532" s="7">
        <v>533</v>
      </c>
      <c r="B532" s="7" t="s">
        <v>2829</v>
      </c>
      <c r="C532" s="7" t="s">
        <v>2830</v>
      </c>
      <c r="D532" s="8">
        <v>452</v>
      </c>
      <c r="E532" s="8">
        <v>27548</v>
      </c>
      <c r="F532" s="7" t="s">
        <v>166</v>
      </c>
      <c r="G532" s="9" t="s">
        <v>167</v>
      </c>
      <c r="H532" s="7" t="s">
        <v>2831</v>
      </c>
      <c r="I532" s="7" t="s">
        <v>166</v>
      </c>
      <c r="J532" s="7" t="s">
        <v>167</v>
      </c>
      <c r="K532" s="7" t="s">
        <v>604</v>
      </c>
      <c r="L532" s="7" t="s">
        <v>8</v>
      </c>
      <c r="M532" s="7">
        <v>1974</v>
      </c>
      <c r="N532" s="7" t="s">
        <v>101</v>
      </c>
      <c r="O532" s="7"/>
      <c r="P532" s="7" t="s">
        <v>2832</v>
      </c>
      <c r="Q532" s="7"/>
      <c r="R532" s="7"/>
      <c r="S532" s="7"/>
      <c r="T532" s="7"/>
    </row>
    <row r="533" spans="1:20" x14ac:dyDescent="0.25">
      <c r="A533" s="7">
        <v>534</v>
      </c>
      <c r="B533" s="7" t="s">
        <v>3098</v>
      </c>
      <c r="C533" s="7" t="s">
        <v>3099</v>
      </c>
      <c r="D533" s="8">
        <v>7812</v>
      </c>
      <c r="E533" s="8">
        <v>32856</v>
      </c>
      <c r="F533" s="7" t="s">
        <v>186</v>
      </c>
      <c r="G533" s="9" t="s">
        <v>45</v>
      </c>
      <c r="H533" s="7" t="s">
        <v>187</v>
      </c>
      <c r="I533" s="7" t="s">
        <v>347</v>
      </c>
      <c r="J533" s="7" t="s">
        <v>45</v>
      </c>
      <c r="K533" s="7" t="s">
        <v>187</v>
      </c>
      <c r="L533" s="7" t="s">
        <v>8</v>
      </c>
      <c r="M533" s="7">
        <v>1975</v>
      </c>
      <c r="N533" s="7" t="s">
        <v>101</v>
      </c>
      <c r="O533" s="7"/>
      <c r="P533" s="7" t="s">
        <v>3100</v>
      </c>
      <c r="Q533" s="7"/>
      <c r="R533" s="7"/>
      <c r="S533" s="7"/>
      <c r="T533" s="7"/>
    </row>
    <row r="534" spans="1:20" x14ac:dyDescent="0.25">
      <c r="A534" s="7">
        <v>535</v>
      </c>
      <c r="B534" s="7" t="s">
        <v>2642</v>
      </c>
      <c r="C534" s="7" t="s">
        <v>2643</v>
      </c>
      <c r="D534" s="8">
        <v>15848</v>
      </c>
      <c r="E534" s="8">
        <v>43907</v>
      </c>
      <c r="F534" s="7" t="s">
        <v>1123</v>
      </c>
      <c r="G534" s="9" t="s">
        <v>5</v>
      </c>
      <c r="H534" s="7" t="s">
        <v>1128</v>
      </c>
      <c r="I534" s="7" t="s">
        <v>1123</v>
      </c>
      <c r="J534" s="7" t="s">
        <v>5</v>
      </c>
      <c r="K534" s="7" t="s">
        <v>1128</v>
      </c>
      <c r="L534" s="7" t="s">
        <v>202</v>
      </c>
      <c r="M534" s="7">
        <v>1976</v>
      </c>
      <c r="N534" s="7" t="s">
        <v>101</v>
      </c>
      <c r="O534" s="7"/>
      <c r="P534" s="7" t="s">
        <v>1598</v>
      </c>
      <c r="Q534" s="7"/>
      <c r="R534" s="7"/>
      <c r="S534" s="7"/>
      <c r="T534" s="7"/>
    </row>
    <row r="535" spans="1:20" x14ac:dyDescent="0.25">
      <c r="A535" s="7">
        <v>536</v>
      </c>
      <c r="B535" s="7" t="s">
        <v>1596</v>
      </c>
      <c r="C535" s="7" t="s">
        <v>1597</v>
      </c>
      <c r="D535" s="8">
        <v>16098</v>
      </c>
      <c r="E535" s="7"/>
      <c r="F535" s="7" t="s">
        <v>1123</v>
      </c>
      <c r="G535" s="9" t="s">
        <v>5</v>
      </c>
      <c r="H535" s="7" t="s">
        <v>1128</v>
      </c>
      <c r="I535" s="7"/>
      <c r="J535" s="7"/>
      <c r="K535" s="7"/>
      <c r="L535" s="7" t="s">
        <v>202</v>
      </c>
      <c r="M535" s="7">
        <v>1976</v>
      </c>
      <c r="N535" s="7" t="s">
        <v>101</v>
      </c>
      <c r="O535" s="7"/>
      <c r="P535" s="7" t="s">
        <v>1598</v>
      </c>
      <c r="Q535" s="7"/>
      <c r="R535" s="7"/>
      <c r="S535" s="7"/>
      <c r="T535" s="7"/>
    </row>
    <row r="536" spans="1:20" x14ac:dyDescent="0.25">
      <c r="A536" s="7">
        <v>537</v>
      </c>
      <c r="B536" s="7" t="s">
        <v>1120</v>
      </c>
      <c r="C536" s="7"/>
      <c r="D536" s="8">
        <v>0</v>
      </c>
      <c r="E536" s="7"/>
      <c r="F536" s="7"/>
      <c r="G536" s="9" t="s">
        <v>3788</v>
      </c>
      <c r="H536" s="7"/>
      <c r="I536" s="7"/>
      <c r="J536" s="7"/>
      <c r="K536" s="7"/>
      <c r="L536" s="7" t="s">
        <v>191</v>
      </c>
      <c r="M536" s="7">
        <v>1977</v>
      </c>
      <c r="N536" s="7" t="s">
        <v>101</v>
      </c>
      <c r="O536" s="7"/>
      <c r="P536" s="7" t="s">
        <v>1121</v>
      </c>
      <c r="Q536" s="7"/>
      <c r="R536" s="7"/>
      <c r="S536" s="7"/>
      <c r="T536" s="7"/>
    </row>
    <row r="537" spans="1:20" x14ac:dyDescent="0.25">
      <c r="A537" s="7">
        <v>538</v>
      </c>
      <c r="B537" s="7" t="s">
        <v>315</v>
      </c>
      <c r="C537" s="7" t="s">
        <v>316</v>
      </c>
      <c r="D537" s="8">
        <v>6934</v>
      </c>
      <c r="E537" s="8">
        <v>29865</v>
      </c>
      <c r="F537" s="7" t="s">
        <v>160</v>
      </c>
      <c r="G537" s="9" t="s">
        <v>161</v>
      </c>
      <c r="H537" s="7" t="s">
        <v>317</v>
      </c>
      <c r="I537" s="7" t="s">
        <v>160</v>
      </c>
      <c r="J537" s="7" t="s">
        <v>161</v>
      </c>
      <c r="K537" s="7" t="s">
        <v>162</v>
      </c>
      <c r="L537" s="7" t="s">
        <v>8</v>
      </c>
      <c r="M537" s="7">
        <v>1978</v>
      </c>
      <c r="N537" s="7" t="s">
        <v>101</v>
      </c>
      <c r="O537" s="7"/>
      <c r="P537" s="7" t="s">
        <v>318</v>
      </c>
      <c r="Q537" s="7"/>
      <c r="R537" s="7"/>
      <c r="S537" s="7"/>
      <c r="T537" s="7"/>
    </row>
    <row r="538" spans="1:20" x14ac:dyDescent="0.25">
      <c r="A538" s="7">
        <v>539</v>
      </c>
      <c r="B538" s="7" t="s">
        <v>2833</v>
      </c>
      <c r="C538" s="7" t="s">
        <v>2834</v>
      </c>
      <c r="D538" s="8">
        <v>4977</v>
      </c>
      <c r="E538" s="8">
        <v>33672</v>
      </c>
      <c r="F538" s="7" t="s">
        <v>2096</v>
      </c>
      <c r="G538" s="9" t="s">
        <v>2016</v>
      </c>
      <c r="H538" s="7" t="s">
        <v>2835</v>
      </c>
      <c r="I538" s="7" t="s">
        <v>206</v>
      </c>
      <c r="J538" s="7" t="s">
        <v>200</v>
      </c>
      <c r="K538" s="7" t="s">
        <v>1085</v>
      </c>
      <c r="L538" s="7" t="s">
        <v>8</v>
      </c>
      <c r="M538" s="7">
        <v>1978</v>
      </c>
      <c r="N538" s="7" t="s">
        <v>101</v>
      </c>
      <c r="O538" s="7"/>
      <c r="P538" s="7" t="s">
        <v>318</v>
      </c>
      <c r="Q538" s="7"/>
      <c r="R538" s="7"/>
      <c r="S538" s="7" t="s">
        <v>206</v>
      </c>
      <c r="T538" s="7" t="s">
        <v>206</v>
      </c>
    </row>
    <row r="539" spans="1:20" x14ac:dyDescent="0.25">
      <c r="A539" s="7">
        <v>540</v>
      </c>
      <c r="B539" s="7" t="s">
        <v>2000</v>
      </c>
      <c r="C539" s="7" t="s">
        <v>2001</v>
      </c>
      <c r="D539" s="8">
        <v>3891</v>
      </c>
      <c r="E539" s="8">
        <v>35678</v>
      </c>
      <c r="F539" s="7" t="s">
        <v>2002</v>
      </c>
      <c r="G539" s="9" t="s">
        <v>2003</v>
      </c>
      <c r="H539" s="7" t="s">
        <v>2004</v>
      </c>
      <c r="I539" s="7" t="s">
        <v>133</v>
      </c>
      <c r="J539" s="7" t="s">
        <v>134</v>
      </c>
      <c r="K539" s="7" t="s">
        <v>135</v>
      </c>
      <c r="L539" s="7" t="s">
        <v>202</v>
      </c>
      <c r="M539" s="7">
        <v>1979</v>
      </c>
      <c r="N539" s="7" t="s">
        <v>101</v>
      </c>
      <c r="O539" s="7"/>
      <c r="P539" s="7" t="s">
        <v>2005</v>
      </c>
      <c r="Q539" s="7"/>
      <c r="R539" s="7"/>
      <c r="S539" s="7"/>
      <c r="T539" s="7"/>
    </row>
    <row r="540" spans="1:20" x14ac:dyDescent="0.25">
      <c r="A540" s="7">
        <v>541</v>
      </c>
      <c r="B540" s="7" t="s">
        <v>319</v>
      </c>
      <c r="C540" s="7" t="s">
        <v>320</v>
      </c>
      <c r="D540" s="8">
        <v>11653</v>
      </c>
      <c r="E540" s="7"/>
      <c r="F540" s="7" t="s">
        <v>91</v>
      </c>
      <c r="G540" s="9" t="s">
        <v>92</v>
      </c>
      <c r="H540" s="7" t="s">
        <v>321</v>
      </c>
      <c r="I540" s="7"/>
      <c r="J540" s="7"/>
      <c r="K540" s="7"/>
      <c r="L540" s="7" t="s">
        <v>8</v>
      </c>
      <c r="M540" s="7">
        <v>1980</v>
      </c>
      <c r="N540" s="7" t="s">
        <v>101</v>
      </c>
      <c r="O540" s="7"/>
      <c r="P540" s="7" t="s">
        <v>322</v>
      </c>
      <c r="Q540" s="7"/>
      <c r="R540" s="7"/>
      <c r="S540" s="7"/>
      <c r="T540" s="7"/>
    </row>
    <row r="541" spans="1:20" x14ac:dyDescent="0.25">
      <c r="A541" s="7">
        <v>543</v>
      </c>
      <c r="B541" s="7" t="s">
        <v>1729</v>
      </c>
      <c r="C541" s="7" t="s">
        <v>1730</v>
      </c>
      <c r="D541" s="8">
        <v>762</v>
      </c>
      <c r="E541" s="8">
        <v>31444</v>
      </c>
      <c r="F541" s="7" t="s">
        <v>339</v>
      </c>
      <c r="G541" s="9" t="s">
        <v>340</v>
      </c>
      <c r="H541" s="7" t="s">
        <v>734</v>
      </c>
      <c r="I541" s="7" t="s">
        <v>339</v>
      </c>
      <c r="J541" s="7" t="s">
        <v>340</v>
      </c>
      <c r="K541" s="7" t="s">
        <v>342</v>
      </c>
      <c r="L541" s="7" t="s">
        <v>202</v>
      </c>
      <c r="M541" s="7">
        <v>1982</v>
      </c>
      <c r="N541" s="7" t="s">
        <v>101</v>
      </c>
      <c r="O541" s="7"/>
      <c r="P541" s="7" t="s">
        <v>1731</v>
      </c>
      <c r="Q541" s="7"/>
      <c r="R541" s="7"/>
      <c r="S541" s="7"/>
      <c r="T541" s="7"/>
    </row>
    <row r="542" spans="1:20" x14ac:dyDescent="0.25">
      <c r="A542" s="7">
        <v>544</v>
      </c>
      <c r="B542" s="7" t="s">
        <v>2316</v>
      </c>
      <c r="C542" s="7" t="s">
        <v>2317</v>
      </c>
      <c r="D542" s="8">
        <v>4097</v>
      </c>
      <c r="E542" s="8">
        <v>33483</v>
      </c>
      <c r="F542" s="7" t="s">
        <v>14</v>
      </c>
      <c r="G542" s="9" t="s">
        <v>15</v>
      </c>
      <c r="H542" s="7" t="s">
        <v>2318</v>
      </c>
      <c r="I542" s="7" t="s">
        <v>14</v>
      </c>
      <c r="J542" s="7" t="s">
        <v>15</v>
      </c>
      <c r="K542" s="7" t="s">
        <v>16</v>
      </c>
      <c r="L542" s="7" t="s">
        <v>8</v>
      </c>
      <c r="M542" s="7">
        <v>1982</v>
      </c>
      <c r="N542" s="7" t="s">
        <v>101</v>
      </c>
      <c r="O542" s="7"/>
      <c r="P542" s="7" t="s">
        <v>1731</v>
      </c>
      <c r="Q542" s="7"/>
      <c r="R542" s="7"/>
      <c r="S542" s="7"/>
      <c r="T542" s="7"/>
    </row>
    <row r="543" spans="1:20" x14ac:dyDescent="0.25">
      <c r="A543" s="7">
        <v>545</v>
      </c>
      <c r="B543" s="7" t="s">
        <v>1885</v>
      </c>
      <c r="C543" s="7" t="s">
        <v>1886</v>
      </c>
      <c r="D543" s="8">
        <v>15978</v>
      </c>
      <c r="E543" s="7"/>
      <c r="F543" s="7" t="s">
        <v>545</v>
      </c>
      <c r="G543" s="9" t="s">
        <v>55</v>
      </c>
      <c r="H543" s="7" t="s">
        <v>1887</v>
      </c>
      <c r="I543" s="7"/>
      <c r="J543" s="7"/>
      <c r="K543" s="7"/>
      <c r="L543" s="7" t="s">
        <v>8</v>
      </c>
      <c r="M543" s="7">
        <v>1983</v>
      </c>
      <c r="N543" s="7" t="s">
        <v>101</v>
      </c>
      <c r="O543" s="7"/>
      <c r="P543" s="7" t="s">
        <v>1888</v>
      </c>
      <c r="Q543" s="7"/>
      <c r="R543" s="7"/>
      <c r="S543" s="7"/>
      <c r="T543" s="7"/>
    </row>
    <row r="544" spans="1:20" x14ac:dyDescent="0.25">
      <c r="A544" s="7">
        <v>546</v>
      </c>
      <c r="B544" s="7" t="s">
        <v>3101</v>
      </c>
      <c r="C544" s="7" t="s">
        <v>3102</v>
      </c>
      <c r="D544" s="8">
        <v>11603</v>
      </c>
      <c r="E544" s="8">
        <v>44556</v>
      </c>
      <c r="F544" s="7" t="s">
        <v>115</v>
      </c>
      <c r="G544" s="9" t="s">
        <v>116</v>
      </c>
      <c r="H544" s="7" t="s">
        <v>3103</v>
      </c>
      <c r="I544" s="7" t="s">
        <v>115</v>
      </c>
      <c r="J544" s="7" t="s">
        <v>116</v>
      </c>
      <c r="K544" s="7" t="s">
        <v>2087</v>
      </c>
      <c r="L544" s="7" t="s">
        <v>8</v>
      </c>
      <c r="M544" s="7">
        <v>1984</v>
      </c>
      <c r="N544" s="7" t="s">
        <v>101</v>
      </c>
      <c r="O544" s="7"/>
      <c r="P544" s="7" t="s">
        <v>3104</v>
      </c>
      <c r="Q544" s="7"/>
      <c r="R544" s="7"/>
      <c r="S544" s="7"/>
      <c r="T544" s="7"/>
    </row>
    <row r="545" spans="1:20" x14ac:dyDescent="0.25">
      <c r="A545" s="7">
        <v>547</v>
      </c>
      <c r="B545" s="7" t="s">
        <v>1278</v>
      </c>
      <c r="C545" s="7"/>
      <c r="D545" s="8">
        <v>0</v>
      </c>
      <c r="E545" s="7"/>
      <c r="F545" s="7"/>
      <c r="G545" s="9" t="s">
        <v>3788</v>
      </c>
      <c r="H545" s="7"/>
      <c r="I545" s="7"/>
      <c r="J545" s="7"/>
      <c r="K545" s="7"/>
      <c r="L545" s="7" t="s">
        <v>191</v>
      </c>
      <c r="M545" s="7">
        <v>1985</v>
      </c>
      <c r="N545" s="7" t="s">
        <v>101</v>
      </c>
      <c r="O545" s="7"/>
      <c r="P545" s="7" t="s">
        <v>1279</v>
      </c>
      <c r="Q545" s="7"/>
      <c r="R545" s="7"/>
      <c r="S545" s="7"/>
      <c r="T545" s="7"/>
    </row>
    <row r="546" spans="1:20" x14ac:dyDescent="0.25">
      <c r="A546" s="7">
        <v>548</v>
      </c>
      <c r="B546" s="7" t="s">
        <v>1280</v>
      </c>
      <c r="C546" s="7" t="s">
        <v>1281</v>
      </c>
      <c r="D546" s="8">
        <v>10501</v>
      </c>
      <c r="E546" s="8">
        <v>42553</v>
      </c>
      <c r="F546" s="7" t="s">
        <v>905</v>
      </c>
      <c r="G546" s="9" t="s">
        <v>906</v>
      </c>
      <c r="H546" s="7" t="s">
        <v>1282</v>
      </c>
      <c r="I546" s="7" t="s">
        <v>20</v>
      </c>
      <c r="J546" s="7" t="s">
        <v>67</v>
      </c>
      <c r="K546" s="7" t="s">
        <v>247</v>
      </c>
      <c r="L546" s="7" t="s">
        <v>8</v>
      </c>
      <c r="M546" s="7">
        <v>1986</v>
      </c>
      <c r="N546" s="7" t="s">
        <v>101</v>
      </c>
      <c r="O546" s="7"/>
      <c r="P546" s="7" t="s">
        <v>1283</v>
      </c>
      <c r="Q546" s="7"/>
      <c r="R546" s="7"/>
      <c r="S546" s="7"/>
      <c r="T546" s="7"/>
    </row>
    <row r="547" spans="1:20" x14ac:dyDescent="0.25">
      <c r="A547" s="7">
        <v>549</v>
      </c>
      <c r="B547" s="7" t="s">
        <v>119</v>
      </c>
      <c r="C547" s="7" t="s">
        <v>120</v>
      </c>
      <c r="D547" s="8">
        <v>14867</v>
      </c>
      <c r="E547" s="7"/>
      <c r="F547" s="7" t="s">
        <v>121</v>
      </c>
      <c r="G547" s="9" t="s">
        <v>122</v>
      </c>
      <c r="H547" s="7" t="s">
        <v>123</v>
      </c>
      <c r="I547" s="7"/>
      <c r="J547" s="7"/>
      <c r="K547" s="7"/>
      <c r="L547" s="7" t="s">
        <v>8</v>
      </c>
      <c r="M547" s="7">
        <v>1987</v>
      </c>
      <c r="N547" s="7" t="s">
        <v>101</v>
      </c>
      <c r="O547" s="7"/>
      <c r="P547" s="7" t="s">
        <v>124</v>
      </c>
      <c r="Q547" s="7"/>
      <c r="R547" s="7"/>
      <c r="S547" s="7"/>
      <c r="T547" s="7"/>
    </row>
    <row r="548" spans="1:20" x14ac:dyDescent="0.25">
      <c r="A548" s="7">
        <v>550</v>
      </c>
      <c r="B548" s="7" t="s">
        <v>323</v>
      </c>
      <c r="C548" s="7"/>
      <c r="D548" s="8">
        <v>0</v>
      </c>
      <c r="E548" s="7"/>
      <c r="F548" s="7"/>
      <c r="G548" s="9" t="s">
        <v>3788</v>
      </c>
      <c r="H548" s="7"/>
      <c r="I548" s="7"/>
      <c r="J548" s="7"/>
      <c r="K548" s="7"/>
      <c r="L548" s="7" t="s">
        <v>191</v>
      </c>
      <c r="M548" s="7">
        <v>1988</v>
      </c>
      <c r="N548" s="7" t="s">
        <v>101</v>
      </c>
      <c r="O548" s="7"/>
      <c r="P548" s="7" t="s">
        <v>324</v>
      </c>
      <c r="Q548" s="7"/>
      <c r="R548" s="7"/>
      <c r="S548" s="7"/>
      <c r="T548" s="7"/>
    </row>
    <row r="549" spans="1:20" x14ac:dyDescent="0.25">
      <c r="A549" s="7">
        <v>551</v>
      </c>
      <c r="B549" s="7" t="s">
        <v>736</v>
      </c>
      <c r="C549" s="7" t="s">
        <v>737</v>
      </c>
      <c r="D549" s="8">
        <v>12971</v>
      </c>
      <c r="E549" s="7"/>
      <c r="F549" s="7" t="s">
        <v>738</v>
      </c>
      <c r="G549" s="9" t="s">
        <v>225</v>
      </c>
      <c r="H549" s="7" t="s">
        <v>739</v>
      </c>
      <c r="I549" s="7"/>
      <c r="J549" s="7"/>
      <c r="K549" s="7"/>
      <c r="L549" s="7" t="s">
        <v>8</v>
      </c>
      <c r="M549" s="7">
        <v>1989</v>
      </c>
      <c r="N549" s="7" t="s">
        <v>101</v>
      </c>
      <c r="O549" s="7"/>
      <c r="P549" s="7" t="s">
        <v>740</v>
      </c>
      <c r="Q549" s="7"/>
      <c r="R549" s="7"/>
      <c r="S549" s="7"/>
      <c r="T549" s="7"/>
    </row>
    <row r="550" spans="1:20" x14ac:dyDescent="0.25">
      <c r="A550" s="7">
        <v>552</v>
      </c>
      <c r="B550" s="7" t="s">
        <v>344</v>
      </c>
      <c r="C550" s="7" t="s">
        <v>2757</v>
      </c>
      <c r="D550" s="8">
        <v>11384</v>
      </c>
      <c r="E550" s="7"/>
      <c r="F550" s="7" t="s">
        <v>347</v>
      </c>
      <c r="G550" s="9" t="s">
        <v>45</v>
      </c>
      <c r="H550" s="7" t="s">
        <v>2758</v>
      </c>
      <c r="I550" s="7"/>
      <c r="J550" s="7"/>
      <c r="K550" s="7"/>
      <c r="L550" s="7" t="s">
        <v>8</v>
      </c>
      <c r="M550" s="7">
        <v>1990</v>
      </c>
      <c r="N550" s="7" t="s">
        <v>101</v>
      </c>
      <c r="O550" s="7"/>
      <c r="P550" s="7" t="s">
        <v>2759</v>
      </c>
      <c r="Q550" s="7"/>
      <c r="R550" s="7"/>
      <c r="S550" s="7"/>
      <c r="T550" s="7"/>
    </row>
    <row r="551" spans="1:20" x14ac:dyDescent="0.25">
      <c r="A551" s="7">
        <v>553</v>
      </c>
      <c r="B551" s="7" t="s">
        <v>2228</v>
      </c>
      <c r="C551" s="7"/>
      <c r="D551" s="8">
        <v>16607</v>
      </c>
      <c r="E551" s="7"/>
      <c r="F551" s="7" t="s">
        <v>2229</v>
      </c>
      <c r="G551" s="9" t="s">
        <v>2230</v>
      </c>
      <c r="H551" s="7" t="s">
        <v>2231</v>
      </c>
      <c r="I551" s="7"/>
      <c r="J551" s="7"/>
      <c r="K551" s="7"/>
      <c r="L551" s="7" t="s">
        <v>202</v>
      </c>
      <c r="M551" s="7">
        <v>1991</v>
      </c>
      <c r="N551" s="7" t="s">
        <v>101</v>
      </c>
      <c r="O551" s="7"/>
      <c r="P551" s="7" t="s">
        <v>2232</v>
      </c>
      <c r="Q551" s="7"/>
      <c r="R551" s="7"/>
      <c r="S551" s="7"/>
      <c r="T551" s="7"/>
    </row>
    <row r="552" spans="1:20" x14ac:dyDescent="0.25">
      <c r="A552" s="7">
        <v>554</v>
      </c>
      <c r="B552" s="7" t="s">
        <v>741</v>
      </c>
      <c r="C552" s="7" t="s">
        <v>742</v>
      </c>
      <c r="D552" s="8">
        <v>21559</v>
      </c>
      <c r="E552" s="7"/>
      <c r="F552" s="7" t="s">
        <v>743</v>
      </c>
      <c r="G552" s="9" t="s">
        <v>744</v>
      </c>
      <c r="H552" s="7" t="s">
        <v>745</v>
      </c>
      <c r="I552" s="7"/>
      <c r="J552" s="7"/>
      <c r="K552" s="7"/>
      <c r="L552" s="7" t="s">
        <v>202</v>
      </c>
      <c r="M552" s="7">
        <v>1992</v>
      </c>
      <c r="N552" s="7" t="s">
        <v>101</v>
      </c>
      <c r="O552" s="7"/>
      <c r="P552" s="7" t="s">
        <v>746</v>
      </c>
      <c r="Q552" s="7"/>
      <c r="R552" s="7"/>
      <c r="S552" s="7"/>
      <c r="T552" s="7"/>
    </row>
    <row r="553" spans="1:20" x14ac:dyDescent="0.25">
      <c r="A553" s="7">
        <v>555</v>
      </c>
      <c r="B553" s="7" t="s">
        <v>1237</v>
      </c>
      <c r="C553" s="7" t="s">
        <v>2006</v>
      </c>
      <c r="D553" s="8">
        <v>6774</v>
      </c>
      <c r="E553" s="8">
        <v>41613</v>
      </c>
      <c r="F553" s="7" t="s">
        <v>115</v>
      </c>
      <c r="G553" s="9" t="s">
        <v>116</v>
      </c>
      <c r="H553" s="7" t="s">
        <v>2007</v>
      </c>
      <c r="I553" s="7" t="s">
        <v>115</v>
      </c>
      <c r="J553" s="7" t="s">
        <v>116</v>
      </c>
      <c r="K553" s="7" t="s">
        <v>2008</v>
      </c>
      <c r="L553" s="7" t="s">
        <v>8</v>
      </c>
      <c r="M553" s="7">
        <v>1993</v>
      </c>
      <c r="N553" s="7" t="s">
        <v>101</v>
      </c>
      <c r="O553" s="7"/>
      <c r="P553" s="7" t="s">
        <v>2009</v>
      </c>
      <c r="Q553" s="7"/>
      <c r="R553" s="7"/>
      <c r="S553" s="7"/>
      <c r="T553" s="7"/>
    </row>
    <row r="554" spans="1:20" x14ac:dyDescent="0.25">
      <c r="A554" s="7">
        <v>556</v>
      </c>
      <c r="B554" s="7" t="s">
        <v>2085</v>
      </c>
      <c r="C554" s="7" t="s">
        <v>2086</v>
      </c>
      <c r="D554" s="8">
        <v>13227</v>
      </c>
      <c r="E554" s="8">
        <v>44511</v>
      </c>
      <c r="F554" s="7" t="s">
        <v>115</v>
      </c>
      <c r="G554" s="9" t="s">
        <v>116</v>
      </c>
      <c r="H554" s="7" t="s">
        <v>2008</v>
      </c>
      <c r="I554" s="7" t="s">
        <v>115</v>
      </c>
      <c r="J554" s="7" t="s">
        <v>116</v>
      </c>
      <c r="K554" s="7" t="s">
        <v>2087</v>
      </c>
      <c r="L554" s="7" t="s">
        <v>8</v>
      </c>
      <c r="M554" s="7">
        <v>1993</v>
      </c>
      <c r="N554" s="7" t="s">
        <v>101</v>
      </c>
      <c r="O554" s="7"/>
      <c r="P554" s="7" t="s">
        <v>2009</v>
      </c>
      <c r="Q554" s="7"/>
      <c r="R554" s="7"/>
      <c r="S554" s="7"/>
      <c r="T554" s="7"/>
    </row>
    <row r="555" spans="1:20" x14ac:dyDescent="0.25">
      <c r="A555" s="7">
        <v>557</v>
      </c>
      <c r="B555" s="7" t="s">
        <v>2010</v>
      </c>
      <c r="C555" s="7" t="s">
        <v>2011</v>
      </c>
      <c r="D555" s="8">
        <v>10829</v>
      </c>
      <c r="E555" s="8">
        <v>38302</v>
      </c>
      <c r="F555" s="7" t="s">
        <v>160</v>
      </c>
      <c r="G555" s="9" t="s">
        <v>161</v>
      </c>
      <c r="H555" s="7" t="s">
        <v>162</v>
      </c>
      <c r="I555" s="7" t="s">
        <v>36</v>
      </c>
      <c r="J555" s="7" t="s">
        <v>37</v>
      </c>
      <c r="K555" s="7" t="s">
        <v>38</v>
      </c>
      <c r="L555" s="7" t="s">
        <v>8</v>
      </c>
      <c r="M555" s="7">
        <v>1994</v>
      </c>
      <c r="N555" s="7" t="s">
        <v>101</v>
      </c>
      <c r="O555" s="7"/>
      <c r="P555" s="7" t="s">
        <v>2012</v>
      </c>
      <c r="Q555" s="7"/>
      <c r="R555" s="7"/>
      <c r="S555" s="7"/>
      <c r="T555" s="7"/>
    </row>
    <row r="556" spans="1:20" x14ac:dyDescent="0.25">
      <c r="A556" s="7">
        <v>558</v>
      </c>
      <c r="B556" s="7" t="s">
        <v>2013</v>
      </c>
      <c r="C556" s="7" t="s">
        <v>2014</v>
      </c>
      <c r="D556" s="8">
        <v>8629</v>
      </c>
      <c r="E556" s="8">
        <v>42641</v>
      </c>
      <c r="F556" s="7" t="s">
        <v>2015</v>
      </c>
      <c r="G556" s="9" t="s">
        <v>2016</v>
      </c>
      <c r="H556" s="7" t="s">
        <v>2017</v>
      </c>
      <c r="I556" s="7" t="s">
        <v>206</v>
      </c>
      <c r="J556" s="7" t="s">
        <v>200</v>
      </c>
      <c r="K556" s="7" t="s">
        <v>1085</v>
      </c>
      <c r="L556" s="7" t="s">
        <v>8</v>
      </c>
      <c r="M556" s="7">
        <v>1994</v>
      </c>
      <c r="N556" s="7" t="s">
        <v>101</v>
      </c>
      <c r="O556" s="7"/>
      <c r="P556" s="7" t="s">
        <v>2012</v>
      </c>
      <c r="Q556" s="7"/>
      <c r="R556" s="7"/>
      <c r="S556" s="7" t="s">
        <v>206</v>
      </c>
      <c r="T556" s="7" t="s">
        <v>206</v>
      </c>
    </row>
    <row r="557" spans="1:20" x14ac:dyDescent="0.25">
      <c r="A557" s="7">
        <v>559</v>
      </c>
      <c r="B557" s="7" t="s">
        <v>2644</v>
      </c>
      <c r="C557" s="7" t="s">
        <v>2645</v>
      </c>
      <c r="D557" s="8">
        <v>8096</v>
      </c>
      <c r="E557" s="8">
        <v>35007</v>
      </c>
      <c r="F557" s="7" t="s">
        <v>199</v>
      </c>
      <c r="G557" s="9" t="s">
        <v>200</v>
      </c>
      <c r="H557" s="7" t="s">
        <v>201</v>
      </c>
      <c r="I557" s="7" t="s">
        <v>206</v>
      </c>
      <c r="J557" s="7" t="s">
        <v>200</v>
      </c>
      <c r="K557" s="7" t="s">
        <v>1085</v>
      </c>
      <c r="L557" s="7" t="s">
        <v>8</v>
      </c>
      <c r="M557" s="7">
        <v>1994</v>
      </c>
      <c r="N557" s="7" t="s">
        <v>101</v>
      </c>
      <c r="O557" s="7"/>
      <c r="P557" s="7" t="s">
        <v>2012</v>
      </c>
      <c r="Q557" s="7"/>
      <c r="R557" s="7"/>
      <c r="S557" s="7" t="s">
        <v>206</v>
      </c>
      <c r="T557" s="7" t="s">
        <v>206</v>
      </c>
    </row>
    <row r="558" spans="1:20" x14ac:dyDescent="0.25">
      <c r="A558" s="7">
        <v>560</v>
      </c>
      <c r="B558" s="7" t="s">
        <v>1732</v>
      </c>
      <c r="C558" s="7" t="s">
        <v>1733</v>
      </c>
      <c r="D558" s="8">
        <v>3231</v>
      </c>
      <c r="E558" s="8">
        <v>38595</v>
      </c>
      <c r="F558" s="7" t="s">
        <v>1306</v>
      </c>
      <c r="G558" s="9" t="s">
        <v>55</v>
      </c>
      <c r="H558" s="7" t="s">
        <v>1734</v>
      </c>
      <c r="I558" s="7" t="s">
        <v>4</v>
      </c>
      <c r="J558" s="7" t="s">
        <v>5</v>
      </c>
      <c r="K558" s="7" t="s">
        <v>6</v>
      </c>
      <c r="L558" s="7" t="s">
        <v>8</v>
      </c>
      <c r="M558" s="7">
        <v>1995</v>
      </c>
      <c r="N558" s="7" t="s">
        <v>101</v>
      </c>
      <c r="O558" s="7"/>
      <c r="P558" s="7" t="s">
        <v>1735</v>
      </c>
      <c r="Q558" s="7"/>
      <c r="R558" s="7"/>
      <c r="S558" s="7"/>
      <c r="T558" s="7"/>
    </row>
    <row r="559" spans="1:20" x14ac:dyDescent="0.25">
      <c r="A559" s="7">
        <v>561</v>
      </c>
      <c r="B559" s="7" t="s">
        <v>2570</v>
      </c>
      <c r="C559" s="7"/>
      <c r="D559" s="8">
        <v>0</v>
      </c>
      <c r="E559" s="7"/>
      <c r="F559" s="7"/>
      <c r="G559" s="9" t="s">
        <v>3788</v>
      </c>
      <c r="H559" s="7"/>
      <c r="I559" s="7"/>
      <c r="J559" s="7"/>
      <c r="K559" s="7"/>
      <c r="L559" s="7" t="s">
        <v>191</v>
      </c>
      <c r="M559" s="7">
        <v>1995</v>
      </c>
      <c r="N559" s="7" t="s">
        <v>101</v>
      </c>
      <c r="O559" s="7"/>
      <c r="P559" s="7" t="s">
        <v>1735</v>
      </c>
      <c r="Q559" s="7"/>
      <c r="R559" s="7"/>
      <c r="S559" s="7"/>
      <c r="T559" s="7"/>
    </row>
    <row r="560" spans="1:20" x14ac:dyDescent="0.25">
      <c r="A560" s="7">
        <v>562</v>
      </c>
      <c r="B560" s="7" t="s">
        <v>509</v>
      </c>
      <c r="C560" s="7" t="s">
        <v>510</v>
      </c>
      <c r="D560" s="8">
        <v>17566</v>
      </c>
      <c r="E560" s="7"/>
      <c r="F560" s="7" t="s">
        <v>511</v>
      </c>
      <c r="G560" s="9" t="s">
        <v>512</v>
      </c>
      <c r="H560" s="7" t="s">
        <v>513</v>
      </c>
      <c r="I560" s="7"/>
      <c r="J560" s="7"/>
      <c r="K560" s="7"/>
      <c r="L560" s="7" t="s">
        <v>8</v>
      </c>
      <c r="M560" s="7">
        <v>1996</v>
      </c>
      <c r="N560" s="7" t="s">
        <v>101</v>
      </c>
      <c r="O560" s="7"/>
      <c r="P560" s="7" t="s">
        <v>514</v>
      </c>
      <c r="Q560" s="7"/>
      <c r="R560" s="7"/>
      <c r="S560" s="7"/>
      <c r="T560" s="7"/>
    </row>
    <row r="561" spans="1:20" x14ac:dyDescent="0.25">
      <c r="A561" s="7">
        <v>563</v>
      </c>
      <c r="B561" s="7" t="s">
        <v>1159</v>
      </c>
      <c r="C561" s="7" t="s">
        <v>3146</v>
      </c>
      <c r="D561" s="8">
        <v>18258</v>
      </c>
      <c r="E561" s="7"/>
      <c r="F561" s="7" t="s">
        <v>511</v>
      </c>
      <c r="G561" s="9" t="s">
        <v>512</v>
      </c>
      <c r="H561" s="7" t="s">
        <v>3147</v>
      </c>
      <c r="I561" s="7"/>
      <c r="J561" s="7"/>
      <c r="K561" s="7"/>
      <c r="L561" s="7" t="s">
        <v>8</v>
      </c>
      <c r="M561" s="7">
        <v>1996</v>
      </c>
      <c r="N561" s="7" t="s">
        <v>101</v>
      </c>
      <c r="O561" s="7"/>
      <c r="P561" s="7" t="s">
        <v>514</v>
      </c>
      <c r="Q561" s="7"/>
      <c r="R561" s="7"/>
      <c r="S561" s="7"/>
      <c r="T561" s="7"/>
    </row>
    <row r="562" spans="1:20" x14ac:dyDescent="0.25">
      <c r="A562" s="7">
        <v>564</v>
      </c>
      <c r="B562" s="7" t="s">
        <v>2760</v>
      </c>
      <c r="C562" s="7"/>
      <c r="D562" s="8">
        <v>0</v>
      </c>
      <c r="E562" s="7"/>
      <c r="F562" s="7"/>
      <c r="G562" s="9" t="s">
        <v>3788</v>
      </c>
      <c r="H562" s="7"/>
      <c r="I562" s="7"/>
      <c r="J562" s="7"/>
      <c r="K562" s="7"/>
      <c r="L562" s="7" t="s">
        <v>191</v>
      </c>
      <c r="M562" s="7">
        <v>1997</v>
      </c>
      <c r="N562" s="7" t="s">
        <v>101</v>
      </c>
      <c r="O562" s="7"/>
      <c r="P562" s="7" t="s">
        <v>2761</v>
      </c>
      <c r="Q562" s="7"/>
      <c r="R562" s="7"/>
      <c r="S562" s="7"/>
      <c r="T562" s="7"/>
    </row>
    <row r="563" spans="1:20" x14ac:dyDescent="0.25">
      <c r="A563" s="7">
        <v>565</v>
      </c>
      <c r="B563" s="7" t="s">
        <v>3460</v>
      </c>
      <c r="C563" s="7" t="s">
        <v>2643</v>
      </c>
      <c r="D563" s="8">
        <v>18545</v>
      </c>
      <c r="E563" s="7"/>
      <c r="F563" s="7" t="s">
        <v>20</v>
      </c>
      <c r="G563" s="9" t="s">
        <v>67</v>
      </c>
      <c r="H563" s="7" t="s">
        <v>3461</v>
      </c>
      <c r="I563" s="7"/>
      <c r="J563" s="7"/>
      <c r="K563" s="7"/>
      <c r="L563" s="7" t="s">
        <v>202</v>
      </c>
      <c r="M563" s="7">
        <v>1997</v>
      </c>
      <c r="N563" s="7" t="s">
        <v>101</v>
      </c>
      <c r="O563" s="7"/>
      <c r="P563" s="7" t="s">
        <v>2761</v>
      </c>
      <c r="Q563" s="7"/>
      <c r="R563" s="7"/>
      <c r="S563" s="7"/>
      <c r="T563" s="7"/>
    </row>
    <row r="564" spans="1:20" x14ac:dyDescent="0.25">
      <c r="A564" s="7">
        <v>566</v>
      </c>
      <c r="B564" s="7" t="s">
        <v>310</v>
      </c>
      <c r="C564" s="7" t="s">
        <v>1122</v>
      </c>
      <c r="D564" s="8">
        <v>13533</v>
      </c>
      <c r="E564" s="8">
        <v>44046</v>
      </c>
      <c r="F564" s="7" t="s">
        <v>1123</v>
      </c>
      <c r="G564" s="9" t="s">
        <v>5</v>
      </c>
      <c r="H564" s="7" t="s">
        <v>1124</v>
      </c>
      <c r="I564" s="7" t="s">
        <v>1123</v>
      </c>
      <c r="J564" s="7" t="s">
        <v>5</v>
      </c>
      <c r="K564" s="7" t="s">
        <v>1124</v>
      </c>
      <c r="L564" s="7" t="s">
        <v>8</v>
      </c>
      <c r="M564" s="7">
        <v>1998</v>
      </c>
      <c r="N564" s="7" t="s">
        <v>101</v>
      </c>
      <c r="O564" s="7"/>
      <c r="P564" s="7" t="s">
        <v>1125</v>
      </c>
      <c r="Q564" s="7"/>
      <c r="R564" s="7"/>
      <c r="S564" s="7"/>
      <c r="T564" s="7"/>
    </row>
    <row r="565" spans="1:20" x14ac:dyDescent="0.25">
      <c r="A565" s="7">
        <v>567</v>
      </c>
      <c r="B565" s="7" t="s">
        <v>1126</v>
      </c>
      <c r="C565" s="7" t="s">
        <v>1127</v>
      </c>
      <c r="D565" s="8">
        <v>16360</v>
      </c>
      <c r="E565" s="7"/>
      <c r="F565" s="7" t="s">
        <v>1123</v>
      </c>
      <c r="G565" s="9" t="s">
        <v>5</v>
      </c>
      <c r="H565" s="7" t="s">
        <v>1128</v>
      </c>
      <c r="I565" s="7"/>
      <c r="J565" s="7"/>
      <c r="K565" s="7"/>
      <c r="L565" s="7" t="s">
        <v>8</v>
      </c>
      <c r="M565" s="7">
        <v>1998</v>
      </c>
      <c r="N565" s="7" t="s">
        <v>101</v>
      </c>
      <c r="O565" s="7"/>
      <c r="P565" s="7" t="s">
        <v>1125</v>
      </c>
      <c r="Q565" s="7"/>
      <c r="R565" s="7"/>
      <c r="S565" s="7"/>
      <c r="T565" s="7"/>
    </row>
    <row r="566" spans="1:20" x14ac:dyDescent="0.25">
      <c r="A566" s="7">
        <v>568</v>
      </c>
      <c r="B566" s="7" t="s">
        <v>1599</v>
      </c>
      <c r="C566" s="7"/>
      <c r="D566" s="8">
        <v>0</v>
      </c>
      <c r="E566" s="7"/>
      <c r="F566" s="7"/>
      <c r="G566" s="9" t="s">
        <v>3788</v>
      </c>
      <c r="H566" s="7"/>
      <c r="I566" s="7"/>
      <c r="J566" s="7"/>
      <c r="K566" s="7"/>
      <c r="L566" s="7" t="s">
        <v>191</v>
      </c>
      <c r="M566" s="7">
        <v>1999</v>
      </c>
      <c r="N566" s="7" t="s">
        <v>101</v>
      </c>
      <c r="O566" s="7"/>
      <c r="P566" s="7" t="s">
        <v>1600</v>
      </c>
      <c r="Q566" s="7"/>
      <c r="R566" s="7"/>
      <c r="S566" s="7"/>
      <c r="T566" s="7"/>
    </row>
    <row r="567" spans="1:20" x14ac:dyDescent="0.25">
      <c r="A567" s="7">
        <v>569</v>
      </c>
      <c r="B567" s="7" t="s">
        <v>515</v>
      </c>
      <c r="C567" s="7" t="s">
        <v>516</v>
      </c>
      <c r="D567" s="8">
        <v>22205</v>
      </c>
      <c r="E567" s="8">
        <v>2807</v>
      </c>
      <c r="F567" s="7" t="s">
        <v>36</v>
      </c>
      <c r="G567" s="9" t="s">
        <v>37</v>
      </c>
      <c r="H567" s="7" t="s">
        <v>38</v>
      </c>
      <c r="I567" s="7" t="s">
        <v>36</v>
      </c>
      <c r="J567" s="7" t="s">
        <v>37</v>
      </c>
      <c r="K567" s="7" t="s">
        <v>517</v>
      </c>
      <c r="L567" s="7" t="s">
        <v>8</v>
      </c>
      <c r="M567" s="7">
        <v>1901</v>
      </c>
      <c r="N567" s="7" t="s">
        <v>129</v>
      </c>
      <c r="O567" s="7"/>
      <c r="P567" s="7" t="s">
        <v>518</v>
      </c>
      <c r="Q567" s="7"/>
      <c r="R567" s="7"/>
      <c r="S567" s="7"/>
      <c r="T567" s="7"/>
    </row>
    <row r="568" spans="1:20" x14ac:dyDescent="0.25">
      <c r="A568" s="7">
        <v>571</v>
      </c>
      <c r="B568" s="7" t="s">
        <v>747</v>
      </c>
      <c r="C568" s="7" t="s">
        <v>748</v>
      </c>
      <c r="D568" s="8">
        <v>29981</v>
      </c>
      <c r="E568" s="8">
        <v>1401</v>
      </c>
      <c r="F568" s="7" t="s">
        <v>749</v>
      </c>
      <c r="G568" s="9" t="s">
        <v>48</v>
      </c>
      <c r="H568" s="7" t="s">
        <v>750</v>
      </c>
      <c r="I568" s="7" t="s">
        <v>47</v>
      </c>
      <c r="J568" s="7" t="s">
        <v>48</v>
      </c>
      <c r="K568" s="7" t="s">
        <v>751</v>
      </c>
      <c r="L568" s="7" t="s">
        <v>8</v>
      </c>
      <c r="M568" s="7">
        <v>1902</v>
      </c>
      <c r="N568" s="7" t="s">
        <v>129</v>
      </c>
      <c r="O568" s="7"/>
      <c r="P568" s="7" t="s">
        <v>752</v>
      </c>
      <c r="Q568" s="7"/>
      <c r="R568" s="7"/>
      <c r="S568" s="7"/>
      <c r="T568" s="7"/>
    </row>
    <row r="569" spans="1:20" x14ac:dyDescent="0.25">
      <c r="A569" s="7">
        <v>572</v>
      </c>
      <c r="B569" s="7" t="s">
        <v>519</v>
      </c>
      <c r="C569" s="7" t="s">
        <v>520</v>
      </c>
      <c r="D569" s="8">
        <v>24494</v>
      </c>
      <c r="E569" s="8">
        <v>3769</v>
      </c>
      <c r="F569" s="7" t="s">
        <v>105</v>
      </c>
      <c r="G569" s="9" t="s">
        <v>106</v>
      </c>
      <c r="H569" s="7" t="s">
        <v>521</v>
      </c>
      <c r="I569" s="7" t="s">
        <v>36</v>
      </c>
      <c r="J569" s="7" t="s">
        <v>37</v>
      </c>
      <c r="K569" s="7" t="s">
        <v>38</v>
      </c>
      <c r="L569" s="7" t="s">
        <v>8</v>
      </c>
      <c r="M569" s="7">
        <v>1903</v>
      </c>
      <c r="N569" s="7" t="s">
        <v>129</v>
      </c>
      <c r="O569" s="7"/>
      <c r="P569" s="7" t="s">
        <v>522</v>
      </c>
      <c r="Q569" s="7"/>
      <c r="R569" s="7"/>
      <c r="S569" s="7"/>
      <c r="T569" s="7"/>
    </row>
    <row r="570" spans="1:20" x14ac:dyDescent="0.25">
      <c r="A570" s="7">
        <v>573</v>
      </c>
      <c r="B570" s="7" t="s">
        <v>1994</v>
      </c>
      <c r="C570" s="7" t="s">
        <v>2233</v>
      </c>
      <c r="D570" s="8">
        <v>25316</v>
      </c>
      <c r="E570" s="8">
        <v>5198</v>
      </c>
      <c r="F570" s="7" t="s">
        <v>36</v>
      </c>
      <c r="G570" s="9" t="s">
        <v>37</v>
      </c>
      <c r="H570" s="7" t="s">
        <v>2234</v>
      </c>
      <c r="I570" s="7" t="s">
        <v>36</v>
      </c>
      <c r="J570" s="7" t="s">
        <v>37</v>
      </c>
      <c r="K570" s="7" t="s">
        <v>2234</v>
      </c>
      <c r="L570" s="7" t="s">
        <v>8</v>
      </c>
      <c r="M570" s="7">
        <v>1904</v>
      </c>
      <c r="N570" s="7" t="s">
        <v>129</v>
      </c>
      <c r="O570" s="7"/>
      <c r="P570" s="7" t="s">
        <v>2235</v>
      </c>
      <c r="Q570" s="7"/>
      <c r="R570" s="7"/>
      <c r="S570" s="7"/>
      <c r="T570" s="7"/>
    </row>
    <row r="571" spans="1:20" x14ac:dyDescent="0.25">
      <c r="A571" s="7">
        <v>574</v>
      </c>
      <c r="B571" s="7" t="s">
        <v>1159</v>
      </c>
      <c r="C571" s="7" t="s">
        <v>2762</v>
      </c>
      <c r="D571" s="8">
        <v>24727</v>
      </c>
      <c r="E571" s="8">
        <v>6092</v>
      </c>
      <c r="F571" s="7" t="s">
        <v>84</v>
      </c>
      <c r="G571" s="9" t="s">
        <v>85</v>
      </c>
      <c r="H571" s="7" t="s">
        <v>541</v>
      </c>
      <c r="I571" s="7" t="s">
        <v>84</v>
      </c>
      <c r="J571" s="7" t="s">
        <v>85</v>
      </c>
      <c r="K571" s="7" t="s">
        <v>541</v>
      </c>
      <c r="L571" s="7" t="s">
        <v>8</v>
      </c>
      <c r="M571" s="7">
        <v>1904</v>
      </c>
      <c r="N571" s="7" t="s">
        <v>129</v>
      </c>
      <c r="O571" s="7"/>
      <c r="P571" s="7" t="s">
        <v>2763</v>
      </c>
      <c r="Q571" s="7"/>
      <c r="R571" s="7"/>
      <c r="S571" s="7"/>
      <c r="T571" s="7"/>
    </row>
    <row r="572" spans="1:20" x14ac:dyDescent="0.25">
      <c r="A572" s="7">
        <v>575</v>
      </c>
      <c r="B572" s="7" t="s">
        <v>1129</v>
      </c>
      <c r="C572" s="7" t="s">
        <v>1130</v>
      </c>
      <c r="D572" s="8">
        <v>19598</v>
      </c>
      <c r="E572" s="8">
        <v>6164</v>
      </c>
      <c r="F572" s="7" t="s">
        <v>545</v>
      </c>
      <c r="G572" s="9" t="s">
        <v>55</v>
      </c>
      <c r="H572" s="7" t="s">
        <v>1131</v>
      </c>
      <c r="I572" s="7" t="s">
        <v>154</v>
      </c>
      <c r="J572" s="7" t="s">
        <v>155</v>
      </c>
      <c r="K572" s="7" t="s">
        <v>1132</v>
      </c>
      <c r="L572" s="7" t="s">
        <v>8</v>
      </c>
      <c r="M572" s="7">
        <v>1905</v>
      </c>
      <c r="N572" s="7" t="s">
        <v>129</v>
      </c>
      <c r="O572" s="7"/>
      <c r="P572" s="7" t="s">
        <v>1133</v>
      </c>
      <c r="Q572" s="7"/>
      <c r="R572" s="7"/>
      <c r="S572" s="7"/>
      <c r="T572" s="7"/>
    </row>
    <row r="573" spans="1:20" x14ac:dyDescent="0.25">
      <c r="A573" s="7">
        <v>576</v>
      </c>
      <c r="B573" s="7" t="s">
        <v>3598</v>
      </c>
      <c r="C573" s="7" t="s">
        <v>3599</v>
      </c>
      <c r="D573" s="8">
        <v>23533</v>
      </c>
      <c r="E573" s="8">
        <v>2604</v>
      </c>
      <c r="F573" s="7" t="s">
        <v>3600</v>
      </c>
      <c r="G573" s="9" t="s">
        <v>328</v>
      </c>
      <c r="H573" s="7" t="s">
        <v>3601</v>
      </c>
      <c r="I573" s="7" t="s">
        <v>327</v>
      </c>
      <c r="J573" s="7" t="s">
        <v>328</v>
      </c>
      <c r="K573" s="7" t="s">
        <v>3544</v>
      </c>
      <c r="L573" s="7" t="s">
        <v>8</v>
      </c>
      <c r="M573" s="7">
        <v>1906</v>
      </c>
      <c r="N573" s="7" t="s">
        <v>129</v>
      </c>
      <c r="O573" s="7"/>
      <c r="P573" s="7" t="s">
        <v>3602</v>
      </c>
      <c r="Q573" s="7"/>
      <c r="R573" s="7"/>
      <c r="S573" s="7"/>
      <c r="T573" s="7"/>
    </row>
    <row r="574" spans="1:20" x14ac:dyDescent="0.25">
      <c r="A574" s="7">
        <v>577</v>
      </c>
      <c r="B574" s="7" t="s">
        <v>2948</v>
      </c>
      <c r="C574" s="7" t="s">
        <v>2949</v>
      </c>
      <c r="D574" s="8">
        <v>12419</v>
      </c>
      <c r="E574" s="8">
        <v>13167</v>
      </c>
      <c r="F574" s="7" t="s">
        <v>2950</v>
      </c>
      <c r="G574" s="9" t="s">
        <v>134</v>
      </c>
      <c r="H574" s="7" t="s">
        <v>2951</v>
      </c>
      <c r="I574" s="7" t="s">
        <v>4</v>
      </c>
      <c r="J574" s="7" t="s">
        <v>5</v>
      </c>
      <c r="K574" s="7" t="s">
        <v>6</v>
      </c>
      <c r="L574" s="7" t="s">
        <v>8</v>
      </c>
      <c r="M574" s="7">
        <v>1907</v>
      </c>
      <c r="N574" s="7" t="s">
        <v>129</v>
      </c>
      <c r="O574" s="7"/>
      <c r="P574" s="7" t="s">
        <v>2952</v>
      </c>
      <c r="Q574" s="7"/>
      <c r="R574" s="7"/>
      <c r="S574" s="7"/>
      <c r="T574" s="7"/>
    </row>
    <row r="575" spans="1:20" x14ac:dyDescent="0.25">
      <c r="A575" s="7">
        <v>578</v>
      </c>
      <c r="B575" s="7" t="s">
        <v>701</v>
      </c>
      <c r="C575" s="7" t="s">
        <v>2319</v>
      </c>
      <c r="D575" s="8">
        <v>19718</v>
      </c>
      <c r="E575" s="8">
        <v>9754</v>
      </c>
      <c r="F575" s="7" t="s">
        <v>2320</v>
      </c>
      <c r="G575" s="9" t="s">
        <v>48</v>
      </c>
      <c r="H575" s="7" t="s">
        <v>2321</v>
      </c>
      <c r="I575" s="7" t="s">
        <v>47</v>
      </c>
      <c r="J575" s="7" t="s">
        <v>48</v>
      </c>
      <c r="K575" s="7" t="s">
        <v>792</v>
      </c>
      <c r="L575" s="7" t="s">
        <v>8</v>
      </c>
      <c r="M575" s="7">
        <v>1908</v>
      </c>
      <c r="N575" s="7" t="s">
        <v>129</v>
      </c>
      <c r="O575" s="7"/>
      <c r="P575" s="7" t="s">
        <v>2322</v>
      </c>
      <c r="Q575" s="7"/>
      <c r="R575" s="7"/>
      <c r="S575" s="7"/>
      <c r="T575" s="7"/>
    </row>
    <row r="576" spans="1:20" x14ac:dyDescent="0.25">
      <c r="A576" s="7">
        <v>579</v>
      </c>
      <c r="B576" s="7" t="s">
        <v>867</v>
      </c>
      <c r="C576" s="7" t="s">
        <v>868</v>
      </c>
      <c r="D576" s="8">
        <v>15016</v>
      </c>
      <c r="E576" s="8">
        <v>14686</v>
      </c>
      <c r="F576" s="7" t="s">
        <v>339</v>
      </c>
      <c r="G576" s="9" t="s">
        <v>340</v>
      </c>
      <c r="H576" s="7" t="s">
        <v>869</v>
      </c>
      <c r="I576" s="7" t="s">
        <v>339</v>
      </c>
      <c r="J576" s="7" t="s">
        <v>340</v>
      </c>
      <c r="K576" s="7" t="s">
        <v>869</v>
      </c>
      <c r="L576" s="7" t="s">
        <v>202</v>
      </c>
      <c r="M576" s="7">
        <v>1909</v>
      </c>
      <c r="N576" s="7" t="s">
        <v>129</v>
      </c>
      <c r="O576" s="7"/>
      <c r="P576" s="7" t="s">
        <v>870</v>
      </c>
      <c r="Q576" s="7"/>
      <c r="R576" s="7"/>
      <c r="S576" s="7"/>
      <c r="T576" s="7"/>
    </row>
    <row r="577" spans="1:20" x14ac:dyDescent="0.25">
      <c r="A577" s="7">
        <v>580</v>
      </c>
      <c r="B577" s="7" t="s">
        <v>125</v>
      </c>
      <c r="C577" s="7" t="s">
        <v>126</v>
      </c>
      <c r="D577" s="8">
        <v>25493</v>
      </c>
      <c r="E577" s="8">
        <v>5206</v>
      </c>
      <c r="F577" s="7" t="s">
        <v>127</v>
      </c>
      <c r="G577" s="9" t="s">
        <v>48</v>
      </c>
      <c r="H577" s="7" t="s">
        <v>128</v>
      </c>
      <c r="I577" s="7" t="s">
        <v>47</v>
      </c>
      <c r="J577" s="7" t="s">
        <v>48</v>
      </c>
      <c r="K577" s="7" t="s">
        <v>49</v>
      </c>
      <c r="L577" s="7" t="s">
        <v>8</v>
      </c>
      <c r="M577" s="7">
        <v>1910</v>
      </c>
      <c r="N577" s="7" t="s">
        <v>129</v>
      </c>
      <c r="O577" s="7"/>
      <c r="P577" s="7" t="s">
        <v>130</v>
      </c>
      <c r="Q577" s="7"/>
      <c r="R577" s="7"/>
      <c r="S577" s="7"/>
      <c r="T577" s="7"/>
    </row>
    <row r="578" spans="1:20" x14ac:dyDescent="0.25">
      <c r="A578" s="7">
        <v>581</v>
      </c>
      <c r="B578" s="7" t="s">
        <v>1564</v>
      </c>
      <c r="C578" s="7" t="s">
        <v>2236</v>
      </c>
      <c r="D578" s="8">
        <v>13638</v>
      </c>
      <c r="E578" s="8">
        <v>18024</v>
      </c>
      <c r="F578" s="7" t="s">
        <v>661</v>
      </c>
      <c r="G578" s="9" t="s">
        <v>662</v>
      </c>
      <c r="H578" s="7" t="s">
        <v>663</v>
      </c>
      <c r="I578" s="7" t="s">
        <v>36</v>
      </c>
      <c r="J578" s="7" t="s">
        <v>37</v>
      </c>
      <c r="K578" s="7" t="s">
        <v>195</v>
      </c>
      <c r="L578" s="7" t="s">
        <v>8</v>
      </c>
      <c r="M578" s="7">
        <v>1911</v>
      </c>
      <c r="N578" s="7" t="s">
        <v>129</v>
      </c>
      <c r="O578" s="7"/>
      <c r="P578" s="7" t="s">
        <v>2237</v>
      </c>
      <c r="Q578" s="7"/>
      <c r="R578" s="7"/>
      <c r="S578" s="7"/>
      <c r="T578" s="7"/>
    </row>
    <row r="579" spans="1:20" x14ac:dyDescent="0.25">
      <c r="A579" s="7">
        <v>582</v>
      </c>
      <c r="B579" s="7" t="s">
        <v>2018</v>
      </c>
      <c r="C579" s="7" t="s">
        <v>2019</v>
      </c>
      <c r="D579" s="8">
        <v>13560</v>
      </c>
      <c r="E579" s="8">
        <v>16959</v>
      </c>
      <c r="F579" s="7" t="s">
        <v>295</v>
      </c>
      <c r="G579" s="9" t="s">
        <v>55</v>
      </c>
      <c r="H579" s="7" t="s">
        <v>2020</v>
      </c>
      <c r="I579" s="7" t="s">
        <v>54</v>
      </c>
      <c r="J579" s="7" t="s">
        <v>55</v>
      </c>
      <c r="K579" s="7" t="s">
        <v>2021</v>
      </c>
      <c r="L579" s="7" t="s">
        <v>8</v>
      </c>
      <c r="M579" s="7">
        <v>1912</v>
      </c>
      <c r="N579" s="7" t="s">
        <v>129</v>
      </c>
      <c r="O579" s="7"/>
      <c r="P579" s="7" t="s">
        <v>2022</v>
      </c>
      <c r="Q579" s="7"/>
      <c r="R579" s="7"/>
      <c r="S579" s="7"/>
      <c r="T579" s="7"/>
    </row>
    <row r="580" spans="1:20" x14ac:dyDescent="0.25">
      <c r="A580" s="7">
        <v>583</v>
      </c>
      <c r="B580" s="7" t="s">
        <v>131</v>
      </c>
      <c r="C580" s="7" t="s">
        <v>132</v>
      </c>
      <c r="D580" s="8">
        <v>14117</v>
      </c>
      <c r="E580" s="8">
        <v>15195</v>
      </c>
      <c r="F580" s="7" t="s">
        <v>133</v>
      </c>
      <c r="G580" s="9" t="s">
        <v>134</v>
      </c>
      <c r="H580" s="7" t="s">
        <v>135</v>
      </c>
      <c r="I580" s="7" t="s">
        <v>133</v>
      </c>
      <c r="J580" s="7" t="s">
        <v>134</v>
      </c>
      <c r="K580" s="7" t="s">
        <v>135</v>
      </c>
      <c r="L580" s="7" t="s">
        <v>8</v>
      </c>
      <c r="M580" s="7">
        <v>1913</v>
      </c>
      <c r="N580" s="7" t="s">
        <v>129</v>
      </c>
      <c r="O580" s="7"/>
      <c r="P580" s="7" t="s">
        <v>136</v>
      </c>
      <c r="Q580" s="7"/>
      <c r="R580" s="7"/>
      <c r="S580" s="7"/>
      <c r="T580" s="7"/>
    </row>
    <row r="581" spans="1:20" x14ac:dyDescent="0.25">
      <c r="A581" s="7">
        <v>584</v>
      </c>
      <c r="B581" s="7" t="s">
        <v>2238</v>
      </c>
      <c r="C581" s="7" t="s">
        <v>2239</v>
      </c>
      <c r="D581" s="8">
        <v>12389</v>
      </c>
      <c r="E581" s="8">
        <v>16436</v>
      </c>
      <c r="F581" s="7" t="s">
        <v>36</v>
      </c>
      <c r="G581" s="9" t="s">
        <v>37</v>
      </c>
      <c r="H581" s="7" t="s">
        <v>2240</v>
      </c>
      <c r="I581" s="7" t="s">
        <v>36</v>
      </c>
      <c r="J581" s="7" t="s">
        <v>37</v>
      </c>
      <c r="K581" s="7" t="s">
        <v>2241</v>
      </c>
      <c r="L581" s="7" t="s">
        <v>8</v>
      </c>
      <c r="M581" s="7">
        <v>1915</v>
      </c>
      <c r="N581" s="7" t="s">
        <v>129</v>
      </c>
      <c r="O581" s="7"/>
      <c r="P581" s="7" t="s">
        <v>2242</v>
      </c>
      <c r="Q581" s="7"/>
      <c r="R581" s="7"/>
      <c r="S581" s="7"/>
      <c r="T581" s="7"/>
    </row>
    <row r="582" spans="1:20" x14ac:dyDescent="0.25">
      <c r="A582" s="7">
        <v>585</v>
      </c>
      <c r="B582" s="7" t="s">
        <v>523</v>
      </c>
      <c r="C582" s="7" t="s">
        <v>524</v>
      </c>
      <c r="D582" s="8">
        <v>14788</v>
      </c>
      <c r="E582" s="8">
        <v>14751</v>
      </c>
      <c r="F582" s="7" t="s">
        <v>339</v>
      </c>
      <c r="G582" s="9" t="s">
        <v>340</v>
      </c>
      <c r="H582" s="7" t="s">
        <v>525</v>
      </c>
      <c r="I582" s="7" t="s">
        <v>339</v>
      </c>
      <c r="J582" s="7" t="s">
        <v>340</v>
      </c>
      <c r="K582" s="7" t="s">
        <v>526</v>
      </c>
      <c r="L582" s="7" t="s">
        <v>8</v>
      </c>
      <c r="M582" s="7">
        <v>1916</v>
      </c>
      <c r="N582" s="7" t="s">
        <v>129</v>
      </c>
      <c r="O582" s="7"/>
      <c r="P582" s="7" t="s">
        <v>527</v>
      </c>
      <c r="Q582" s="7"/>
      <c r="R582" s="7"/>
      <c r="S582" s="7"/>
      <c r="T582" s="7"/>
    </row>
    <row r="583" spans="1:20" x14ac:dyDescent="0.25">
      <c r="A583" s="7">
        <v>586</v>
      </c>
      <c r="B583" s="7" t="s">
        <v>1865</v>
      </c>
      <c r="C583" s="7" t="s">
        <v>1889</v>
      </c>
      <c r="D583" s="8">
        <v>15552</v>
      </c>
      <c r="E583" s="8">
        <v>7224</v>
      </c>
      <c r="F583" s="7" t="s">
        <v>139</v>
      </c>
      <c r="G583" s="9" t="s">
        <v>140</v>
      </c>
      <c r="H583" s="7" t="s">
        <v>1890</v>
      </c>
      <c r="I583" s="7" t="s">
        <v>47</v>
      </c>
      <c r="J583" s="7" t="s">
        <v>48</v>
      </c>
      <c r="K583" s="7" t="s">
        <v>1891</v>
      </c>
      <c r="L583" s="7" t="s">
        <v>8</v>
      </c>
      <c r="M583" s="7">
        <v>1917</v>
      </c>
      <c r="N583" s="7" t="s">
        <v>129</v>
      </c>
      <c r="O583" s="7"/>
      <c r="P583" s="7" t="s">
        <v>1892</v>
      </c>
      <c r="Q583" s="7"/>
      <c r="R583" s="7"/>
      <c r="S583" s="7"/>
      <c r="T583" s="7"/>
    </row>
    <row r="584" spans="1:20" x14ac:dyDescent="0.25">
      <c r="A584" s="7">
        <v>587</v>
      </c>
      <c r="B584" s="7" t="s">
        <v>137</v>
      </c>
      <c r="C584" s="7" t="s">
        <v>138</v>
      </c>
      <c r="D584" s="8">
        <v>15500</v>
      </c>
      <c r="E584" s="8">
        <v>15939</v>
      </c>
      <c r="F584" s="7" t="s">
        <v>139</v>
      </c>
      <c r="G584" s="9" t="s">
        <v>140</v>
      </c>
      <c r="H584" s="7" t="s">
        <v>141</v>
      </c>
      <c r="I584" s="7" t="s">
        <v>139</v>
      </c>
      <c r="J584" s="7" t="s">
        <v>140</v>
      </c>
      <c r="K584" s="7" t="s">
        <v>142</v>
      </c>
      <c r="L584" s="7" t="s">
        <v>8</v>
      </c>
      <c r="M584" s="7">
        <v>1917</v>
      </c>
      <c r="N584" s="7" t="s">
        <v>129</v>
      </c>
      <c r="O584" s="7"/>
      <c r="P584" s="7" t="s">
        <v>143</v>
      </c>
      <c r="Q584" s="7"/>
      <c r="R584" s="7"/>
      <c r="S584" s="7"/>
      <c r="T584" s="7"/>
    </row>
    <row r="585" spans="1:20" x14ac:dyDescent="0.25">
      <c r="A585" s="7">
        <v>588</v>
      </c>
      <c r="B585" s="7" t="s">
        <v>753</v>
      </c>
      <c r="C585" s="7" t="s">
        <v>754</v>
      </c>
      <c r="D585" s="8">
        <v>19974</v>
      </c>
      <c r="E585" s="8">
        <v>9130</v>
      </c>
      <c r="F585" s="7" t="s">
        <v>154</v>
      </c>
      <c r="G585" s="9" t="s">
        <v>155</v>
      </c>
      <c r="H585" s="7" t="s">
        <v>755</v>
      </c>
      <c r="I585" s="7" t="s">
        <v>154</v>
      </c>
      <c r="J585" s="7" t="s">
        <v>155</v>
      </c>
      <c r="K585" s="7" t="s">
        <v>756</v>
      </c>
      <c r="L585" s="7" t="s">
        <v>8</v>
      </c>
      <c r="M585" s="7">
        <v>1919</v>
      </c>
      <c r="N585" s="7" t="s">
        <v>129</v>
      </c>
      <c r="O585" s="7"/>
      <c r="P585" s="7" t="s">
        <v>757</v>
      </c>
      <c r="Q585" s="7"/>
      <c r="R585" s="7"/>
      <c r="S585" s="7"/>
      <c r="T585" s="7"/>
    </row>
    <row r="586" spans="1:20" x14ac:dyDescent="0.25">
      <c r="A586" s="7">
        <v>589</v>
      </c>
      <c r="B586" s="7" t="s">
        <v>144</v>
      </c>
      <c r="C586" s="7" t="s">
        <v>145</v>
      </c>
      <c r="D586" s="8">
        <v>14759</v>
      </c>
      <c r="E586" s="8">
        <v>19043</v>
      </c>
      <c r="F586" s="7" t="s">
        <v>105</v>
      </c>
      <c r="G586" s="9" t="s">
        <v>106</v>
      </c>
      <c r="H586" s="7" t="s">
        <v>146</v>
      </c>
      <c r="I586" s="7" t="s">
        <v>105</v>
      </c>
      <c r="J586" s="7" t="s">
        <v>106</v>
      </c>
      <c r="K586" s="7" t="s">
        <v>147</v>
      </c>
      <c r="L586" s="7" t="s">
        <v>8</v>
      </c>
      <c r="M586" s="7">
        <v>1920</v>
      </c>
      <c r="N586" s="7" t="s">
        <v>129</v>
      </c>
      <c r="O586" s="7"/>
      <c r="P586" s="7" t="s">
        <v>148</v>
      </c>
      <c r="Q586" s="7"/>
      <c r="R586" s="7"/>
      <c r="S586" s="7"/>
      <c r="T586" s="7"/>
    </row>
    <row r="587" spans="1:20" x14ac:dyDescent="0.25">
      <c r="A587" s="7">
        <v>590</v>
      </c>
      <c r="B587" s="7" t="s">
        <v>3290</v>
      </c>
      <c r="C587" s="7" t="s">
        <v>36</v>
      </c>
      <c r="D587" s="8">
        <v>20347</v>
      </c>
      <c r="E587" s="8">
        <v>9052</v>
      </c>
      <c r="F587" s="7" t="s">
        <v>36</v>
      </c>
      <c r="G587" s="9" t="s">
        <v>37</v>
      </c>
      <c r="H587" s="7" t="s">
        <v>38</v>
      </c>
      <c r="I587" s="7" t="s">
        <v>36</v>
      </c>
      <c r="J587" s="7" t="s">
        <v>37</v>
      </c>
      <c r="K587" s="7" t="s">
        <v>3291</v>
      </c>
      <c r="L587" s="7" t="s">
        <v>8</v>
      </c>
      <c r="M587" s="7">
        <v>1921</v>
      </c>
      <c r="N587" s="7" t="s">
        <v>129</v>
      </c>
      <c r="O587" s="7"/>
      <c r="P587" s="7" t="s">
        <v>3292</v>
      </c>
      <c r="Q587" s="7"/>
      <c r="R587" s="7"/>
      <c r="S587" s="7"/>
      <c r="T587" s="7"/>
    </row>
    <row r="588" spans="1:20" x14ac:dyDescent="0.25">
      <c r="A588" s="7">
        <v>592</v>
      </c>
      <c r="B588" s="7" t="s">
        <v>1601</v>
      </c>
      <c r="C588" s="7" t="s">
        <v>1602</v>
      </c>
      <c r="D588" s="8">
        <v>12194</v>
      </c>
      <c r="E588" s="8">
        <v>19919</v>
      </c>
      <c r="F588" s="7" t="s">
        <v>84</v>
      </c>
      <c r="G588" s="9" t="s">
        <v>85</v>
      </c>
      <c r="H588" s="7" t="s">
        <v>541</v>
      </c>
      <c r="I588" s="7" t="s">
        <v>84</v>
      </c>
      <c r="J588" s="7" t="s">
        <v>85</v>
      </c>
      <c r="K588" s="7" t="s">
        <v>541</v>
      </c>
      <c r="L588" s="7" t="s">
        <v>8</v>
      </c>
      <c r="M588" s="7">
        <v>1922</v>
      </c>
      <c r="N588" s="7" t="s">
        <v>129</v>
      </c>
      <c r="O588" s="7"/>
      <c r="P588" s="7" t="s">
        <v>1603</v>
      </c>
      <c r="Q588" s="7"/>
      <c r="R588" s="7"/>
      <c r="S588" s="7"/>
      <c r="T588" s="7"/>
    </row>
    <row r="589" spans="1:20" x14ac:dyDescent="0.25">
      <c r="A589" s="7">
        <v>593</v>
      </c>
      <c r="B589" s="7" t="s">
        <v>3293</v>
      </c>
      <c r="C589" s="7" t="s">
        <v>3294</v>
      </c>
      <c r="D589" s="8">
        <v>12619</v>
      </c>
      <c r="E589" s="8">
        <v>14273</v>
      </c>
      <c r="F589" s="7" t="s">
        <v>1143</v>
      </c>
      <c r="G589" s="9" t="s">
        <v>1144</v>
      </c>
      <c r="H589" s="7" t="s">
        <v>1145</v>
      </c>
      <c r="I589" s="7" t="s">
        <v>36</v>
      </c>
      <c r="J589" s="7" t="s">
        <v>37</v>
      </c>
      <c r="K589" s="7" t="s">
        <v>3295</v>
      </c>
      <c r="L589" s="7" t="s">
        <v>8</v>
      </c>
      <c r="M589" s="7">
        <v>1923</v>
      </c>
      <c r="N589" s="7" t="s">
        <v>129</v>
      </c>
      <c r="O589" s="7"/>
      <c r="P589" s="7" t="s">
        <v>3296</v>
      </c>
      <c r="Q589" s="7"/>
      <c r="R589" s="7"/>
      <c r="S589" s="7"/>
      <c r="T589" s="7"/>
    </row>
    <row r="590" spans="1:20" x14ac:dyDescent="0.25">
      <c r="A590" s="7">
        <v>594</v>
      </c>
      <c r="B590" s="7" t="s">
        <v>2764</v>
      </c>
      <c r="C590" s="7" t="s">
        <v>2765</v>
      </c>
      <c r="D590" s="8">
        <v>11926</v>
      </c>
      <c r="E590" s="8">
        <v>9471</v>
      </c>
      <c r="F590" s="7" t="s">
        <v>1306</v>
      </c>
      <c r="G590" s="9" t="s">
        <v>55</v>
      </c>
      <c r="H590" s="7" t="s">
        <v>2766</v>
      </c>
      <c r="I590" s="7" t="s">
        <v>545</v>
      </c>
      <c r="J590" s="7" t="s">
        <v>55</v>
      </c>
      <c r="K590" s="7" t="s">
        <v>1734</v>
      </c>
      <c r="L590" s="7" t="s">
        <v>8</v>
      </c>
      <c r="M590" s="7">
        <v>1924</v>
      </c>
      <c r="N590" s="7" t="s">
        <v>129</v>
      </c>
      <c r="O590" s="7"/>
      <c r="P590" s="7" t="s">
        <v>2767</v>
      </c>
      <c r="Q590" s="7"/>
      <c r="R590" s="7"/>
      <c r="S590" s="7"/>
      <c r="T590" s="7"/>
    </row>
    <row r="591" spans="1:20" x14ac:dyDescent="0.25">
      <c r="A591" s="7">
        <v>596</v>
      </c>
      <c r="B591" s="7" t="s">
        <v>3148</v>
      </c>
      <c r="C591" s="7" t="s">
        <v>3149</v>
      </c>
      <c r="D591" s="8">
        <v>15863</v>
      </c>
      <c r="E591" s="8">
        <v>18569</v>
      </c>
      <c r="F591" s="7" t="s">
        <v>1143</v>
      </c>
      <c r="G591" s="9" t="s">
        <v>1144</v>
      </c>
      <c r="H591" s="7" t="s">
        <v>1145</v>
      </c>
      <c r="I591" s="7" t="s">
        <v>4</v>
      </c>
      <c r="J591" s="7" t="s">
        <v>5</v>
      </c>
      <c r="K591" s="7" t="s">
        <v>3150</v>
      </c>
      <c r="L591" s="7" t="s">
        <v>8</v>
      </c>
      <c r="M591" s="7">
        <v>1925</v>
      </c>
      <c r="N591" s="7" t="s">
        <v>129</v>
      </c>
      <c r="O591" s="7"/>
      <c r="P591" s="7" t="s">
        <v>3151</v>
      </c>
      <c r="Q591" s="7"/>
      <c r="R591" s="7"/>
      <c r="S591" s="7"/>
      <c r="T591" s="7"/>
    </row>
    <row r="592" spans="1:20" x14ac:dyDescent="0.25">
      <c r="A592" s="7">
        <v>597</v>
      </c>
      <c r="B592" s="7" t="s">
        <v>2323</v>
      </c>
      <c r="C592" s="7" t="s">
        <v>2324</v>
      </c>
      <c r="D592" s="8">
        <v>10322</v>
      </c>
      <c r="E592" s="8">
        <v>13377</v>
      </c>
      <c r="F592" s="7" t="s">
        <v>327</v>
      </c>
      <c r="G592" s="9" t="s">
        <v>328</v>
      </c>
      <c r="H592" s="7" t="s">
        <v>2325</v>
      </c>
      <c r="I592" s="7" t="s">
        <v>327</v>
      </c>
      <c r="J592" s="7" t="s">
        <v>328</v>
      </c>
      <c r="K592" s="7" t="s">
        <v>330</v>
      </c>
      <c r="L592" s="7" t="s">
        <v>202</v>
      </c>
      <c r="M592" s="7">
        <v>1926</v>
      </c>
      <c r="N592" s="7" t="s">
        <v>129</v>
      </c>
      <c r="O592" s="7"/>
      <c r="P592" s="7" t="s">
        <v>2326</v>
      </c>
      <c r="Q592" s="7"/>
      <c r="R592" s="7"/>
      <c r="S592" s="7"/>
      <c r="T592" s="7"/>
    </row>
    <row r="593" spans="1:20" x14ac:dyDescent="0.25">
      <c r="A593" s="7">
        <v>600</v>
      </c>
      <c r="B593" s="7" t="s">
        <v>34</v>
      </c>
      <c r="C593" s="7" t="s">
        <v>3394</v>
      </c>
      <c r="D593" s="8">
        <v>14684</v>
      </c>
      <c r="E593" s="8">
        <v>14980</v>
      </c>
      <c r="F593" s="7" t="s">
        <v>36</v>
      </c>
      <c r="G593" s="9" t="s">
        <v>37</v>
      </c>
      <c r="H593" s="7" t="s">
        <v>38</v>
      </c>
      <c r="I593" s="7" t="s">
        <v>36</v>
      </c>
      <c r="J593" s="7" t="s">
        <v>37</v>
      </c>
      <c r="K593" s="7" t="s">
        <v>38</v>
      </c>
      <c r="L593" s="7" t="s">
        <v>8</v>
      </c>
      <c r="M593" s="7">
        <v>1927</v>
      </c>
      <c r="N593" s="7" t="s">
        <v>129</v>
      </c>
      <c r="O593" s="7"/>
      <c r="P593" s="7" t="s">
        <v>3395</v>
      </c>
      <c r="Q593" s="7"/>
      <c r="R593" s="7"/>
      <c r="S593" s="7"/>
      <c r="T593" s="7"/>
    </row>
    <row r="594" spans="1:20" x14ac:dyDescent="0.25">
      <c r="A594" s="7">
        <v>601</v>
      </c>
      <c r="B594" s="7" t="s">
        <v>3462</v>
      </c>
      <c r="C594" s="7" t="s">
        <v>3463</v>
      </c>
      <c r="D594" s="8">
        <v>6434</v>
      </c>
      <c r="E594" s="8">
        <v>18059</v>
      </c>
      <c r="F594" s="7" t="s">
        <v>139</v>
      </c>
      <c r="G594" s="9" t="s">
        <v>140</v>
      </c>
      <c r="H594" s="7" t="s">
        <v>3464</v>
      </c>
      <c r="I594" s="7" t="s">
        <v>105</v>
      </c>
      <c r="J594" s="7" t="s">
        <v>106</v>
      </c>
      <c r="K594" s="7" t="s">
        <v>3465</v>
      </c>
      <c r="L594" s="7" t="s">
        <v>202</v>
      </c>
      <c r="M594" s="7">
        <v>1928</v>
      </c>
      <c r="N594" s="7" t="s">
        <v>129</v>
      </c>
      <c r="O594" s="7"/>
      <c r="P594" s="7" t="s">
        <v>3466</v>
      </c>
      <c r="Q594" s="7"/>
      <c r="R594" s="7"/>
      <c r="S594" s="7"/>
      <c r="T594" s="7"/>
    </row>
    <row r="595" spans="1:20" x14ac:dyDescent="0.25">
      <c r="A595" s="7">
        <v>602</v>
      </c>
      <c r="B595" s="7" t="s">
        <v>1029</v>
      </c>
      <c r="C595" s="7" t="s">
        <v>1030</v>
      </c>
      <c r="D595" s="8">
        <v>8974</v>
      </c>
      <c r="E595" s="8">
        <v>20313</v>
      </c>
      <c r="F595" s="7" t="s">
        <v>47</v>
      </c>
      <c r="G595" s="9" t="s">
        <v>48</v>
      </c>
      <c r="H595" s="7" t="s">
        <v>1031</v>
      </c>
      <c r="I595" s="7" t="s">
        <v>154</v>
      </c>
      <c r="J595" s="7" t="s">
        <v>155</v>
      </c>
      <c r="K595" s="7" t="s">
        <v>156</v>
      </c>
      <c r="L595" s="7" t="s">
        <v>8</v>
      </c>
      <c r="M595" s="7">
        <v>1929</v>
      </c>
      <c r="N595" s="7" t="s">
        <v>129</v>
      </c>
      <c r="O595" s="7"/>
      <c r="P595" s="7" t="s">
        <v>1032</v>
      </c>
      <c r="Q595" s="7"/>
      <c r="R595" s="7"/>
      <c r="S595" s="7"/>
      <c r="T595" s="7"/>
    </row>
    <row r="596" spans="1:20" x14ac:dyDescent="0.25">
      <c r="A596" s="7">
        <v>603</v>
      </c>
      <c r="B596" s="7" t="s">
        <v>1134</v>
      </c>
      <c r="C596" s="7" t="s">
        <v>1115</v>
      </c>
      <c r="D596" s="8">
        <v>5440</v>
      </c>
      <c r="E596" s="8">
        <v>18638</v>
      </c>
      <c r="F596" s="7" t="s">
        <v>20</v>
      </c>
      <c r="G596" s="9" t="s">
        <v>67</v>
      </c>
      <c r="H596" s="7" t="s">
        <v>1135</v>
      </c>
      <c r="I596" s="7" t="s">
        <v>327</v>
      </c>
      <c r="J596" s="7" t="s">
        <v>328</v>
      </c>
      <c r="K596" s="7" t="s">
        <v>330</v>
      </c>
      <c r="L596" s="7" t="s">
        <v>8</v>
      </c>
      <c r="M596" s="7">
        <v>1930</v>
      </c>
      <c r="N596" s="7" t="s">
        <v>129</v>
      </c>
      <c r="O596" s="7"/>
      <c r="P596" s="7" t="s">
        <v>1136</v>
      </c>
      <c r="Q596" s="7"/>
      <c r="R596" s="7"/>
      <c r="S596" s="7"/>
      <c r="T596" s="7"/>
    </row>
    <row r="597" spans="1:20" x14ac:dyDescent="0.25">
      <c r="A597" s="7">
        <v>604</v>
      </c>
      <c r="B597" s="7" t="s">
        <v>3152</v>
      </c>
      <c r="C597" s="7" t="s">
        <v>3153</v>
      </c>
      <c r="D597" s="8">
        <v>12947</v>
      </c>
      <c r="E597" s="8">
        <v>11421</v>
      </c>
      <c r="F597" s="7" t="s">
        <v>339</v>
      </c>
      <c r="G597" s="9" t="s">
        <v>340</v>
      </c>
      <c r="H597" s="7" t="s">
        <v>3154</v>
      </c>
      <c r="I597" s="7" t="s">
        <v>339</v>
      </c>
      <c r="J597" s="7" t="s">
        <v>340</v>
      </c>
      <c r="K597" s="7" t="s">
        <v>342</v>
      </c>
      <c r="L597" s="7" t="s">
        <v>8</v>
      </c>
      <c r="M597" s="7">
        <v>1931</v>
      </c>
      <c r="N597" s="7" t="s">
        <v>129</v>
      </c>
      <c r="O597" s="7"/>
      <c r="P597" s="7" t="s">
        <v>3155</v>
      </c>
      <c r="Q597" s="7"/>
      <c r="R597" s="7"/>
      <c r="S597" s="7"/>
      <c r="T597" s="7"/>
    </row>
    <row r="598" spans="1:20" x14ac:dyDescent="0.25">
      <c r="A598" s="7">
        <v>605</v>
      </c>
      <c r="B598" s="7" t="s">
        <v>310</v>
      </c>
      <c r="C598" s="7" t="s">
        <v>1893</v>
      </c>
      <c r="D598" s="8">
        <v>11827</v>
      </c>
      <c r="E598" s="8">
        <v>12085</v>
      </c>
      <c r="F598" s="7" t="s">
        <v>4</v>
      </c>
      <c r="G598" s="9" t="s">
        <v>5</v>
      </c>
      <c r="H598" s="7" t="s">
        <v>1894</v>
      </c>
      <c r="I598" s="7" t="s">
        <v>4</v>
      </c>
      <c r="J598" s="7" t="s">
        <v>5</v>
      </c>
      <c r="K598" s="7" t="s">
        <v>6</v>
      </c>
      <c r="L598" s="7" t="s">
        <v>8</v>
      </c>
      <c r="M598" s="7">
        <v>1932</v>
      </c>
      <c r="N598" s="7" t="s">
        <v>129</v>
      </c>
      <c r="O598" s="7"/>
      <c r="P598" s="7" t="s">
        <v>1895</v>
      </c>
      <c r="Q598" s="7"/>
      <c r="R598" s="7"/>
      <c r="S598" s="7"/>
      <c r="T598" s="7"/>
    </row>
    <row r="599" spans="1:20" x14ac:dyDescent="0.25">
      <c r="A599" s="7">
        <v>606</v>
      </c>
      <c r="B599" s="7" t="s">
        <v>933</v>
      </c>
      <c r="C599" s="7" t="s">
        <v>2327</v>
      </c>
      <c r="D599" s="8">
        <v>10662</v>
      </c>
      <c r="E599" s="8">
        <v>19671</v>
      </c>
      <c r="F599" s="7" t="s">
        <v>186</v>
      </c>
      <c r="G599" s="9" t="s">
        <v>45</v>
      </c>
      <c r="H599" s="7" t="s">
        <v>2328</v>
      </c>
      <c r="I599" s="7" t="s">
        <v>36</v>
      </c>
      <c r="J599" s="7" t="s">
        <v>37</v>
      </c>
      <c r="K599" s="7" t="s">
        <v>38</v>
      </c>
      <c r="L599" s="7" t="s">
        <v>8</v>
      </c>
      <c r="M599" s="7">
        <v>1933</v>
      </c>
      <c r="N599" s="7" t="s">
        <v>129</v>
      </c>
      <c r="O599" s="7"/>
      <c r="P599" s="7" t="s">
        <v>2329</v>
      </c>
      <c r="Q599" s="7"/>
      <c r="R599" s="7"/>
      <c r="S599" s="7"/>
      <c r="T599" s="7"/>
    </row>
    <row r="600" spans="1:20" x14ac:dyDescent="0.25">
      <c r="A600" s="7">
        <v>607</v>
      </c>
      <c r="B600" s="7" t="s">
        <v>325</v>
      </c>
      <c r="C600" s="7" t="s">
        <v>326</v>
      </c>
      <c r="D600" s="8">
        <v>11874</v>
      </c>
      <c r="E600" s="8">
        <v>13494</v>
      </c>
      <c r="F600" s="7" t="s">
        <v>327</v>
      </c>
      <c r="G600" s="9" t="s">
        <v>328</v>
      </c>
      <c r="H600" s="7" t="s">
        <v>329</v>
      </c>
      <c r="I600" s="7" t="s">
        <v>327</v>
      </c>
      <c r="J600" s="7" t="s">
        <v>328</v>
      </c>
      <c r="K600" s="7" t="s">
        <v>330</v>
      </c>
      <c r="L600" s="7" t="s">
        <v>8</v>
      </c>
      <c r="M600" s="7">
        <v>1934</v>
      </c>
      <c r="N600" s="7" t="s">
        <v>129</v>
      </c>
      <c r="O600" s="7"/>
      <c r="P600" s="7" t="s">
        <v>331</v>
      </c>
      <c r="Q600" s="7"/>
      <c r="R600" s="7"/>
      <c r="S600" s="7"/>
      <c r="T600" s="7"/>
    </row>
    <row r="601" spans="1:20" x14ac:dyDescent="0.25">
      <c r="A601" s="7">
        <v>608</v>
      </c>
      <c r="B601" s="7" t="s">
        <v>62</v>
      </c>
      <c r="C601" s="7" t="s">
        <v>2953</v>
      </c>
      <c r="D601" s="8">
        <v>4093</v>
      </c>
      <c r="E601" s="8">
        <v>19690</v>
      </c>
      <c r="F601" s="7" t="s">
        <v>20</v>
      </c>
      <c r="G601" s="9" t="s">
        <v>67</v>
      </c>
      <c r="H601" s="7" t="s">
        <v>247</v>
      </c>
      <c r="I601" s="7" t="s">
        <v>20</v>
      </c>
      <c r="J601" s="7" t="s">
        <v>67</v>
      </c>
      <c r="K601" s="7" t="s">
        <v>923</v>
      </c>
      <c r="L601" s="7" t="s">
        <v>8</v>
      </c>
      <c r="M601" s="7">
        <v>1936</v>
      </c>
      <c r="N601" s="7" t="s">
        <v>129</v>
      </c>
      <c r="O601" s="7"/>
      <c r="P601" s="7" t="s">
        <v>2954</v>
      </c>
      <c r="Q601" s="7"/>
      <c r="R601" s="7"/>
      <c r="S601" s="7"/>
      <c r="T601" s="7"/>
    </row>
    <row r="602" spans="1:20" x14ac:dyDescent="0.25">
      <c r="A602" s="7">
        <v>609</v>
      </c>
      <c r="B602" s="7" t="s">
        <v>332</v>
      </c>
      <c r="C602" s="7" t="s">
        <v>333</v>
      </c>
      <c r="D602" s="8">
        <v>6857</v>
      </c>
      <c r="E602" s="8">
        <v>21419</v>
      </c>
      <c r="F602" s="7" t="s">
        <v>36</v>
      </c>
      <c r="G602" s="9" t="s">
        <v>37</v>
      </c>
      <c r="H602" s="7" t="s">
        <v>334</v>
      </c>
      <c r="I602" s="7" t="s">
        <v>36</v>
      </c>
      <c r="J602" s="7" t="s">
        <v>37</v>
      </c>
      <c r="K602" s="7" t="s">
        <v>335</v>
      </c>
      <c r="L602" s="7" t="s">
        <v>8</v>
      </c>
      <c r="M602" s="7">
        <v>1937</v>
      </c>
      <c r="N602" s="7" t="s">
        <v>129</v>
      </c>
      <c r="O602" s="7"/>
      <c r="P602" s="7" t="s">
        <v>336</v>
      </c>
      <c r="Q602" s="7"/>
      <c r="R602" s="7"/>
      <c r="S602" s="7"/>
      <c r="T602" s="7"/>
    </row>
    <row r="603" spans="1:20" x14ac:dyDescent="0.25">
      <c r="A603" s="7">
        <v>610</v>
      </c>
      <c r="B603" s="7" t="s">
        <v>2243</v>
      </c>
      <c r="C603" s="7" t="s">
        <v>368</v>
      </c>
      <c r="D603" s="8">
        <v>2744</v>
      </c>
      <c r="E603" s="8">
        <v>26729</v>
      </c>
      <c r="F603" s="7" t="s">
        <v>20</v>
      </c>
      <c r="G603" s="9" t="s">
        <v>67</v>
      </c>
      <c r="H603" s="7" t="s">
        <v>2244</v>
      </c>
      <c r="I603" s="7" t="s">
        <v>20</v>
      </c>
      <c r="J603" s="7" t="s">
        <v>67</v>
      </c>
      <c r="K603" s="7" t="s">
        <v>2245</v>
      </c>
      <c r="L603" s="7" t="s">
        <v>202</v>
      </c>
      <c r="M603" s="7">
        <v>1938</v>
      </c>
      <c r="N603" s="7" t="s">
        <v>129</v>
      </c>
      <c r="O603" s="7"/>
      <c r="P603" s="7" t="s">
        <v>2246</v>
      </c>
      <c r="Q603" s="7"/>
      <c r="R603" s="7"/>
      <c r="S603" s="7"/>
      <c r="T603" s="7"/>
    </row>
    <row r="604" spans="1:20" x14ac:dyDescent="0.25">
      <c r="A604" s="7">
        <v>613</v>
      </c>
      <c r="B604" s="7" t="s">
        <v>871</v>
      </c>
      <c r="C604" s="7" t="s">
        <v>872</v>
      </c>
      <c r="D604" s="8">
        <v>4123</v>
      </c>
      <c r="E604" s="8">
        <v>23531</v>
      </c>
      <c r="F604" s="7" t="s">
        <v>644</v>
      </c>
      <c r="G604" s="9" t="s">
        <v>645</v>
      </c>
      <c r="H604" s="7" t="s">
        <v>873</v>
      </c>
      <c r="I604" s="7" t="s">
        <v>647</v>
      </c>
      <c r="J604" s="7" t="s">
        <v>645</v>
      </c>
      <c r="K604" s="7" t="s">
        <v>646</v>
      </c>
      <c r="L604" s="7" t="s">
        <v>8</v>
      </c>
      <c r="M604" s="7">
        <v>1939</v>
      </c>
      <c r="N604" s="7" t="s">
        <v>129</v>
      </c>
      <c r="O604" s="7"/>
      <c r="P604" s="7" t="s">
        <v>874</v>
      </c>
      <c r="Q604" s="7"/>
      <c r="R604" s="7"/>
      <c r="S604" s="7"/>
      <c r="T604" s="7"/>
    </row>
    <row r="605" spans="1:20" x14ac:dyDescent="0.25">
      <c r="A605" s="7">
        <v>614</v>
      </c>
      <c r="B605" s="7" t="s">
        <v>3297</v>
      </c>
      <c r="C605" s="7" t="s">
        <v>2477</v>
      </c>
      <c r="D605" s="8">
        <v>9841</v>
      </c>
      <c r="E605" s="8">
        <v>18592</v>
      </c>
      <c r="F605" s="7" t="s">
        <v>139</v>
      </c>
      <c r="G605" s="9" t="s">
        <v>140</v>
      </c>
      <c r="H605" s="7" t="s">
        <v>3298</v>
      </c>
      <c r="I605" s="7" t="s">
        <v>139</v>
      </c>
      <c r="J605" s="7" t="s">
        <v>140</v>
      </c>
      <c r="K605" s="7" t="s">
        <v>416</v>
      </c>
      <c r="L605" s="7" t="s">
        <v>8</v>
      </c>
      <c r="M605" s="7">
        <v>1944</v>
      </c>
      <c r="N605" s="7" t="s">
        <v>129</v>
      </c>
      <c r="O605" s="7"/>
      <c r="P605" s="7" t="s">
        <v>3299</v>
      </c>
      <c r="Q605" s="7"/>
      <c r="R605" s="7"/>
      <c r="S605" s="7"/>
      <c r="T605" s="7"/>
    </row>
    <row r="606" spans="1:20" x14ac:dyDescent="0.25">
      <c r="A606" s="7">
        <v>615</v>
      </c>
      <c r="B606" s="7" t="s">
        <v>3603</v>
      </c>
      <c r="C606" s="7" t="s">
        <v>2233</v>
      </c>
      <c r="D606" s="8">
        <v>3920</v>
      </c>
      <c r="E606" s="8">
        <v>20830</v>
      </c>
      <c r="F606" s="7" t="s">
        <v>1299</v>
      </c>
      <c r="G606" s="9" t="s">
        <v>1300</v>
      </c>
      <c r="H606" s="7" t="s">
        <v>3604</v>
      </c>
      <c r="I606" s="7" t="s">
        <v>20</v>
      </c>
      <c r="J606" s="7" t="s">
        <v>67</v>
      </c>
      <c r="K606" s="7" t="s">
        <v>3605</v>
      </c>
      <c r="L606" s="7" t="s">
        <v>202</v>
      </c>
      <c r="M606" s="7">
        <v>1945</v>
      </c>
      <c r="N606" s="7" t="s">
        <v>129</v>
      </c>
      <c r="O606" s="7"/>
      <c r="P606" s="7" t="s">
        <v>3606</v>
      </c>
      <c r="Q606" s="7"/>
      <c r="R606" s="7"/>
      <c r="S606" s="7"/>
      <c r="T606" s="7"/>
    </row>
    <row r="607" spans="1:20" x14ac:dyDescent="0.25">
      <c r="A607" s="7">
        <v>617</v>
      </c>
      <c r="B607" s="7" t="s">
        <v>3013</v>
      </c>
      <c r="C607" s="7" t="s">
        <v>3396</v>
      </c>
      <c r="D607" s="8">
        <v>8217</v>
      </c>
      <c r="E607" s="8">
        <v>22867</v>
      </c>
      <c r="F607" s="7" t="s">
        <v>47</v>
      </c>
      <c r="G607" s="9" t="s">
        <v>48</v>
      </c>
      <c r="H607" s="7" t="s">
        <v>3397</v>
      </c>
      <c r="I607" s="7" t="s">
        <v>154</v>
      </c>
      <c r="J607" s="7" t="s">
        <v>155</v>
      </c>
      <c r="K607" s="7" t="s">
        <v>3398</v>
      </c>
      <c r="L607" s="7" t="s">
        <v>8</v>
      </c>
      <c r="M607" s="7">
        <v>1946</v>
      </c>
      <c r="N607" s="7" t="s">
        <v>129</v>
      </c>
      <c r="O607" s="7"/>
      <c r="P607" s="7" t="s">
        <v>3399</v>
      </c>
      <c r="Q607" s="7"/>
      <c r="R607" s="7"/>
      <c r="S607" s="7"/>
      <c r="T607" s="7"/>
    </row>
    <row r="608" spans="1:20" x14ac:dyDescent="0.25">
      <c r="A608" s="7">
        <v>618</v>
      </c>
      <c r="B608" s="7" t="s">
        <v>2247</v>
      </c>
      <c r="C608" s="7" t="s">
        <v>2248</v>
      </c>
      <c r="D608" s="8">
        <v>10996</v>
      </c>
      <c r="E608" s="8">
        <v>18678</v>
      </c>
      <c r="F608" s="7" t="s">
        <v>36</v>
      </c>
      <c r="G608" s="9" t="s">
        <v>37</v>
      </c>
      <c r="H608" s="7" t="s">
        <v>38</v>
      </c>
      <c r="I608" s="7" t="s">
        <v>36</v>
      </c>
      <c r="J608" s="7" t="s">
        <v>37</v>
      </c>
      <c r="K608" s="7" t="s">
        <v>38</v>
      </c>
      <c r="L608" s="7" t="s">
        <v>8</v>
      </c>
      <c r="M608" s="7">
        <v>1947</v>
      </c>
      <c r="N608" s="7" t="s">
        <v>129</v>
      </c>
      <c r="O608" s="7"/>
      <c r="P608" s="7" t="s">
        <v>2249</v>
      </c>
      <c r="Q608" s="7"/>
      <c r="R608" s="7"/>
      <c r="S608" s="7"/>
      <c r="T608" s="7"/>
    </row>
    <row r="609" spans="1:20" x14ac:dyDescent="0.25">
      <c r="A609" s="7">
        <v>619</v>
      </c>
      <c r="B609" s="7" t="s">
        <v>1284</v>
      </c>
      <c r="C609" s="7" t="s">
        <v>1285</v>
      </c>
      <c r="D609" s="8">
        <v>4113</v>
      </c>
      <c r="E609" s="8">
        <v>23746</v>
      </c>
      <c r="F609" s="7" t="s">
        <v>20</v>
      </c>
      <c r="G609" s="9" t="s">
        <v>67</v>
      </c>
      <c r="H609" s="7" t="s">
        <v>264</v>
      </c>
      <c r="I609" s="7" t="s">
        <v>4</v>
      </c>
      <c r="J609" s="7" t="s">
        <v>5</v>
      </c>
      <c r="K609" s="7" t="s">
        <v>6</v>
      </c>
      <c r="L609" s="7" t="s">
        <v>8</v>
      </c>
      <c r="M609" s="7">
        <v>1948</v>
      </c>
      <c r="N609" s="7" t="s">
        <v>129</v>
      </c>
      <c r="O609" s="7"/>
      <c r="P609" s="7" t="s">
        <v>1286</v>
      </c>
      <c r="Q609" s="7"/>
      <c r="R609" s="7"/>
      <c r="S609" s="7"/>
      <c r="T609" s="7"/>
    </row>
    <row r="610" spans="1:20" x14ac:dyDescent="0.25">
      <c r="A610" s="7">
        <v>620</v>
      </c>
      <c r="B610" s="7" t="s">
        <v>459</v>
      </c>
      <c r="C610" s="7" t="s">
        <v>3467</v>
      </c>
      <c r="D610" s="8">
        <v>827</v>
      </c>
      <c r="E610" s="8">
        <v>22833</v>
      </c>
      <c r="F610" s="7" t="s">
        <v>20</v>
      </c>
      <c r="G610" s="9" t="s">
        <v>67</v>
      </c>
      <c r="H610" s="7" t="s">
        <v>3468</v>
      </c>
      <c r="I610" s="7" t="s">
        <v>20</v>
      </c>
      <c r="J610" s="7" t="s">
        <v>67</v>
      </c>
      <c r="K610" s="7" t="s">
        <v>3469</v>
      </c>
      <c r="L610" s="7" t="s">
        <v>8</v>
      </c>
      <c r="M610" s="7">
        <v>1949</v>
      </c>
      <c r="N610" s="7" t="s">
        <v>129</v>
      </c>
      <c r="O610" s="7"/>
      <c r="P610" s="7" t="s">
        <v>3470</v>
      </c>
      <c r="Q610" s="7"/>
      <c r="R610" s="7"/>
      <c r="S610" s="7"/>
      <c r="T610" s="7"/>
    </row>
    <row r="611" spans="1:20" x14ac:dyDescent="0.25">
      <c r="A611" s="7">
        <v>621</v>
      </c>
      <c r="B611" s="7" t="s">
        <v>2955</v>
      </c>
      <c r="C611" s="7" t="s">
        <v>2956</v>
      </c>
      <c r="D611" s="8">
        <v>10088</v>
      </c>
      <c r="E611" s="8">
        <v>25601</v>
      </c>
      <c r="F611" s="7" t="s">
        <v>4</v>
      </c>
      <c r="G611" s="9" t="s">
        <v>5</v>
      </c>
      <c r="H611" s="7" t="s">
        <v>2957</v>
      </c>
      <c r="I611" s="7" t="s">
        <v>4</v>
      </c>
      <c r="J611" s="7" t="s">
        <v>5</v>
      </c>
      <c r="K611" s="7" t="s">
        <v>2958</v>
      </c>
      <c r="L611" s="7" t="s">
        <v>8</v>
      </c>
      <c r="M611" s="7">
        <v>1950</v>
      </c>
      <c r="N611" s="7" t="s">
        <v>129</v>
      </c>
      <c r="O611" s="7"/>
      <c r="P611" s="7" t="s">
        <v>2959</v>
      </c>
      <c r="Q611" s="7"/>
      <c r="R611" s="7"/>
      <c r="S611" s="7"/>
      <c r="T611" s="7"/>
    </row>
    <row r="612" spans="1:20" x14ac:dyDescent="0.25">
      <c r="A612" s="7">
        <v>622</v>
      </c>
      <c r="B612" s="7" t="s">
        <v>337</v>
      </c>
      <c r="C612" s="7" t="s">
        <v>338</v>
      </c>
      <c r="D612" s="8">
        <v>3144</v>
      </c>
      <c r="E612" s="8">
        <v>27221</v>
      </c>
      <c r="F612" s="7" t="s">
        <v>339</v>
      </c>
      <c r="G612" s="9" t="s">
        <v>340</v>
      </c>
      <c r="H612" s="7" t="s">
        <v>341</v>
      </c>
      <c r="I612" s="7" t="s">
        <v>339</v>
      </c>
      <c r="J612" s="7" t="s">
        <v>340</v>
      </c>
      <c r="K612" s="7" t="s">
        <v>342</v>
      </c>
      <c r="L612" s="7" t="s">
        <v>8</v>
      </c>
      <c r="M612" s="7">
        <v>1951</v>
      </c>
      <c r="N612" s="7" t="s">
        <v>129</v>
      </c>
      <c r="O612" s="7"/>
      <c r="P612" s="7" t="s">
        <v>343</v>
      </c>
      <c r="Q612" s="7"/>
      <c r="R612" s="7"/>
      <c r="S612" s="7"/>
      <c r="T612" s="7"/>
    </row>
    <row r="613" spans="1:20" x14ac:dyDescent="0.25">
      <c r="A613" s="7">
        <v>623</v>
      </c>
      <c r="B613" s="7" t="s">
        <v>1137</v>
      </c>
      <c r="C613" s="7" t="s">
        <v>1138</v>
      </c>
      <c r="D613" s="8">
        <v>5194</v>
      </c>
      <c r="E613" s="8">
        <v>25812</v>
      </c>
      <c r="F613" s="7" t="s">
        <v>36</v>
      </c>
      <c r="G613" s="9" t="s">
        <v>37</v>
      </c>
      <c r="H613" s="7" t="s">
        <v>1139</v>
      </c>
      <c r="I613" s="7" t="s">
        <v>36</v>
      </c>
      <c r="J613" s="7" t="s">
        <v>37</v>
      </c>
      <c r="K613" s="7" t="s">
        <v>38</v>
      </c>
      <c r="L613" s="7" t="s">
        <v>8</v>
      </c>
      <c r="M613" s="7">
        <v>1952</v>
      </c>
      <c r="N613" s="7" t="s">
        <v>129</v>
      </c>
      <c r="O613" s="7"/>
      <c r="P613" s="7" t="s">
        <v>1140</v>
      </c>
      <c r="Q613" s="7"/>
      <c r="R613" s="7"/>
      <c r="S613" s="7"/>
      <c r="T613" s="7"/>
    </row>
    <row r="614" spans="1:20" x14ac:dyDescent="0.25">
      <c r="A614" s="7">
        <v>624</v>
      </c>
      <c r="B614" s="7" t="s">
        <v>1604</v>
      </c>
      <c r="C614" s="7" t="s">
        <v>1605</v>
      </c>
      <c r="D614" s="8">
        <v>9162</v>
      </c>
      <c r="E614" s="8">
        <v>23766</v>
      </c>
      <c r="F614" s="7" t="s">
        <v>4</v>
      </c>
      <c r="G614" s="9" t="s">
        <v>5</v>
      </c>
      <c r="H614" s="7" t="s">
        <v>1606</v>
      </c>
      <c r="I614" s="7" t="s">
        <v>4</v>
      </c>
      <c r="J614" s="7" t="s">
        <v>5</v>
      </c>
      <c r="K614" s="7" t="s">
        <v>6</v>
      </c>
      <c r="L614" s="7" t="s">
        <v>8</v>
      </c>
      <c r="M614" s="7">
        <v>1953</v>
      </c>
      <c r="N614" s="7" t="s">
        <v>129</v>
      </c>
      <c r="O614" s="7"/>
      <c r="P614" s="7" t="s">
        <v>1607</v>
      </c>
      <c r="Q614" s="7"/>
      <c r="R614" s="7"/>
      <c r="S614" s="7"/>
      <c r="T614" s="7"/>
    </row>
    <row r="615" spans="1:20" x14ac:dyDescent="0.25">
      <c r="A615" s="7">
        <v>625</v>
      </c>
      <c r="B615" s="7" t="s">
        <v>528</v>
      </c>
      <c r="C615" s="7" t="s">
        <v>529</v>
      </c>
      <c r="D615" s="8">
        <v>163</v>
      </c>
      <c r="E615" s="8">
        <v>22464</v>
      </c>
      <c r="F615" s="7" t="s">
        <v>20</v>
      </c>
      <c r="G615" s="9" t="s">
        <v>67</v>
      </c>
      <c r="H615" s="7" t="s">
        <v>530</v>
      </c>
      <c r="I615" s="7" t="s">
        <v>20</v>
      </c>
      <c r="J615" s="7" t="s">
        <v>67</v>
      </c>
      <c r="K615" s="7" t="s">
        <v>531</v>
      </c>
      <c r="L615" s="7" t="s">
        <v>8</v>
      </c>
      <c r="M615" s="7">
        <v>1954</v>
      </c>
      <c r="N615" s="7" t="s">
        <v>129</v>
      </c>
      <c r="O615" s="7"/>
      <c r="P615" s="7" t="s">
        <v>532</v>
      </c>
      <c r="Q615" s="7"/>
      <c r="R615" s="7"/>
      <c r="S615" s="7"/>
      <c r="T615" s="7"/>
    </row>
    <row r="616" spans="1:20" x14ac:dyDescent="0.25">
      <c r="A616" s="7">
        <v>626</v>
      </c>
      <c r="B616" s="7" t="s">
        <v>3786</v>
      </c>
      <c r="C616" s="7" t="s">
        <v>533</v>
      </c>
      <c r="D616" s="8">
        <v>844</v>
      </c>
      <c r="E616" s="8">
        <v>35834</v>
      </c>
      <c r="F616" s="7" t="s">
        <v>534</v>
      </c>
      <c r="G616" s="9" t="s">
        <v>3787</v>
      </c>
      <c r="H616" s="7" t="s">
        <v>536</v>
      </c>
      <c r="I616" s="7" t="s">
        <v>534</v>
      </c>
      <c r="J616" s="7" t="s">
        <v>535</v>
      </c>
      <c r="K616" s="7" t="s">
        <v>536</v>
      </c>
      <c r="L616" s="7" t="s">
        <v>8</v>
      </c>
      <c r="M616" s="7">
        <v>1955</v>
      </c>
      <c r="N616" s="7" t="s">
        <v>129</v>
      </c>
      <c r="O616" s="7"/>
      <c r="P616" s="7" t="s">
        <v>537</v>
      </c>
      <c r="Q616" s="7"/>
      <c r="R616" s="7"/>
      <c r="S616" s="10"/>
      <c r="T616" s="7"/>
    </row>
    <row r="617" spans="1:20" x14ac:dyDescent="0.25">
      <c r="A617" s="7">
        <v>627</v>
      </c>
      <c r="B617" s="7" t="s">
        <v>1287</v>
      </c>
      <c r="C617" s="7" t="s">
        <v>1288</v>
      </c>
      <c r="D617" s="8">
        <v>6581</v>
      </c>
      <c r="E617" s="8">
        <v>21334</v>
      </c>
      <c r="F617" s="7" t="s">
        <v>84</v>
      </c>
      <c r="G617" s="9" t="s">
        <v>85</v>
      </c>
      <c r="H617" s="7" t="s">
        <v>1289</v>
      </c>
      <c r="I617" s="7" t="s">
        <v>1290</v>
      </c>
      <c r="J617" s="7" t="s">
        <v>1291</v>
      </c>
      <c r="K617" s="7" t="s">
        <v>1292</v>
      </c>
      <c r="L617" s="7" t="s">
        <v>8</v>
      </c>
      <c r="M617" s="7">
        <v>1956</v>
      </c>
      <c r="N617" s="7" t="s">
        <v>129</v>
      </c>
      <c r="O617" s="7"/>
      <c r="P617" s="7" t="s">
        <v>1293</v>
      </c>
      <c r="Q617" s="7"/>
      <c r="R617" s="7"/>
      <c r="S617" s="7"/>
      <c r="T617" s="7"/>
    </row>
    <row r="618" spans="1:20" x14ac:dyDescent="0.25">
      <c r="A618" s="7">
        <v>628</v>
      </c>
      <c r="B618" s="7" t="s">
        <v>110</v>
      </c>
      <c r="C618" s="7" t="s">
        <v>3156</v>
      </c>
      <c r="D618" s="8">
        <v>5060</v>
      </c>
      <c r="E618" s="8">
        <v>21919</v>
      </c>
      <c r="F618" s="7" t="s">
        <v>633</v>
      </c>
      <c r="G618" s="9" t="s">
        <v>634</v>
      </c>
      <c r="H618" s="7" t="s">
        <v>3157</v>
      </c>
      <c r="I618" s="7" t="s">
        <v>36</v>
      </c>
      <c r="J618" s="7" t="s">
        <v>37</v>
      </c>
      <c r="K618" s="7" t="s">
        <v>3158</v>
      </c>
      <c r="L618" s="7" t="s">
        <v>8</v>
      </c>
      <c r="M618" s="7">
        <v>1957</v>
      </c>
      <c r="N618" s="7" t="s">
        <v>129</v>
      </c>
      <c r="O618" s="7"/>
      <c r="P618" s="7" t="s">
        <v>3159</v>
      </c>
      <c r="Q618" s="7"/>
      <c r="R618" s="7"/>
      <c r="S618" s="7"/>
      <c r="T618" s="7"/>
    </row>
    <row r="619" spans="1:20" x14ac:dyDescent="0.25">
      <c r="A619" s="7">
        <v>629</v>
      </c>
      <c r="B619" s="7" t="s">
        <v>2023</v>
      </c>
      <c r="C619" s="7" t="s">
        <v>2024</v>
      </c>
      <c r="D619" s="8">
        <v>3611</v>
      </c>
      <c r="E619" s="8">
        <v>22066</v>
      </c>
      <c r="F619" s="7" t="s">
        <v>186</v>
      </c>
      <c r="G619" s="9" t="s">
        <v>45</v>
      </c>
      <c r="H619" s="7" t="s">
        <v>187</v>
      </c>
      <c r="I619" s="7" t="s">
        <v>186</v>
      </c>
      <c r="J619" s="7" t="s">
        <v>45</v>
      </c>
      <c r="K619" s="7" t="s">
        <v>2025</v>
      </c>
      <c r="L619" s="7" t="s">
        <v>8</v>
      </c>
      <c r="M619" s="7">
        <v>1958</v>
      </c>
      <c r="N619" s="7" t="s">
        <v>129</v>
      </c>
      <c r="O619" s="7"/>
      <c r="P619" s="7" t="s">
        <v>2026</v>
      </c>
      <c r="Q619" s="7"/>
      <c r="R619" s="7"/>
      <c r="S619" s="7"/>
      <c r="T619" s="7"/>
    </row>
    <row r="620" spans="1:20" x14ac:dyDescent="0.25">
      <c r="A620" s="7">
        <v>630</v>
      </c>
      <c r="B620" s="7" t="s">
        <v>1736</v>
      </c>
      <c r="C620" s="7" t="s">
        <v>1737</v>
      </c>
      <c r="D620" s="8">
        <v>598</v>
      </c>
      <c r="E620" s="8">
        <v>25003</v>
      </c>
      <c r="F620" s="7" t="s">
        <v>327</v>
      </c>
      <c r="G620" s="9" t="s">
        <v>328</v>
      </c>
      <c r="H620" s="7" t="s">
        <v>1738</v>
      </c>
      <c r="I620" s="7" t="s">
        <v>327</v>
      </c>
      <c r="J620" s="7" t="s">
        <v>328</v>
      </c>
      <c r="K620" s="7" t="s">
        <v>1739</v>
      </c>
      <c r="L620" s="7" t="s">
        <v>8</v>
      </c>
      <c r="M620" s="7">
        <v>1959</v>
      </c>
      <c r="N620" s="7" t="s">
        <v>129</v>
      </c>
      <c r="O620" s="7"/>
      <c r="P620" s="7" t="s">
        <v>1740</v>
      </c>
      <c r="Q620" s="7"/>
      <c r="R620" s="7"/>
      <c r="S620" s="7"/>
      <c r="T620" s="7"/>
    </row>
    <row r="621" spans="1:20" x14ac:dyDescent="0.25">
      <c r="A621" s="7">
        <v>631</v>
      </c>
      <c r="B621" s="7" t="s">
        <v>2330</v>
      </c>
      <c r="C621" s="7" t="s">
        <v>2331</v>
      </c>
      <c r="D621" s="8">
        <v>4597</v>
      </c>
      <c r="E621" s="8">
        <v>27657</v>
      </c>
      <c r="F621" s="7" t="s">
        <v>2332</v>
      </c>
      <c r="G621" s="9" t="s">
        <v>2333</v>
      </c>
      <c r="H621" s="7" t="s">
        <v>2334</v>
      </c>
      <c r="I621" s="7" t="s">
        <v>36</v>
      </c>
      <c r="J621" s="7" t="s">
        <v>37</v>
      </c>
      <c r="K621" s="7" t="s">
        <v>2335</v>
      </c>
      <c r="L621" s="7" t="s">
        <v>8</v>
      </c>
      <c r="M621" s="7">
        <v>1960</v>
      </c>
      <c r="N621" s="7" t="s">
        <v>129</v>
      </c>
      <c r="O621" s="7"/>
      <c r="P621" s="7" t="s">
        <v>2336</v>
      </c>
      <c r="Q621" s="7"/>
      <c r="R621" s="7"/>
      <c r="S621" s="7"/>
      <c r="T621" s="7"/>
    </row>
    <row r="622" spans="1:20" x14ac:dyDescent="0.25">
      <c r="A622" s="7">
        <v>633</v>
      </c>
      <c r="B622" s="7" t="s">
        <v>2836</v>
      </c>
      <c r="C622" s="7" t="s">
        <v>2837</v>
      </c>
      <c r="D622" s="8">
        <v>2638</v>
      </c>
      <c r="E622" s="8">
        <v>27466</v>
      </c>
      <c r="F622" s="7" t="s">
        <v>2838</v>
      </c>
      <c r="G622" s="9" t="s">
        <v>390</v>
      </c>
      <c r="H622" s="7" t="s">
        <v>2839</v>
      </c>
      <c r="I622" s="7" t="s">
        <v>2840</v>
      </c>
      <c r="J622" s="7" t="s">
        <v>2841</v>
      </c>
      <c r="K622" s="7" t="s">
        <v>2842</v>
      </c>
      <c r="L622" s="7" t="s">
        <v>8</v>
      </c>
      <c r="M622" s="7">
        <v>1961</v>
      </c>
      <c r="N622" s="7" t="s">
        <v>129</v>
      </c>
      <c r="O622" s="7"/>
      <c r="P622" s="7" t="s">
        <v>2843</v>
      </c>
      <c r="Q622" s="7"/>
      <c r="R622" s="7"/>
      <c r="S622" s="7"/>
      <c r="T622" s="7"/>
    </row>
    <row r="623" spans="1:20" x14ac:dyDescent="0.25">
      <c r="A623" s="7">
        <v>634</v>
      </c>
      <c r="B623" s="7" t="s">
        <v>310</v>
      </c>
      <c r="C623" s="7" t="s">
        <v>2088</v>
      </c>
      <c r="D623" s="8">
        <v>789</v>
      </c>
      <c r="E623" s="8">
        <v>25192</v>
      </c>
      <c r="F623" s="7" t="s">
        <v>20</v>
      </c>
      <c r="G623" s="9" t="s">
        <v>67</v>
      </c>
      <c r="H623" s="7" t="s">
        <v>2089</v>
      </c>
      <c r="I623" s="7" t="s">
        <v>20</v>
      </c>
      <c r="J623" s="7" t="s">
        <v>67</v>
      </c>
      <c r="K623" s="7" t="s">
        <v>247</v>
      </c>
      <c r="L623" s="7" t="s">
        <v>8</v>
      </c>
      <c r="M623" s="7">
        <v>1962</v>
      </c>
      <c r="N623" s="7" t="s">
        <v>129</v>
      </c>
      <c r="O623" s="7"/>
      <c r="P623" s="7" t="s">
        <v>2090</v>
      </c>
      <c r="Q623" s="7"/>
      <c r="R623" s="7"/>
      <c r="S623" s="7"/>
      <c r="T623" s="7"/>
    </row>
    <row r="624" spans="1:20" x14ac:dyDescent="0.25">
      <c r="A624" s="7">
        <v>635</v>
      </c>
      <c r="B624" s="7" t="s">
        <v>3160</v>
      </c>
      <c r="C624" s="7" t="s">
        <v>3161</v>
      </c>
      <c r="D624" s="8">
        <v>73</v>
      </c>
      <c r="E624" s="8">
        <v>26196</v>
      </c>
      <c r="F624" s="7" t="s">
        <v>3162</v>
      </c>
      <c r="G624" s="9" t="s">
        <v>2139</v>
      </c>
      <c r="H624" s="7" t="s">
        <v>3163</v>
      </c>
      <c r="I624" s="7" t="s">
        <v>354</v>
      </c>
      <c r="J624" s="7" t="s">
        <v>352</v>
      </c>
      <c r="K624" s="7" t="s">
        <v>355</v>
      </c>
      <c r="L624" s="7" t="s">
        <v>8</v>
      </c>
      <c r="M624" s="7">
        <v>1963</v>
      </c>
      <c r="N624" s="7" t="s">
        <v>129</v>
      </c>
      <c r="O624" s="7"/>
      <c r="P624" s="7" t="s">
        <v>3164</v>
      </c>
      <c r="Q624" s="7"/>
      <c r="R624" s="7"/>
      <c r="S624" s="7"/>
      <c r="T624" s="7"/>
    </row>
    <row r="625" spans="1:20" x14ac:dyDescent="0.25">
      <c r="A625" s="7">
        <v>637</v>
      </c>
      <c r="B625" s="7" t="s">
        <v>1608</v>
      </c>
      <c r="C625" s="7" t="s">
        <v>1609</v>
      </c>
      <c r="D625" s="8">
        <v>1999</v>
      </c>
      <c r="E625" s="8">
        <v>29326</v>
      </c>
      <c r="F625" s="7" t="s">
        <v>36</v>
      </c>
      <c r="G625" s="9" t="s">
        <v>37</v>
      </c>
      <c r="H625" s="7" t="s">
        <v>38</v>
      </c>
      <c r="I625" s="7" t="s">
        <v>36</v>
      </c>
      <c r="J625" s="7" t="s">
        <v>37</v>
      </c>
      <c r="K625" s="7" t="s">
        <v>38</v>
      </c>
      <c r="L625" s="7" t="s">
        <v>8</v>
      </c>
      <c r="M625" s="7">
        <v>1964</v>
      </c>
      <c r="N625" s="7" t="s">
        <v>129</v>
      </c>
      <c r="O625" s="7"/>
      <c r="P625" s="7" t="s">
        <v>1610</v>
      </c>
      <c r="Q625" s="7"/>
      <c r="R625" s="7"/>
      <c r="S625" s="7"/>
      <c r="T625" s="7"/>
    </row>
    <row r="626" spans="1:20" x14ac:dyDescent="0.25">
      <c r="A626" s="7">
        <v>638</v>
      </c>
      <c r="B626" s="7" t="s">
        <v>344</v>
      </c>
      <c r="C626" s="7" t="s">
        <v>345</v>
      </c>
      <c r="D626" s="8">
        <v>1971</v>
      </c>
      <c r="E626" s="8">
        <v>30733</v>
      </c>
      <c r="F626" s="7" t="s">
        <v>186</v>
      </c>
      <c r="G626" s="9" t="s">
        <v>45</v>
      </c>
      <c r="H626" s="7" t="s">
        <v>346</v>
      </c>
      <c r="I626" s="7" t="s">
        <v>347</v>
      </c>
      <c r="J626" s="7" t="s">
        <v>45</v>
      </c>
      <c r="K626" s="7" t="s">
        <v>346</v>
      </c>
      <c r="L626" s="7" t="s">
        <v>8</v>
      </c>
      <c r="M626" s="7">
        <v>1965</v>
      </c>
      <c r="N626" s="7" t="s">
        <v>129</v>
      </c>
      <c r="O626" s="7"/>
      <c r="P626" s="7" t="s">
        <v>348</v>
      </c>
      <c r="Q626" s="7"/>
      <c r="R626" s="7"/>
      <c r="S626" s="7"/>
      <c r="T626" s="7"/>
    </row>
    <row r="627" spans="1:20" x14ac:dyDescent="0.25">
      <c r="A627" s="7">
        <v>639</v>
      </c>
      <c r="B627" s="7" t="s">
        <v>3607</v>
      </c>
      <c r="C627" s="7" t="s">
        <v>3608</v>
      </c>
      <c r="D627" s="8">
        <v>4184</v>
      </c>
      <c r="E627" s="8">
        <v>25616</v>
      </c>
      <c r="F627" s="7" t="s">
        <v>3609</v>
      </c>
      <c r="G627" s="9" t="s">
        <v>1188</v>
      </c>
      <c r="H627" s="7" t="s">
        <v>3610</v>
      </c>
      <c r="I627" s="7" t="s">
        <v>206</v>
      </c>
      <c r="J627" s="7" t="s">
        <v>200</v>
      </c>
      <c r="K627" s="7" t="s">
        <v>205</v>
      </c>
      <c r="L627" s="7" t="s">
        <v>8</v>
      </c>
      <c r="M627" s="7">
        <v>1966</v>
      </c>
      <c r="N627" s="7" t="s">
        <v>129</v>
      </c>
      <c r="O627" s="7"/>
      <c r="P627" s="7" t="s">
        <v>3611</v>
      </c>
      <c r="Q627" s="7"/>
      <c r="R627" s="7"/>
      <c r="S627" s="7" t="s">
        <v>206</v>
      </c>
      <c r="T627" s="7" t="s">
        <v>206</v>
      </c>
    </row>
    <row r="628" spans="1:20" x14ac:dyDescent="0.25">
      <c r="A628" s="7">
        <v>640</v>
      </c>
      <c r="B628" s="7" t="s">
        <v>1294</v>
      </c>
      <c r="C628" s="7" t="s">
        <v>1295</v>
      </c>
      <c r="D628" s="8">
        <v>2943</v>
      </c>
      <c r="E628" s="8">
        <v>25700</v>
      </c>
      <c r="F628" s="7" t="s">
        <v>47</v>
      </c>
      <c r="G628" s="9" t="s">
        <v>48</v>
      </c>
      <c r="H628" s="7" t="s">
        <v>128</v>
      </c>
      <c r="I628" s="7" t="s">
        <v>339</v>
      </c>
      <c r="J628" s="7" t="s">
        <v>340</v>
      </c>
      <c r="K628" s="7" t="s">
        <v>342</v>
      </c>
      <c r="L628" s="7" t="s">
        <v>202</v>
      </c>
      <c r="M628" s="7">
        <v>1966</v>
      </c>
      <c r="N628" s="7" t="s">
        <v>129</v>
      </c>
      <c r="O628" s="7"/>
      <c r="P628" s="7" t="s">
        <v>1296</v>
      </c>
      <c r="Q628" s="7"/>
      <c r="R628" s="7"/>
      <c r="S628" s="7"/>
      <c r="T628" s="7"/>
    </row>
    <row r="629" spans="1:20" x14ac:dyDescent="0.25">
      <c r="A629" s="7">
        <v>641</v>
      </c>
      <c r="B629" s="7" t="s">
        <v>2646</v>
      </c>
      <c r="C629" s="7" t="s">
        <v>2647</v>
      </c>
      <c r="D629" s="8">
        <v>73</v>
      </c>
      <c r="E629" s="8">
        <v>27189</v>
      </c>
      <c r="F629" s="7" t="s">
        <v>743</v>
      </c>
      <c r="G629" s="9" t="s">
        <v>744</v>
      </c>
      <c r="H629" s="7" t="s">
        <v>2648</v>
      </c>
      <c r="I629" s="7" t="s">
        <v>84</v>
      </c>
      <c r="J629" s="7" t="s">
        <v>85</v>
      </c>
      <c r="K629" s="7" t="s">
        <v>541</v>
      </c>
      <c r="L629" s="7" t="s">
        <v>8</v>
      </c>
      <c r="M629" s="7">
        <v>1967</v>
      </c>
      <c r="N629" s="7" t="s">
        <v>129</v>
      </c>
      <c r="O629" s="7"/>
      <c r="P629" s="7" t="s">
        <v>2649</v>
      </c>
      <c r="Q629" s="7"/>
      <c r="R629" s="7"/>
      <c r="S629" s="7"/>
      <c r="T629" s="7"/>
    </row>
    <row r="630" spans="1:20" x14ac:dyDescent="0.25">
      <c r="A630" s="7">
        <v>642</v>
      </c>
      <c r="B630" s="7" t="s">
        <v>2571</v>
      </c>
      <c r="C630" s="7" t="s">
        <v>2572</v>
      </c>
      <c r="D630" s="8">
        <v>203</v>
      </c>
      <c r="E630" s="8">
        <v>26405</v>
      </c>
      <c r="F630" s="7" t="s">
        <v>166</v>
      </c>
      <c r="G630" s="9" t="s">
        <v>167</v>
      </c>
      <c r="H630" s="7" t="s">
        <v>2121</v>
      </c>
      <c r="I630" s="7" t="s">
        <v>166</v>
      </c>
      <c r="J630" s="7" t="s">
        <v>167</v>
      </c>
      <c r="K630" s="7" t="s">
        <v>2573</v>
      </c>
      <c r="L630" s="7" t="s">
        <v>8</v>
      </c>
      <c r="M630" s="7">
        <v>1968</v>
      </c>
      <c r="N630" s="7" t="s">
        <v>129</v>
      </c>
      <c r="O630" s="7"/>
      <c r="P630" s="7" t="s">
        <v>2574</v>
      </c>
      <c r="Q630" s="7"/>
      <c r="R630" s="7"/>
      <c r="S630" s="7"/>
      <c r="T630" s="7"/>
    </row>
    <row r="631" spans="1:20" x14ac:dyDescent="0.25">
      <c r="A631" s="7">
        <v>643</v>
      </c>
      <c r="B631" s="7" t="s">
        <v>1141</v>
      </c>
      <c r="C631" s="7" t="s">
        <v>1142</v>
      </c>
      <c r="D631" s="8">
        <v>2295</v>
      </c>
      <c r="E631" s="8">
        <v>32864</v>
      </c>
      <c r="F631" s="7" t="s">
        <v>1143</v>
      </c>
      <c r="G631" s="9" t="s">
        <v>1144</v>
      </c>
      <c r="H631" s="7" t="s">
        <v>1145</v>
      </c>
      <c r="I631" s="7" t="s">
        <v>36</v>
      </c>
      <c r="J631" s="7" t="s">
        <v>37</v>
      </c>
      <c r="K631" s="7" t="s">
        <v>38</v>
      </c>
      <c r="L631" s="7" t="s">
        <v>8</v>
      </c>
      <c r="M631" s="7">
        <v>1969</v>
      </c>
      <c r="N631" s="7" t="s">
        <v>129</v>
      </c>
      <c r="O631" s="7"/>
      <c r="P631" s="7" t="s">
        <v>1146</v>
      </c>
      <c r="Q631" s="7"/>
      <c r="R631" s="7"/>
      <c r="S631" s="7"/>
      <c r="T631" s="7"/>
    </row>
    <row r="632" spans="1:20" x14ac:dyDescent="0.25">
      <c r="A632" s="7">
        <v>644</v>
      </c>
      <c r="B632" s="7" t="s">
        <v>758</v>
      </c>
      <c r="C632" s="7" t="s">
        <v>759</v>
      </c>
      <c r="D632" s="8">
        <v>6920</v>
      </c>
      <c r="E632" s="8">
        <v>39663</v>
      </c>
      <c r="F632" s="7" t="s">
        <v>186</v>
      </c>
      <c r="G632" s="9" t="s">
        <v>45</v>
      </c>
      <c r="H632" s="7" t="s">
        <v>760</v>
      </c>
      <c r="I632" s="7" t="s">
        <v>186</v>
      </c>
      <c r="J632" s="7" t="s">
        <v>45</v>
      </c>
      <c r="K632" s="7" t="s">
        <v>761</v>
      </c>
      <c r="L632" s="7" t="s">
        <v>8</v>
      </c>
      <c r="M632" s="7">
        <v>1970</v>
      </c>
      <c r="N632" s="7" t="s">
        <v>129</v>
      </c>
      <c r="O632" s="7"/>
      <c r="P632" s="7" t="s">
        <v>762</v>
      </c>
      <c r="Q632" s="7"/>
      <c r="R632" s="7"/>
      <c r="S632" s="7"/>
      <c r="T632" s="7"/>
    </row>
    <row r="633" spans="1:20" x14ac:dyDescent="0.25">
      <c r="A633" s="7">
        <v>645</v>
      </c>
      <c r="B633" s="7" t="s">
        <v>1297</v>
      </c>
      <c r="C633" s="7" t="s">
        <v>1298</v>
      </c>
      <c r="D633" s="8">
        <v>1655</v>
      </c>
      <c r="E633" s="8">
        <v>26930</v>
      </c>
      <c r="F633" s="7" t="s">
        <v>1299</v>
      </c>
      <c r="G633" s="9" t="s">
        <v>1300</v>
      </c>
      <c r="H633" s="7" t="s">
        <v>1301</v>
      </c>
      <c r="I633" s="7" t="s">
        <v>1299</v>
      </c>
      <c r="J633" s="7" t="s">
        <v>1300</v>
      </c>
      <c r="K633" s="7" t="s">
        <v>1302</v>
      </c>
      <c r="L633" s="7" t="s">
        <v>8</v>
      </c>
      <c r="M633" s="7">
        <v>1971</v>
      </c>
      <c r="N633" s="7" t="s">
        <v>129</v>
      </c>
      <c r="O633" s="7"/>
      <c r="P633" s="7" t="s">
        <v>1303</v>
      </c>
      <c r="Q633" s="7"/>
      <c r="R633" s="7"/>
      <c r="S633" s="7"/>
      <c r="T633" s="7"/>
    </row>
    <row r="634" spans="1:20" x14ac:dyDescent="0.25">
      <c r="A634" s="7">
        <v>647</v>
      </c>
      <c r="B634" s="7" t="s">
        <v>1896</v>
      </c>
      <c r="C634" s="7" t="s">
        <v>1897</v>
      </c>
      <c r="D634" s="8">
        <v>6565</v>
      </c>
      <c r="E634" s="8">
        <v>31244</v>
      </c>
      <c r="F634" s="7" t="s">
        <v>47</v>
      </c>
      <c r="G634" s="9" t="s">
        <v>48</v>
      </c>
      <c r="H634" s="7" t="s">
        <v>297</v>
      </c>
      <c r="I634" s="7" t="s">
        <v>57</v>
      </c>
      <c r="J634" s="7" t="s">
        <v>48</v>
      </c>
      <c r="K634" s="7" t="s">
        <v>1898</v>
      </c>
      <c r="L634" s="7" t="s">
        <v>8</v>
      </c>
      <c r="M634" s="7">
        <v>1972</v>
      </c>
      <c r="N634" s="7" t="s">
        <v>129</v>
      </c>
      <c r="O634" s="7"/>
      <c r="P634" s="7" t="s">
        <v>1899</v>
      </c>
      <c r="Q634" s="7"/>
      <c r="R634" s="7"/>
      <c r="S634" s="7"/>
      <c r="T634" s="7"/>
    </row>
    <row r="635" spans="1:20" x14ac:dyDescent="0.25">
      <c r="A635" s="7">
        <v>648</v>
      </c>
      <c r="B635" s="7" t="s">
        <v>219</v>
      </c>
      <c r="C635" s="7" t="s">
        <v>2575</v>
      </c>
      <c r="D635" s="8">
        <v>4532</v>
      </c>
      <c r="E635" s="8">
        <v>33146</v>
      </c>
      <c r="F635" s="7" t="s">
        <v>4</v>
      </c>
      <c r="G635" s="9" t="s">
        <v>5</v>
      </c>
      <c r="H635" s="7" t="s">
        <v>6</v>
      </c>
      <c r="I635" s="7" t="s">
        <v>773</v>
      </c>
      <c r="J635" s="7" t="s">
        <v>774</v>
      </c>
      <c r="K635" s="7" t="s">
        <v>2037</v>
      </c>
      <c r="L635" s="7" t="s">
        <v>8</v>
      </c>
      <c r="M635" s="7">
        <v>1973</v>
      </c>
      <c r="N635" s="7" t="s">
        <v>129</v>
      </c>
      <c r="O635" s="7"/>
      <c r="P635" s="7" t="s">
        <v>2576</v>
      </c>
      <c r="Q635" s="7"/>
      <c r="R635" s="7"/>
      <c r="S635" s="7"/>
      <c r="T635" s="7"/>
    </row>
    <row r="636" spans="1:20" x14ac:dyDescent="0.25">
      <c r="A636" s="7">
        <v>649</v>
      </c>
      <c r="B636" s="7" t="s">
        <v>763</v>
      </c>
      <c r="C636" s="7" t="s">
        <v>764</v>
      </c>
      <c r="D636" s="8">
        <v>211</v>
      </c>
      <c r="E636" s="8">
        <v>27997</v>
      </c>
      <c r="F636" s="7" t="s">
        <v>339</v>
      </c>
      <c r="G636" s="9" t="s">
        <v>340</v>
      </c>
      <c r="H636" s="7" t="s">
        <v>765</v>
      </c>
      <c r="I636" s="7" t="s">
        <v>339</v>
      </c>
      <c r="J636" s="7" t="s">
        <v>340</v>
      </c>
      <c r="K636" s="7" t="s">
        <v>342</v>
      </c>
      <c r="L636" s="7" t="s">
        <v>8</v>
      </c>
      <c r="M636" s="7">
        <v>1974</v>
      </c>
      <c r="N636" s="7" t="s">
        <v>129</v>
      </c>
      <c r="O636" s="7"/>
      <c r="P636" s="7" t="s">
        <v>766</v>
      </c>
      <c r="Q636" s="7"/>
      <c r="R636" s="7"/>
      <c r="S636" s="7"/>
      <c r="T636" s="7"/>
    </row>
    <row r="637" spans="1:20" x14ac:dyDescent="0.25">
      <c r="A637" s="7">
        <v>650</v>
      </c>
      <c r="B637" s="7" t="s">
        <v>2768</v>
      </c>
      <c r="C637" s="7" t="s">
        <v>2769</v>
      </c>
      <c r="D637" s="8">
        <v>1588</v>
      </c>
      <c r="E637" s="8">
        <v>28532</v>
      </c>
      <c r="F637" s="7" t="s">
        <v>339</v>
      </c>
      <c r="G637" s="9" t="s">
        <v>340</v>
      </c>
      <c r="H637" s="7" t="s">
        <v>2770</v>
      </c>
      <c r="I637" s="7" t="s">
        <v>339</v>
      </c>
      <c r="J637" s="7" t="s">
        <v>340</v>
      </c>
      <c r="K637" s="7" t="s">
        <v>342</v>
      </c>
      <c r="L637" s="7" t="s">
        <v>8</v>
      </c>
      <c r="M637" s="7">
        <v>1974</v>
      </c>
      <c r="N637" s="7" t="s">
        <v>129</v>
      </c>
      <c r="O637" s="7"/>
      <c r="P637" s="7" t="s">
        <v>2771</v>
      </c>
      <c r="Q637" s="7"/>
      <c r="R637" s="7"/>
      <c r="S637" s="7"/>
      <c r="T637" s="7"/>
    </row>
    <row r="638" spans="1:20" x14ac:dyDescent="0.25">
      <c r="A638" s="7">
        <v>651</v>
      </c>
      <c r="B638" s="7" t="s">
        <v>1147</v>
      </c>
      <c r="C638" s="7" t="s">
        <v>1148</v>
      </c>
      <c r="D638" s="8">
        <v>1175</v>
      </c>
      <c r="E638" s="8">
        <v>29841</v>
      </c>
      <c r="F638" s="7" t="s">
        <v>327</v>
      </c>
      <c r="G638" s="9" t="s">
        <v>328</v>
      </c>
      <c r="H638" s="7" t="s">
        <v>1149</v>
      </c>
      <c r="I638" s="7" t="s">
        <v>327</v>
      </c>
      <c r="J638" s="7" t="s">
        <v>328</v>
      </c>
      <c r="K638" s="7" t="s">
        <v>1150</v>
      </c>
      <c r="L638" s="7" t="s">
        <v>8</v>
      </c>
      <c r="M638" s="7">
        <v>1975</v>
      </c>
      <c r="N638" s="7" t="s">
        <v>129</v>
      </c>
      <c r="O638" s="7"/>
      <c r="P638" s="7" t="s">
        <v>1151</v>
      </c>
      <c r="Q638" s="7"/>
      <c r="R638" s="7"/>
      <c r="S638" s="7"/>
      <c r="T638" s="7"/>
    </row>
    <row r="639" spans="1:20" x14ac:dyDescent="0.25">
      <c r="A639" s="7">
        <v>652</v>
      </c>
      <c r="B639" s="7" t="s">
        <v>1152</v>
      </c>
      <c r="C639" s="7" t="s">
        <v>1153</v>
      </c>
      <c r="D639" s="8">
        <v>5640</v>
      </c>
      <c r="E639" s="8">
        <v>38447</v>
      </c>
      <c r="F639" s="7" t="s">
        <v>404</v>
      </c>
      <c r="G639" s="9" t="s">
        <v>412</v>
      </c>
      <c r="H639" s="7" t="s">
        <v>413</v>
      </c>
      <c r="I639" s="7" t="s">
        <v>20</v>
      </c>
      <c r="J639" s="7" t="s">
        <v>67</v>
      </c>
      <c r="K639" s="7" t="s">
        <v>657</v>
      </c>
      <c r="L639" s="7" t="s">
        <v>8</v>
      </c>
      <c r="M639" s="7">
        <v>1976</v>
      </c>
      <c r="N639" s="7" t="s">
        <v>129</v>
      </c>
      <c r="O639" s="7"/>
      <c r="P639" s="7" t="s">
        <v>1154</v>
      </c>
      <c r="Q639" s="7"/>
      <c r="R639" s="7"/>
      <c r="S639" s="7"/>
      <c r="T639" s="7"/>
    </row>
    <row r="640" spans="1:20" x14ac:dyDescent="0.25">
      <c r="A640" s="7">
        <v>653</v>
      </c>
      <c r="B640" s="7" t="s">
        <v>1741</v>
      </c>
      <c r="C640" s="7" t="s">
        <v>1742</v>
      </c>
      <c r="D640" s="8">
        <v>614</v>
      </c>
      <c r="E640" s="8">
        <v>31030</v>
      </c>
      <c r="F640" s="7" t="s">
        <v>84</v>
      </c>
      <c r="G640" s="9" t="s">
        <v>85</v>
      </c>
      <c r="H640" s="7" t="s">
        <v>1743</v>
      </c>
      <c r="I640" s="7" t="s">
        <v>84</v>
      </c>
      <c r="J640" s="7" t="s">
        <v>85</v>
      </c>
      <c r="K640" s="7" t="s">
        <v>541</v>
      </c>
      <c r="L640" s="7" t="s">
        <v>8</v>
      </c>
      <c r="M640" s="7">
        <v>1977</v>
      </c>
      <c r="N640" s="7" t="s">
        <v>129</v>
      </c>
      <c r="O640" s="7"/>
      <c r="P640" s="7" t="s">
        <v>1744</v>
      </c>
      <c r="Q640" s="7"/>
      <c r="R640" s="7"/>
      <c r="S640" s="7"/>
      <c r="T640" s="7"/>
    </row>
    <row r="641" spans="1:20" x14ac:dyDescent="0.25">
      <c r="A641" s="7">
        <v>654</v>
      </c>
      <c r="B641" s="7" t="s">
        <v>1304</v>
      </c>
      <c r="C641" s="7" t="s">
        <v>1305</v>
      </c>
      <c r="D641" s="8">
        <v>1657</v>
      </c>
      <c r="E641" s="8">
        <v>33443</v>
      </c>
      <c r="F641" s="7" t="s">
        <v>1306</v>
      </c>
      <c r="G641" s="9" t="s">
        <v>55</v>
      </c>
      <c r="H641" s="7" t="s">
        <v>1307</v>
      </c>
      <c r="I641" s="7" t="s">
        <v>20</v>
      </c>
      <c r="J641" s="7" t="s">
        <v>67</v>
      </c>
      <c r="K641" s="7" t="s">
        <v>1308</v>
      </c>
      <c r="L641" s="7" t="s">
        <v>8</v>
      </c>
      <c r="M641" s="7">
        <v>1978</v>
      </c>
      <c r="N641" s="7" t="s">
        <v>129</v>
      </c>
      <c r="O641" s="7"/>
      <c r="P641" s="7" t="s">
        <v>1309</v>
      </c>
      <c r="Q641" s="7"/>
      <c r="R641" s="7"/>
      <c r="S641" s="7"/>
      <c r="T641" s="7"/>
    </row>
    <row r="642" spans="1:20" x14ac:dyDescent="0.25">
      <c r="A642" s="7">
        <v>655</v>
      </c>
      <c r="B642" s="7" t="s">
        <v>349</v>
      </c>
      <c r="C642" s="7" t="s">
        <v>350</v>
      </c>
      <c r="D642" s="8">
        <v>4324</v>
      </c>
      <c r="E642" s="8">
        <v>35142</v>
      </c>
      <c r="F642" s="7" t="s">
        <v>351</v>
      </c>
      <c r="G642" s="9" t="s">
        <v>352</v>
      </c>
      <c r="H642" s="7" t="s">
        <v>353</v>
      </c>
      <c r="I642" s="7" t="s">
        <v>354</v>
      </c>
      <c r="J642" s="7" t="s">
        <v>352</v>
      </c>
      <c r="K642" s="7" t="s">
        <v>355</v>
      </c>
      <c r="L642" s="7" t="s">
        <v>8</v>
      </c>
      <c r="M642" s="7">
        <v>1979</v>
      </c>
      <c r="N642" s="7" t="s">
        <v>129</v>
      </c>
      <c r="O642" s="7"/>
      <c r="P642" s="7" t="s">
        <v>356</v>
      </c>
      <c r="Q642" s="7"/>
      <c r="R642" s="7"/>
      <c r="S642" s="7"/>
      <c r="T642" s="7"/>
    </row>
    <row r="643" spans="1:20" x14ac:dyDescent="0.25">
      <c r="A643" s="7">
        <v>657</v>
      </c>
      <c r="B643" s="7" t="s">
        <v>3612</v>
      </c>
      <c r="C643" s="7" t="s">
        <v>3613</v>
      </c>
      <c r="D643" s="8">
        <v>4199</v>
      </c>
      <c r="E643" s="8">
        <v>38213</v>
      </c>
      <c r="F643" s="7" t="s">
        <v>3614</v>
      </c>
      <c r="G643" s="9" t="s">
        <v>2936</v>
      </c>
      <c r="H643" s="7" t="s">
        <v>3615</v>
      </c>
      <c r="I643" s="7" t="s">
        <v>545</v>
      </c>
      <c r="J643" s="7" t="s">
        <v>55</v>
      </c>
      <c r="K643" s="7" t="s">
        <v>547</v>
      </c>
      <c r="L643" s="7" t="s">
        <v>8</v>
      </c>
      <c r="M643" s="7">
        <v>1980</v>
      </c>
      <c r="N643" s="7" t="s">
        <v>129</v>
      </c>
      <c r="O643" s="7"/>
      <c r="P643" s="7" t="s">
        <v>3616</v>
      </c>
      <c r="Q643" s="7"/>
      <c r="R643" s="7"/>
      <c r="S643" s="7"/>
      <c r="T643" s="7"/>
    </row>
    <row r="644" spans="1:20" x14ac:dyDescent="0.25">
      <c r="A644" s="7">
        <v>658</v>
      </c>
      <c r="B644" s="7" t="s">
        <v>149</v>
      </c>
      <c r="C644" s="7" t="s">
        <v>150</v>
      </c>
      <c r="D644" s="8">
        <v>2033</v>
      </c>
      <c r="E644" s="8">
        <v>34560</v>
      </c>
      <c r="F644" s="7" t="s">
        <v>151</v>
      </c>
      <c r="G644" s="9" t="s">
        <v>152</v>
      </c>
      <c r="H644" s="7" t="s">
        <v>153</v>
      </c>
      <c r="I644" s="7" t="s">
        <v>154</v>
      </c>
      <c r="J644" s="7" t="s">
        <v>155</v>
      </c>
      <c r="K644" s="7" t="s">
        <v>156</v>
      </c>
      <c r="L644" s="7" t="s">
        <v>8</v>
      </c>
      <c r="M644" s="7">
        <v>1981</v>
      </c>
      <c r="N644" s="7" t="s">
        <v>129</v>
      </c>
      <c r="O644" s="7"/>
      <c r="P644" s="7" t="s">
        <v>157</v>
      </c>
      <c r="Q644" s="7"/>
      <c r="R644" s="7"/>
      <c r="S644" s="7"/>
      <c r="T644" s="7"/>
    </row>
    <row r="645" spans="1:20" x14ac:dyDescent="0.25">
      <c r="A645" s="7">
        <v>659</v>
      </c>
      <c r="B645" s="7" t="s">
        <v>2091</v>
      </c>
      <c r="C645" s="7" t="s">
        <v>2092</v>
      </c>
      <c r="D645" s="8">
        <v>9927</v>
      </c>
      <c r="E645" s="8">
        <v>41746</v>
      </c>
      <c r="F645" s="7" t="s">
        <v>912</v>
      </c>
      <c r="G645" s="9" t="s">
        <v>913</v>
      </c>
      <c r="H645" s="7" t="s">
        <v>2093</v>
      </c>
      <c r="I645" s="7" t="s">
        <v>14</v>
      </c>
      <c r="J645" s="7" t="s">
        <v>15</v>
      </c>
      <c r="K645" s="7" t="s">
        <v>16</v>
      </c>
      <c r="L645" s="7" t="s">
        <v>8</v>
      </c>
      <c r="M645" s="7">
        <v>1982</v>
      </c>
      <c r="N645" s="7" t="s">
        <v>129</v>
      </c>
      <c r="O645" s="7"/>
      <c r="P645" s="7" t="s">
        <v>2094</v>
      </c>
      <c r="Q645" s="7"/>
      <c r="R645" s="7"/>
      <c r="S645" s="7"/>
      <c r="T645" s="7"/>
    </row>
    <row r="646" spans="1:20" x14ac:dyDescent="0.25">
      <c r="A646" s="7">
        <v>660</v>
      </c>
      <c r="B646" s="7" t="s">
        <v>459</v>
      </c>
      <c r="C646" s="7" t="s">
        <v>1155</v>
      </c>
      <c r="D646" s="8">
        <v>4280</v>
      </c>
      <c r="E646" s="8">
        <v>34139</v>
      </c>
      <c r="F646" s="7" t="s">
        <v>4</v>
      </c>
      <c r="G646" s="9" t="s">
        <v>5</v>
      </c>
      <c r="H646" s="7" t="s">
        <v>1156</v>
      </c>
      <c r="I646" s="7" t="s">
        <v>4</v>
      </c>
      <c r="J646" s="7" t="s">
        <v>5</v>
      </c>
      <c r="K646" s="7" t="s">
        <v>1157</v>
      </c>
      <c r="L646" s="7" t="s">
        <v>8</v>
      </c>
      <c r="M646" s="7">
        <v>1983</v>
      </c>
      <c r="N646" s="7" t="s">
        <v>129</v>
      </c>
      <c r="O646" s="7"/>
      <c r="P646" s="7" t="s">
        <v>1158</v>
      </c>
      <c r="Q646" s="7"/>
      <c r="R646" s="7"/>
      <c r="S646" s="7"/>
      <c r="T646" s="7"/>
    </row>
    <row r="647" spans="1:20" x14ac:dyDescent="0.25">
      <c r="A647" s="7">
        <v>661</v>
      </c>
      <c r="B647" s="7" t="s">
        <v>2180</v>
      </c>
      <c r="C647" s="7" t="s">
        <v>2772</v>
      </c>
      <c r="D647" s="8">
        <v>632</v>
      </c>
      <c r="E647" s="8">
        <v>31422</v>
      </c>
      <c r="F647" s="7" t="s">
        <v>421</v>
      </c>
      <c r="G647" s="9" t="s">
        <v>422</v>
      </c>
      <c r="H647" s="7" t="s">
        <v>423</v>
      </c>
      <c r="I647" s="7" t="s">
        <v>2182</v>
      </c>
      <c r="J647" s="7" t="s">
        <v>422</v>
      </c>
      <c r="K647" s="7" t="s">
        <v>423</v>
      </c>
      <c r="L647" s="7" t="s">
        <v>8</v>
      </c>
      <c r="M647" s="7">
        <v>1984</v>
      </c>
      <c r="N647" s="7" t="s">
        <v>129</v>
      </c>
      <c r="O647" s="7"/>
      <c r="P647" s="7" t="s">
        <v>2773</v>
      </c>
      <c r="Q647" s="7"/>
      <c r="R647" s="7"/>
      <c r="S647" s="7"/>
      <c r="T647" s="7"/>
    </row>
    <row r="648" spans="1:20" x14ac:dyDescent="0.25">
      <c r="A648" s="7">
        <v>662</v>
      </c>
      <c r="B648" s="7" t="s">
        <v>631</v>
      </c>
      <c r="C648" s="7" t="s">
        <v>875</v>
      </c>
      <c r="D648" s="8">
        <v>5032</v>
      </c>
      <c r="E648" s="8">
        <v>38539</v>
      </c>
      <c r="F648" s="7" t="s">
        <v>876</v>
      </c>
      <c r="G648" s="9" t="s">
        <v>877</v>
      </c>
      <c r="H648" s="7" t="s">
        <v>878</v>
      </c>
      <c r="I648" s="7" t="s">
        <v>36</v>
      </c>
      <c r="J648" s="7" t="s">
        <v>37</v>
      </c>
      <c r="K648" s="7" t="s">
        <v>38</v>
      </c>
      <c r="L648" s="7" t="s">
        <v>8</v>
      </c>
      <c r="M648" s="7">
        <v>1985</v>
      </c>
      <c r="N648" s="7" t="s">
        <v>129</v>
      </c>
      <c r="O648" s="7"/>
      <c r="P648" s="7" t="s">
        <v>879</v>
      </c>
      <c r="Q648" s="7"/>
      <c r="R648" s="7"/>
      <c r="S648" s="7"/>
      <c r="T648" s="7"/>
    </row>
    <row r="649" spans="1:20" x14ac:dyDescent="0.25">
      <c r="A649" s="7">
        <v>663</v>
      </c>
      <c r="B649" s="7" t="s">
        <v>1465</v>
      </c>
      <c r="C649" s="7" t="s">
        <v>1466</v>
      </c>
      <c r="D649" s="8">
        <v>12613</v>
      </c>
      <c r="E649" s="7"/>
      <c r="F649" s="7" t="s">
        <v>1467</v>
      </c>
      <c r="G649" s="9" t="s">
        <v>1468</v>
      </c>
      <c r="H649" s="7" t="s">
        <v>1469</v>
      </c>
      <c r="I649" s="7"/>
      <c r="J649" s="7"/>
      <c r="K649" s="7"/>
      <c r="L649" s="7" t="s">
        <v>8</v>
      </c>
      <c r="M649" s="7">
        <v>1986</v>
      </c>
      <c r="N649" s="7" t="s">
        <v>129</v>
      </c>
      <c r="O649" s="7"/>
      <c r="P649" s="7" t="s">
        <v>1470</v>
      </c>
      <c r="Q649" s="7"/>
      <c r="R649" s="7"/>
      <c r="S649" s="7"/>
      <c r="T649" s="7"/>
    </row>
    <row r="650" spans="1:20" x14ac:dyDescent="0.25">
      <c r="A650" s="7">
        <v>664</v>
      </c>
      <c r="B650" s="7" t="s">
        <v>1732</v>
      </c>
      <c r="C650" s="7" t="s">
        <v>2250</v>
      </c>
      <c r="D650" s="8">
        <v>14755</v>
      </c>
      <c r="E650" s="8">
        <v>35092</v>
      </c>
      <c r="F650" s="7" t="s">
        <v>347</v>
      </c>
      <c r="G650" s="9" t="s">
        <v>45</v>
      </c>
      <c r="H650" s="7" t="s">
        <v>2251</v>
      </c>
      <c r="I650" s="7" t="s">
        <v>20</v>
      </c>
      <c r="J650" s="7" t="s">
        <v>67</v>
      </c>
      <c r="K650" s="7" t="s">
        <v>247</v>
      </c>
      <c r="L650" s="7" t="s">
        <v>8</v>
      </c>
      <c r="M650" s="7">
        <v>1987</v>
      </c>
      <c r="N650" s="7" t="s">
        <v>129</v>
      </c>
      <c r="O650" s="7"/>
      <c r="P650" s="7" t="s">
        <v>2252</v>
      </c>
      <c r="Q650" s="7"/>
      <c r="R650" s="7"/>
      <c r="S650" s="7"/>
      <c r="T650" s="7"/>
    </row>
    <row r="651" spans="1:20" x14ac:dyDescent="0.25">
      <c r="A651" s="7">
        <v>665</v>
      </c>
      <c r="B651" s="7" t="s">
        <v>158</v>
      </c>
      <c r="C651" s="7" t="s">
        <v>159</v>
      </c>
      <c r="D651" s="8">
        <v>4363</v>
      </c>
      <c r="E651" s="8">
        <v>38959</v>
      </c>
      <c r="F651" s="7" t="s">
        <v>160</v>
      </c>
      <c r="G651" s="9" t="s">
        <v>161</v>
      </c>
      <c r="H651" s="7" t="s">
        <v>162</v>
      </c>
      <c r="I651" s="7" t="s">
        <v>160</v>
      </c>
      <c r="J651" s="7" t="s">
        <v>161</v>
      </c>
      <c r="K651" s="7" t="s">
        <v>162</v>
      </c>
      <c r="L651" s="7" t="s">
        <v>8</v>
      </c>
      <c r="M651" s="7">
        <v>1988</v>
      </c>
      <c r="N651" s="7" t="s">
        <v>129</v>
      </c>
      <c r="O651" s="7"/>
      <c r="P651" s="7" t="s">
        <v>163</v>
      </c>
      <c r="Q651" s="7"/>
      <c r="R651" s="7"/>
      <c r="S651" s="7"/>
      <c r="T651" s="7"/>
    </row>
    <row r="652" spans="1:20" x14ac:dyDescent="0.25">
      <c r="A652" s="7">
        <v>666</v>
      </c>
      <c r="B652" s="7" t="s">
        <v>538</v>
      </c>
      <c r="C652" s="7" t="s">
        <v>539</v>
      </c>
      <c r="D652" s="8">
        <v>5976</v>
      </c>
      <c r="E652" s="8">
        <v>37273</v>
      </c>
      <c r="F652" s="7" t="s">
        <v>84</v>
      </c>
      <c r="G652" s="9" t="s">
        <v>85</v>
      </c>
      <c r="H652" s="7" t="s">
        <v>540</v>
      </c>
      <c r="I652" s="7" t="s">
        <v>84</v>
      </c>
      <c r="J652" s="7" t="s">
        <v>85</v>
      </c>
      <c r="K652" s="7" t="s">
        <v>541</v>
      </c>
      <c r="L652" s="7" t="s">
        <v>8</v>
      </c>
      <c r="M652" s="7">
        <v>1989</v>
      </c>
      <c r="N652" s="7" t="s">
        <v>129</v>
      </c>
      <c r="O652" s="7"/>
      <c r="P652" s="7" t="s">
        <v>542</v>
      </c>
      <c r="Q652" s="7"/>
      <c r="R652" s="7"/>
      <c r="S652" s="7"/>
      <c r="T652" s="7"/>
    </row>
    <row r="653" spans="1:20" x14ac:dyDescent="0.25">
      <c r="A653" s="7">
        <v>667</v>
      </c>
      <c r="B653" s="7" t="s">
        <v>1033</v>
      </c>
      <c r="C653" s="7" t="s">
        <v>1034</v>
      </c>
      <c r="D653" s="8">
        <v>5204</v>
      </c>
      <c r="E653" s="8">
        <v>35904</v>
      </c>
      <c r="F653" s="7" t="s">
        <v>14</v>
      </c>
      <c r="G653" s="9" t="s">
        <v>15</v>
      </c>
      <c r="H653" s="7" t="s">
        <v>16</v>
      </c>
      <c r="I653" s="7" t="s">
        <v>14</v>
      </c>
      <c r="J653" s="7" t="s">
        <v>15</v>
      </c>
      <c r="K653" s="7" t="s">
        <v>16</v>
      </c>
      <c r="L653" s="7" t="s">
        <v>8</v>
      </c>
      <c r="M653" s="7">
        <v>1990</v>
      </c>
      <c r="N653" s="7" t="s">
        <v>129</v>
      </c>
      <c r="O653" s="7"/>
      <c r="P653" s="7" t="s">
        <v>1035</v>
      </c>
      <c r="Q653" s="7"/>
      <c r="R653" s="7"/>
      <c r="S653" s="7"/>
      <c r="T653" s="7"/>
    </row>
    <row r="654" spans="1:20" x14ac:dyDescent="0.25">
      <c r="A654" s="7">
        <v>668</v>
      </c>
      <c r="B654" s="7" t="s">
        <v>3165</v>
      </c>
      <c r="C654" s="7" t="s">
        <v>3166</v>
      </c>
      <c r="D654" s="8">
        <v>8725</v>
      </c>
      <c r="E654" s="8">
        <v>41833</v>
      </c>
      <c r="F654" s="7" t="s">
        <v>115</v>
      </c>
      <c r="G654" s="9" t="s">
        <v>116</v>
      </c>
      <c r="H654" s="7" t="s">
        <v>3167</v>
      </c>
      <c r="I654" s="7" t="s">
        <v>115</v>
      </c>
      <c r="J654" s="7" t="s">
        <v>116</v>
      </c>
      <c r="K654" s="7" t="s">
        <v>2008</v>
      </c>
      <c r="L654" s="7" t="s">
        <v>202</v>
      </c>
      <c r="M654" s="7">
        <v>1991</v>
      </c>
      <c r="N654" s="7" t="s">
        <v>129</v>
      </c>
      <c r="O654" s="7"/>
      <c r="P654" s="7" t="s">
        <v>3168</v>
      </c>
      <c r="Q654" s="7"/>
      <c r="R654" s="7"/>
      <c r="S654" s="7"/>
      <c r="T654" s="7"/>
    </row>
    <row r="655" spans="1:20" x14ac:dyDescent="0.25">
      <c r="A655" s="7">
        <v>669</v>
      </c>
      <c r="B655" s="7" t="s">
        <v>1745</v>
      </c>
      <c r="C655" s="7" t="s">
        <v>1746</v>
      </c>
      <c r="D655" s="8">
        <v>10981</v>
      </c>
      <c r="E655" s="8">
        <v>42811</v>
      </c>
      <c r="F655" s="7" t="s">
        <v>1747</v>
      </c>
      <c r="G655" s="9" t="s">
        <v>1473</v>
      </c>
      <c r="H655" s="7" t="s">
        <v>1474</v>
      </c>
      <c r="I655" s="7" t="s">
        <v>1747</v>
      </c>
      <c r="J655" s="7" t="s">
        <v>1473</v>
      </c>
      <c r="K655" s="7" t="s">
        <v>1748</v>
      </c>
      <c r="L655" s="7" t="s">
        <v>8</v>
      </c>
      <c r="M655" s="7">
        <v>1992</v>
      </c>
      <c r="N655" s="7" t="s">
        <v>129</v>
      </c>
      <c r="O655" s="7"/>
      <c r="P655" s="7" t="s">
        <v>1749</v>
      </c>
      <c r="Q655" s="7"/>
      <c r="R655" s="7"/>
      <c r="S655" s="7"/>
      <c r="T655" s="7"/>
    </row>
    <row r="656" spans="1:20" x14ac:dyDescent="0.25">
      <c r="A656" s="7">
        <v>670</v>
      </c>
      <c r="B656" s="7" t="s">
        <v>1036</v>
      </c>
      <c r="C656" s="7" t="s">
        <v>1037</v>
      </c>
      <c r="D656" s="8">
        <v>11372</v>
      </c>
      <c r="E656" s="8">
        <v>43682</v>
      </c>
      <c r="F656" s="7" t="s">
        <v>20</v>
      </c>
      <c r="G656" s="9" t="s">
        <v>67</v>
      </c>
      <c r="H656" s="7" t="s">
        <v>1038</v>
      </c>
      <c r="I656" s="7" t="s">
        <v>20</v>
      </c>
      <c r="J656" s="7" t="s">
        <v>67</v>
      </c>
      <c r="K656" s="7" t="s">
        <v>247</v>
      </c>
      <c r="L656" s="7" t="s">
        <v>202</v>
      </c>
      <c r="M656" s="7">
        <v>1993</v>
      </c>
      <c r="N656" s="7" t="s">
        <v>129</v>
      </c>
      <c r="O656" s="7"/>
      <c r="P656" s="7" t="s">
        <v>1039</v>
      </c>
      <c r="Q656" s="7"/>
      <c r="R656" s="7"/>
      <c r="S656" s="7"/>
      <c r="T656" s="7"/>
    </row>
    <row r="657" spans="1:20" x14ac:dyDescent="0.25">
      <c r="A657" s="7">
        <v>671</v>
      </c>
      <c r="B657" s="7" t="s">
        <v>164</v>
      </c>
      <c r="C657" s="7" t="s">
        <v>165</v>
      </c>
      <c r="D657" s="8">
        <v>12815</v>
      </c>
      <c r="E657" s="7"/>
      <c r="F657" s="7" t="s">
        <v>166</v>
      </c>
      <c r="G657" s="9" t="s">
        <v>167</v>
      </c>
      <c r="H657" s="7" t="s">
        <v>168</v>
      </c>
      <c r="I657" s="7"/>
      <c r="J657" s="7"/>
      <c r="K657" s="7"/>
      <c r="L657" s="7" t="s">
        <v>8</v>
      </c>
      <c r="M657" s="7">
        <v>1994</v>
      </c>
      <c r="N657" s="7" t="s">
        <v>129</v>
      </c>
      <c r="O657" s="7"/>
      <c r="P657" s="7" t="s">
        <v>169</v>
      </c>
      <c r="Q657" s="7"/>
      <c r="R657" s="7"/>
      <c r="S657" s="7"/>
      <c r="T657" s="7"/>
    </row>
    <row r="658" spans="1:20" x14ac:dyDescent="0.25">
      <c r="A658" s="7">
        <v>672</v>
      </c>
      <c r="B658" s="7" t="s">
        <v>2337</v>
      </c>
      <c r="C658" s="7" t="s">
        <v>2338</v>
      </c>
      <c r="D658" s="8">
        <v>14348</v>
      </c>
      <c r="E658" s="8">
        <v>41516</v>
      </c>
      <c r="F658" s="7" t="s">
        <v>1123</v>
      </c>
      <c r="G658" s="9" t="s">
        <v>5</v>
      </c>
      <c r="H658" s="7" t="s">
        <v>2339</v>
      </c>
      <c r="I658" s="7" t="s">
        <v>1143</v>
      </c>
      <c r="J658" s="7" t="s">
        <v>1144</v>
      </c>
      <c r="K658" s="7" t="s">
        <v>1145</v>
      </c>
      <c r="L658" s="7" t="s">
        <v>8</v>
      </c>
      <c r="M658" s="7">
        <v>1995</v>
      </c>
      <c r="N658" s="7" t="s">
        <v>129</v>
      </c>
      <c r="O658" s="7"/>
      <c r="P658" s="7" t="s">
        <v>2340</v>
      </c>
      <c r="Q658" s="7"/>
      <c r="R658" s="7"/>
      <c r="S658" s="7"/>
      <c r="T658" s="7"/>
    </row>
    <row r="659" spans="1:20" x14ac:dyDescent="0.25">
      <c r="A659" s="7">
        <v>673</v>
      </c>
      <c r="B659" s="7" t="s">
        <v>543</v>
      </c>
      <c r="C659" s="7" t="s">
        <v>544</v>
      </c>
      <c r="D659" s="8">
        <v>8584</v>
      </c>
      <c r="E659" s="8">
        <v>40940</v>
      </c>
      <c r="F659" s="7" t="s">
        <v>545</v>
      </c>
      <c r="G659" s="9" t="s">
        <v>55</v>
      </c>
      <c r="H659" s="7" t="s">
        <v>546</v>
      </c>
      <c r="I659" s="7" t="s">
        <v>545</v>
      </c>
      <c r="J659" s="7" t="s">
        <v>55</v>
      </c>
      <c r="K659" s="7" t="s">
        <v>547</v>
      </c>
      <c r="L659" s="7" t="s">
        <v>202</v>
      </c>
      <c r="M659" s="7">
        <v>1996</v>
      </c>
      <c r="N659" s="7" t="s">
        <v>129</v>
      </c>
      <c r="O659" s="7"/>
      <c r="P659" s="7" t="s">
        <v>548</v>
      </c>
      <c r="Q659" s="7"/>
      <c r="R659" s="7"/>
      <c r="S659" s="7"/>
      <c r="T659" s="7"/>
    </row>
    <row r="660" spans="1:20" x14ac:dyDescent="0.25">
      <c r="A660" s="7">
        <v>674</v>
      </c>
      <c r="B660" s="7" t="s">
        <v>3300</v>
      </c>
      <c r="C660" s="7" t="s">
        <v>3301</v>
      </c>
      <c r="D660" s="8">
        <v>9580</v>
      </c>
      <c r="E660" s="8">
        <v>42656</v>
      </c>
      <c r="F660" s="7" t="s">
        <v>327</v>
      </c>
      <c r="G660" s="9" t="s">
        <v>328</v>
      </c>
      <c r="H660" s="7" t="s">
        <v>3302</v>
      </c>
      <c r="I660" s="7" t="s">
        <v>327</v>
      </c>
      <c r="J660" s="7" t="s">
        <v>328</v>
      </c>
      <c r="K660" s="7" t="s">
        <v>1150</v>
      </c>
      <c r="L660" s="7" t="s">
        <v>8</v>
      </c>
      <c r="M660" s="7">
        <v>1997</v>
      </c>
      <c r="N660" s="7" t="s">
        <v>129</v>
      </c>
      <c r="O660" s="7"/>
      <c r="P660" s="7" t="s">
        <v>3303</v>
      </c>
      <c r="Q660" s="7"/>
      <c r="R660" s="7"/>
      <c r="S660" s="7"/>
      <c r="T660" s="7"/>
    </row>
    <row r="661" spans="1:20" x14ac:dyDescent="0.25">
      <c r="A661" s="7">
        <v>675</v>
      </c>
      <c r="B661" s="7" t="s">
        <v>1159</v>
      </c>
      <c r="C661" s="7" t="s">
        <v>1160</v>
      </c>
      <c r="D661" s="8">
        <v>8356</v>
      </c>
      <c r="E661" s="8">
        <v>40347</v>
      </c>
      <c r="F661" s="7" t="s">
        <v>669</v>
      </c>
      <c r="G661" s="9" t="s">
        <v>670</v>
      </c>
      <c r="H661" s="7" t="s">
        <v>1161</v>
      </c>
      <c r="I661" s="7" t="s">
        <v>84</v>
      </c>
      <c r="J661" s="7" t="s">
        <v>85</v>
      </c>
      <c r="K661" s="7" t="s">
        <v>1162</v>
      </c>
      <c r="L661" s="7" t="s">
        <v>8</v>
      </c>
      <c r="M661" s="7">
        <v>1998</v>
      </c>
      <c r="N661" s="7" t="s">
        <v>129</v>
      </c>
      <c r="O661" s="7"/>
      <c r="P661" s="7" t="s">
        <v>1163</v>
      </c>
      <c r="Q661" s="7"/>
      <c r="R661" s="7"/>
      <c r="S661" s="7"/>
      <c r="T661" s="7"/>
    </row>
    <row r="662" spans="1:20" x14ac:dyDescent="0.25">
      <c r="A662" s="7">
        <v>676</v>
      </c>
      <c r="B662" s="7" t="s">
        <v>1611</v>
      </c>
      <c r="C662" s="7" t="s">
        <v>1612</v>
      </c>
      <c r="D662" s="8">
        <v>10151</v>
      </c>
      <c r="E662" s="8">
        <v>42107</v>
      </c>
      <c r="F662" s="7" t="s">
        <v>1613</v>
      </c>
      <c r="G662" s="9" t="s">
        <v>55</v>
      </c>
      <c r="H662" s="7" t="s">
        <v>1614</v>
      </c>
      <c r="I662" s="7" t="s">
        <v>47</v>
      </c>
      <c r="J662" s="7" t="s">
        <v>48</v>
      </c>
      <c r="K662" s="7" t="s">
        <v>1031</v>
      </c>
      <c r="L662" s="7" t="s">
        <v>8</v>
      </c>
      <c r="M662" s="7">
        <v>1999</v>
      </c>
      <c r="N662" s="7" t="s">
        <v>129</v>
      </c>
      <c r="O662" s="7"/>
      <c r="P662" s="7" t="s">
        <v>1615</v>
      </c>
      <c r="Q662" s="7"/>
      <c r="R662" s="7"/>
      <c r="S662" s="7"/>
      <c r="T662" s="7"/>
    </row>
    <row r="663" spans="1:20" x14ac:dyDescent="0.25">
      <c r="A663" s="7">
        <v>677</v>
      </c>
      <c r="B663" s="7" t="s">
        <v>2432</v>
      </c>
      <c r="C663" s="7" t="s">
        <v>2844</v>
      </c>
      <c r="D663" s="8">
        <v>1764</v>
      </c>
      <c r="E663" s="8">
        <v>26695</v>
      </c>
      <c r="F663" s="7" t="s">
        <v>105</v>
      </c>
      <c r="G663" s="9" t="s">
        <v>106</v>
      </c>
      <c r="H663" s="7" t="s">
        <v>108</v>
      </c>
      <c r="I663" s="7" t="s">
        <v>105</v>
      </c>
      <c r="J663" s="7" t="s">
        <v>106</v>
      </c>
      <c r="K663" s="7" t="s">
        <v>108</v>
      </c>
      <c r="L663" s="7" t="s">
        <v>8</v>
      </c>
      <c r="M663" s="7">
        <v>1969</v>
      </c>
      <c r="N663" s="7" t="s">
        <v>174</v>
      </c>
      <c r="O663" s="7"/>
      <c r="P663" s="7" t="s">
        <v>1165</v>
      </c>
      <c r="Q663" s="7" t="s">
        <v>1355</v>
      </c>
      <c r="R663" s="7" t="s">
        <v>108</v>
      </c>
      <c r="S663" s="7" t="s">
        <v>105</v>
      </c>
      <c r="T663" s="7"/>
    </row>
    <row r="664" spans="1:20" x14ac:dyDescent="0.25">
      <c r="A664" s="7">
        <v>678</v>
      </c>
      <c r="B664" s="7" t="s">
        <v>1164</v>
      </c>
      <c r="C664" s="7" t="s">
        <v>489</v>
      </c>
      <c r="D664" s="8">
        <v>1198</v>
      </c>
      <c r="E664" s="8">
        <v>34494</v>
      </c>
      <c r="F664" s="7" t="s">
        <v>270</v>
      </c>
      <c r="G664" s="9" t="s">
        <v>271</v>
      </c>
      <c r="H664" s="7" t="s">
        <v>490</v>
      </c>
      <c r="I664" s="7" t="s">
        <v>270</v>
      </c>
      <c r="J664" s="7" t="s">
        <v>271</v>
      </c>
      <c r="K664" s="7" t="s">
        <v>490</v>
      </c>
      <c r="L664" s="7" t="s">
        <v>8</v>
      </c>
      <c r="M664" s="7">
        <v>1969</v>
      </c>
      <c r="N664" s="7" t="s">
        <v>174</v>
      </c>
      <c r="O664" s="7"/>
      <c r="P664" s="7" t="s">
        <v>1165</v>
      </c>
      <c r="Q664" s="7" t="s">
        <v>1166</v>
      </c>
      <c r="R664" s="7" t="s">
        <v>1167</v>
      </c>
      <c r="S664" s="7" t="s">
        <v>270</v>
      </c>
      <c r="T664" s="7"/>
    </row>
    <row r="665" spans="1:20" x14ac:dyDescent="0.25">
      <c r="A665" s="7">
        <v>679</v>
      </c>
      <c r="B665" s="7" t="s">
        <v>1616</v>
      </c>
      <c r="C665" s="7" t="s">
        <v>1617</v>
      </c>
      <c r="D665" s="8">
        <v>5614</v>
      </c>
      <c r="E665" s="8">
        <v>40160</v>
      </c>
      <c r="F665" s="7" t="s">
        <v>20</v>
      </c>
      <c r="G665" s="9" t="s">
        <v>67</v>
      </c>
      <c r="H665" s="7" t="s">
        <v>1487</v>
      </c>
      <c r="I665" s="7" t="s">
        <v>20</v>
      </c>
      <c r="J665" s="7" t="s">
        <v>67</v>
      </c>
      <c r="K665" s="7" t="s">
        <v>1618</v>
      </c>
      <c r="L665" s="7" t="s">
        <v>8</v>
      </c>
      <c r="M665" s="7">
        <v>1970</v>
      </c>
      <c r="N665" s="7" t="s">
        <v>174</v>
      </c>
      <c r="O665" s="7"/>
      <c r="P665" s="7" t="s">
        <v>1619</v>
      </c>
      <c r="Q665" s="7" t="s">
        <v>18</v>
      </c>
      <c r="R665" s="7" t="s">
        <v>19</v>
      </c>
      <c r="S665" s="7" t="s">
        <v>20</v>
      </c>
      <c r="T665" s="7"/>
    </row>
    <row r="666" spans="1:20" x14ac:dyDescent="0.25">
      <c r="A666" s="7">
        <v>680</v>
      </c>
      <c r="B666" s="7" t="s">
        <v>875</v>
      </c>
      <c r="C666" s="7" t="s">
        <v>2095</v>
      </c>
      <c r="D666" s="8">
        <v>486</v>
      </c>
      <c r="E666" s="8">
        <v>31236</v>
      </c>
      <c r="F666" s="7" t="s">
        <v>2096</v>
      </c>
      <c r="G666" s="9" t="s">
        <v>2016</v>
      </c>
      <c r="H666" s="7" t="s">
        <v>2097</v>
      </c>
      <c r="I666" s="7" t="s">
        <v>20</v>
      </c>
      <c r="J666" s="7" t="s">
        <v>67</v>
      </c>
      <c r="K666" s="7" t="s">
        <v>19</v>
      </c>
      <c r="L666" s="7" t="s">
        <v>8</v>
      </c>
      <c r="M666" s="7">
        <v>1971</v>
      </c>
      <c r="N666" s="7" t="s">
        <v>174</v>
      </c>
      <c r="O666" s="7"/>
      <c r="P666" s="7" t="s">
        <v>2098</v>
      </c>
      <c r="Q666" s="7" t="s">
        <v>463</v>
      </c>
      <c r="R666" s="7" t="s">
        <v>19</v>
      </c>
      <c r="S666" s="7" t="s">
        <v>20</v>
      </c>
      <c r="T666" s="7"/>
    </row>
    <row r="667" spans="1:20" x14ac:dyDescent="0.25">
      <c r="A667" s="7">
        <v>681</v>
      </c>
      <c r="B667" s="7" t="s">
        <v>1458</v>
      </c>
      <c r="C667" s="7" t="s">
        <v>2650</v>
      </c>
      <c r="D667" s="8">
        <v>1560</v>
      </c>
      <c r="E667" s="8">
        <v>32648</v>
      </c>
      <c r="F667" s="7" t="s">
        <v>4</v>
      </c>
      <c r="G667" s="9" t="s">
        <v>5</v>
      </c>
      <c r="H667" s="7" t="s">
        <v>2651</v>
      </c>
      <c r="I667" s="7" t="s">
        <v>4</v>
      </c>
      <c r="J667" s="7" t="s">
        <v>5</v>
      </c>
      <c r="K667" s="7" t="s">
        <v>2652</v>
      </c>
      <c r="L667" s="7" t="s">
        <v>8</v>
      </c>
      <c r="M667" s="7">
        <v>1972</v>
      </c>
      <c r="N667" s="7" t="s">
        <v>174</v>
      </c>
      <c r="O667" s="7"/>
      <c r="P667" s="7" t="s">
        <v>2653</v>
      </c>
      <c r="Q667" s="7" t="s">
        <v>2654</v>
      </c>
      <c r="R667" s="7" t="s">
        <v>491</v>
      </c>
      <c r="S667" s="7" t="s">
        <v>4</v>
      </c>
      <c r="T667" s="7"/>
    </row>
    <row r="668" spans="1:20" x14ac:dyDescent="0.25">
      <c r="A668" s="7">
        <v>682</v>
      </c>
      <c r="B668" s="7" t="s">
        <v>3400</v>
      </c>
      <c r="C668" s="7" t="s">
        <v>3401</v>
      </c>
      <c r="D668" s="8">
        <v>7906</v>
      </c>
      <c r="E668" s="8">
        <v>42787</v>
      </c>
      <c r="F668" s="7" t="s">
        <v>20</v>
      </c>
      <c r="G668" s="9" t="s">
        <v>67</v>
      </c>
      <c r="H668" s="7" t="s">
        <v>247</v>
      </c>
      <c r="I668" s="7" t="s">
        <v>20</v>
      </c>
      <c r="J668" s="7" t="s">
        <v>67</v>
      </c>
      <c r="K668" s="7" t="s">
        <v>437</v>
      </c>
      <c r="L668" s="7" t="s">
        <v>8</v>
      </c>
      <c r="M668" s="7">
        <v>1972</v>
      </c>
      <c r="N668" s="7" t="s">
        <v>174</v>
      </c>
      <c r="O668" s="7"/>
      <c r="P668" s="7" t="s">
        <v>2653</v>
      </c>
      <c r="Q668" s="7" t="s">
        <v>463</v>
      </c>
      <c r="R668" s="7" t="s">
        <v>19</v>
      </c>
      <c r="S668" s="7" t="s">
        <v>20</v>
      </c>
      <c r="T668" s="7"/>
    </row>
    <row r="669" spans="1:20" x14ac:dyDescent="0.25">
      <c r="A669" s="7">
        <v>683</v>
      </c>
      <c r="B669" s="7" t="s">
        <v>3402</v>
      </c>
      <c r="C669" s="7" t="s">
        <v>3403</v>
      </c>
      <c r="D669" s="8">
        <v>2409</v>
      </c>
      <c r="E669" s="8">
        <v>36196</v>
      </c>
      <c r="F669" s="7" t="s">
        <v>186</v>
      </c>
      <c r="G669" s="9" t="s">
        <v>45</v>
      </c>
      <c r="H669" s="7" t="s">
        <v>939</v>
      </c>
      <c r="I669" s="7" t="s">
        <v>20</v>
      </c>
      <c r="J669" s="7" t="s">
        <v>67</v>
      </c>
      <c r="K669" s="7" t="s">
        <v>247</v>
      </c>
      <c r="L669" s="7" t="s">
        <v>8</v>
      </c>
      <c r="M669" s="7">
        <v>1973</v>
      </c>
      <c r="N669" s="7" t="s">
        <v>174</v>
      </c>
      <c r="O669" s="7"/>
      <c r="P669" s="7" t="s">
        <v>3404</v>
      </c>
      <c r="Q669" s="7" t="s">
        <v>463</v>
      </c>
      <c r="R669" s="7" t="s">
        <v>19</v>
      </c>
      <c r="S669" s="7" t="s">
        <v>20</v>
      </c>
      <c r="T669" s="7"/>
    </row>
    <row r="670" spans="1:20" x14ac:dyDescent="0.25">
      <c r="A670" s="7">
        <v>684</v>
      </c>
      <c r="B670" s="7" t="s">
        <v>2253</v>
      </c>
      <c r="C670" s="7" t="s">
        <v>1730</v>
      </c>
      <c r="D670" s="8">
        <v>390</v>
      </c>
      <c r="E670" s="8">
        <v>31914</v>
      </c>
      <c r="F670" s="7" t="s">
        <v>339</v>
      </c>
      <c r="G670" s="9" t="s">
        <v>340</v>
      </c>
      <c r="H670" s="7" t="s">
        <v>2254</v>
      </c>
      <c r="I670" s="7" t="s">
        <v>339</v>
      </c>
      <c r="J670" s="7" t="s">
        <v>340</v>
      </c>
      <c r="K670" s="7" t="s">
        <v>342</v>
      </c>
      <c r="L670" s="7" t="s">
        <v>8</v>
      </c>
      <c r="M670" s="7">
        <v>1974</v>
      </c>
      <c r="N670" s="7" t="s">
        <v>174</v>
      </c>
      <c r="O670" s="7"/>
      <c r="P670" s="7" t="s">
        <v>1753</v>
      </c>
      <c r="Q670" s="7"/>
      <c r="R670" s="7"/>
      <c r="S670" s="7"/>
      <c r="T670" s="7"/>
    </row>
    <row r="671" spans="1:20" x14ac:dyDescent="0.25">
      <c r="A671" s="7">
        <v>685</v>
      </c>
      <c r="B671" s="7" t="s">
        <v>1750</v>
      </c>
      <c r="C671" s="7" t="s">
        <v>1751</v>
      </c>
      <c r="D671" s="8">
        <v>237</v>
      </c>
      <c r="E671" s="8">
        <v>33686</v>
      </c>
      <c r="F671" s="7" t="s">
        <v>98</v>
      </c>
      <c r="G671" s="9" t="s">
        <v>99</v>
      </c>
      <c r="H671" s="7" t="s">
        <v>100</v>
      </c>
      <c r="I671" s="7" t="s">
        <v>47</v>
      </c>
      <c r="J671" s="7" t="s">
        <v>48</v>
      </c>
      <c r="K671" s="7" t="s">
        <v>1752</v>
      </c>
      <c r="L671" s="7" t="s">
        <v>8</v>
      </c>
      <c r="M671" s="7">
        <v>1974</v>
      </c>
      <c r="N671" s="7" t="s">
        <v>174</v>
      </c>
      <c r="O671" s="7"/>
      <c r="P671" s="7" t="s">
        <v>1753</v>
      </c>
      <c r="Q671" s="7"/>
      <c r="R671" s="7"/>
      <c r="S671" s="7"/>
      <c r="T671" s="7"/>
    </row>
    <row r="672" spans="1:20" x14ac:dyDescent="0.25">
      <c r="A672" s="7">
        <v>686</v>
      </c>
      <c r="B672" s="7" t="s">
        <v>2845</v>
      </c>
      <c r="C672" s="7" t="s">
        <v>2846</v>
      </c>
      <c r="D672" s="8">
        <v>4402</v>
      </c>
      <c r="E672" s="8">
        <v>31509</v>
      </c>
      <c r="F672" s="7" t="s">
        <v>621</v>
      </c>
      <c r="G672" s="9" t="s">
        <v>45</v>
      </c>
      <c r="H672" s="7" t="s">
        <v>939</v>
      </c>
      <c r="I672" s="7" t="s">
        <v>347</v>
      </c>
      <c r="J672" s="7" t="s">
        <v>45</v>
      </c>
      <c r="K672" s="7" t="s">
        <v>187</v>
      </c>
      <c r="L672" s="7" t="s">
        <v>8</v>
      </c>
      <c r="M672" s="7">
        <v>1975</v>
      </c>
      <c r="N672" s="7" t="s">
        <v>174</v>
      </c>
      <c r="O672" s="7"/>
      <c r="P672" s="7" t="s">
        <v>2847</v>
      </c>
      <c r="Q672" s="7" t="s">
        <v>624</v>
      </c>
      <c r="R672" s="7" t="s">
        <v>187</v>
      </c>
      <c r="S672" s="7" t="s">
        <v>347</v>
      </c>
      <c r="T672" s="7"/>
    </row>
    <row r="673" spans="1:20" x14ac:dyDescent="0.25">
      <c r="A673" s="7">
        <v>687</v>
      </c>
      <c r="B673" s="7" t="s">
        <v>2848</v>
      </c>
      <c r="C673" s="7" t="s">
        <v>2849</v>
      </c>
      <c r="D673" s="8">
        <v>3893</v>
      </c>
      <c r="E673" s="8">
        <v>31104</v>
      </c>
      <c r="F673" s="7" t="s">
        <v>270</v>
      </c>
      <c r="G673" s="9" t="s">
        <v>271</v>
      </c>
      <c r="H673" s="7" t="s">
        <v>2850</v>
      </c>
      <c r="I673" s="7" t="s">
        <v>20</v>
      </c>
      <c r="J673" s="7" t="s">
        <v>67</v>
      </c>
      <c r="K673" s="7" t="s">
        <v>883</v>
      </c>
      <c r="L673" s="7" t="s">
        <v>8</v>
      </c>
      <c r="M673" s="7">
        <v>1975</v>
      </c>
      <c r="N673" s="7" t="s">
        <v>174</v>
      </c>
      <c r="O673" s="7"/>
      <c r="P673" s="7" t="s">
        <v>2847</v>
      </c>
      <c r="Q673" s="7" t="s">
        <v>885</v>
      </c>
      <c r="R673" s="7" t="s">
        <v>883</v>
      </c>
      <c r="S673" s="7" t="s">
        <v>20</v>
      </c>
      <c r="T673" s="7"/>
    </row>
    <row r="674" spans="1:20" x14ac:dyDescent="0.25">
      <c r="A674" s="7">
        <v>688</v>
      </c>
      <c r="B674" s="7" t="s">
        <v>170</v>
      </c>
      <c r="C674" s="7" t="s">
        <v>171</v>
      </c>
      <c r="D674" s="8">
        <v>4596</v>
      </c>
      <c r="E674" s="8">
        <v>39037</v>
      </c>
      <c r="F674" s="7" t="s">
        <v>20</v>
      </c>
      <c r="G674" s="9" t="s">
        <v>67</v>
      </c>
      <c r="H674" s="7" t="s">
        <v>172</v>
      </c>
      <c r="I674" s="7" t="s">
        <v>20</v>
      </c>
      <c r="J674" s="7" t="s">
        <v>67</v>
      </c>
      <c r="K674" s="7" t="s">
        <v>173</v>
      </c>
      <c r="L674" s="7" t="s">
        <v>8</v>
      </c>
      <c r="M674" s="7">
        <v>1976</v>
      </c>
      <c r="N674" s="7" t="s">
        <v>174</v>
      </c>
      <c r="O674" s="7"/>
      <c r="P674" s="7" t="s">
        <v>175</v>
      </c>
      <c r="Q674" s="7" t="s">
        <v>176</v>
      </c>
      <c r="R674" s="7" t="s">
        <v>177</v>
      </c>
      <c r="S674" s="7" t="s">
        <v>20</v>
      </c>
      <c r="T674" s="7"/>
    </row>
    <row r="675" spans="1:20" x14ac:dyDescent="0.25">
      <c r="A675" s="7">
        <v>689</v>
      </c>
      <c r="B675" s="7" t="s">
        <v>1900</v>
      </c>
      <c r="C675" s="7" t="s">
        <v>1901</v>
      </c>
      <c r="D675" s="8">
        <v>252</v>
      </c>
      <c r="E675" s="8">
        <v>29070</v>
      </c>
      <c r="F675" s="7" t="s">
        <v>339</v>
      </c>
      <c r="G675" s="9" t="s">
        <v>340</v>
      </c>
      <c r="H675" s="7" t="s">
        <v>1902</v>
      </c>
      <c r="I675" s="7" t="s">
        <v>339</v>
      </c>
      <c r="J675" s="7" t="s">
        <v>340</v>
      </c>
      <c r="K675" s="7" t="s">
        <v>1903</v>
      </c>
      <c r="L675" s="7" t="s">
        <v>8</v>
      </c>
      <c r="M675" s="7">
        <v>1977</v>
      </c>
      <c r="N675" s="7" t="s">
        <v>174</v>
      </c>
      <c r="O675" s="7"/>
      <c r="P675" s="7" t="s">
        <v>1904</v>
      </c>
      <c r="Q675" s="7" t="s">
        <v>1905</v>
      </c>
      <c r="R675" s="7" t="s">
        <v>342</v>
      </c>
      <c r="S675" s="7" t="s">
        <v>339</v>
      </c>
      <c r="T675" s="7"/>
    </row>
    <row r="676" spans="1:20" x14ac:dyDescent="0.25">
      <c r="A676" s="7">
        <v>690</v>
      </c>
      <c r="B676" s="7" t="s">
        <v>1652</v>
      </c>
      <c r="C676" s="7" t="s">
        <v>2960</v>
      </c>
      <c r="D676" s="8">
        <v>2731</v>
      </c>
      <c r="E676" s="8">
        <v>35055</v>
      </c>
      <c r="F676" s="7" t="s">
        <v>4</v>
      </c>
      <c r="G676" s="9" t="s">
        <v>5</v>
      </c>
      <c r="H676" s="7" t="s">
        <v>2961</v>
      </c>
      <c r="I676" s="7" t="s">
        <v>4</v>
      </c>
      <c r="J676" s="7" t="s">
        <v>5</v>
      </c>
      <c r="K676" s="7" t="s">
        <v>30</v>
      </c>
      <c r="L676" s="7" t="s">
        <v>8</v>
      </c>
      <c r="M676" s="7">
        <v>1977</v>
      </c>
      <c r="N676" s="7" t="s">
        <v>174</v>
      </c>
      <c r="O676" s="7"/>
      <c r="P676" s="7" t="s">
        <v>1904</v>
      </c>
      <c r="Q676" s="7" t="s">
        <v>33</v>
      </c>
      <c r="R676" s="7" t="s">
        <v>30</v>
      </c>
      <c r="S676" s="7" t="s">
        <v>4</v>
      </c>
      <c r="T676" s="7"/>
    </row>
    <row r="677" spans="1:20" x14ac:dyDescent="0.25">
      <c r="A677" s="7">
        <v>691</v>
      </c>
      <c r="B677" s="7" t="s">
        <v>2106</v>
      </c>
      <c r="C677" s="7" t="s">
        <v>875</v>
      </c>
      <c r="D677" s="8">
        <v>6011</v>
      </c>
      <c r="E677" s="8">
        <v>36931</v>
      </c>
      <c r="F677" s="7" t="s">
        <v>20</v>
      </c>
      <c r="G677" s="9" t="s">
        <v>67</v>
      </c>
      <c r="H677" s="7" t="s">
        <v>1650</v>
      </c>
      <c r="I677" s="7" t="s">
        <v>20</v>
      </c>
      <c r="J677" s="7" t="s">
        <v>67</v>
      </c>
      <c r="K677" s="7" t="s">
        <v>237</v>
      </c>
      <c r="L677" s="7" t="s">
        <v>8</v>
      </c>
      <c r="M677" s="7">
        <v>1978</v>
      </c>
      <c r="N677" s="7" t="s">
        <v>174</v>
      </c>
      <c r="O677" s="7"/>
      <c r="P677" s="7" t="s">
        <v>3405</v>
      </c>
      <c r="Q677" s="7" t="s">
        <v>2862</v>
      </c>
      <c r="R677" s="7" t="s">
        <v>237</v>
      </c>
      <c r="S677" s="7" t="s">
        <v>20</v>
      </c>
      <c r="T677" s="7"/>
    </row>
    <row r="678" spans="1:20" x14ac:dyDescent="0.25">
      <c r="A678" s="7">
        <v>692</v>
      </c>
      <c r="B678" s="7" t="s">
        <v>960</v>
      </c>
      <c r="C678" s="7" t="s">
        <v>3471</v>
      </c>
      <c r="D678" s="8">
        <v>851</v>
      </c>
      <c r="E678" s="8">
        <v>35852</v>
      </c>
      <c r="F678" s="7" t="s">
        <v>20</v>
      </c>
      <c r="G678" s="9" t="s">
        <v>67</v>
      </c>
      <c r="H678" s="7" t="s">
        <v>3472</v>
      </c>
      <c r="I678" s="7" t="s">
        <v>20</v>
      </c>
      <c r="J678" s="7" t="s">
        <v>67</v>
      </c>
      <c r="K678" s="7" t="s">
        <v>861</v>
      </c>
      <c r="L678" s="7" t="s">
        <v>8</v>
      </c>
      <c r="M678" s="7">
        <v>1979</v>
      </c>
      <c r="N678" s="7" t="s">
        <v>174</v>
      </c>
      <c r="O678" s="7"/>
      <c r="P678" s="7" t="s">
        <v>1478</v>
      </c>
      <c r="Q678" s="7" t="s">
        <v>176</v>
      </c>
      <c r="R678" s="7" t="s">
        <v>177</v>
      </c>
      <c r="S678" s="7" t="s">
        <v>20</v>
      </c>
      <c r="T678" s="7"/>
    </row>
    <row r="679" spans="1:20" x14ac:dyDescent="0.25">
      <c r="A679" s="7">
        <v>693</v>
      </c>
      <c r="B679" s="7" t="s">
        <v>1471</v>
      </c>
      <c r="C679" s="7" t="s">
        <v>1115</v>
      </c>
      <c r="D679" s="8">
        <v>5502</v>
      </c>
      <c r="E679" s="8">
        <v>33404</v>
      </c>
      <c r="F679" s="7" t="s">
        <v>1472</v>
      </c>
      <c r="G679" s="9" t="s">
        <v>1473</v>
      </c>
      <c r="H679" s="7" t="s">
        <v>1474</v>
      </c>
      <c r="I679" s="7" t="s">
        <v>1475</v>
      </c>
      <c r="J679" s="7" t="s">
        <v>1476</v>
      </c>
      <c r="K679" s="7" t="s">
        <v>1477</v>
      </c>
      <c r="L679" s="7" t="s">
        <v>8</v>
      </c>
      <c r="M679" s="7">
        <v>1979</v>
      </c>
      <c r="N679" s="7" t="s">
        <v>174</v>
      </c>
      <c r="O679" s="7"/>
      <c r="P679" s="7" t="s">
        <v>1478</v>
      </c>
      <c r="Q679" s="7" t="s">
        <v>70</v>
      </c>
      <c r="R679" s="7" t="s">
        <v>68</v>
      </c>
      <c r="S679" s="7" t="s">
        <v>20</v>
      </c>
      <c r="T679" s="7"/>
    </row>
    <row r="680" spans="1:20" x14ac:dyDescent="0.25">
      <c r="A680" s="7">
        <v>694</v>
      </c>
      <c r="B680" s="7" t="s">
        <v>2341</v>
      </c>
      <c r="C680" s="7" t="s">
        <v>2342</v>
      </c>
      <c r="D680" s="8">
        <v>7563</v>
      </c>
      <c r="E680" s="8">
        <v>41567</v>
      </c>
      <c r="F680" s="7" t="s">
        <v>20</v>
      </c>
      <c r="G680" s="9" t="s">
        <v>67</v>
      </c>
      <c r="H680" s="7" t="s">
        <v>2343</v>
      </c>
      <c r="I680" s="7" t="s">
        <v>20</v>
      </c>
      <c r="J680" s="7" t="s">
        <v>67</v>
      </c>
      <c r="K680" s="7" t="s">
        <v>2344</v>
      </c>
      <c r="L680" s="7" t="s">
        <v>8</v>
      </c>
      <c r="M680" s="7">
        <v>1980</v>
      </c>
      <c r="N680" s="7" t="s">
        <v>174</v>
      </c>
      <c r="O680" s="7"/>
      <c r="P680" s="7" t="s">
        <v>2345</v>
      </c>
      <c r="Q680" s="7" t="s">
        <v>2031</v>
      </c>
      <c r="R680" s="7" t="s">
        <v>180</v>
      </c>
      <c r="S680" s="7" t="s">
        <v>20</v>
      </c>
      <c r="T680" s="7"/>
    </row>
    <row r="681" spans="1:20" x14ac:dyDescent="0.25">
      <c r="A681" s="7">
        <v>695</v>
      </c>
      <c r="B681" s="7" t="s">
        <v>880</v>
      </c>
      <c r="C681" s="7" t="s">
        <v>881</v>
      </c>
      <c r="D681" s="8">
        <v>6639</v>
      </c>
      <c r="E681" s="8">
        <v>37326</v>
      </c>
      <c r="F681" s="7" t="s">
        <v>20</v>
      </c>
      <c r="G681" s="9" t="s">
        <v>67</v>
      </c>
      <c r="H681" s="7" t="s">
        <v>882</v>
      </c>
      <c r="I681" s="7" t="s">
        <v>20</v>
      </c>
      <c r="J681" s="7" t="s">
        <v>67</v>
      </c>
      <c r="K681" s="7" t="s">
        <v>883</v>
      </c>
      <c r="L681" s="7" t="s">
        <v>8</v>
      </c>
      <c r="M681" s="7">
        <v>1981</v>
      </c>
      <c r="N681" s="7" t="s">
        <v>174</v>
      </c>
      <c r="O681" s="7"/>
      <c r="P681" s="7" t="s">
        <v>884</v>
      </c>
      <c r="Q681" s="7" t="s">
        <v>885</v>
      </c>
      <c r="R681" s="7" t="s">
        <v>883</v>
      </c>
      <c r="S681" s="7" t="s">
        <v>20</v>
      </c>
      <c r="T681" s="7"/>
    </row>
    <row r="682" spans="1:20" x14ac:dyDescent="0.25">
      <c r="A682" s="7">
        <v>696</v>
      </c>
      <c r="B682" s="7" t="s">
        <v>3406</v>
      </c>
      <c r="C682" s="7" t="s">
        <v>3407</v>
      </c>
      <c r="D682" s="8">
        <v>4035</v>
      </c>
      <c r="E682" s="8">
        <v>33573</v>
      </c>
      <c r="F682" s="7" t="s">
        <v>20</v>
      </c>
      <c r="G682" s="9" t="s">
        <v>67</v>
      </c>
      <c r="H682" s="7" t="s">
        <v>3408</v>
      </c>
      <c r="I682" s="7" t="s">
        <v>20</v>
      </c>
      <c r="J682" s="7" t="s">
        <v>67</v>
      </c>
      <c r="K682" s="7" t="s">
        <v>177</v>
      </c>
      <c r="L682" s="7" t="s">
        <v>8</v>
      </c>
      <c r="M682" s="7">
        <v>1982</v>
      </c>
      <c r="N682" s="7" t="s">
        <v>174</v>
      </c>
      <c r="O682" s="7"/>
      <c r="P682" s="7" t="s">
        <v>3409</v>
      </c>
      <c r="Q682" s="7" t="s">
        <v>176</v>
      </c>
      <c r="R682" s="7" t="s">
        <v>177</v>
      </c>
      <c r="S682" s="7" t="s">
        <v>20</v>
      </c>
      <c r="T682" s="7"/>
    </row>
    <row r="683" spans="1:20" x14ac:dyDescent="0.25">
      <c r="A683" s="7">
        <v>697</v>
      </c>
      <c r="B683" s="7" t="s">
        <v>3617</v>
      </c>
      <c r="C683" s="7" t="s">
        <v>3618</v>
      </c>
      <c r="D683" s="8">
        <v>7856</v>
      </c>
      <c r="E683" s="8">
        <v>38352</v>
      </c>
      <c r="F683" s="7" t="s">
        <v>36</v>
      </c>
      <c r="G683" s="9" t="s">
        <v>37</v>
      </c>
      <c r="H683" s="7" t="s">
        <v>3619</v>
      </c>
      <c r="I683" s="7" t="s">
        <v>36</v>
      </c>
      <c r="J683" s="7" t="s">
        <v>37</v>
      </c>
      <c r="K683" s="7" t="s">
        <v>38</v>
      </c>
      <c r="L683" s="7" t="s">
        <v>8</v>
      </c>
      <c r="M683" s="7">
        <v>1983</v>
      </c>
      <c r="N683" s="7" t="s">
        <v>174</v>
      </c>
      <c r="O683" s="7"/>
      <c r="P683" s="7" t="s">
        <v>3620</v>
      </c>
      <c r="Q683" s="7" t="s">
        <v>556</v>
      </c>
      <c r="R683" s="7" t="s">
        <v>557</v>
      </c>
      <c r="S683" s="7" t="s">
        <v>20</v>
      </c>
      <c r="T683" s="7"/>
    </row>
    <row r="684" spans="1:20" x14ac:dyDescent="0.25">
      <c r="A684" s="7">
        <v>698</v>
      </c>
      <c r="B684" s="7" t="s">
        <v>549</v>
      </c>
      <c r="C684" s="7" t="s">
        <v>550</v>
      </c>
      <c r="D684" s="8">
        <v>4991</v>
      </c>
      <c r="E684" s="8">
        <v>33578</v>
      </c>
      <c r="F684" s="7" t="s">
        <v>4</v>
      </c>
      <c r="G684" s="9" t="s">
        <v>5</v>
      </c>
      <c r="H684" s="7" t="s">
        <v>6</v>
      </c>
      <c r="I684" s="7" t="s">
        <v>4</v>
      </c>
      <c r="J684" s="7" t="s">
        <v>5</v>
      </c>
      <c r="K684" s="7" t="s">
        <v>30</v>
      </c>
      <c r="L684" s="7" t="s">
        <v>8</v>
      </c>
      <c r="M684" s="7">
        <v>1984</v>
      </c>
      <c r="N684" s="7" t="s">
        <v>174</v>
      </c>
      <c r="O684" s="7"/>
      <c r="P684" s="7" t="s">
        <v>551</v>
      </c>
      <c r="Q684" s="7" t="s">
        <v>33</v>
      </c>
      <c r="R684" s="7" t="s">
        <v>30</v>
      </c>
      <c r="S684" s="7" t="s">
        <v>4</v>
      </c>
      <c r="T684" s="7"/>
    </row>
    <row r="685" spans="1:20" x14ac:dyDescent="0.25">
      <c r="A685" s="7">
        <v>699</v>
      </c>
      <c r="B685" s="7" t="s">
        <v>1310</v>
      </c>
      <c r="C685" s="7" t="s">
        <v>1311</v>
      </c>
      <c r="D685" s="8">
        <v>6744</v>
      </c>
      <c r="E685" s="8">
        <v>37889</v>
      </c>
      <c r="F685" s="7" t="s">
        <v>327</v>
      </c>
      <c r="G685" s="9" t="s">
        <v>328</v>
      </c>
      <c r="H685" s="7" t="s">
        <v>330</v>
      </c>
      <c r="I685" s="7" t="s">
        <v>20</v>
      </c>
      <c r="J685" s="7" t="s">
        <v>67</v>
      </c>
      <c r="K685" s="7" t="s">
        <v>19</v>
      </c>
      <c r="L685" s="7" t="s">
        <v>8</v>
      </c>
      <c r="M685" s="7">
        <v>1985</v>
      </c>
      <c r="N685" s="7" t="s">
        <v>174</v>
      </c>
      <c r="O685" s="7"/>
      <c r="P685" s="7" t="s">
        <v>1312</v>
      </c>
      <c r="Q685" s="7" t="s">
        <v>18</v>
      </c>
      <c r="R685" s="7" t="s">
        <v>19</v>
      </c>
      <c r="S685" s="7" t="s">
        <v>20</v>
      </c>
      <c r="T685" s="7"/>
    </row>
    <row r="686" spans="1:20" x14ac:dyDescent="0.25">
      <c r="A686" s="7">
        <v>700</v>
      </c>
      <c r="B686" s="7" t="s">
        <v>2099</v>
      </c>
      <c r="C686" s="7" t="s">
        <v>2100</v>
      </c>
      <c r="D686" s="8">
        <v>7216</v>
      </c>
      <c r="E686" s="8">
        <v>41283</v>
      </c>
      <c r="F686" s="7" t="s">
        <v>20</v>
      </c>
      <c r="G686" s="9" t="s">
        <v>67</v>
      </c>
      <c r="H686" s="7" t="s">
        <v>2101</v>
      </c>
      <c r="I686" s="7" t="s">
        <v>20</v>
      </c>
      <c r="J686" s="7" t="s">
        <v>67</v>
      </c>
      <c r="K686" s="7" t="s">
        <v>2102</v>
      </c>
      <c r="L686" s="7" t="s">
        <v>8</v>
      </c>
      <c r="M686" s="7">
        <v>1986</v>
      </c>
      <c r="N686" s="7" t="s">
        <v>174</v>
      </c>
      <c r="O686" s="7"/>
      <c r="P686" s="7" t="s">
        <v>2103</v>
      </c>
      <c r="Q686" s="7" t="s">
        <v>2104</v>
      </c>
      <c r="R686" s="7" t="s">
        <v>2105</v>
      </c>
      <c r="S686" s="7" t="s">
        <v>20</v>
      </c>
      <c r="T686" s="7"/>
    </row>
    <row r="687" spans="1:20" x14ac:dyDescent="0.25">
      <c r="A687" s="7">
        <v>701</v>
      </c>
      <c r="B687" s="7" t="s">
        <v>1168</v>
      </c>
      <c r="C687" s="7" t="s">
        <v>1169</v>
      </c>
      <c r="D687" s="8">
        <v>9002</v>
      </c>
      <c r="E687" s="7"/>
      <c r="F687" s="7" t="s">
        <v>20</v>
      </c>
      <c r="G687" s="9" t="s">
        <v>67</v>
      </c>
      <c r="H687" s="7" t="s">
        <v>172</v>
      </c>
      <c r="I687" s="7"/>
      <c r="J687" s="7"/>
      <c r="K687" s="7"/>
      <c r="L687" s="7" t="s">
        <v>8</v>
      </c>
      <c r="M687" s="7">
        <v>1987</v>
      </c>
      <c r="N687" s="7" t="s">
        <v>174</v>
      </c>
      <c r="O687" s="7"/>
      <c r="P687" s="7" t="s">
        <v>1170</v>
      </c>
      <c r="Q687" s="7" t="s">
        <v>18</v>
      </c>
      <c r="R687" s="7" t="s">
        <v>19</v>
      </c>
      <c r="S687" s="7" t="s">
        <v>20</v>
      </c>
      <c r="T687" s="7"/>
    </row>
    <row r="688" spans="1:20" x14ac:dyDescent="0.25">
      <c r="A688" s="7">
        <v>702</v>
      </c>
      <c r="B688" s="7" t="s">
        <v>1564</v>
      </c>
      <c r="C688" s="7" t="s">
        <v>1906</v>
      </c>
      <c r="D688" s="8">
        <v>4169</v>
      </c>
      <c r="E688" s="8">
        <v>40460</v>
      </c>
      <c r="F688" s="7" t="s">
        <v>36</v>
      </c>
      <c r="G688" s="9" t="s">
        <v>37</v>
      </c>
      <c r="H688" s="7" t="s">
        <v>38</v>
      </c>
      <c r="I688" s="7" t="s">
        <v>36</v>
      </c>
      <c r="J688" s="7" t="s">
        <v>37</v>
      </c>
      <c r="K688" s="7" t="s">
        <v>38</v>
      </c>
      <c r="L688" s="7" t="s">
        <v>8</v>
      </c>
      <c r="M688" s="7">
        <v>1988</v>
      </c>
      <c r="N688" s="7" t="s">
        <v>174</v>
      </c>
      <c r="O688" s="7"/>
      <c r="P688" s="7" t="s">
        <v>1907</v>
      </c>
      <c r="Q688" s="7" t="s">
        <v>1908</v>
      </c>
      <c r="R688" s="7" t="s">
        <v>38</v>
      </c>
      <c r="S688" s="7" t="s">
        <v>36</v>
      </c>
      <c r="T688" s="7"/>
    </row>
    <row r="689" spans="1:20" x14ac:dyDescent="0.25">
      <c r="A689" s="7">
        <v>703</v>
      </c>
      <c r="B689" s="7" t="s">
        <v>3738</v>
      </c>
      <c r="C689" s="7" t="s">
        <v>3739</v>
      </c>
      <c r="D689" s="8">
        <v>4365</v>
      </c>
      <c r="E689" s="8">
        <v>36367</v>
      </c>
      <c r="F689" s="7" t="s">
        <v>105</v>
      </c>
      <c r="G689" s="9" t="s">
        <v>106</v>
      </c>
      <c r="H689" s="7" t="s">
        <v>3740</v>
      </c>
      <c r="I689" s="7" t="s">
        <v>105</v>
      </c>
      <c r="J689" s="7" t="s">
        <v>106</v>
      </c>
      <c r="K689" s="7" t="s">
        <v>108</v>
      </c>
      <c r="L689" s="7" t="s">
        <v>8</v>
      </c>
      <c r="M689" s="7">
        <v>1989</v>
      </c>
      <c r="N689" s="7" t="s">
        <v>174</v>
      </c>
      <c r="O689" s="7"/>
      <c r="P689" s="7" t="s">
        <v>3741</v>
      </c>
      <c r="Q689" s="7" t="s">
        <v>1355</v>
      </c>
      <c r="R689" s="7" t="s">
        <v>108</v>
      </c>
      <c r="S689" s="7" t="s">
        <v>105</v>
      </c>
      <c r="T689" s="7"/>
    </row>
    <row r="690" spans="1:20" x14ac:dyDescent="0.25">
      <c r="A690" s="7">
        <v>704</v>
      </c>
      <c r="B690" s="7" t="s">
        <v>2346</v>
      </c>
      <c r="C690" s="7" t="s">
        <v>2347</v>
      </c>
      <c r="D690" s="8">
        <v>10098</v>
      </c>
      <c r="E690" s="7"/>
      <c r="F690" s="7" t="s">
        <v>20</v>
      </c>
      <c r="G690" s="9" t="s">
        <v>67</v>
      </c>
      <c r="H690" s="7" t="s">
        <v>177</v>
      </c>
      <c r="I690" s="7"/>
      <c r="J690" s="7"/>
      <c r="K690" s="7"/>
      <c r="L690" s="7" t="s">
        <v>8</v>
      </c>
      <c r="M690" s="7">
        <v>1990</v>
      </c>
      <c r="N690" s="7" t="s">
        <v>174</v>
      </c>
      <c r="O690" s="7"/>
      <c r="P690" s="7" t="s">
        <v>1173</v>
      </c>
      <c r="Q690" s="7" t="s">
        <v>2348</v>
      </c>
      <c r="R690" s="7" t="s">
        <v>247</v>
      </c>
      <c r="S690" s="7" t="s">
        <v>20</v>
      </c>
      <c r="T690" s="7"/>
    </row>
    <row r="691" spans="1:20" x14ac:dyDescent="0.25">
      <c r="A691" s="7">
        <v>705</v>
      </c>
      <c r="B691" s="7" t="s">
        <v>3473</v>
      </c>
      <c r="C691" s="7" t="s">
        <v>3474</v>
      </c>
      <c r="D691" s="8">
        <v>8537</v>
      </c>
      <c r="E691" s="8">
        <v>36680</v>
      </c>
      <c r="F691" s="7" t="s">
        <v>20</v>
      </c>
      <c r="G691" s="9" t="s">
        <v>67</v>
      </c>
      <c r="H691" s="7" t="s">
        <v>923</v>
      </c>
      <c r="I691" s="7" t="s">
        <v>20</v>
      </c>
      <c r="J691" s="7" t="s">
        <v>67</v>
      </c>
      <c r="K691" s="7" t="s">
        <v>177</v>
      </c>
      <c r="L691" s="7" t="s">
        <v>8</v>
      </c>
      <c r="M691" s="7">
        <v>1990</v>
      </c>
      <c r="N691" s="7" t="s">
        <v>174</v>
      </c>
      <c r="O691" s="7"/>
      <c r="P691" s="7" t="s">
        <v>1173</v>
      </c>
      <c r="Q691" s="7" t="s">
        <v>176</v>
      </c>
      <c r="R691" s="7" t="s">
        <v>177</v>
      </c>
      <c r="S691" s="7" t="s">
        <v>20</v>
      </c>
      <c r="T691" s="7"/>
    </row>
    <row r="692" spans="1:20" x14ac:dyDescent="0.25">
      <c r="A692" s="7">
        <v>706</v>
      </c>
      <c r="B692" s="7" t="s">
        <v>1171</v>
      </c>
      <c r="C692" s="7" t="s">
        <v>1172</v>
      </c>
      <c r="D692" s="8">
        <v>12586</v>
      </c>
      <c r="E692" s="7"/>
      <c r="F692" s="7" t="s">
        <v>20</v>
      </c>
      <c r="G692" s="9" t="s">
        <v>67</v>
      </c>
      <c r="H692" s="7" t="s">
        <v>923</v>
      </c>
      <c r="I692" s="7"/>
      <c r="J692" s="7"/>
      <c r="K692" s="7"/>
      <c r="L692" s="7" t="s">
        <v>8</v>
      </c>
      <c r="M692" s="7">
        <v>1990</v>
      </c>
      <c r="N692" s="7" t="s">
        <v>174</v>
      </c>
      <c r="O692" s="7"/>
      <c r="P692" s="7" t="s">
        <v>1173</v>
      </c>
      <c r="Q692" s="7" t="s">
        <v>266</v>
      </c>
      <c r="R692" s="7" t="s">
        <v>267</v>
      </c>
      <c r="S692" s="7" t="s">
        <v>20</v>
      </c>
      <c r="T692" s="7"/>
    </row>
    <row r="693" spans="1:20" x14ac:dyDescent="0.25">
      <c r="A693" s="7">
        <v>707</v>
      </c>
      <c r="B693" s="7" t="s">
        <v>3410</v>
      </c>
      <c r="C693" s="7" t="s">
        <v>3411</v>
      </c>
      <c r="D693" s="8">
        <v>4016</v>
      </c>
      <c r="E693" s="8">
        <v>41519</v>
      </c>
      <c r="F693" s="7" t="s">
        <v>4</v>
      </c>
      <c r="G693" s="9" t="s">
        <v>5</v>
      </c>
      <c r="H693" s="7" t="s">
        <v>3412</v>
      </c>
      <c r="I693" s="7" t="s">
        <v>20</v>
      </c>
      <c r="J693" s="7" t="s">
        <v>67</v>
      </c>
      <c r="K693" s="7" t="s">
        <v>177</v>
      </c>
      <c r="L693" s="7" t="s">
        <v>8</v>
      </c>
      <c r="M693" s="7">
        <v>1991</v>
      </c>
      <c r="N693" s="7" t="s">
        <v>174</v>
      </c>
      <c r="O693" s="7"/>
      <c r="P693" s="7" t="s">
        <v>3413</v>
      </c>
      <c r="Q693" s="7" t="s">
        <v>176</v>
      </c>
      <c r="R693" s="7" t="s">
        <v>177</v>
      </c>
      <c r="S693" s="7" t="s">
        <v>20</v>
      </c>
      <c r="T693" s="7"/>
    </row>
    <row r="694" spans="1:20" x14ac:dyDescent="0.25">
      <c r="A694" s="7">
        <v>708</v>
      </c>
      <c r="B694" s="7" t="s">
        <v>1479</v>
      </c>
      <c r="C694" s="7" t="s">
        <v>1480</v>
      </c>
      <c r="D694" s="8">
        <v>11294</v>
      </c>
      <c r="E694" s="8">
        <v>41762</v>
      </c>
      <c r="F694" s="7" t="s">
        <v>20</v>
      </c>
      <c r="G694" s="9" t="s">
        <v>67</v>
      </c>
      <c r="H694" s="7" t="s">
        <v>1481</v>
      </c>
      <c r="I694" s="7" t="s">
        <v>20</v>
      </c>
      <c r="J694" s="7" t="s">
        <v>67</v>
      </c>
      <c r="K694" s="7" t="s">
        <v>177</v>
      </c>
      <c r="L694" s="7" t="s">
        <v>8</v>
      </c>
      <c r="M694" s="7">
        <v>1992</v>
      </c>
      <c r="N694" s="7" t="s">
        <v>174</v>
      </c>
      <c r="O694" s="7"/>
      <c r="P694" s="7" t="s">
        <v>1482</v>
      </c>
      <c r="Q694" s="7" t="s">
        <v>176</v>
      </c>
      <c r="R694" s="7" t="s">
        <v>177</v>
      </c>
      <c r="S694" s="7" t="s">
        <v>20</v>
      </c>
      <c r="T694" s="7"/>
    </row>
    <row r="695" spans="1:20" x14ac:dyDescent="0.25">
      <c r="A695" s="7">
        <v>709</v>
      </c>
      <c r="B695" s="7" t="s">
        <v>1040</v>
      </c>
      <c r="C695" s="7" t="s">
        <v>1041</v>
      </c>
      <c r="D695" s="8">
        <v>10044</v>
      </c>
      <c r="E695" s="8">
        <v>41436</v>
      </c>
      <c r="F695" s="7" t="s">
        <v>20</v>
      </c>
      <c r="G695" s="9" t="s">
        <v>67</v>
      </c>
      <c r="H695" s="7" t="s">
        <v>247</v>
      </c>
      <c r="I695" s="7" t="s">
        <v>20</v>
      </c>
      <c r="J695" s="7" t="s">
        <v>67</v>
      </c>
      <c r="K695" s="7" t="s">
        <v>1042</v>
      </c>
      <c r="L695" s="7" t="s">
        <v>8</v>
      </c>
      <c r="M695" s="7">
        <v>1993</v>
      </c>
      <c r="N695" s="7" t="s">
        <v>174</v>
      </c>
      <c r="O695" s="7"/>
      <c r="P695" s="7" t="s">
        <v>360</v>
      </c>
      <c r="Q695" s="7" t="s">
        <v>176</v>
      </c>
      <c r="R695" s="7" t="s">
        <v>177</v>
      </c>
      <c r="S695" s="7" t="s">
        <v>20</v>
      </c>
      <c r="T695" s="7"/>
    </row>
    <row r="696" spans="1:20" x14ac:dyDescent="0.25">
      <c r="A696" s="7">
        <v>710</v>
      </c>
      <c r="B696" s="7" t="s">
        <v>357</v>
      </c>
      <c r="C696" s="7" t="s">
        <v>358</v>
      </c>
      <c r="D696" s="8">
        <v>7615</v>
      </c>
      <c r="E696" s="8">
        <v>42331</v>
      </c>
      <c r="F696" s="7" t="s">
        <v>20</v>
      </c>
      <c r="G696" s="9" t="s">
        <v>67</v>
      </c>
      <c r="H696" s="7" t="s">
        <v>19</v>
      </c>
      <c r="I696" s="7" t="s">
        <v>20</v>
      </c>
      <c r="J696" s="7" t="s">
        <v>67</v>
      </c>
      <c r="K696" s="7" t="s">
        <v>359</v>
      </c>
      <c r="L696" s="7" t="s">
        <v>8</v>
      </c>
      <c r="M696" s="7">
        <v>1993</v>
      </c>
      <c r="N696" s="7" t="s">
        <v>174</v>
      </c>
      <c r="O696" s="7"/>
      <c r="P696" s="7" t="s">
        <v>360</v>
      </c>
      <c r="Q696" s="7" t="s">
        <v>361</v>
      </c>
      <c r="R696" s="7" t="s">
        <v>264</v>
      </c>
      <c r="S696" s="7" t="s">
        <v>20</v>
      </c>
      <c r="T696" s="7"/>
    </row>
    <row r="697" spans="1:20" x14ac:dyDescent="0.25">
      <c r="A697" s="7">
        <v>711</v>
      </c>
      <c r="B697" s="7" t="s">
        <v>399</v>
      </c>
      <c r="C697" s="7" t="s">
        <v>2774</v>
      </c>
      <c r="D697" s="8">
        <v>7455</v>
      </c>
      <c r="E697" s="8">
        <v>36747</v>
      </c>
      <c r="F697" s="7" t="s">
        <v>471</v>
      </c>
      <c r="G697" s="9" t="s">
        <v>65</v>
      </c>
      <c r="H697" s="7" t="s">
        <v>66</v>
      </c>
      <c r="I697" s="7" t="s">
        <v>20</v>
      </c>
      <c r="J697" s="7" t="s">
        <v>67</v>
      </c>
      <c r="K697" s="7" t="s">
        <v>557</v>
      </c>
      <c r="L697" s="7" t="s">
        <v>8</v>
      </c>
      <c r="M697" s="7">
        <v>1994</v>
      </c>
      <c r="N697" s="7" t="s">
        <v>174</v>
      </c>
      <c r="O697" s="7"/>
      <c r="P697" s="7" t="s">
        <v>2775</v>
      </c>
      <c r="Q697" s="7" t="s">
        <v>556</v>
      </c>
      <c r="R697" s="7" t="s">
        <v>557</v>
      </c>
      <c r="S697" s="7" t="s">
        <v>20</v>
      </c>
      <c r="T697" s="7"/>
    </row>
    <row r="698" spans="1:20" x14ac:dyDescent="0.25">
      <c r="A698" s="7">
        <v>712</v>
      </c>
      <c r="B698" s="7" t="s">
        <v>3105</v>
      </c>
      <c r="C698" s="7" t="s">
        <v>3106</v>
      </c>
      <c r="D698" s="8">
        <v>10392</v>
      </c>
      <c r="E698" s="8">
        <v>42147</v>
      </c>
      <c r="F698" s="7" t="s">
        <v>20</v>
      </c>
      <c r="G698" s="9" t="s">
        <v>67</v>
      </c>
      <c r="H698" s="7" t="s">
        <v>3107</v>
      </c>
      <c r="I698" s="7" t="s">
        <v>20</v>
      </c>
      <c r="J698" s="7" t="s">
        <v>67</v>
      </c>
      <c r="K698" s="7" t="s">
        <v>3108</v>
      </c>
      <c r="L698" s="7" t="s">
        <v>8</v>
      </c>
      <c r="M698" s="7">
        <v>1994</v>
      </c>
      <c r="N698" s="7" t="s">
        <v>174</v>
      </c>
      <c r="O698" s="7"/>
      <c r="P698" s="7" t="s">
        <v>2775</v>
      </c>
      <c r="Q698" s="7" t="s">
        <v>70</v>
      </c>
      <c r="R698" s="7" t="s">
        <v>68</v>
      </c>
      <c r="S698" s="7" t="s">
        <v>20</v>
      </c>
      <c r="T698" s="7"/>
    </row>
    <row r="699" spans="1:20" x14ac:dyDescent="0.25">
      <c r="A699" s="7">
        <v>713</v>
      </c>
      <c r="B699" s="7" t="s">
        <v>1784</v>
      </c>
      <c r="C699" s="7" t="s">
        <v>2851</v>
      </c>
      <c r="D699" s="8">
        <v>11236</v>
      </c>
      <c r="E699" s="8">
        <v>42605</v>
      </c>
      <c r="F699" s="7" t="s">
        <v>54</v>
      </c>
      <c r="G699" s="9" t="s">
        <v>55</v>
      </c>
      <c r="H699" s="7" t="s">
        <v>56</v>
      </c>
      <c r="I699" s="7" t="s">
        <v>545</v>
      </c>
      <c r="J699" s="7" t="s">
        <v>55</v>
      </c>
      <c r="K699" s="7" t="s">
        <v>2852</v>
      </c>
      <c r="L699" s="7" t="s">
        <v>8</v>
      </c>
      <c r="M699" s="7">
        <v>1994</v>
      </c>
      <c r="N699" s="7" t="s">
        <v>174</v>
      </c>
      <c r="O699" s="7"/>
      <c r="P699" s="7" t="s">
        <v>2775</v>
      </c>
      <c r="Q699" s="7" t="s">
        <v>2853</v>
      </c>
      <c r="R699" s="7" t="s">
        <v>2854</v>
      </c>
      <c r="S699" s="7" t="s">
        <v>47</v>
      </c>
      <c r="T699" s="7"/>
    </row>
    <row r="700" spans="1:20" x14ac:dyDescent="0.25">
      <c r="A700" s="7">
        <v>714</v>
      </c>
      <c r="B700" s="7" t="s">
        <v>1620</v>
      </c>
      <c r="C700" s="7" t="s">
        <v>1621</v>
      </c>
      <c r="D700" s="8">
        <v>13773</v>
      </c>
      <c r="E700" s="7"/>
      <c r="F700" s="7" t="s">
        <v>20</v>
      </c>
      <c r="G700" s="9" t="s">
        <v>67</v>
      </c>
      <c r="H700" s="7" t="s">
        <v>1622</v>
      </c>
      <c r="I700" s="7"/>
      <c r="J700" s="7"/>
      <c r="K700" s="7"/>
      <c r="L700" s="7" t="s">
        <v>8</v>
      </c>
      <c r="M700" s="7">
        <v>1995</v>
      </c>
      <c r="N700" s="7" t="s">
        <v>174</v>
      </c>
      <c r="O700" s="7"/>
      <c r="P700" s="7" t="s">
        <v>1623</v>
      </c>
      <c r="Q700" s="7" t="s">
        <v>176</v>
      </c>
      <c r="R700" s="7" t="s">
        <v>177</v>
      </c>
      <c r="S700" s="7" t="s">
        <v>20</v>
      </c>
      <c r="T700" s="7"/>
    </row>
    <row r="701" spans="1:20" x14ac:dyDescent="0.25">
      <c r="A701" s="7">
        <v>715</v>
      </c>
      <c r="B701" s="7" t="s">
        <v>1313</v>
      </c>
      <c r="C701" s="7" t="s">
        <v>1314</v>
      </c>
      <c r="D701" s="8">
        <v>13336</v>
      </c>
      <c r="E701" s="8">
        <v>43341</v>
      </c>
      <c r="F701" s="7" t="s">
        <v>282</v>
      </c>
      <c r="G701" s="9" t="s">
        <v>5</v>
      </c>
      <c r="H701" s="7" t="s">
        <v>1315</v>
      </c>
      <c r="I701" s="7" t="s">
        <v>4</v>
      </c>
      <c r="J701" s="7" t="s">
        <v>5</v>
      </c>
      <c r="K701" s="7" t="s">
        <v>30</v>
      </c>
      <c r="L701" s="7" t="s">
        <v>8</v>
      </c>
      <c r="M701" s="7">
        <v>1996</v>
      </c>
      <c r="N701" s="7" t="s">
        <v>174</v>
      </c>
      <c r="O701" s="7"/>
      <c r="P701" s="7" t="s">
        <v>1316</v>
      </c>
      <c r="Q701" s="7" t="s">
        <v>33</v>
      </c>
      <c r="R701" s="7" t="s">
        <v>30</v>
      </c>
      <c r="S701" s="7" t="s">
        <v>4</v>
      </c>
      <c r="T701" s="7"/>
    </row>
    <row r="702" spans="1:20" x14ac:dyDescent="0.25">
      <c r="A702" s="7">
        <v>716</v>
      </c>
      <c r="B702" s="7" t="s">
        <v>459</v>
      </c>
      <c r="C702" s="7" t="s">
        <v>1754</v>
      </c>
      <c r="D702" s="8">
        <v>5286</v>
      </c>
      <c r="E702" s="8">
        <v>35349</v>
      </c>
      <c r="F702" s="7" t="s">
        <v>404</v>
      </c>
      <c r="G702" s="9" t="s">
        <v>412</v>
      </c>
      <c r="H702" s="7" t="s">
        <v>1755</v>
      </c>
      <c r="I702" s="7" t="s">
        <v>20</v>
      </c>
      <c r="J702" s="7" t="s">
        <v>67</v>
      </c>
      <c r="K702" s="7" t="s">
        <v>1756</v>
      </c>
      <c r="L702" s="7" t="s">
        <v>8</v>
      </c>
      <c r="M702" s="7">
        <v>1996</v>
      </c>
      <c r="N702" s="7" t="s">
        <v>174</v>
      </c>
      <c r="O702" s="7"/>
      <c r="P702" s="7" t="s">
        <v>1316</v>
      </c>
      <c r="Q702" s="7" t="s">
        <v>975</v>
      </c>
      <c r="R702" s="7" t="s">
        <v>247</v>
      </c>
      <c r="S702" s="7" t="s">
        <v>20</v>
      </c>
      <c r="T702" s="7"/>
    </row>
    <row r="703" spans="1:20" x14ac:dyDescent="0.25">
      <c r="A703" s="7">
        <v>717</v>
      </c>
      <c r="B703" s="7" t="s">
        <v>716</v>
      </c>
      <c r="C703" s="7" t="s">
        <v>3475</v>
      </c>
      <c r="D703" s="8">
        <v>16284</v>
      </c>
      <c r="E703" s="7"/>
      <c r="F703" s="7" t="s">
        <v>20</v>
      </c>
      <c r="G703" s="9" t="s">
        <v>67</v>
      </c>
      <c r="H703" s="7" t="s">
        <v>247</v>
      </c>
      <c r="I703" s="7"/>
      <c r="J703" s="7"/>
      <c r="K703" s="7"/>
      <c r="L703" s="7" t="s">
        <v>8</v>
      </c>
      <c r="M703" s="7">
        <v>1997</v>
      </c>
      <c r="N703" s="7" t="s">
        <v>174</v>
      </c>
      <c r="O703" s="7"/>
      <c r="P703" s="7" t="s">
        <v>2779</v>
      </c>
      <c r="Q703" s="7" t="s">
        <v>463</v>
      </c>
      <c r="R703" s="7" t="s">
        <v>19</v>
      </c>
      <c r="S703" s="7" t="s">
        <v>20</v>
      </c>
      <c r="T703" s="7"/>
    </row>
    <row r="704" spans="1:20" x14ac:dyDescent="0.25">
      <c r="A704" s="7">
        <v>718</v>
      </c>
      <c r="B704" s="7" t="s">
        <v>2776</v>
      </c>
      <c r="C704" s="7" t="s">
        <v>2777</v>
      </c>
      <c r="D704" s="8">
        <v>15158</v>
      </c>
      <c r="E704" s="7"/>
      <c r="F704" s="7" t="s">
        <v>404</v>
      </c>
      <c r="G704" s="9" t="s">
        <v>412</v>
      </c>
      <c r="H704" s="7" t="s">
        <v>2778</v>
      </c>
      <c r="I704" s="7"/>
      <c r="J704" s="7"/>
      <c r="K704" s="7"/>
      <c r="L704" s="7" t="s">
        <v>8</v>
      </c>
      <c r="M704" s="7">
        <v>1997</v>
      </c>
      <c r="N704" s="7" t="s">
        <v>174</v>
      </c>
      <c r="O704" s="7"/>
      <c r="P704" s="7" t="s">
        <v>2779</v>
      </c>
      <c r="Q704" s="7" t="s">
        <v>2780</v>
      </c>
      <c r="R704" s="7" t="s">
        <v>2781</v>
      </c>
      <c r="S704" s="7" t="s">
        <v>20</v>
      </c>
      <c r="T704" s="7"/>
    </row>
    <row r="705" spans="1:20" x14ac:dyDescent="0.25">
      <c r="A705" s="7">
        <v>719</v>
      </c>
      <c r="B705" s="7" t="s">
        <v>1757</v>
      </c>
      <c r="C705" s="7" t="s">
        <v>1758</v>
      </c>
      <c r="D705" s="8">
        <v>12361</v>
      </c>
      <c r="E705" s="7"/>
      <c r="F705" s="7" t="s">
        <v>133</v>
      </c>
      <c r="G705" s="9" t="s">
        <v>134</v>
      </c>
      <c r="H705" s="7" t="s">
        <v>1759</v>
      </c>
      <c r="I705" s="7"/>
      <c r="J705" s="7"/>
      <c r="K705" s="7"/>
      <c r="L705" s="7" t="s">
        <v>8</v>
      </c>
      <c r="M705" s="7">
        <v>1998</v>
      </c>
      <c r="N705" s="7" t="s">
        <v>174</v>
      </c>
      <c r="O705" s="7"/>
      <c r="P705" s="7" t="s">
        <v>1760</v>
      </c>
      <c r="Q705" s="7" t="s">
        <v>1269</v>
      </c>
      <c r="R705" s="7" t="s">
        <v>30</v>
      </c>
      <c r="S705" s="7" t="s">
        <v>4</v>
      </c>
      <c r="T705" s="7"/>
    </row>
    <row r="706" spans="1:20" x14ac:dyDescent="0.25">
      <c r="A706" s="7">
        <v>720</v>
      </c>
      <c r="B706" s="7" t="s">
        <v>405</v>
      </c>
      <c r="C706" s="7" t="s">
        <v>3621</v>
      </c>
      <c r="D706" s="8">
        <v>11986</v>
      </c>
      <c r="E706" s="8">
        <v>44290</v>
      </c>
      <c r="F706" s="7" t="s">
        <v>404</v>
      </c>
      <c r="G706" s="9" t="s">
        <v>412</v>
      </c>
      <c r="H706" s="7" t="s">
        <v>3622</v>
      </c>
      <c r="I706" s="7" t="s">
        <v>327</v>
      </c>
      <c r="J706" s="7" t="s">
        <v>328</v>
      </c>
      <c r="K706" s="7" t="s">
        <v>3623</v>
      </c>
      <c r="L706" s="7" t="s">
        <v>8</v>
      </c>
      <c r="M706" s="7">
        <v>1999</v>
      </c>
      <c r="N706" s="7" t="s">
        <v>174</v>
      </c>
      <c r="O706" s="7"/>
      <c r="P706" s="7" t="s">
        <v>3624</v>
      </c>
      <c r="Q706" s="7" t="s">
        <v>975</v>
      </c>
      <c r="R706" s="7" t="s">
        <v>247</v>
      </c>
      <c r="S706" s="7" t="s">
        <v>20</v>
      </c>
      <c r="T706" s="7"/>
    </row>
    <row r="707" spans="1:20" x14ac:dyDescent="0.25">
      <c r="A707" s="7">
        <v>721</v>
      </c>
      <c r="B707" s="7" t="s">
        <v>2962</v>
      </c>
      <c r="C707" s="7" t="s">
        <v>2963</v>
      </c>
      <c r="D707" s="8">
        <v>3219</v>
      </c>
      <c r="E707" s="8">
        <v>33046</v>
      </c>
      <c r="F707" s="7" t="s">
        <v>186</v>
      </c>
      <c r="G707" s="9" t="s">
        <v>45</v>
      </c>
      <c r="H707" s="7" t="s">
        <v>2251</v>
      </c>
      <c r="I707" s="7" t="s">
        <v>347</v>
      </c>
      <c r="J707" s="7" t="s">
        <v>45</v>
      </c>
      <c r="K707" s="7" t="s">
        <v>187</v>
      </c>
      <c r="L707" s="7" t="s">
        <v>8</v>
      </c>
      <c r="M707" s="7">
        <v>1958</v>
      </c>
      <c r="N707" s="7" t="s">
        <v>39</v>
      </c>
      <c r="O707" s="7"/>
      <c r="P707" s="7" t="s">
        <v>1828</v>
      </c>
      <c r="Q707" s="7" t="s">
        <v>2808</v>
      </c>
      <c r="R707" s="7" t="s">
        <v>187</v>
      </c>
      <c r="S707" s="7" t="s">
        <v>347</v>
      </c>
      <c r="T707" s="7"/>
    </row>
    <row r="708" spans="1:20" x14ac:dyDescent="0.25">
      <c r="A708" s="7">
        <v>722</v>
      </c>
      <c r="B708" s="7" t="s">
        <v>3625</v>
      </c>
      <c r="C708" s="7" t="s">
        <v>3626</v>
      </c>
      <c r="D708" s="8">
        <v>8426</v>
      </c>
      <c r="E708" s="8">
        <v>43280</v>
      </c>
      <c r="F708" s="7" t="s">
        <v>339</v>
      </c>
      <c r="G708" s="9" t="s">
        <v>340</v>
      </c>
      <c r="H708" s="7" t="s">
        <v>734</v>
      </c>
      <c r="I708" s="7" t="s">
        <v>339</v>
      </c>
      <c r="J708" s="7" t="s">
        <v>340</v>
      </c>
      <c r="K708" s="7" t="s">
        <v>2947</v>
      </c>
      <c r="L708" s="7" t="s">
        <v>8</v>
      </c>
      <c r="M708" s="7">
        <v>2000</v>
      </c>
      <c r="N708" s="7" t="s">
        <v>31</v>
      </c>
      <c r="O708" s="7"/>
      <c r="P708" s="7" t="s">
        <v>2350</v>
      </c>
      <c r="Q708" s="7" t="s">
        <v>3627</v>
      </c>
      <c r="R708" s="7" t="s">
        <v>2947</v>
      </c>
      <c r="S708" s="7" t="s">
        <v>339</v>
      </c>
      <c r="T708" s="7"/>
    </row>
    <row r="709" spans="1:20" x14ac:dyDescent="0.25">
      <c r="A709" s="7">
        <v>723</v>
      </c>
      <c r="B709" s="7" t="s">
        <v>125</v>
      </c>
      <c r="C709" s="7" t="s">
        <v>2349</v>
      </c>
      <c r="D709" s="8">
        <v>9477</v>
      </c>
      <c r="E709" s="8">
        <v>43568</v>
      </c>
      <c r="F709" s="7" t="s">
        <v>20</v>
      </c>
      <c r="G709" s="9" t="s">
        <v>67</v>
      </c>
      <c r="H709" s="7" t="s">
        <v>247</v>
      </c>
      <c r="I709" s="7" t="s">
        <v>20</v>
      </c>
      <c r="J709" s="7" t="s">
        <v>67</v>
      </c>
      <c r="K709" s="7" t="s">
        <v>247</v>
      </c>
      <c r="L709" s="7" t="s">
        <v>8</v>
      </c>
      <c r="M709" s="7">
        <v>2000</v>
      </c>
      <c r="N709" s="7" t="s">
        <v>31</v>
      </c>
      <c r="O709" s="7"/>
      <c r="P709" s="7" t="s">
        <v>2350</v>
      </c>
      <c r="Q709" s="7" t="s">
        <v>684</v>
      </c>
      <c r="R709" s="7" t="s">
        <v>247</v>
      </c>
      <c r="S709" s="7" t="s">
        <v>20</v>
      </c>
      <c r="T709" s="7"/>
    </row>
    <row r="710" spans="1:20" x14ac:dyDescent="0.25">
      <c r="A710" s="7">
        <v>724</v>
      </c>
      <c r="B710" s="7" t="s">
        <v>1656</v>
      </c>
      <c r="C710" s="7" t="s">
        <v>3414</v>
      </c>
      <c r="D710" s="8">
        <v>10904</v>
      </c>
      <c r="E710" s="7"/>
      <c r="F710" s="7" t="s">
        <v>98</v>
      </c>
      <c r="G710" s="9" t="s">
        <v>99</v>
      </c>
      <c r="H710" s="7" t="s">
        <v>100</v>
      </c>
      <c r="I710" s="7"/>
      <c r="J710" s="7"/>
      <c r="K710" s="7"/>
      <c r="L710" s="7" t="s">
        <v>8</v>
      </c>
      <c r="M710" s="7">
        <v>2000</v>
      </c>
      <c r="N710" s="7" t="s">
        <v>31</v>
      </c>
      <c r="O710" s="7"/>
      <c r="P710" s="7" t="s">
        <v>2350</v>
      </c>
      <c r="Q710" s="7" t="s">
        <v>975</v>
      </c>
      <c r="R710" s="7" t="s">
        <v>247</v>
      </c>
      <c r="S710" s="7" t="s">
        <v>20</v>
      </c>
      <c r="T710" s="7"/>
    </row>
    <row r="711" spans="1:20" x14ac:dyDescent="0.25">
      <c r="A711" s="7">
        <v>725</v>
      </c>
      <c r="B711" s="7" t="s">
        <v>2964</v>
      </c>
      <c r="C711" s="7" t="s">
        <v>2965</v>
      </c>
      <c r="D711" s="8">
        <v>9469</v>
      </c>
      <c r="E711" s="8">
        <v>40043</v>
      </c>
      <c r="F711" s="7" t="s">
        <v>2709</v>
      </c>
      <c r="G711" s="9" t="s">
        <v>2710</v>
      </c>
      <c r="H711" s="7" t="s">
        <v>2966</v>
      </c>
      <c r="I711" s="7"/>
      <c r="J711" s="7"/>
      <c r="K711" s="7"/>
      <c r="L711" s="7" t="s">
        <v>8</v>
      </c>
      <c r="M711" s="7">
        <v>2000</v>
      </c>
      <c r="N711" s="7" t="s">
        <v>101</v>
      </c>
      <c r="O711" s="7"/>
      <c r="P711" s="7" t="s">
        <v>2967</v>
      </c>
      <c r="Q711" s="7"/>
      <c r="R711" s="7"/>
      <c r="S711" s="7"/>
      <c r="T711" s="7"/>
    </row>
    <row r="712" spans="1:20" x14ac:dyDescent="0.25">
      <c r="A712" s="7">
        <v>726</v>
      </c>
      <c r="B712" s="7" t="s">
        <v>3742</v>
      </c>
      <c r="C712" s="7" t="s">
        <v>3743</v>
      </c>
      <c r="D712" s="8">
        <v>11032</v>
      </c>
      <c r="E712" s="8">
        <v>43525</v>
      </c>
      <c r="F712" s="7" t="s">
        <v>3744</v>
      </c>
      <c r="G712" s="9" t="s">
        <v>2016</v>
      </c>
      <c r="H712" s="7" t="s">
        <v>3745</v>
      </c>
      <c r="I712" s="7" t="s">
        <v>186</v>
      </c>
      <c r="J712" s="7" t="s">
        <v>45</v>
      </c>
      <c r="K712" s="7" t="s">
        <v>939</v>
      </c>
      <c r="L712" s="7" t="s">
        <v>8</v>
      </c>
      <c r="M712" s="7">
        <v>2000</v>
      </c>
      <c r="N712" s="7" t="s">
        <v>39</v>
      </c>
      <c r="O712" s="7" t="s">
        <v>2109</v>
      </c>
      <c r="P712" s="7" t="s">
        <v>2110</v>
      </c>
      <c r="Q712" s="7" t="s">
        <v>3746</v>
      </c>
      <c r="R712" s="7" t="s">
        <v>939</v>
      </c>
      <c r="S712" s="7" t="s">
        <v>186</v>
      </c>
      <c r="T712" s="7"/>
    </row>
    <row r="713" spans="1:20" x14ac:dyDescent="0.25">
      <c r="A713" s="7">
        <v>727</v>
      </c>
      <c r="B713" s="7" t="s">
        <v>2106</v>
      </c>
      <c r="C713" s="7" t="s">
        <v>2107</v>
      </c>
      <c r="D713" s="8">
        <v>10465</v>
      </c>
      <c r="E713" s="7"/>
      <c r="F713" s="7" t="s">
        <v>47</v>
      </c>
      <c r="G713" s="9" t="s">
        <v>48</v>
      </c>
      <c r="H713" s="7" t="s">
        <v>2108</v>
      </c>
      <c r="I713" s="7"/>
      <c r="J713" s="7"/>
      <c r="K713" s="7"/>
      <c r="L713" s="7" t="s">
        <v>8</v>
      </c>
      <c r="M713" s="7">
        <v>2000</v>
      </c>
      <c r="N713" s="7" t="s">
        <v>39</v>
      </c>
      <c r="O713" s="7" t="s">
        <v>2109</v>
      </c>
      <c r="P713" s="7" t="s">
        <v>2110</v>
      </c>
      <c r="Q713" s="7" t="s">
        <v>556</v>
      </c>
      <c r="R713" s="7" t="s">
        <v>585</v>
      </c>
      <c r="S713" s="7" t="s">
        <v>20</v>
      </c>
      <c r="T713" s="7"/>
    </row>
    <row r="714" spans="1:20" x14ac:dyDescent="0.25">
      <c r="A714" s="7">
        <v>728</v>
      </c>
      <c r="B714" s="7" t="s">
        <v>256</v>
      </c>
      <c r="C714" s="7" t="s">
        <v>2255</v>
      </c>
      <c r="D714" s="8">
        <v>8713</v>
      </c>
      <c r="E714" s="8">
        <v>38523</v>
      </c>
      <c r="F714" s="7" t="s">
        <v>20</v>
      </c>
      <c r="G714" s="9" t="s">
        <v>67</v>
      </c>
      <c r="H714" s="7" t="s">
        <v>2256</v>
      </c>
      <c r="I714" s="7" t="s">
        <v>20</v>
      </c>
      <c r="J714" s="7" t="s">
        <v>67</v>
      </c>
      <c r="K714" s="7" t="s">
        <v>305</v>
      </c>
      <c r="L714" s="7" t="s">
        <v>8</v>
      </c>
      <c r="M714" s="7">
        <v>2000</v>
      </c>
      <c r="N714" s="7" t="s">
        <v>39</v>
      </c>
      <c r="O714" s="7" t="s">
        <v>2109</v>
      </c>
      <c r="P714" s="7" t="s">
        <v>2257</v>
      </c>
      <c r="Q714" s="7" t="s">
        <v>2258</v>
      </c>
      <c r="R714" s="7" t="s">
        <v>305</v>
      </c>
      <c r="S714" s="7" t="s">
        <v>20</v>
      </c>
      <c r="T714" s="7"/>
    </row>
    <row r="715" spans="1:20" x14ac:dyDescent="0.25">
      <c r="A715" s="7">
        <v>729</v>
      </c>
      <c r="B715" s="7" t="s">
        <v>1568</v>
      </c>
      <c r="C715" s="7" t="s">
        <v>3747</v>
      </c>
      <c r="D715" s="8">
        <v>13171</v>
      </c>
      <c r="E715" s="7"/>
      <c r="F715" s="7" t="s">
        <v>20</v>
      </c>
      <c r="G715" s="9" t="s">
        <v>67</v>
      </c>
      <c r="H715" s="7" t="s">
        <v>3748</v>
      </c>
      <c r="I715" s="7"/>
      <c r="J715" s="7"/>
      <c r="K715" s="7"/>
      <c r="L715" s="7" t="s">
        <v>8</v>
      </c>
      <c r="M715" s="7">
        <v>2000</v>
      </c>
      <c r="N715" s="7" t="s">
        <v>9</v>
      </c>
      <c r="O715" s="7"/>
      <c r="P715" s="7" t="s">
        <v>2030</v>
      </c>
      <c r="Q715" s="7" t="s">
        <v>556</v>
      </c>
      <c r="R715" s="7" t="s">
        <v>585</v>
      </c>
      <c r="S715" s="7" t="s">
        <v>20</v>
      </c>
      <c r="T715" s="7"/>
    </row>
    <row r="716" spans="1:20" x14ac:dyDescent="0.25">
      <c r="A716" s="7">
        <v>730</v>
      </c>
      <c r="B716" s="7" t="s">
        <v>1568</v>
      </c>
      <c r="C716" s="7" t="s">
        <v>2027</v>
      </c>
      <c r="D716" s="8">
        <v>9966</v>
      </c>
      <c r="E716" s="8">
        <v>39120</v>
      </c>
      <c r="F716" s="7" t="s">
        <v>1235</v>
      </c>
      <c r="G716" s="9" t="s">
        <v>1236</v>
      </c>
      <c r="H716" s="7" t="s">
        <v>2028</v>
      </c>
      <c r="I716" s="7" t="s">
        <v>20</v>
      </c>
      <c r="J716" s="7" t="s">
        <v>67</v>
      </c>
      <c r="K716" s="7" t="s">
        <v>2029</v>
      </c>
      <c r="L716" s="7" t="s">
        <v>8</v>
      </c>
      <c r="M716" s="7">
        <v>2000</v>
      </c>
      <c r="N716" s="7" t="s">
        <v>9</v>
      </c>
      <c r="O716" s="7"/>
      <c r="P716" s="7" t="s">
        <v>2030</v>
      </c>
      <c r="Q716" s="7" t="s">
        <v>2031</v>
      </c>
      <c r="R716" s="7" t="s">
        <v>180</v>
      </c>
      <c r="S716" s="7" t="s">
        <v>20</v>
      </c>
      <c r="T716" s="7"/>
    </row>
    <row r="717" spans="1:20" x14ac:dyDescent="0.25">
      <c r="A717" s="7">
        <v>731</v>
      </c>
      <c r="B717" s="7" t="s">
        <v>1822</v>
      </c>
      <c r="C717" s="7" t="s">
        <v>2351</v>
      </c>
      <c r="D717" s="8">
        <v>13382</v>
      </c>
      <c r="E717" s="7"/>
      <c r="F717" s="7" t="s">
        <v>166</v>
      </c>
      <c r="G717" s="9" t="s">
        <v>167</v>
      </c>
      <c r="H717" s="7" t="s">
        <v>604</v>
      </c>
      <c r="I717" s="7"/>
      <c r="J717" s="7"/>
      <c r="K717" s="7"/>
      <c r="L717" s="7" t="s">
        <v>8</v>
      </c>
      <c r="M717" s="7">
        <v>2000</v>
      </c>
      <c r="N717" s="7" t="s">
        <v>9</v>
      </c>
      <c r="O717" s="7"/>
      <c r="P717" s="7" t="s">
        <v>2030</v>
      </c>
      <c r="Q717" s="7" t="s">
        <v>2352</v>
      </c>
      <c r="R717" s="7" t="s">
        <v>892</v>
      </c>
      <c r="S717" s="7" t="s">
        <v>166</v>
      </c>
      <c r="T717" s="7"/>
    </row>
    <row r="718" spans="1:20" x14ac:dyDescent="0.25">
      <c r="A718" s="7">
        <v>732</v>
      </c>
      <c r="B718" s="7" t="s">
        <v>3304</v>
      </c>
      <c r="C718" s="7" t="s">
        <v>3305</v>
      </c>
      <c r="D718" s="8">
        <v>16181</v>
      </c>
      <c r="E718" s="7"/>
      <c r="F718" s="7" t="s">
        <v>20</v>
      </c>
      <c r="G718" s="9" t="s">
        <v>67</v>
      </c>
      <c r="H718" s="7" t="s">
        <v>177</v>
      </c>
      <c r="I718" s="7"/>
      <c r="J718" s="7"/>
      <c r="K718" s="7"/>
      <c r="L718" s="7" t="s">
        <v>8</v>
      </c>
      <c r="M718" s="7">
        <v>2000</v>
      </c>
      <c r="N718" s="7" t="s">
        <v>174</v>
      </c>
      <c r="O718" s="7"/>
      <c r="P718" s="7" t="s">
        <v>3306</v>
      </c>
      <c r="Q718" s="7" t="s">
        <v>176</v>
      </c>
      <c r="R718" s="7" t="s">
        <v>177</v>
      </c>
      <c r="S718" s="7" t="s">
        <v>20</v>
      </c>
      <c r="T718" s="7"/>
    </row>
    <row r="719" spans="1:20" x14ac:dyDescent="0.25">
      <c r="A719" s="7">
        <v>733</v>
      </c>
      <c r="B719" s="7" t="s">
        <v>552</v>
      </c>
      <c r="C719" s="7" t="s">
        <v>553</v>
      </c>
      <c r="D719" s="8">
        <v>13725</v>
      </c>
      <c r="E719" s="7"/>
      <c r="F719" s="7" t="s">
        <v>20</v>
      </c>
      <c r="G719" s="9" t="s">
        <v>67</v>
      </c>
      <c r="H719" s="7" t="s">
        <v>554</v>
      </c>
      <c r="I719" s="7"/>
      <c r="J719" s="7"/>
      <c r="K719" s="7"/>
      <c r="L719" s="7" t="s">
        <v>8</v>
      </c>
      <c r="M719" s="7">
        <v>2000</v>
      </c>
      <c r="N719" s="7" t="s">
        <v>174</v>
      </c>
      <c r="O719" s="7"/>
      <c r="P719" s="7" t="s">
        <v>555</v>
      </c>
      <c r="Q719" s="7" t="s">
        <v>556</v>
      </c>
      <c r="R719" s="7" t="s">
        <v>557</v>
      </c>
      <c r="S719" s="7" t="s">
        <v>20</v>
      </c>
      <c r="T719" s="7"/>
    </row>
    <row r="720" spans="1:20" x14ac:dyDescent="0.25">
      <c r="A720" s="7">
        <v>734</v>
      </c>
      <c r="B720" s="7" t="s">
        <v>2855</v>
      </c>
      <c r="C720" s="7" t="s">
        <v>2856</v>
      </c>
      <c r="D720" s="8">
        <v>14614</v>
      </c>
      <c r="E720" s="7"/>
      <c r="F720" s="7" t="s">
        <v>224</v>
      </c>
      <c r="G720" s="9" t="s">
        <v>225</v>
      </c>
      <c r="H720" s="7" t="s">
        <v>2857</v>
      </c>
      <c r="I720" s="7"/>
      <c r="J720" s="7"/>
      <c r="K720" s="7"/>
      <c r="L720" s="7" t="s">
        <v>8</v>
      </c>
      <c r="M720" s="7">
        <v>2000</v>
      </c>
      <c r="N720" s="7" t="s">
        <v>129</v>
      </c>
      <c r="O720" s="7"/>
      <c r="P720" s="7" t="s">
        <v>2858</v>
      </c>
      <c r="Q720" s="7"/>
      <c r="R720" s="7"/>
      <c r="S720" s="7"/>
      <c r="T720" s="7"/>
    </row>
    <row r="721" spans="1:20" x14ac:dyDescent="0.25">
      <c r="A721" s="7">
        <v>735</v>
      </c>
      <c r="B721" s="7" t="s">
        <v>2577</v>
      </c>
      <c r="C721" s="7" t="s">
        <v>2578</v>
      </c>
      <c r="D721" s="8">
        <v>14548</v>
      </c>
      <c r="E721" s="7"/>
      <c r="F721" s="7" t="s">
        <v>20</v>
      </c>
      <c r="G721" s="9" t="s">
        <v>67</v>
      </c>
      <c r="H721" s="7" t="s">
        <v>472</v>
      </c>
      <c r="I721" s="7"/>
      <c r="J721" s="7"/>
      <c r="K721" s="7"/>
      <c r="L721" s="7" t="s">
        <v>8</v>
      </c>
      <c r="M721" s="7">
        <v>2001</v>
      </c>
      <c r="N721" s="7" t="s">
        <v>31</v>
      </c>
      <c r="O721" s="7"/>
      <c r="P721" s="7" t="s">
        <v>2114</v>
      </c>
      <c r="Q721" s="7" t="s">
        <v>371</v>
      </c>
      <c r="R721" s="7" t="s">
        <v>369</v>
      </c>
      <c r="S721" s="7" t="s">
        <v>20</v>
      </c>
      <c r="T721" s="7"/>
    </row>
    <row r="722" spans="1:20" x14ac:dyDescent="0.25">
      <c r="A722" s="7">
        <v>736</v>
      </c>
      <c r="B722" s="7" t="s">
        <v>2111</v>
      </c>
      <c r="C722" s="7" t="s">
        <v>2112</v>
      </c>
      <c r="D722" s="8">
        <v>15756</v>
      </c>
      <c r="E722" s="7"/>
      <c r="F722" s="7" t="s">
        <v>4</v>
      </c>
      <c r="G722" s="9" t="s">
        <v>5</v>
      </c>
      <c r="H722" s="7" t="s">
        <v>2113</v>
      </c>
      <c r="I722" s="7"/>
      <c r="J722" s="7"/>
      <c r="K722" s="7"/>
      <c r="L722" s="7" t="s">
        <v>8</v>
      </c>
      <c r="M722" s="7">
        <v>2001</v>
      </c>
      <c r="N722" s="7" t="s">
        <v>31</v>
      </c>
      <c r="O722" s="7"/>
      <c r="P722" s="7" t="s">
        <v>2114</v>
      </c>
      <c r="Q722" s="7" t="s">
        <v>2115</v>
      </c>
      <c r="R722" s="7" t="s">
        <v>6</v>
      </c>
      <c r="S722" s="7" t="s">
        <v>4</v>
      </c>
      <c r="T722" s="7"/>
    </row>
    <row r="723" spans="1:20" x14ac:dyDescent="0.25">
      <c r="A723" s="7">
        <v>737</v>
      </c>
      <c r="B723" s="7" t="s">
        <v>3307</v>
      </c>
      <c r="C723" s="7" t="s">
        <v>3308</v>
      </c>
      <c r="D723" s="8">
        <v>17923</v>
      </c>
      <c r="E723" s="7"/>
      <c r="F723" s="7" t="s">
        <v>4</v>
      </c>
      <c r="G723" s="9" t="s">
        <v>5</v>
      </c>
      <c r="H723" s="7" t="s">
        <v>384</v>
      </c>
      <c r="I723" s="7"/>
      <c r="J723" s="7"/>
      <c r="K723" s="7"/>
      <c r="L723" s="7" t="s">
        <v>8</v>
      </c>
      <c r="M723" s="7">
        <v>2001</v>
      </c>
      <c r="N723" s="7" t="s">
        <v>31</v>
      </c>
      <c r="O723" s="7"/>
      <c r="P723" s="7" t="s">
        <v>2114</v>
      </c>
      <c r="Q723" s="7" t="s">
        <v>2115</v>
      </c>
      <c r="R723" s="7" t="s">
        <v>6</v>
      </c>
      <c r="S723" s="7" t="s">
        <v>4</v>
      </c>
      <c r="T723" s="7"/>
    </row>
    <row r="724" spans="1:20" x14ac:dyDescent="0.25">
      <c r="A724" s="7">
        <v>738</v>
      </c>
      <c r="B724" s="7" t="s">
        <v>1656</v>
      </c>
      <c r="C724" s="7" t="s">
        <v>2579</v>
      </c>
      <c r="D724" s="8">
        <v>22634</v>
      </c>
      <c r="E724" s="7"/>
      <c r="F724" s="7" t="s">
        <v>20</v>
      </c>
      <c r="G724" s="9" t="s">
        <v>67</v>
      </c>
      <c r="H724" s="7" t="s">
        <v>437</v>
      </c>
      <c r="I724" s="7"/>
      <c r="J724" s="7"/>
      <c r="K724" s="7"/>
      <c r="L724" s="7" t="s">
        <v>8</v>
      </c>
      <c r="M724" s="7">
        <v>2001</v>
      </c>
      <c r="N724" s="7" t="s">
        <v>39</v>
      </c>
      <c r="O724" s="7"/>
      <c r="P724" s="7" t="s">
        <v>1176</v>
      </c>
      <c r="Q724" s="7" t="s">
        <v>1177</v>
      </c>
      <c r="R724" s="7" t="s">
        <v>1178</v>
      </c>
      <c r="S724" s="7" t="s">
        <v>20</v>
      </c>
      <c r="T724" s="7"/>
    </row>
    <row r="725" spans="1:20" x14ac:dyDescent="0.25">
      <c r="A725" s="7">
        <v>739</v>
      </c>
      <c r="B725" s="7" t="s">
        <v>1483</v>
      </c>
      <c r="C725" s="7" t="s">
        <v>1484</v>
      </c>
      <c r="D725" s="8">
        <v>21114</v>
      </c>
      <c r="E725" s="7"/>
      <c r="F725" s="7" t="s">
        <v>57</v>
      </c>
      <c r="G725" s="9" t="s">
        <v>48</v>
      </c>
      <c r="H725" s="7" t="s">
        <v>479</v>
      </c>
      <c r="I725" s="7"/>
      <c r="J725" s="7"/>
      <c r="K725" s="7"/>
      <c r="L725" s="7" t="s">
        <v>8</v>
      </c>
      <c r="M725" s="7">
        <v>2001</v>
      </c>
      <c r="N725" s="7" t="s">
        <v>39</v>
      </c>
      <c r="O725" s="7"/>
      <c r="P725" s="7" t="s">
        <v>1176</v>
      </c>
      <c r="Q725" s="7" t="s">
        <v>18</v>
      </c>
      <c r="R725" s="7" t="s">
        <v>19</v>
      </c>
      <c r="S725" s="7" t="s">
        <v>20</v>
      </c>
      <c r="T725" s="7"/>
    </row>
    <row r="726" spans="1:20" x14ac:dyDescent="0.25">
      <c r="A726" s="7">
        <v>740</v>
      </c>
      <c r="B726" s="7" t="s">
        <v>753</v>
      </c>
      <c r="C726" s="7" t="s">
        <v>1174</v>
      </c>
      <c r="D726" s="8">
        <v>18713</v>
      </c>
      <c r="E726" s="7"/>
      <c r="F726" s="7" t="s">
        <v>20</v>
      </c>
      <c r="G726" s="9" t="s">
        <v>67</v>
      </c>
      <c r="H726" s="7" t="s">
        <v>1175</v>
      </c>
      <c r="I726" s="7"/>
      <c r="J726" s="7"/>
      <c r="K726" s="7"/>
      <c r="L726" s="7" t="s">
        <v>8</v>
      </c>
      <c r="M726" s="7">
        <v>2001</v>
      </c>
      <c r="N726" s="7" t="s">
        <v>39</v>
      </c>
      <c r="O726" s="7"/>
      <c r="P726" s="7" t="s">
        <v>1176</v>
      </c>
      <c r="Q726" s="7" t="s">
        <v>1177</v>
      </c>
      <c r="R726" s="7" t="s">
        <v>1178</v>
      </c>
      <c r="S726" s="7" t="s">
        <v>20</v>
      </c>
      <c r="T726" s="7"/>
    </row>
    <row r="727" spans="1:20" x14ac:dyDescent="0.25">
      <c r="A727" s="7">
        <v>741</v>
      </c>
      <c r="B727" s="7" t="s">
        <v>459</v>
      </c>
      <c r="C727" s="7" t="s">
        <v>2353</v>
      </c>
      <c r="D727" s="8">
        <v>6362</v>
      </c>
      <c r="E727" s="8">
        <v>41073</v>
      </c>
      <c r="F727" s="7" t="s">
        <v>20</v>
      </c>
      <c r="G727" s="9" t="s">
        <v>67</v>
      </c>
      <c r="H727" s="7" t="s">
        <v>2354</v>
      </c>
      <c r="I727" s="7" t="s">
        <v>20</v>
      </c>
      <c r="J727" s="7" t="s">
        <v>67</v>
      </c>
      <c r="K727" s="7" t="s">
        <v>2355</v>
      </c>
      <c r="L727" s="7" t="s">
        <v>8</v>
      </c>
      <c r="M727" s="7">
        <v>2001</v>
      </c>
      <c r="N727" s="7" t="s">
        <v>9</v>
      </c>
      <c r="O727" s="7"/>
      <c r="P727" s="7" t="s">
        <v>2356</v>
      </c>
      <c r="Q727" s="7"/>
      <c r="R727" s="7"/>
      <c r="S727" s="7"/>
      <c r="T727" s="7"/>
    </row>
    <row r="728" spans="1:20" x14ac:dyDescent="0.25">
      <c r="A728" s="7">
        <v>742</v>
      </c>
      <c r="B728" s="7" t="s">
        <v>2968</v>
      </c>
      <c r="C728" s="7" t="s">
        <v>2969</v>
      </c>
      <c r="D728" s="8">
        <v>14126</v>
      </c>
      <c r="E728" s="7"/>
      <c r="F728" s="7" t="s">
        <v>166</v>
      </c>
      <c r="G728" s="9" t="s">
        <v>167</v>
      </c>
      <c r="H728" s="7" t="s">
        <v>2970</v>
      </c>
      <c r="I728" s="7"/>
      <c r="J728" s="7"/>
      <c r="K728" s="7"/>
      <c r="L728" s="7" t="s">
        <v>8</v>
      </c>
      <c r="M728" s="7">
        <v>2001</v>
      </c>
      <c r="N728" s="7" t="s">
        <v>9</v>
      </c>
      <c r="O728" s="7"/>
      <c r="P728" s="7" t="s">
        <v>2356</v>
      </c>
      <c r="Q728" s="7" t="s">
        <v>217</v>
      </c>
      <c r="R728" s="7" t="s">
        <v>218</v>
      </c>
      <c r="S728" s="7" t="s">
        <v>166</v>
      </c>
      <c r="T728" s="7"/>
    </row>
    <row r="729" spans="1:20" x14ac:dyDescent="0.25">
      <c r="A729" s="7">
        <v>743</v>
      </c>
      <c r="B729" s="7" t="s">
        <v>178</v>
      </c>
      <c r="C729" s="7" t="s">
        <v>179</v>
      </c>
      <c r="D729" s="8">
        <v>15094</v>
      </c>
      <c r="E729" s="7"/>
      <c r="F729" s="7" t="s">
        <v>20</v>
      </c>
      <c r="G729" s="9" t="s">
        <v>67</v>
      </c>
      <c r="H729" s="7" t="s">
        <v>180</v>
      </c>
      <c r="I729" s="7"/>
      <c r="J729" s="7"/>
      <c r="K729" s="7"/>
      <c r="L729" s="7" t="s">
        <v>8</v>
      </c>
      <c r="M729" s="7">
        <v>2001</v>
      </c>
      <c r="N729" s="7" t="s">
        <v>9</v>
      </c>
      <c r="O729" s="7"/>
      <c r="P729" s="7" t="s">
        <v>181</v>
      </c>
      <c r="Q729" s="7" t="s">
        <v>182</v>
      </c>
      <c r="R729" s="7" t="s">
        <v>183</v>
      </c>
      <c r="S729" s="7" t="s">
        <v>20</v>
      </c>
      <c r="T729" s="7"/>
    </row>
    <row r="730" spans="1:20" x14ac:dyDescent="0.25">
      <c r="A730" s="7">
        <v>744</v>
      </c>
      <c r="B730" s="7" t="s">
        <v>469</v>
      </c>
      <c r="C730" s="7" t="s">
        <v>2782</v>
      </c>
      <c r="D730" s="8">
        <v>14779</v>
      </c>
      <c r="E730" s="7"/>
      <c r="F730" s="7" t="s">
        <v>20</v>
      </c>
      <c r="G730" s="9" t="s">
        <v>67</v>
      </c>
      <c r="H730" s="7" t="s">
        <v>883</v>
      </c>
      <c r="I730" s="7"/>
      <c r="J730" s="7"/>
      <c r="K730" s="7"/>
      <c r="L730" s="7" t="s">
        <v>8</v>
      </c>
      <c r="M730" s="7">
        <v>2001</v>
      </c>
      <c r="N730" s="7" t="s">
        <v>174</v>
      </c>
      <c r="O730" s="7"/>
      <c r="P730" s="7" t="s">
        <v>1488</v>
      </c>
      <c r="Q730" s="7" t="s">
        <v>556</v>
      </c>
      <c r="R730" s="7" t="s">
        <v>557</v>
      </c>
      <c r="S730" s="7" t="s">
        <v>20</v>
      </c>
      <c r="T730" s="7"/>
    </row>
    <row r="731" spans="1:20" x14ac:dyDescent="0.25">
      <c r="A731" s="7">
        <v>745</v>
      </c>
      <c r="B731" s="7" t="s">
        <v>2357</v>
      </c>
      <c r="C731" s="7" t="s">
        <v>2358</v>
      </c>
      <c r="D731" s="8">
        <v>0</v>
      </c>
      <c r="E731" s="7"/>
      <c r="F731" s="7" t="s">
        <v>20</v>
      </c>
      <c r="G731" s="9" t="s">
        <v>67</v>
      </c>
      <c r="H731" s="7" t="s">
        <v>484</v>
      </c>
      <c r="I731" s="7"/>
      <c r="J731" s="7"/>
      <c r="K731" s="7"/>
      <c r="L731" s="7" t="s">
        <v>8</v>
      </c>
      <c r="M731" s="7">
        <v>2001</v>
      </c>
      <c r="N731" s="7" t="s">
        <v>174</v>
      </c>
      <c r="O731" s="7"/>
      <c r="P731" s="7" t="s">
        <v>1488</v>
      </c>
      <c r="Q731" s="7" t="s">
        <v>266</v>
      </c>
      <c r="R731" s="7" t="s">
        <v>267</v>
      </c>
      <c r="S731" s="7" t="s">
        <v>20</v>
      </c>
      <c r="T731" s="7"/>
    </row>
    <row r="732" spans="1:20" x14ac:dyDescent="0.25">
      <c r="A732" s="7">
        <v>746</v>
      </c>
      <c r="B732" s="7" t="s">
        <v>1485</v>
      </c>
      <c r="C732" s="7" t="s">
        <v>1486</v>
      </c>
      <c r="D732" s="8">
        <v>15746</v>
      </c>
      <c r="E732" s="7"/>
      <c r="F732" s="7" t="s">
        <v>20</v>
      </c>
      <c r="G732" s="9" t="s">
        <v>67</v>
      </c>
      <c r="H732" s="7" t="s">
        <v>1487</v>
      </c>
      <c r="I732" s="7"/>
      <c r="J732" s="7"/>
      <c r="K732" s="7"/>
      <c r="L732" s="7" t="s">
        <v>8</v>
      </c>
      <c r="M732" s="7">
        <v>2001</v>
      </c>
      <c r="N732" s="7" t="s">
        <v>174</v>
      </c>
      <c r="O732" s="7"/>
      <c r="P732" s="7" t="s">
        <v>1488</v>
      </c>
      <c r="Q732" s="7" t="s">
        <v>975</v>
      </c>
      <c r="R732" s="7" t="s">
        <v>247</v>
      </c>
      <c r="S732" s="7" t="s">
        <v>20</v>
      </c>
      <c r="T732" s="7"/>
    </row>
    <row r="733" spans="1:20" x14ac:dyDescent="0.25">
      <c r="A733" s="7">
        <v>747</v>
      </c>
      <c r="B733" s="7" t="s">
        <v>3415</v>
      </c>
      <c r="C733" s="7" t="s">
        <v>3416</v>
      </c>
      <c r="D733" s="8">
        <v>11918</v>
      </c>
      <c r="E733" s="8">
        <v>43323</v>
      </c>
      <c r="F733" s="7" t="s">
        <v>3417</v>
      </c>
      <c r="G733" s="9" t="s">
        <v>3418</v>
      </c>
      <c r="H733" s="7" t="s">
        <v>3419</v>
      </c>
      <c r="I733" s="7" t="s">
        <v>4</v>
      </c>
      <c r="J733" s="7" t="s">
        <v>5</v>
      </c>
      <c r="K733" s="7" t="s">
        <v>6</v>
      </c>
      <c r="L733" s="7" t="s">
        <v>8</v>
      </c>
      <c r="M733" s="7">
        <v>2001</v>
      </c>
      <c r="N733" s="7" t="s">
        <v>129</v>
      </c>
      <c r="O733" s="7"/>
      <c r="P733" s="7" t="s">
        <v>3420</v>
      </c>
      <c r="Q733" s="7"/>
      <c r="R733" s="7"/>
      <c r="S733" s="7"/>
      <c r="T733" s="7"/>
    </row>
    <row r="734" spans="1:20" x14ac:dyDescent="0.25">
      <c r="A734" s="7">
        <v>748</v>
      </c>
      <c r="B734" s="7" t="s">
        <v>1489</v>
      </c>
      <c r="C734" s="7"/>
      <c r="D734" s="8">
        <v>0</v>
      </c>
      <c r="E734" s="7"/>
      <c r="F734" s="7"/>
      <c r="G734" s="9" t="s">
        <v>3788</v>
      </c>
      <c r="H734" s="7"/>
      <c r="I734" s="7"/>
      <c r="J734" s="7"/>
      <c r="K734" s="7"/>
      <c r="L734" s="7" t="s">
        <v>191</v>
      </c>
      <c r="M734" s="7">
        <v>2001</v>
      </c>
      <c r="N734" s="7" t="s">
        <v>101</v>
      </c>
      <c r="O734" s="7"/>
      <c r="P734" s="7" t="s">
        <v>1490</v>
      </c>
      <c r="Q734" s="7"/>
      <c r="R734" s="7"/>
      <c r="S734" s="7"/>
      <c r="T734" s="7"/>
    </row>
    <row r="735" spans="1:20" x14ac:dyDescent="0.25">
      <c r="A735" s="7">
        <v>749</v>
      </c>
      <c r="B735" s="7" t="s">
        <v>2032</v>
      </c>
      <c r="C735" s="7" t="s">
        <v>2033</v>
      </c>
      <c r="D735" s="8">
        <v>13978</v>
      </c>
      <c r="E735" s="8">
        <v>43330</v>
      </c>
      <c r="F735" s="7" t="s">
        <v>2034</v>
      </c>
      <c r="G735" s="9" t="s">
        <v>2035</v>
      </c>
      <c r="H735" s="7" t="s">
        <v>2036</v>
      </c>
      <c r="I735" s="7" t="s">
        <v>154</v>
      </c>
      <c r="J735" s="7" t="s">
        <v>155</v>
      </c>
      <c r="K735" s="7" t="s">
        <v>1436</v>
      </c>
      <c r="L735" s="7" t="s">
        <v>8</v>
      </c>
      <c r="M735" s="7">
        <v>2001</v>
      </c>
      <c r="N735" s="7" t="s">
        <v>101</v>
      </c>
      <c r="O735" s="7"/>
      <c r="P735" s="7" t="s">
        <v>1490</v>
      </c>
      <c r="Q735" s="7"/>
      <c r="R735" s="7"/>
      <c r="S735" s="7"/>
      <c r="T735" s="7"/>
    </row>
    <row r="736" spans="1:20" x14ac:dyDescent="0.25">
      <c r="A736" s="7">
        <v>750</v>
      </c>
      <c r="B736" s="7" t="s">
        <v>2037</v>
      </c>
      <c r="C736" s="7" t="s">
        <v>2038</v>
      </c>
      <c r="D736" s="8">
        <v>9875</v>
      </c>
      <c r="E736" s="8">
        <v>43560</v>
      </c>
      <c r="F736" s="7" t="s">
        <v>115</v>
      </c>
      <c r="G736" s="9" t="s">
        <v>116</v>
      </c>
      <c r="H736" s="7" t="s">
        <v>2039</v>
      </c>
      <c r="I736" s="7" t="s">
        <v>2040</v>
      </c>
      <c r="J736" s="7" t="s">
        <v>2041</v>
      </c>
      <c r="K736" s="7"/>
      <c r="L736" s="7" t="s">
        <v>8</v>
      </c>
      <c r="M736" s="7">
        <v>2002</v>
      </c>
      <c r="N736" s="7" t="s">
        <v>31</v>
      </c>
      <c r="O736" s="7"/>
      <c r="P736" s="7" t="s">
        <v>365</v>
      </c>
      <c r="Q736" s="7" t="s">
        <v>2042</v>
      </c>
      <c r="R736" s="7" t="s">
        <v>557</v>
      </c>
      <c r="S736" s="7" t="s">
        <v>20</v>
      </c>
      <c r="T736" s="7"/>
    </row>
    <row r="737" spans="1:20" x14ac:dyDescent="0.25">
      <c r="A737" s="7">
        <v>751</v>
      </c>
      <c r="B737" s="7" t="s">
        <v>3309</v>
      </c>
      <c r="C737" s="7" t="s">
        <v>3310</v>
      </c>
      <c r="D737" s="8">
        <v>17295</v>
      </c>
      <c r="E737" s="7"/>
      <c r="F737" s="7" t="s">
        <v>20</v>
      </c>
      <c r="G737" s="9" t="s">
        <v>67</v>
      </c>
      <c r="H737" s="7" t="s">
        <v>177</v>
      </c>
      <c r="I737" s="7"/>
      <c r="J737" s="7"/>
      <c r="K737" s="7"/>
      <c r="L737" s="7" t="s">
        <v>8</v>
      </c>
      <c r="M737" s="7">
        <v>2002</v>
      </c>
      <c r="N737" s="7" t="s">
        <v>31</v>
      </c>
      <c r="O737" s="7"/>
      <c r="P737" s="7" t="s">
        <v>365</v>
      </c>
      <c r="Q737" s="7" t="s">
        <v>18</v>
      </c>
      <c r="R737" s="7" t="s">
        <v>19</v>
      </c>
      <c r="S737" s="7" t="s">
        <v>20</v>
      </c>
      <c r="T737" s="7"/>
    </row>
    <row r="738" spans="1:20" x14ac:dyDescent="0.25">
      <c r="A738" s="7">
        <v>752</v>
      </c>
      <c r="B738" s="7" t="s">
        <v>362</v>
      </c>
      <c r="C738" s="7" t="s">
        <v>363</v>
      </c>
      <c r="D738" s="8">
        <v>15427</v>
      </c>
      <c r="E738" s="8">
        <v>43165</v>
      </c>
      <c r="F738" s="7" t="s">
        <v>4</v>
      </c>
      <c r="G738" s="9" t="s">
        <v>5</v>
      </c>
      <c r="H738" s="7" t="s">
        <v>30</v>
      </c>
      <c r="I738" s="7" t="s">
        <v>4</v>
      </c>
      <c r="J738" s="7" t="s">
        <v>5</v>
      </c>
      <c r="K738" s="7" t="s">
        <v>364</v>
      </c>
      <c r="L738" s="7" t="s">
        <v>8</v>
      </c>
      <c r="M738" s="7">
        <v>2002</v>
      </c>
      <c r="N738" s="7" t="s">
        <v>31</v>
      </c>
      <c r="O738" s="7"/>
      <c r="P738" s="7" t="s">
        <v>365</v>
      </c>
      <c r="Q738" s="7" t="s">
        <v>366</v>
      </c>
      <c r="R738" s="7" t="s">
        <v>30</v>
      </c>
      <c r="S738" s="7" t="s">
        <v>4</v>
      </c>
      <c r="T738" s="7"/>
    </row>
    <row r="739" spans="1:20" x14ac:dyDescent="0.25">
      <c r="A739" s="7">
        <v>753</v>
      </c>
      <c r="B739" s="7" t="s">
        <v>3749</v>
      </c>
      <c r="C739" s="7" t="s">
        <v>3750</v>
      </c>
      <c r="D739" s="8">
        <v>5401</v>
      </c>
      <c r="E739" s="8">
        <v>38868</v>
      </c>
      <c r="F739" s="7" t="s">
        <v>20</v>
      </c>
      <c r="G739" s="9" t="s">
        <v>67</v>
      </c>
      <c r="H739" s="7" t="s">
        <v>718</v>
      </c>
      <c r="I739" s="7" t="s">
        <v>20</v>
      </c>
      <c r="J739" s="7" t="s">
        <v>67</v>
      </c>
      <c r="K739" s="7" t="s">
        <v>3751</v>
      </c>
      <c r="L739" s="7" t="s">
        <v>8</v>
      </c>
      <c r="M739" s="7">
        <v>2002</v>
      </c>
      <c r="N739" s="7" t="s">
        <v>39</v>
      </c>
      <c r="O739" s="7"/>
      <c r="P739" s="7" t="s">
        <v>3631</v>
      </c>
      <c r="Q739" s="7" t="s">
        <v>2031</v>
      </c>
      <c r="R739" s="7" t="s">
        <v>180</v>
      </c>
      <c r="S739" s="7" t="s">
        <v>20</v>
      </c>
      <c r="T739" s="7"/>
    </row>
    <row r="740" spans="1:20" x14ac:dyDescent="0.25">
      <c r="A740" s="7">
        <v>754</v>
      </c>
      <c r="B740" s="7" t="s">
        <v>3628</v>
      </c>
      <c r="C740" s="7" t="s">
        <v>3629</v>
      </c>
      <c r="D740" s="8">
        <v>9759</v>
      </c>
      <c r="E740" s="8">
        <v>44147</v>
      </c>
      <c r="F740" s="7" t="s">
        <v>166</v>
      </c>
      <c r="G740" s="9" t="s">
        <v>167</v>
      </c>
      <c r="H740" s="7" t="s">
        <v>3630</v>
      </c>
      <c r="I740" s="7" t="s">
        <v>166</v>
      </c>
      <c r="J740" s="7" t="s">
        <v>167</v>
      </c>
      <c r="K740" s="7" t="s">
        <v>604</v>
      </c>
      <c r="L740" s="7" t="s">
        <v>8</v>
      </c>
      <c r="M740" s="7">
        <v>2002</v>
      </c>
      <c r="N740" s="7" t="s">
        <v>39</v>
      </c>
      <c r="O740" s="7"/>
      <c r="P740" s="7" t="s">
        <v>3631</v>
      </c>
      <c r="Q740" s="7" t="s">
        <v>1183</v>
      </c>
      <c r="R740" s="7" t="s">
        <v>604</v>
      </c>
      <c r="S740" s="7" t="s">
        <v>166</v>
      </c>
      <c r="T740" s="7"/>
    </row>
    <row r="741" spans="1:20" x14ac:dyDescent="0.25">
      <c r="A741" s="7">
        <v>755</v>
      </c>
      <c r="B741" s="7" t="s">
        <v>1624</v>
      </c>
      <c r="C741" s="7" t="s">
        <v>1625</v>
      </c>
      <c r="D741" s="8">
        <v>11602</v>
      </c>
      <c r="E741" s="8">
        <v>43450</v>
      </c>
      <c r="F741" s="7" t="s">
        <v>327</v>
      </c>
      <c r="G741" s="9" t="s">
        <v>328</v>
      </c>
      <c r="H741" s="7" t="s">
        <v>1149</v>
      </c>
      <c r="I741" s="7" t="s">
        <v>20</v>
      </c>
      <c r="J741" s="7" t="s">
        <v>67</v>
      </c>
      <c r="K741" s="7" t="s">
        <v>183</v>
      </c>
      <c r="L741" s="7" t="s">
        <v>8</v>
      </c>
      <c r="M741" s="7">
        <v>2002</v>
      </c>
      <c r="N741" s="7" t="s">
        <v>39</v>
      </c>
      <c r="O741" s="7"/>
      <c r="P741" s="7" t="s">
        <v>1626</v>
      </c>
      <c r="Q741" s="7" t="s">
        <v>1627</v>
      </c>
      <c r="R741" s="7" t="s">
        <v>718</v>
      </c>
      <c r="S741" s="7" t="s">
        <v>20</v>
      </c>
      <c r="T741" s="7"/>
    </row>
    <row r="742" spans="1:20" x14ac:dyDescent="0.25">
      <c r="A742" s="7">
        <v>756</v>
      </c>
      <c r="B742" s="7" t="s">
        <v>1628</v>
      </c>
      <c r="C742" s="7" t="s">
        <v>1629</v>
      </c>
      <c r="D742" s="8">
        <v>6376</v>
      </c>
      <c r="E742" s="8">
        <v>40522</v>
      </c>
      <c r="F742" s="7" t="s">
        <v>20</v>
      </c>
      <c r="G742" s="9" t="s">
        <v>67</v>
      </c>
      <c r="H742" s="7" t="s">
        <v>247</v>
      </c>
      <c r="I742" s="7" t="s">
        <v>20</v>
      </c>
      <c r="J742" s="7" t="s">
        <v>67</v>
      </c>
      <c r="K742" s="7" t="s">
        <v>1630</v>
      </c>
      <c r="L742" s="7" t="s">
        <v>8</v>
      </c>
      <c r="M742" s="7">
        <v>2002</v>
      </c>
      <c r="N742" s="7" t="s">
        <v>9</v>
      </c>
      <c r="O742" s="7" t="s">
        <v>1320</v>
      </c>
      <c r="P742" s="7" t="s">
        <v>1321</v>
      </c>
      <c r="Q742" s="7" t="s">
        <v>1631</v>
      </c>
      <c r="R742" s="7" t="s">
        <v>1630</v>
      </c>
      <c r="S742" s="7" t="s">
        <v>20</v>
      </c>
      <c r="T742" s="7"/>
    </row>
    <row r="743" spans="1:20" x14ac:dyDescent="0.25">
      <c r="A743" s="7">
        <v>757</v>
      </c>
      <c r="B743" s="7" t="s">
        <v>1317</v>
      </c>
      <c r="C743" s="7" t="s">
        <v>1318</v>
      </c>
      <c r="D743" s="8">
        <v>21765</v>
      </c>
      <c r="E743" s="7"/>
      <c r="F743" s="7" t="s">
        <v>166</v>
      </c>
      <c r="G743" s="9" t="s">
        <v>167</v>
      </c>
      <c r="H743" s="7" t="s">
        <v>1319</v>
      </c>
      <c r="I743" s="7"/>
      <c r="J743" s="7"/>
      <c r="K743" s="7"/>
      <c r="L743" s="7" t="s">
        <v>8</v>
      </c>
      <c r="M743" s="7">
        <v>2002</v>
      </c>
      <c r="N743" s="7" t="s">
        <v>9</v>
      </c>
      <c r="O743" s="7" t="s">
        <v>1320</v>
      </c>
      <c r="P743" s="7" t="s">
        <v>1321</v>
      </c>
      <c r="Q743" s="7" t="s">
        <v>1322</v>
      </c>
      <c r="R743" s="7" t="s">
        <v>565</v>
      </c>
      <c r="S743" s="7" t="s">
        <v>166</v>
      </c>
      <c r="T743" s="7"/>
    </row>
    <row r="744" spans="1:20" x14ac:dyDescent="0.25">
      <c r="A744" s="7">
        <v>758</v>
      </c>
      <c r="B744" s="7" t="s">
        <v>293</v>
      </c>
      <c r="C744" s="7" t="s">
        <v>3632</v>
      </c>
      <c r="D744" s="8">
        <v>14157</v>
      </c>
      <c r="E744" s="7"/>
      <c r="F744" s="7" t="s">
        <v>154</v>
      </c>
      <c r="G744" s="9" t="s">
        <v>155</v>
      </c>
      <c r="H744" s="7" t="s">
        <v>3633</v>
      </c>
      <c r="I744" s="7"/>
      <c r="J744" s="7"/>
      <c r="K744" s="7"/>
      <c r="L744" s="7" t="s">
        <v>8</v>
      </c>
      <c r="M744" s="7">
        <v>2002</v>
      </c>
      <c r="N744" s="7" t="s">
        <v>9</v>
      </c>
      <c r="O744" s="7" t="s">
        <v>1320</v>
      </c>
      <c r="P744" s="7" t="s">
        <v>3634</v>
      </c>
      <c r="Q744" s="7" t="s">
        <v>393</v>
      </c>
      <c r="R744" s="7" t="s">
        <v>156</v>
      </c>
      <c r="S744" s="7" t="s">
        <v>154</v>
      </c>
      <c r="T744" s="7"/>
    </row>
    <row r="745" spans="1:20" s="4" customFormat="1" x14ac:dyDescent="0.25">
      <c r="A745" s="11">
        <v>759</v>
      </c>
      <c r="B745" s="11" t="s">
        <v>425</v>
      </c>
      <c r="C745" s="11" t="s">
        <v>3169</v>
      </c>
      <c r="D745" s="26">
        <v>12483</v>
      </c>
      <c r="E745" s="11"/>
      <c r="F745" s="11" t="s">
        <v>199</v>
      </c>
      <c r="G745" s="12" t="s">
        <v>200</v>
      </c>
      <c r="H745" s="11" t="s">
        <v>1085</v>
      </c>
      <c r="I745" s="11"/>
      <c r="J745" s="11"/>
      <c r="K745" s="11"/>
      <c r="L745" s="11" t="s">
        <v>8</v>
      </c>
      <c r="M745" s="11">
        <v>2002</v>
      </c>
      <c r="N745" s="11" t="s">
        <v>174</v>
      </c>
      <c r="O745" s="11"/>
      <c r="P745" s="11" t="s">
        <v>3170</v>
      </c>
      <c r="Q745" s="11" t="s">
        <v>70</v>
      </c>
      <c r="R745" s="11" t="s">
        <v>68</v>
      </c>
      <c r="S745" s="11" t="s">
        <v>20</v>
      </c>
      <c r="T745" s="13" t="s">
        <v>206</v>
      </c>
    </row>
    <row r="746" spans="1:20" x14ac:dyDescent="0.25">
      <c r="A746" s="7">
        <v>760</v>
      </c>
      <c r="B746" s="7" t="s">
        <v>3635</v>
      </c>
      <c r="C746" s="7" t="s">
        <v>1520</v>
      </c>
      <c r="D746" s="8">
        <v>9863</v>
      </c>
      <c r="E746" s="7"/>
      <c r="F746" s="7" t="s">
        <v>20</v>
      </c>
      <c r="G746" s="9" t="s">
        <v>67</v>
      </c>
      <c r="H746" s="7" t="s">
        <v>3636</v>
      </c>
      <c r="I746" s="7"/>
      <c r="J746" s="7"/>
      <c r="K746" s="7"/>
      <c r="L746" s="7" t="s">
        <v>8</v>
      </c>
      <c r="M746" s="7">
        <v>2002</v>
      </c>
      <c r="N746" s="7" t="s">
        <v>174</v>
      </c>
      <c r="O746" s="7"/>
      <c r="P746" s="7" t="s">
        <v>3637</v>
      </c>
      <c r="Q746" s="7" t="s">
        <v>3638</v>
      </c>
      <c r="R746" s="7" t="s">
        <v>2105</v>
      </c>
      <c r="S746" s="7" t="s">
        <v>20</v>
      </c>
      <c r="T746" s="7"/>
    </row>
    <row r="747" spans="1:20" x14ac:dyDescent="0.25">
      <c r="A747" s="7">
        <v>761</v>
      </c>
      <c r="B747" s="7" t="s">
        <v>3311</v>
      </c>
      <c r="C747" s="7" t="s">
        <v>3312</v>
      </c>
      <c r="D747" s="8">
        <v>10906</v>
      </c>
      <c r="E747" s="8">
        <v>42460</v>
      </c>
      <c r="F747" s="7" t="s">
        <v>471</v>
      </c>
      <c r="G747" s="9" t="s">
        <v>65</v>
      </c>
      <c r="H747" s="7" t="s">
        <v>66</v>
      </c>
      <c r="I747" s="7" t="s">
        <v>471</v>
      </c>
      <c r="J747" s="7" t="s">
        <v>65</v>
      </c>
      <c r="K747" s="7" t="s">
        <v>66</v>
      </c>
      <c r="L747" s="7" t="s">
        <v>8</v>
      </c>
      <c r="M747" s="7">
        <v>2002</v>
      </c>
      <c r="N747" s="7" t="s">
        <v>129</v>
      </c>
      <c r="O747" s="7"/>
      <c r="P747" s="7" t="s">
        <v>3313</v>
      </c>
      <c r="Q747" s="7"/>
      <c r="R747" s="7"/>
      <c r="S747" s="7"/>
      <c r="T747" s="7"/>
    </row>
    <row r="748" spans="1:20" x14ac:dyDescent="0.25">
      <c r="A748" s="7">
        <v>762</v>
      </c>
      <c r="B748" s="7" t="s">
        <v>1323</v>
      </c>
      <c r="C748" s="7" t="s">
        <v>1324</v>
      </c>
      <c r="D748" s="8">
        <v>9041</v>
      </c>
      <c r="E748" s="7"/>
      <c r="F748" s="7" t="s">
        <v>20</v>
      </c>
      <c r="G748" s="9" t="s">
        <v>67</v>
      </c>
      <c r="H748" s="7" t="s">
        <v>1325</v>
      </c>
      <c r="I748" s="7"/>
      <c r="J748" s="7"/>
      <c r="K748" s="7"/>
      <c r="L748" s="7" t="s">
        <v>8</v>
      </c>
      <c r="M748" s="7">
        <v>2002</v>
      </c>
      <c r="N748" s="7" t="s">
        <v>101</v>
      </c>
      <c r="O748" s="7"/>
      <c r="P748" s="7" t="s">
        <v>1326</v>
      </c>
      <c r="Q748" s="7"/>
      <c r="R748" s="7"/>
      <c r="S748" s="7"/>
      <c r="T748" s="7"/>
    </row>
    <row r="749" spans="1:20" x14ac:dyDescent="0.25">
      <c r="A749" s="7">
        <v>763</v>
      </c>
      <c r="B749" s="7" t="s">
        <v>2259</v>
      </c>
      <c r="C749" s="7" t="s">
        <v>2260</v>
      </c>
      <c r="D749" s="8">
        <v>14650</v>
      </c>
      <c r="E749" s="7"/>
      <c r="F749" s="7" t="s">
        <v>115</v>
      </c>
      <c r="G749" s="9" t="s">
        <v>116</v>
      </c>
      <c r="H749" s="7" t="s">
        <v>2087</v>
      </c>
      <c r="I749" s="7"/>
      <c r="J749" s="7"/>
      <c r="K749" s="7"/>
      <c r="L749" s="7" t="s">
        <v>8</v>
      </c>
      <c r="M749" s="7">
        <v>2003</v>
      </c>
      <c r="N749" s="7" t="s">
        <v>129</v>
      </c>
      <c r="O749" s="7"/>
      <c r="P749" s="7" t="s">
        <v>2261</v>
      </c>
      <c r="Q749" s="7"/>
      <c r="R749" s="7"/>
      <c r="S749" s="7"/>
      <c r="T749" s="7"/>
    </row>
    <row r="750" spans="1:20" x14ac:dyDescent="0.25">
      <c r="A750" s="7">
        <v>764</v>
      </c>
      <c r="B750" s="7" t="s">
        <v>2116</v>
      </c>
      <c r="C750" s="7" t="s">
        <v>2117</v>
      </c>
      <c r="D750" s="8">
        <v>10719</v>
      </c>
      <c r="E750" s="8">
        <v>39168</v>
      </c>
      <c r="F750" s="7" t="s">
        <v>20</v>
      </c>
      <c r="G750" s="9" t="s">
        <v>67</v>
      </c>
      <c r="H750" s="7" t="s">
        <v>2118</v>
      </c>
      <c r="I750" s="7" t="s">
        <v>20</v>
      </c>
      <c r="J750" s="7" t="s">
        <v>67</v>
      </c>
      <c r="K750" s="7" t="s">
        <v>1091</v>
      </c>
      <c r="L750" s="7" t="s">
        <v>8</v>
      </c>
      <c r="M750" s="7">
        <v>2003</v>
      </c>
      <c r="N750" s="7" t="s">
        <v>31</v>
      </c>
      <c r="O750" s="7"/>
      <c r="P750" s="7" t="s">
        <v>1763</v>
      </c>
      <c r="Q750" s="7" t="s">
        <v>2045</v>
      </c>
      <c r="R750" s="7" t="s">
        <v>1091</v>
      </c>
      <c r="S750" s="7" t="s">
        <v>20</v>
      </c>
      <c r="T750" s="7"/>
    </row>
    <row r="751" spans="1:20" x14ac:dyDescent="0.25">
      <c r="A751" s="7">
        <v>765</v>
      </c>
      <c r="B751" s="7" t="s">
        <v>1761</v>
      </c>
      <c r="C751" s="7" t="s">
        <v>1762</v>
      </c>
      <c r="D751" s="8">
        <v>12336</v>
      </c>
      <c r="E751" s="8">
        <v>42774</v>
      </c>
      <c r="F751" s="7" t="s">
        <v>4</v>
      </c>
      <c r="G751" s="9" t="s">
        <v>5</v>
      </c>
      <c r="H751" s="7" t="s">
        <v>6</v>
      </c>
      <c r="I751" s="7"/>
      <c r="J751" s="7"/>
      <c r="K751" s="7"/>
      <c r="L751" s="7" t="s">
        <v>8</v>
      </c>
      <c r="M751" s="7">
        <v>2003</v>
      </c>
      <c r="N751" s="7" t="s">
        <v>31</v>
      </c>
      <c r="O751" s="7"/>
      <c r="P751" s="7" t="s">
        <v>1763</v>
      </c>
      <c r="Q751" s="7" t="s">
        <v>1764</v>
      </c>
      <c r="R751" s="7" t="s">
        <v>1765</v>
      </c>
      <c r="S751" s="7" t="s">
        <v>4</v>
      </c>
      <c r="T751" s="7"/>
    </row>
    <row r="752" spans="1:20" x14ac:dyDescent="0.25">
      <c r="A752" s="7">
        <v>766</v>
      </c>
      <c r="B752" s="7" t="s">
        <v>1632</v>
      </c>
      <c r="C752" s="7" t="s">
        <v>1633</v>
      </c>
      <c r="D752" s="8">
        <v>10404</v>
      </c>
      <c r="E752" s="8">
        <v>42823</v>
      </c>
      <c r="F752" s="7" t="s">
        <v>347</v>
      </c>
      <c r="G752" s="9" t="s">
        <v>45</v>
      </c>
      <c r="H752" s="7" t="s">
        <v>187</v>
      </c>
      <c r="I752" s="7"/>
      <c r="J752" s="7"/>
      <c r="K752" s="7"/>
      <c r="L752" s="7" t="s">
        <v>8</v>
      </c>
      <c r="M752" s="7">
        <v>2003</v>
      </c>
      <c r="N752" s="7" t="s">
        <v>39</v>
      </c>
      <c r="O752" s="7"/>
      <c r="P752" s="7" t="s">
        <v>188</v>
      </c>
      <c r="Q752" s="7" t="s">
        <v>1634</v>
      </c>
      <c r="R752" s="7" t="s">
        <v>1635</v>
      </c>
      <c r="S752" s="7" t="s">
        <v>20</v>
      </c>
      <c r="T752" s="7"/>
    </row>
    <row r="753" spans="1:20" x14ac:dyDescent="0.25">
      <c r="A753" s="7">
        <v>767</v>
      </c>
      <c r="B753" s="7" t="s">
        <v>184</v>
      </c>
      <c r="C753" s="7" t="s">
        <v>185</v>
      </c>
      <c r="D753" s="8">
        <v>6122</v>
      </c>
      <c r="E753" s="8">
        <v>40125</v>
      </c>
      <c r="F753" s="7" t="s">
        <v>186</v>
      </c>
      <c r="G753" s="9" t="s">
        <v>45</v>
      </c>
      <c r="H753" s="7" t="s">
        <v>187</v>
      </c>
      <c r="I753" s="7"/>
      <c r="J753" s="7"/>
      <c r="K753" s="7"/>
      <c r="L753" s="7" t="s">
        <v>8</v>
      </c>
      <c r="M753" s="7">
        <v>2003</v>
      </c>
      <c r="N753" s="7" t="s">
        <v>39</v>
      </c>
      <c r="O753" s="7"/>
      <c r="P753" s="7" t="s">
        <v>188</v>
      </c>
      <c r="Q753" s="7" t="s">
        <v>189</v>
      </c>
      <c r="R753" s="7" t="s">
        <v>187</v>
      </c>
      <c r="S753" s="7" t="s">
        <v>186</v>
      </c>
      <c r="T753" s="7"/>
    </row>
    <row r="754" spans="1:20" x14ac:dyDescent="0.25">
      <c r="A754" s="7">
        <v>768</v>
      </c>
      <c r="B754" s="7" t="s">
        <v>2043</v>
      </c>
      <c r="C754" s="7" t="s">
        <v>2044</v>
      </c>
      <c r="D754" s="8">
        <v>13965</v>
      </c>
      <c r="E754" s="7"/>
      <c r="F754" s="7" t="s">
        <v>4</v>
      </c>
      <c r="G754" s="9" t="s">
        <v>5</v>
      </c>
      <c r="H754" s="7" t="s">
        <v>6</v>
      </c>
      <c r="I754" s="7"/>
      <c r="J754" s="7"/>
      <c r="K754" s="7"/>
      <c r="L754" s="7" t="s">
        <v>8</v>
      </c>
      <c r="M754" s="7">
        <v>2003</v>
      </c>
      <c r="N754" s="7" t="s">
        <v>39</v>
      </c>
      <c r="O754" s="7"/>
      <c r="P754" s="7" t="s">
        <v>188</v>
      </c>
      <c r="Q754" s="7" t="s">
        <v>2045</v>
      </c>
      <c r="R754" s="7" t="s">
        <v>1091</v>
      </c>
      <c r="S754" s="7" t="s">
        <v>20</v>
      </c>
      <c r="T754" s="7"/>
    </row>
    <row r="755" spans="1:20" x14ac:dyDescent="0.25">
      <c r="A755" s="7">
        <v>769</v>
      </c>
      <c r="B755" s="7" t="s">
        <v>287</v>
      </c>
      <c r="C755" s="7" t="s">
        <v>3314</v>
      </c>
      <c r="D755" s="8">
        <v>17928</v>
      </c>
      <c r="E755" s="7"/>
      <c r="F755" s="7" t="s">
        <v>20</v>
      </c>
      <c r="G755" s="9" t="s">
        <v>67</v>
      </c>
      <c r="H755" s="7" t="s">
        <v>3315</v>
      </c>
      <c r="I755" s="7"/>
      <c r="J755" s="7"/>
      <c r="K755" s="7"/>
      <c r="L755" s="7" t="s">
        <v>8</v>
      </c>
      <c r="M755" s="7">
        <v>2003</v>
      </c>
      <c r="N755" s="7" t="s">
        <v>9</v>
      </c>
      <c r="O755" s="7" t="s">
        <v>3316</v>
      </c>
      <c r="P755" s="7" t="s">
        <v>3317</v>
      </c>
      <c r="Q755" s="7" t="s">
        <v>2274</v>
      </c>
      <c r="R755" s="7" t="s">
        <v>897</v>
      </c>
      <c r="S755" s="7" t="s">
        <v>20</v>
      </c>
      <c r="T755" s="7"/>
    </row>
    <row r="756" spans="1:20" x14ac:dyDescent="0.25">
      <c r="A756" s="7">
        <v>770</v>
      </c>
      <c r="B756" s="7" t="s">
        <v>3318</v>
      </c>
      <c r="C756" s="7" t="s">
        <v>3319</v>
      </c>
      <c r="D756" s="8">
        <v>20504</v>
      </c>
      <c r="E756" s="7"/>
      <c r="F756" s="7" t="s">
        <v>20</v>
      </c>
      <c r="G756" s="9" t="s">
        <v>67</v>
      </c>
      <c r="H756" s="7" t="s">
        <v>3320</v>
      </c>
      <c r="I756" s="7"/>
      <c r="J756" s="7"/>
      <c r="K756" s="7"/>
      <c r="L756" s="7" t="s">
        <v>8</v>
      </c>
      <c r="M756" s="7">
        <v>2003</v>
      </c>
      <c r="N756" s="7" t="s">
        <v>9</v>
      </c>
      <c r="O756" s="7" t="s">
        <v>3316</v>
      </c>
      <c r="P756" s="7" t="s">
        <v>3321</v>
      </c>
      <c r="Q756" s="7" t="s">
        <v>684</v>
      </c>
      <c r="R756" s="7" t="s">
        <v>247</v>
      </c>
      <c r="S756" s="7" t="s">
        <v>20</v>
      </c>
      <c r="T756" s="7"/>
    </row>
    <row r="757" spans="1:20" x14ac:dyDescent="0.25">
      <c r="A757" s="7">
        <v>771</v>
      </c>
      <c r="B757" s="7" t="s">
        <v>983</v>
      </c>
      <c r="C757" s="7" t="s">
        <v>1909</v>
      </c>
      <c r="D757" s="8">
        <v>15655</v>
      </c>
      <c r="E757" s="7"/>
      <c r="F757" s="7" t="s">
        <v>20</v>
      </c>
      <c r="G757" s="9" t="s">
        <v>67</v>
      </c>
      <c r="H757" s="7" t="s">
        <v>1910</v>
      </c>
      <c r="I757" s="7"/>
      <c r="J757" s="7"/>
      <c r="K757" s="7"/>
      <c r="L757" s="7" t="s">
        <v>8</v>
      </c>
      <c r="M757" s="7">
        <v>2003</v>
      </c>
      <c r="N757" s="7" t="s">
        <v>174</v>
      </c>
      <c r="O757" s="7"/>
      <c r="P757" s="7" t="s">
        <v>1911</v>
      </c>
      <c r="Q757" s="7" t="s">
        <v>1912</v>
      </c>
      <c r="R757" s="7" t="s">
        <v>247</v>
      </c>
      <c r="S757" s="7" t="s">
        <v>20</v>
      </c>
      <c r="T757" s="7"/>
    </row>
    <row r="758" spans="1:20" x14ac:dyDescent="0.25">
      <c r="A758" s="7">
        <v>772</v>
      </c>
      <c r="B758" s="7" t="s">
        <v>3322</v>
      </c>
      <c r="C758" s="7" t="s">
        <v>3323</v>
      </c>
      <c r="D758" s="8">
        <v>12666</v>
      </c>
      <c r="E758" s="8">
        <v>39960</v>
      </c>
      <c r="F758" s="7" t="s">
        <v>4</v>
      </c>
      <c r="G758" s="9" t="s">
        <v>5</v>
      </c>
      <c r="H758" s="7" t="s">
        <v>3324</v>
      </c>
      <c r="I758" s="7" t="s">
        <v>20</v>
      </c>
      <c r="J758" s="7" t="s">
        <v>67</v>
      </c>
      <c r="K758" s="7" t="s">
        <v>1777</v>
      </c>
      <c r="L758" s="7" t="s">
        <v>8</v>
      </c>
      <c r="M758" s="7">
        <v>2003</v>
      </c>
      <c r="N758" s="7" t="s">
        <v>174</v>
      </c>
      <c r="O758" s="7"/>
      <c r="P758" s="7" t="s">
        <v>3325</v>
      </c>
      <c r="Q758" s="7" t="s">
        <v>556</v>
      </c>
      <c r="R758" s="7" t="s">
        <v>1777</v>
      </c>
      <c r="S758" s="7" t="s">
        <v>20</v>
      </c>
      <c r="T758" s="7"/>
    </row>
    <row r="759" spans="1:20" x14ac:dyDescent="0.25">
      <c r="A759" s="7">
        <v>773</v>
      </c>
      <c r="B759" s="7" t="s">
        <v>1043</v>
      </c>
      <c r="C759" s="7" t="s">
        <v>1044</v>
      </c>
      <c r="D759" s="8">
        <v>17339</v>
      </c>
      <c r="E759" s="7"/>
      <c r="F759" s="7" t="s">
        <v>1045</v>
      </c>
      <c r="G759" s="9" t="s">
        <v>1046</v>
      </c>
      <c r="H759" s="7" t="s">
        <v>1047</v>
      </c>
      <c r="I759" s="7"/>
      <c r="J759" s="7"/>
      <c r="K759" s="7"/>
      <c r="L759" s="7" t="s">
        <v>202</v>
      </c>
      <c r="M759" s="7">
        <v>2003</v>
      </c>
      <c r="N759" s="7" t="s">
        <v>101</v>
      </c>
      <c r="O759" s="7"/>
      <c r="P759" s="7" t="s">
        <v>1048</v>
      </c>
      <c r="Q759" s="7"/>
      <c r="R759" s="7"/>
      <c r="S759" s="7"/>
      <c r="T759" s="7"/>
    </row>
    <row r="760" spans="1:20" x14ac:dyDescent="0.25">
      <c r="A760" s="7">
        <v>774</v>
      </c>
      <c r="B760" s="7" t="s">
        <v>549</v>
      </c>
      <c r="C760" s="7" t="s">
        <v>3421</v>
      </c>
      <c r="D760" s="8">
        <v>16985</v>
      </c>
      <c r="E760" s="7"/>
      <c r="F760" s="7" t="s">
        <v>20</v>
      </c>
      <c r="G760" s="9" t="s">
        <v>67</v>
      </c>
      <c r="H760" s="7" t="s">
        <v>247</v>
      </c>
      <c r="I760" s="7"/>
      <c r="J760" s="7"/>
      <c r="K760" s="7"/>
      <c r="L760" s="7" t="s">
        <v>8</v>
      </c>
      <c r="M760" s="7">
        <v>2004</v>
      </c>
      <c r="N760" s="7" t="s">
        <v>31</v>
      </c>
      <c r="O760" s="7"/>
      <c r="P760" s="7" t="s">
        <v>370</v>
      </c>
      <c r="Q760" s="7" t="s">
        <v>975</v>
      </c>
      <c r="R760" s="7" t="s">
        <v>247</v>
      </c>
      <c r="S760" s="7" t="s">
        <v>20</v>
      </c>
      <c r="T760" s="7"/>
    </row>
    <row r="761" spans="1:20" x14ac:dyDescent="0.25">
      <c r="A761" s="7">
        <v>775</v>
      </c>
      <c r="B761" s="7" t="s">
        <v>367</v>
      </c>
      <c r="C761" s="7" t="s">
        <v>368</v>
      </c>
      <c r="D761" s="8">
        <v>17196</v>
      </c>
      <c r="E761" s="7"/>
      <c r="F761" s="7" t="s">
        <v>20</v>
      </c>
      <c r="G761" s="9" t="s">
        <v>67</v>
      </c>
      <c r="H761" s="7" t="s">
        <v>369</v>
      </c>
      <c r="I761" s="7"/>
      <c r="J761" s="7"/>
      <c r="K761" s="7"/>
      <c r="L761" s="7" t="s">
        <v>202</v>
      </c>
      <c r="M761" s="7">
        <v>2004</v>
      </c>
      <c r="N761" s="7" t="s">
        <v>31</v>
      </c>
      <c r="O761" s="7"/>
      <c r="P761" s="7" t="s">
        <v>370</v>
      </c>
      <c r="Q761" s="7" t="s">
        <v>371</v>
      </c>
      <c r="R761" s="7" t="s">
        <v>369</v>
      </c>
      <c r="S761" s="7" t="s">
        <v>20</v>
      </c>
      <c r="T761" s="7"/>
    </row>
    <row r="762" spans="1:20" x14ac:dyDescent="0.25">
      <c r="A762" s="7">
        <v>776</v>
      </c>
      <c r="B762" s="7" t="s">
        <v>586</v>
      </c>
      <c r="C762" s="7" t="s">
        <v>3171</v>
      </c>
      <c r="D762" s="8">
        <v>15026</v>
      </c>
      <c r="E762" s="7"/>
      <c r="F762" s="7" t="s">
        <v>20</v>
      </c>
      <c r="G762" s="9" t="s">
        <v>67</v>
      </c>
      <c r="H762" s="7" t="s">
        <v>718</v>
      </c>
      <c r="I762" s="7"/>
      <c r="J762" s="7"/>
      <c r="K762" s="7"/>
      <c r="L762" s="7" t="s">
        <v>8</v>
      </c>
      <c r="M762" s="7">
        <v>2004</v>
      </c>
      <c r="N762" s="7" t="s">
        <v>39</v>
      </c>
      <c r="O762" s="7"/>
      <c r="P762" s="7" t="s">
        <v>2582</v>
      </c>
      <c r="Q762" s="7" t="s">
        <v>3172</v>
      </c>
      <c r="R762" s="7" t="s">
        <v>585</v>
      </c>
      <c r="S762" s="7" t="s">
        <v>20</v>
      </c>
      <c r="T762" s="7"/>
    </row>
    <row r="763" spans="1:20" x14ac:dyDescent="0.25">
      <c r="A763" s="7">
        <v>777</v>
      </c>
      <c r="B763" s="7" t="s">
        <v>2580</v>
      </c>
      <c r="C763" s="7" t="s">
        <v>2581</v>
      </c>
      <c r="D763" s="8">
        <v>18141</v>
      </c>
      <c r="E763" s="7"/>
      <c r="F763" s="7" t="s">
        <v>20</v>
      </c>
      <c r="G763" s="9" t="s">
        <v>67</v>
      </c>
      <c r="H763" s="7" t="s">
        <v>247</v>
      </c>
      <c r="I763" s="7"/>
      <c r="J763" s="7"/>
      <c r="K763" s="7"/>
      <c r="L763" s="7" t="s">
        <v>8</v>
      </c>
      <c r="M763" s="7">
        <v>2004</v>
      </c>
      <c r="N763" s="7" t="s">
        <v>39</v>
      </c>
      <c r="O763" s="7"/>
      <c r="P763" s="7" t="s">
        <v>2582</v>
      </c>
      <c r="Q763" s="7" t="s">
        <v>239</v>
      </c>
      <c r="R763" s="7" t="s">
        <v>240</v>
      </c>
      <c r="S763" s="7" t="s">
        <v>20</v>
      </c>
      <c r="T763" s="7"/>
    </row>
    <row r="764" spans="1:20" x14ac:dyDescent="0.25">
      <c r="A764" s="7">
        <v>778</v>
      </c>
      <c r="B764" s="7" t="s">
        <v>2963</v>
      </c>
      <c r="C764" s="7" t="s">
        <v>3752</v>
      </c>
      <c r="D764" s="8">
        <v>18763</v>
      </c>
      <c r="E764" s="7"/>
      <c r="F764" s="7" t="s">
        <v>20</v>
      </c>
      <c r="G764" s="9" t="s">
        <v>67</v>
      </c>
      <c r="H764" s="7" t="s">
        <v>247</v>
      </c>
      <c r="I764" s="7"/>
      <c r="J764" s="7"/>
      <c r="K764" s="7"/>
      <c r="L764" s="7" t="s">
        <v>8</v>
      </c>
      <c r="M764" s="7">
        <v>2004</v>
      </c>
      <c r="N764" s="7" t="s">
        <v>39</v>
      </c>
      <c r="O764" s="7"/>
      <c r="P764" s="7" t="s">
        <v>2582</v>
      </c>
      <c r="Q764" s="7" t="s">
        <v>18</v>
      </c>
      <c r="R764" s="7" t="s">
        <v>19</v>
      </c>
      <c r="S764" s="7" t="s">
        <v>20</v>
      </c>
      <c r="T764" s="7"/>
    </row>
    <row r="765" spans="1:20" s="5" customFormat="1" x14ac:dyDescent="0.25">
      <c r="A765" s="14">
        <v>779</v>
      </c>
      <c r="B765" s="14" t="s">
        <v>2783</v>
      </c>
      <c r="C765" s="14" t="s">
        <v>2784</v>
      </c>
      <c r="D765" s="27">
        <v>17441</v>
      </c>
      <c r="E765" s="14"/>
      <c r="F765" s="14" t="s">
        <v>2785</v>
      </c>
      <c r="G765" s="15" t="s">
        <v>200</v>
      </c>
      <c r="H765" s="14" t="s">
        <v>1088</v>
      </c>
      <c r="I765" s="14"/>
      <c r="J765" s="14"/>
      <c r="K765" s="14"/>
      <c r="L765" s="14" t="s">
        <v>8</v>
      </c>
      <c r="M765" s="14">
        <v>2004</v>
      </c>
      <c r="N765" s="14" t="s">
        <v>9</v>
      </c>
      <c r="O765" s="14"/>
      <c r="P765" s="14" t="s">
        <v>770</v>
      </c>
      <c r="Q765" s="14" t="s">
        <v>1087</v>
      </c>
      <c r="R765" s="14" t="s">
        <v>1088</v>
      </c>
      <c r="S765" s="14" t="s">
        <v>206</v>
      </c>
      <c r="T765" s="14" t="s">
        <v>206</v>
      </c>
    </row>
    <row r="766" spans="1:20" s="5" customFormat="1" x14ac:dyDescent="0.25">
      <c r="A766" s="14">
        <v>780</v>
      </c>
      <c r="B766" s="14" t="s">
        <v>1766</v>
      </c>
      <c r="C766" s="14" t="s">
        <v>1767</v>
      </c>
      <c r="D766" s="27">
        <v>13880</v>
      </c>
      <c r="E766" s="14"/>
      <c r="F766" s="14" t="s">
        <v>471</v>
      </c>
      <c r="G766" s="15" t="s">
        <v>65</v>
      </c>
      <c r="H766" s="14" t="s">
        <v>1768</v>
      </c>
      <c r="I766" s="14"/>
      <c r="J766" s="14"/>
      <c r="K766" s="14"/>
      <c r="L766" s="14" t="s">
        <v>8</v>
      </c>
      <c r="M766" s="14">
        <v>2004</v>
      </c>
      <c r="N766" s="14" t="s">
        <v>9</v>
      </c>
      <c r="O766" s="14"/>
      <c r="P766" s="14" t="s">
        <v>770</v>
      </c>
      <c r="Q766" s="14" t="s">
        <v>1087</v>
      </c>
      <c r="R766" s="14" t="s">
        <v>1088</v>
      </c>
      <c r="S766" s="14" t="s">
        <v>206</v>
      </c>
      <c r="T766" s="14" t="s">
        <v>206</v>
      </c>
    </row>
    <row r="767" spans="1:20" x14ac:dyDescent="0.25">
      <c r="A767" s="7">
        <v>781</v>
      </c>
      <c r="B767" s="7" t="s">
        <v>767</v>
      </c>
      <c r="C767" s="7" t="s">
        <v>768</v>
      </c>
      <c r="D767" s="8">
        <v>9694</v>
      </c>
      <c r="E767" s="8">
        <v>42158</v>
      </c>
      <c r="F767" s="7" t="s">
        <v>20</v>
      </c>
      <c r="G767" s="9" t="s">
        <v>67</v>
      </c>
      <c r="H767" s="7" t="s">
        <v>172</v>
      </c>
      <c r="I767" s="7" t="s">
        <v>20</v>
      </c>
      <c r="J767" s="7" t="s">
        <v>67</v>
      </c>
      <c r="K767" s="7" t="s">
        <v>769</v>
      </c>
      <c r="L767" s="7" t="s">
        <v>8</v>
      </c>
      <c r="M767" s="7">
        <v>2004</v>
      </c>
      <c r="N767" s="7" t="s">
        <v>9</v>
      </c>
      <c r="O767" s="7"/>
      <c r="P767" s="7" t="s">
        <v>770</v>
      </c>
      <c r="Q767" s="7" t="s">
        <v>556</v>
      </c>
      <c r="R767" s="7" t="s">
        <v>715</v>
      </c>
      <c r="S767" s="7" t="s">
        <v>20</v>
      </c>
      <c r="T767" s="7"/>
    </row>
    <row r="768" spans="1:20" x14ac:dyDescent="0.25">
      <c r="A768" s="7">
        <v>782</v>
      </c>
      <c r="B768" s="7" t="s">
        <v>2262</v>
      </c>
      <c r="C768" s="7" t="s">
        <v>2263</v>
      </c>
      <c r="D768" s="8">
        <v>17095</v>
      </c>
      <c r="E768" s="7"/>
      <c r="F768" s="7" t="s">
        <v>98</v>
      </c>
      <c r="G768" s="9" t="s">
        <v>99</v>
      </c>
      <c r="H768" s="7" t="s">
        <v>2264</v>
      </c>
      <c r="I768" s="7"/>
      <c r="J768" s="7"/>
      <c r="K768" s="7"/>
      <c r="L768" s="7" t="s">
        <v>202</v>
      </c>
      <c r="M768" s="7">
        <v>2004</v>
      </c>
      <c r="N768" s="7" t="s">
        <v>129</v>
      </c>
      <c r="O768" s="7"/>
      <c r="P768" s="7" t="s">
        <v>2265</v>
      </c>
      <c r="Q768" s="7"/>
      <c r="R768" s="7"/>
      <c r="S768" s="7"/>
      <c r="T768" s="7"/>
    </row>
    <row r="769" spans="1:20" x14ac:dyDescent="0.25">
      <c r="A769" s="7">
        <v>783</v>
      </c>
      <c r="B769" s="7" t="s">
        <v>1491</v>
      </c>
      <c r="C769" s="7" t="s">
        <v>1492</v>
      </c>
      <c r="D769" s="8">
        <v>14702</v>
      </c>
      <c r="E769" s="8">
        <v>40811</v>
      </c>
      <c r="F769" s="7" t="s">
        <v>1493</v>
      </c>
      <c r="G769" s="9" t="s">
        <v>1494</v>
      </c>
      <c r="H769" s="7" t="s">
        <v>1495</v>
      </c>
      <c r="I769" s="7" t="s">
        <v>1493</v>
      </c>
      <c r="J769" s="7" t="s">
        <v>1494</v>
      </c>
      <c r="K769" s="7" t="s">
        <v>1496</v>
      </c>
      <c r="L769" s="7" t="s">
        <v>202</v>
      </c>
      <c r="M769" s="7">
        <v>2004</v>
      </c>
      <c r="N769" s="7" t="s">
        <v>101</v>
      </c>
      <c r="O769" s="7"/>
      <c r="P769" s="7" t="s">
        <v>1497</v>
      </c>
      <c r="Q769" s="7"/>
      <c r="R769" s="7"/>
      <c r="S769" s="7"/>
      <c r="T769" s="7"/>
    </row>
    <row r="770" spans="1:20" x14ac:dyDescent="0.25">
      <c r="A770" s="7">
        <v>786</v>
      </c>
      <c r="B770" s="7" t="s">
        <v>2859</v>
      </c>
      <c r="C770" s="7" t="s">
        <v>2860</v>
      </c>
      <c r="D770" s="8">
        <v>16041</v>
      </c>
      <c r="E770" s="7"/>
      <c r="F770" s="7" t="s">
        <v>105</v>
      </c>
      <c r="G770" s="9" t="s">
        <v>106</v>
      </c>
      <c r="H770" s="7" t="s">
        <v>2861</v>
      </c>
      <c r="I770" s="7"/>
      <c r="J770" s="7"/>
      <c r="K770" s="7"/>
      <c r="L770" s="7" t="s">
        <v>8</v>
      </c>
      <c r="M770" s="7">
        <v>2004</v>
      </c>
      <c r="N770" s="7" t="s">
        <v>174</v>
      </c>
      <c r="O770" s="7"/>
      <c r="P770" s="7" t="s">
        <v>2269</v>
      </c>
      <c r="Q770" s="7" t="s">
        <v>2862</v>
      </c>
      <c r="R770" s="7" t="s">
        <v>237</v>
      </c>
      <c r="S770" s="7" t="s">
        <v>20</v>
      </c>
      <c r="T770" s="7"/>
    </row>
    <row r="771" spans="1:20" x14ac:dyDescent="0.25">
      <c r="A771" s="7">
        <v>787</v>
      </c>
      <c r="B771" s="7" t="s">
        <v>2266</v>
      </c>
      <c r="C771" s="7" t="s">
        <v>2267</v>
      </c>
      <c r="D771" s="8">
        <v>14971</v>
      </c>
      <c r="E771" s="7"/>
      <c r="F771" s="7" t="s">
        <v>20</v>
      </c>
      <c r="G771" s="9" t="s">
        <v>67</v>
      </c>
      <c r="H771" s="7" t="s">
        <v>2268</v>
      </c>
      <c r="I771" s="7"/>
      <c r="J771" s="7"/>
      <c r="K771" s="7"/>
      <c r="L771" s="7" t="s">
        <v>8</v>
      </c>
      <c r="M771" s="7">
        <v>2004</v>
      </c>
      <c r="N771" s="7" t="s">
        <v>174</v>
      </c>
      <c r="O771" s="7"/>
      <c r="P771" s="7" t="s">
        <v>2269</v>
      </c>
      <c r="Q771" s="7" t="s">
        <v>2270</v>
      </c>
      <c r="R771" s="7" t="s">
        <v>2271</v>
      </c>
      <c r="S771" s="7" t="s">
        <v>20</v>
      </c>
      <c r="T771" s="7"/>
    </row>
    <row r="772" spans="1:20" x14ac:dyDescent="0.25">
      <c r="A772" s="7">
        <v>789</v>
      </c>
      <c r="B772" s="7" t="s">
        <v>2655</v>
      </c>
      <c r="C772" s="7" t="s">
        <v>2656</v>
      </c>
      <c r="D772" s="8">
        <v>18901</v>
      </c>
      <c r="E772" s="7"/>
      <c r="F772" s="7" t="s">
        <v>773</v>
      </c>
      <c r="G772" s="9" t="s">
        <v>774</v>
      </c>
      <c r="H772" s="7" t="s">
        <v>2657</v>
      </c>
      <c r="I772" s="7"/>
      <c r="J772" s="7"/>
      <c r="K772" s="7"/>
      <c r="L772" s="7" t="s">
        <v>8</v>
      </c>
      <c r="M772" s="7">
        <v>2005</v>
      </c>
      <c r="N772" s="7" t="s">
        <v>31</v>
      </c>
      <c r="O772" s="7"/>
      <c r="P772" s="7" t="s">
        <v>776</v>
      </c>
      <c r="Q772" s="7" t="s">
        <v>2658</v>
      </c>
      <c r="R772" s="7" t="s">
        <v>2659</v>
      </c>
      <c r="S772" s="7" t="s">
        <v>773</v>
      </c>
      <c r="T772" s="7"/>
    </row>
    <row r="773" spans="1:20" x14ac:dyDescent="0.25">
      <c r="A773" s="7">
        <v>790</v>
      </c>
      <c r="B773" s="7" t="s">
        <v>771</v>
      </c>
      <c r="C773" s="7" t="s">
        <v>772</v>
      </c>
      <c r="D773" s="8">
        <v>13677</v>
      </c>
      <c r="E773" s="7"/>
      <c r="F773" s="7" t="s">
        <v>773</v>
      </c>
      <c r="G773" s="9" t="s">
        <v>774</v>
      </c>
      <c r="H773" s="7" t="s">
        <v>775</v>
      </c>
      <c r="I773" s="7"/>
      <c r="J773" s="7"/>
      <c r="K773" s="7"/>
      <c r="L773" s="7" t="s">
        <v>8</v>
      </c>
      <c r="M773" s="7">
        <v>2005</v>
      </c>
      <c r="N773" s="7" t="s">
        <v>31</v>
      </c>
      <c r="O773" s="7"/>
      <c r="P773" s="7" t="s">
        <v>776</v>
      </c>
      <c r="Q773" s="7"/>
      <c r="R773" s="7"/>
      <c r="S773" s="7"/>
      <c r="T773" s="7"/>
    </row>
    <row r="774" spans="1:20" x14ac:dyDescent="0.25">
      <c r="A774" s="7">
        <v>791</v>
      </c>
      <c r="B774" s="7" t="s">
        <v>1636</v>
      </c>
      <c r="C774" s="7" t="s">
        <v>1637</v>
      </c>
      <c r="D774" s="8">
        <v>9376</v>
      </c>
      <c r="E774" s="8">
        <v>43460</v>
      </c>
      <c r="F774" s="7" t="s">
        <v>20</v>
      </c>
      <c r="G774" s="9" t="s">
        <v>67</v>
      </c>
      <c r="H774" s="7" t="s">
        <v>247</v>
      </c>
      <c r="I774" s="7" t="s">
        <v>20</v>
      </c>
      <c r="J774" s="7" t="s">
        <v>67</v>
      </c>
      <c r="K774" s="7" t="s">
        <v>1638</v>
      </c>
      <c r="L774" s="7" t="s">
        <v>8</v>
      </c>
      <c r="M774" s="7">
        <v>2005</v>
      </c>
      <c r="N774" s="7" t="s">
        <v>39</v>
      </c>
      <c r="O774" s="7"/>
      <c r="P774" s="7" t="s">
        <v>1639</v>
      </c>
      <c r="Q774" s="7" t="s">
        <v>463</v>
      </c>
      <c r="R774" s="7" t="s">
        <v>19</v>
      </c>
      <c r="S774" s="7" t="s">
        <v>20</v>
      </c>
      <c r="T774" s="7"/>
    </row>
    <row r="775" spans="1:20" x14ac:dyDescent="0.25">
      <c r="A775" s="7">
        <v>792</v>
      </c>
      <c r="B775" s="7" t="s">
        <v>2971</v>
      </c>
      <c r="C775" s="7" t="s">
        <v>1662</v>
      </c>
      <c r="D775" s="8">
        <v>12652</v>
      </c>
      <c r="E775" s="7"/>
      <c r="F775" s="7" t="s">
        <v>20</v>
      </c>
      <c r="G775" s="9" t="s">
        <v>67</v>
      </c>
      <c r="H775" s="7" t="s">
        <v>2972</v>
      </c>
      <c r="I775" s="7"/>
      <c r="J775" s="7"/>
      <c r="K775" s="7"/>
      <c r="L775" s="7" t="s">
        <v>8</v>
      </c>
      <c r="M775" s="7">
        <v>2005</v>
      </c>
      <c r="N775" s="7" t="s">
        <v>39</v>
      </c>
      <c r="O775" s="7"/>
      <c r="P775" s="7" t="s">
        <v>2048</v>
      </c>
      <c r="Q775" s="7" t="s">
        <v>1177</v>
      </c>
      <c r="R775" s="7" t="s">
        <v>1178</v>
      </c>
      <c r="S775" s="7" t="s">
        <v>20</v>
      </c>
      <c r="T775" s="7"/>
    </row>
    <row r="776" spans="1:20" x14ac:dyDescent="0.25">
      <c r="A776" s="7">
        <v>793</v>
      </c>
      <c r="B776" s="7" t="s">
        <v>2046</v>
      </c>
      <c r="C776" s="7" t="s">
        <v>2047</v>
      </c>
      <c r="D776" s="8">
        <v>15279</v>
      </c>
      <c r="E776" s="7"/>
      <c r="F776" s="7" t="s">
        <v>47</v>
      </c>
      <c r="G776" s="9" t="s">
        <v>48</v>
      </c>
      <c r="H776" s="7" t="s">
        <v>479</v>
      </c>
      <c r="I776" s="7"/>
      <c r="J776" s="7"/>
      <c r="K776" s="7"/>
      <c r="L776" s="7" t="s">
        <v>8</v>
      </c>
      <c r="M776" s="7">
        <v>2005</v>
      </c>
      <c r="N776" s="7" t="s">
        <v>39</v>
      </c>
      <c r="O776" s="7"/>
      <c r="P776" s="7" t="s">
        <v>2048</v>
      </c>
      <c r="Q776" s="7" t="s">
        <v>2049</v>
      </c>
      <c r="R776" s="7" t="s">
        <v>1789</v>
      </c>
      <c r="S776" s="7" t="s">
        <v>47</v>
      </c>
      <c r="T776" s="7"/>
    </row>
    <row r="777" spans="1:20" x14ac:dyDescent="0.25">
      <c r="A777" s="7">
        <v>794</v>
      </c>
      <c r="B777" s="7" t="s">
        <v>1640</v>
      </c>
      <c r="C777" s="7" t="s">
        <v>1641</v>
      </c>
      <c r="D777" s="8">
        <v>11241</v>
      </c>
      <c r="E777" s="8">
        <v>42031</v>
      </c>
      <c r="F777" s="7" t="s">
        <v>661</v>
      </c>
      <c r="G777" s="9" t="s">
        <v>662</v>
      </c>
      <c r="H777" s="7" t="s">
        <v>1642</v>
      </c>
      <c r="I777" s="7" t="s">
        <v>36</v>
      </c>
      <c r="J777" s="7" t="s">
        <v>37</v>
      </c>
      <c r="K777" s="7" t="s">
        <v>1643</v>
      </c>
      <c r="L777" s="7" t="s">
        <v>8</v>
      </c>
      <c r="M777" s="7">
        <v>2005</v>
      </c>
      <c r="N777" s="7" t="s">
        <v>9</v>
      </c>
      <c r="O777" s="7"/>
      <c r="P777" s="7" t="s">
        <v>1053</v>
      </c>
      <c r="Q777" s="7" t="s">
        <v>1644</v>
      </c>
      <c r="R777" s="7" t="s">
        <v>1645</v>
      </c>
      <c r="S777" s="7" t="s">
        <v>36</v>
      </c>
      <c r="T777" s="7"/>
    </row>
    <row r="778" spans="1:20" x14ac:dyDescent="0.25">
      <c r="A778" s="7">
        <v>795</v>
      </c>
      <c r="B778" s="7" t="s">
        <v>1049</v>
      </c>
      <c r="C778" s="7" t="s">
        <v>1050</v>
      </c>
      <c r="D778" s="8">
        <v>15399</v>
      </c>
      <c r="E778" s="8">
        <v>44549</v>
      </c>
      <c r="F778" s="7" t="s">
        <v>20</v>
      </c>
      <c r="G778" s="9" t="s">
        <v>67</v>
      </c>
      <c r="H778" s="7" t="s">
        <v>1051</v>
      </c>
      <c r="I778" s="7" t="s">
        <v>20</v>
      </c>
      <c r="J778" s="7" t="s">
        <v>67</v>
      </c>
      <c r="K778" s="7" t="s">
        <v>1052</v>
      </c>
      <c r="L778" s="7" t="s">
        <v>8</v>
      </c>
      <c r="M778" s="7">
        <v>2005</v>
      </c>
      <c r="N778" s="7" t="s">
        <v>9</v>
      </c>
      <c r="O778" s="7"/>
      <c r="P778" s="7" t="s">
        <v>1053</v>
      </c>
      <c r="Q778" s="7" t="s">
        <v>239</v>
      </c>
      <c r="R778" s="7" t="s">
        <v>240</v>
      </c>
      <c r="S778" s="7" t="s">
        <v>20</v>
      </c>
      <c r="T778" s="7"/>
    </row>
    <row r="779" spans="1:20" x14ac:dyDescent="0.25">
      <c r="A779" s="7">
        <v>796</v>
      </c>
      <c r="B779" s="7" t="s">
        <v>2715</v>
      </c>
      <c r="C779" s="7" t="s">
        <v>3753</v>
      </c>
      <c r="D779" s="8">
        <v>16441</v>
      </c>
      <c r="E779" s="7"/>
      <c r="F779" s="7" t="s">
        <v>20</v>
      </c>
      <c r="G779" s="9" t="s">
        <v>67</v>
      </c>
      <c r="H779" s="7" t="s">
        <v>3754</v>
      </c>
      <c r="I779" s="7"/>
      <c r="J779" s="7"/>
      <c r="K779" s="7"/>
      <c r="L779" s="7" t="s">
        <v>8</v>
      </c>
      <c r="M779" s="7">
        <v>2005</v>
      </c>
      <c r="N779" s="7" t="s">
        <v>9</v>
      </c>
      <c r="O779" s="7"/>
      <c r="P779" s="7" t="s">
        <v>1053</v>
      </c>
      <c r="Q779" s="7" t="s">
        <v>18</v>
      </c>
      <c r="R779" s="7" t="s">
        <v>19</v>
      </c>
      <c r="S779" s="7" t="s">
        <v>20</v>
      </c>
      <c r="T779" s="7"/>
    </row>
    <row r="780" spans="1:20" x14ac:dyDescent="0.25">
      <c r="A780" s="7">
        <v>797</v>
      </c>
      <c r="B780" s="7" t="s">
        <v>2359</v>
      </c>
      <c r="C780" s="7"/>
      <c r="D780" s="8">
        <v>0</v>
      </c>
      <c r="E780" s="7"/>
      <c r="F780" s="7"/>
      <c r="G780" s="9" t="s">
        <v>3788</v>
      </c>
      <c r="H780" s="7"/>
      <c r="I780" s="7"/>
      <c r="J780" s="7"/>
      <c r="K780" s="7"/>
      <c r="L780" s="7" t="s">
        <v>191</v>
      </c>
      <c r="M780" s="7">
        <v>2005</v>
      </c>
      <c r="N780" s="7" t="s">
        <v>101</v>
      </c>
      <c r="O780" s="7"/>
      <c r="P780" s="7" t="s">
        <v>1056</v>
      </c>
      <c r="Q780" s="7"/>
      <c r="R780" s="7"/>
      <c r="S780" s="7"/>
      <c r="T780" s="7"/>
    </row>
    <row r="781" spans="1:20" x14ac:dyDescent="0.25">
      <c r="A781" s="7">
        <v>798</v>
      </c>
      <c r="B781" s="7" t="s">
        <v>1054</v>
      </c>
      <c r="C781" s="7" t="s">
        <v>1055</v>
      </c>
      <c r="D781" s="8">
        <v>15509</v>
      </c>
      <c r="E781" s="7"/>
      <c r="F781" s="7" t="s">
        <v>160</v>
      </c>
      <c r="G781" s="9" t="s">
        <v>161</v>
      </c>
      <c r="H781" s="7" t="s">
        <v>162</v>
      </c>
      <c r="I781" s="7"/>
      <c r="J781" s="7"/>
      <c r="K781" s="7"/>
      <c r="L781" s="7" t="s">
        <v>8</v>
      </c>
      <c r="M781" s="7">
        <v>2005</v>
      </c>
      <c r="N781" s="7" t="s">
        <v>101</v>
      </c>
      <c r="O781" s="7"/>
      <c r="P781" s="7" t="s">
        <v>1056</v>
      </c>
      <c r="Q781" s="7"/>
      <c r="R781" s="7"/>
      <c r="S781" s="7"/>
      <c r="T781" s="7"/>
    </row>
    <row r="782" spans="1:20" x14ac:dyDescent="0.25">
      <c r="A782" s="7">
        <v>799</v>
      </c>
      <c r="B782" s="7" t="s">
        <v>1507</v>
      </c>
      <c r="C782" s="7" t="s">
        <v>1646</v>
      </c>
      <c r="D782" s="8">
        <v>11117</v>
      </c>
      <c r="E782" s="7"/>
      <c r="F782" s="7" t="s">
        <v>47</v>
      </c>
      <c r="G782" s="9" t="s">
        <v>48</v>
      </c>
      <c r="H782" s="7" t="s">
        <v>627</v>
      </c>
      <c r="I782" s="7"/>
      <c r="J782" s="7"/>
      <c r="K782" s="7"/>
      <c r="L782" s="7" t="s">
        <v>8</v>
      </c>
      <c r="M782" s="7">
        <v>2005</v>
      </c>
      <c r="N782" s="7" t="s">
        <v>174</v>
      </c>
      <c r="O782" s="7"/>
      <c r="P782" s="7" t="s">
        <v>1061</v>
      </c>
      <c r="Q782" s="7" t="s">
        <v>1647</v>
      </c>
      <c r="R782" s="7" t="s">
        <v>201</v>
      </c>
      <c r="S782" s="7" t="s">
        <v>206</v>
      </c>
      <c r="T782" s="7" t="s">
        <v>206</v>
      </c>
    </row>
    <row r="783" spans="1:20" x14ac:dyDescent="0.25">
      <c r="A783" s="7">
        <v>800</v>
      </c>
      <c r="B783" s="7" t="s">
        <v>1057</v>
      </c>
      <c r="C783" s="7" t="s">
        <v>1058</v>
      </c>
      <c r="D783" s="8">
        <v>7775</v>
      </c>
      <c r="E783" s="8">
        <v>42717</v>
      </c>
      <c r="F783" s="7" t="s">
        <v>20</v>
      </c>
      <c r="G783" s="9" t="s">
        <v>67</v>
      </c>
      <c r="H783" s="7" t="s">
        <v>1059</v>
      </c>
      <c r="I783" s="7" t="s">
        <v>20</v>
      </c>
      <c r="J783" s="7" t="s">
        <v>67</v>
      </c>
      <c r="K783" s="7" t="s">
        <v>1060</v>
      </c>
      <c r="L783" s="7" t="s">
        <v>8</v>
      </c>
      <c r="M783" s="7">
        <v>2005</v>
      </c>
      <c r="N783" s="7" t="s">
        <v>174</v>
      </c>
      <c r="O783" s="7"/>
      <c r="P783" s="7" t="s">
        <v>1061</v>
      </c>
      <c r="Q783" s="7" t="s">
        <v>1062</v>
      </c>
      <c r="R783" s="7" t="s">
        <v>1063</v>
      </c>
      <c r="S783" s="7" t="s">
        <v>20</v>
      </c>
      <c r="T783" s="7"/>
    </row>
    <row r="784" spans="1:20" x14ac:dyDescent="0.25">
      <c r="A784" s="7">
        <v>801</v>
      </c>
      <c r="B784" s="7" t="s">
        <v>2786</v>
      </c>
      <c r="C784" s="7" t="s">
        <v>2787</v>
      </c>
      <c r="D784" s="8">
        <v>11241</v>
      </c>
      <c r="E784" s="8">
        <v>39806</v>
      </c>
      <c r="F784" s="7" t="s">
        <v>4</v>
      </c>
      <c r="G784" s="9" t="s">
        <v>5</v>
      </c>
      <c r="H784" s="7" t="s">
        <v>6</v>
      </c>
      <c r="I784" s="7" t="s">
        <v>4</v>
      </c>
      <c r="J784" s="7" t="s">
        <v>5</v>
      </c>
      <c r="K784" s="7" t="s">
        <v>6</v>
      </c>
      <c r="L784" s="7" t="s">
        <v>8</v>
      </c>
      <c r="M784" s="7">
        <v>2005</v>
      </c>
      <c r="N784" s="7" t="s">
        <v>129</v>
      </c>
      <c r="O784" s="7"/>
      <c r="P784" s="7" t="s">
        <v>2788</v>
      </c>
      <c r="Q784" s="7"/>
      <c r="R784" s="7"/>
      <c r="S784" s="7"/>
      <c r="T784" s="7"/>
    </row>
    <row r="785" spans="1:20" x14ac:dyDescent="0.25">
      <c r="A785" s="7">
        <v>802</v>
      </c>
      <c r="B785" s="7" t="s">
        <v>3109</v>
      </c>
      <c r="C785" s="7" t="s">
        <v>3110</v>
      </c>
      <c r="D785" s="8">
        <v>21667</v>
      </c>
      <c r="E785" s="7"/>
      <c r="F785" s="7" t="s">
        <v>20</v>
      </c>
      <c r="G785" s="9" t="s">
        <v>67</v>
      </c>
      <c r="H785" s="7" t="s">
        <v>267</v>
      </c>
      <c r="I785" s="7"/>
      <c r="J785" s="7"/>
      <c r="K785" s="7"/>
      <c r="L785" s="7" t="s">
        <v>8</v>
      </c>
      <c r="M785" s="7">
        <v>2006</v>
      </c>
      <c r="N785" s="7" t="s">
        <v>31</v>
      </c>
      <c r="O785" s="7"/>
      <c r="P785" s="7" t="s">
        <v>3111</v>
      </c>
      <c r="Q785" s="7" t="s">
        <v>902</v>
      </c>
      <c r="R785" s="7" t="s">
        <v>267</v>
      </c>
      <c r="S785" s="7" t="s">
        <v>20</v>
      </c>
      <c r="T785" s="7"/>
    </row>
    <row r="786" spans="1:20" x14ac:dyDescent="0.25">
      <c r="A786" s="7">
        <v>803</v>
      </c>
      <c r="B786" s="7" t="s">
        <v>3173</v>
      </c>
      <c r="C786" s="7" t="s">
        <v>3174</v>
      </c>
      <c r="D786" s="8">
        <v>22208</v>
      </c>
      <c r="E786" s="7"/>
      <c r="F786" s="7" t="s">
        <v>20</v>
      </c>
      <c r="G786" s="9" t="s">
        <v>67</v>
      </c>
      <c r="H786" s="7" t="s">
        <v>883</v>
      </c>
      <c r="I786" s="7"/>
      <c r="J786" s="7"/>
      <c r="K786" s="7"/>
      <c r="L786" s="7" t="s">
        <v>8</v>
      </c>
      <c r="M786" s="7">
        <v>2006</v>
      </c>
      <c r="N786" s="7" t="s">
        <v>31</v>
      </c>
      <c r="O786" s="7"/>
      <c r="P786" s="7" t="s">
        <v>3111</v>
      </c>
      <c r="Q786" s="7" t="s">
        <v>3175</v>
      </c>
      <c r="R786" s="7" t="s">
        <v>3176</v>
      </c>
      <c r="S786" s="7" t="s">
        <v>20</v>
      </c>
      <c r="T786" s="7"/>
    </row>
    <row r="787" spans="1:20" x14ac:dyDescent="0.25">
      <c r="A787" s="7">
        <v>804</v>
      </c>
      <c r="B787" s="7" t="s">
        <v>399</v>
      </c>
      <c r="C787" s="7" t="s">
        <v>2360</v>
      </c>
      <c r="D787" s="8">
        <v>17021</v>
      </c>
      <c r="E787" s="7"/>
      <c r="F787" s="7" t="s">
        <v>20</v>
      </c>
      <c r="G787" s="9" t="s">
        <v>67</v>
      </c>
      <c r="H787" s="7" t="s">
        <v>2361</v>
      </c>
      <c r="I787" s="7"/>
      <c r="J787" s="7"/>
      <c r="K787" s="7"/>
      <c r="L787" s="7" t="s">
        <v>8</v>
      </c>
      <c r="M787" s="7">
        <v>2006</v>
      </c>
      <c r="N787" s="7" t="s">
        <v>39</v>
      </c>
      <c r="O787" s="7"/>
      <c r="P787" s="7" t="s">
        <v>2362</v>
      </c>
      <c r="Q787" s="7" t="s">
        <v>2363</v>
      </c>
      <c r="R787" s="7" t="s">
        <v>2364</v>
      </c>
      <c r="S787" s="7" t="s">
        <v>20</v>
      </c>
      <c r="T787" s="7"/>
    </row>
    <row r="788" spans="1:20" x14ac:dyDescent="0.25">
      <c r="A788" s="7">
        <v>805</v>
      </c>
      <c r="B788" s="7" t="s">
        <v>2660</v>
      </c>
      <c r="C788" s="7" t="s">
        <v>2661</v>
      </c>
      <c r="D788" s="8">
        <v>16488</v>
      </c>
      <c r="E788" s="7"/>
      <c r="F788" s="7" t="s">
        <v>20</v>
      </c>
      <c r="G788" s="9" t="s">
        <v>67</v>
      </c>
      <c r="H788" s="7" t="s">
        <v>2662</v>
      </c>
      <c r="I788" s="7"/>
      <c r="J788" s="7"/>
      <c r="K788" s="7"/>
      <c r="L788" s="7" t="s">
        <v>8</v>
      </c>
      <c r="M788" s="7">
        <v>2006</v>
      </c>
      <c r="N788" s="7" t="s">
        <v>39</v>
      </c>
      <c r="O788" s="7"/>
      <c r="P788" s="7" t="s">
        <v>2362</v>
      </c>
      <c r="Q788" s="7" t="s">
        <v>556</v>
      </c>
      <c r="R788" s="7" t="s">
        <v>557</v>
      </c>
      <c r="S788" s="7" t="s">
        <v>20</v>
      </c>
      <c r="T788" s="7"/>
    </row>
    <row r="789" spans="1:20" x14ac:dyDescent="0.25">
      <c r="A789" s="7">
        <v>806</v>
      </c>
      <c r="B789" s="7" t="s">
        <v>2050</v>
      </c>
      <c r="C789" s="7" t="s">
        <v>2051</v>
      </c>
      <c r="D789" s="8">
        <v>17281</v>
      </c>
      <c r="E789" s="7"/>
      <c r="F789" s="7" t="s">
        <v>20</v>
      </c>
      <c r="G789" s="9" t="s">
        <v>67</v>
      </c>
      <c r="H789" s="7" t="s">
        <v>264</v>
      </c>
      <c r="I789" s="7"/>
      <c r="J789" s="7"/>
      <c r="K789" s="7"/>
      <c r="L789" s="7" t="s">
        <v>8</v>
      </c>
      <c r="M789" s="7">
        <v>2006</v>
      </c>
      <c r="N789" s="7" t="s">
        <v>9</v>
      </c>
      <c r="O789" s="7"/>
      <c r="P789" s="7" t="s">
        <v>2052</v>
      </c>
      <c r="Q789" s="7" t="s">
        <v>266</v>
      </c>
      <c r="R789" s="7" t="s">
        <v>267</v>
      </c>
      <c r="S789" s="7" t="s">
        <v>20</v>
      </c>
      <c r="T789" s="7"/>
    </row>
    <row r="790" spans="1:20" x14ac:dyDescent="0.25">
      <c r="A790" s="7">
        <v>807</v>
      </c>
      <c r="B790" s="7" t="s">
        <v>1769</v>
      </c>
      <c r="C790" s="7" t="s">
        <v>1770</v>
      </c>
      <c r="D790" s="8">
        <v>12261</v>
      </c>
      <c r="E790" s="7"/>
      <c r="F790" s="7" t="s">
        <v>20</v>
      </c>
      <c r="G790" s="9" t="s">
        <v>67</v>
      </c>
      <c r="H790" s="7" t="s">
        <v>861</v>
      </c>
      <c r="I790" s="7"/>
      <c r="J790" s="7"/>
      <c r="K790" s="7"/>
      <c r="L790" s="7" t="s">
        <v>8</v>
      </c>
      <c r="M790" s="7">
        <v>2006</v>
      </c>
      <c r="N790" s="7" t="s">
        <v>174</v>
      </c>
      <c r="O790" s="7"/>
      <c r="P790" s="7" t="s">
        <v>1771</v>
      </c>
      <c r="Q790" s="7" t="s">
        <v>975</v>
      </c>
      <c r="R790" s="7" t="s">
        <v>247</v>
      </c>
      <c r="S790" s="7" t="s">
        <v>20</v>
      </c>
      <c r="T790" s="7"/>
    </row>
    <row r="791" spans="1:20" x14ac:dyDescent="0.25">
      <c r="A791" s="7">
        <v>808</v>
      </c>
      <c r="B791" s="7" t="s">
        <v>3326</v>
      </c>
      <c r="C791" s="7" t="s">
        <v>3327</v>
      </c>
      <c r="D791" s="8">
        <v>19152</v>
      </c>
      <c r="E791" s="7"/>
      <c r="F791" s="7" t="s">
        <v>2138</v>
      </c>
      <c r="G791" s="9" t="s">
        <v>2139</v>
      </c>
      <c r="H791" s="7" t="s">
        <v>3328</v>
      </c>
      <c r="I791" s="7"/>
      <c r="J791" s="7"/>
      <c r="K791" s="7"/>
      <c r="L791" s="7" t="s">
        <v>8</v>
      </c>
      <c r="M791" s="7">
        <v>2006</v>
      </c>
      <c r="N791" s="7" t="s">
        <v>129</v>
      </c>
      <c r="O791" s="7"/>
      <c r="P791" s="7" t="s">
        <v>3329</v>
      </c>
      <c r="Q791" s="7"/>
      <c r="R791" s="7"/>
      <c r="S791" s="7"/>
      <c r="T791" s="7"/>
    </row>
    <row r="792" spans="1:20" x14ac:dyDescent="0.25">
      <c r="A792" s="7">
        <v>809</v>
      </c>
      <c r="B792" s="7" t="s">
        <v>1064</v>
      </c>
      <c r="C792" s="7" t="s">
        <v>1065</v>
      </c>
      <c r="D792" s="8">
        <v>14790</v>
      </c>
      <c r="E792" s="7"/>
      <c r="F792" s="7" t="s">
        <v>1066</v>
      </c>
      <c r="G792" s="9" t="s">
        <v>1067</v>
      </c>
      <c r="H792" s="7" t="s">
        <v>1068</v>
      </c>
      <c r="I792" s="7"/>
      <c r="J792" s="7"/>
      <c r="K792" s="7"/>
      <c r="L792" s="7" t="s">
        <v>8</v>
      </c>
      <c r="M792" s="7">
        <v>2006</v>
      </c>
      <c r="N792" s="7" t="s">
        <v>101</v>
      </c>
      <c r="O792" s="7"/>
      <c r="P792" s="7" t="s">
        <v>192</v>
      </c>
      <c r="Q792" s="7"/>
      <c r="R792" s="7"/>
      <c r="S792" s="7"/>
      <c r="T792" s="7"/>
    </row>
    <row r="793" spans="1:20" x14ac:dyDescent="0.25">
      <c r="A793" s="7">
        <v>810</v>
      </c>
      <c r="B793" s="7" t="s">
        <v>190</v>
      </c>
      <c r="C793" s="7"/>
      <c r="D793" s="8">
        <v>0</v>
      </c>
      <c r="E793" s="7"/>
      <c r="F793" s="7"/>
      <c r="G793" s="9" t="s">
        <v>3788</v>
      </c>
      <c r="H793" s="7"/>
      <c r="I793" s="7"/>
      <c r="J793" s="7"/>
      <c r="K793" s="7"/>
      <c r="L793" s="7" t="s">
        <v>191</v>
      </c>
      <c r="M793" s="7">
        <v>2006</v>
      </c>
      <c r="N793" s="7" t="s">
        <v>101</v>
      </c>
      <c r="O793" s="7"/>
      <c r="P793" s="7" t="s">
        <v>192</v>
      </c>
      <c r="Q793" s="7"/>
      <c r="R793" s="7"/>
      <c r="S793" s="7"/>
      <c r="T793" s="7"/>
    </row>
    <row r="794" spans="1:20" x14ac:dyDescent="0.25">
      <c r="A794" s="7">
        <v>811</v>
      </c>
      <c r="B794" s="7" t="s">
        <v>777</v>
      </c>
      <c r="C794" s="7" t="s">
        <v>778</v>
      </c>
      <c r="D794" s="8">
        <v>13794</v>
      </c>
      <c r="E794" s="7"/>
      <c r="F794" s="7" t="s">
        <v>327</v>
      </c>
      <c r="G794" s="9" t="s">
        <v>328</v>
      </c>
      <c r="H794" s="7" t="s">
        <v>779</v>
      </c>
      <c r="I794" s="7"/>
      <c r="J794" s="7"/>
      <c r="K794" s="7"/>
      <c r="L794" s="7" t="s">
        <v>8</v>
      </c>
      <c r="M794" s="7">
        <v>2007</v>
      </c>
      <c r="N794" s="7" t="s">
        <v>31</v>
      </c>
      <c r="O794" s="7"/>
      <c r="P794" s="7" t="s">
        <v>780</v>
      </c>
      <c r="Q794" s="7" t="s">
        <v>781</v>
      </c>
      <c r="R794" s="7" t="s">
        <v>782</v>
      </c>
      <c r="S794" s="7" t="s">
        <v>20</v>
      </c>
      <c r="T794" s="7"/>
    </row>
    <row r="795" spans="1:20" x14ac:dyDescent="0.25">
      <c r="A795" s="7">
        <v>812</v>
      </c>
      <c r="B795" s="7" t="s">
        <v>2365</v>
      </c>
      <c r="C795" s="7" t="s">
        <v>2366</v>
      </c>
      <c r="D795" s="8">
        <v>14977</v>
      </c>
      <c r="E795" s="7"/>
      <c r="F795" s="7" t="s">
        <v>4</v>
      </c>
      <c r="G795" s="9" t="s">
        <v>5</v>
      </c>
      <c r="H795" s="7" t="s">
        <v>2367</v>
      </c>
      <c r="I795" s="7"/>
      <c r="J795" s="7"/>
      <c r="K795" s="7"/>
      <c r="L795" s="7" t="s">
        <v>8</v>
      </c>
      <c r="M795" s="7">
        <v>2007</v>
      </c>
      <c r="N795" s="7" t="s">
        <v>31</v>
      </c>
      <c r="O795" s="7"/>
      <c r="P795" s="7" t="s">
        <v>780</v>
      </c>
      <c r="Q795" s="7" t="s">
        <v>2368</v>
      </c>
      <c r="R795" s="7" t="s">
        <v>443</v>
      </c>
      <c r="S795" s="7" t="s">
        <v>4</v>
      </c>
      <c r="T795" s="7"/>
    </row>
    <row r="796" spans="1:20" x14ac:dyDescent="0.25">
      <c r="A796" s="7">
        <v>813</v>
      </c>
      <c r="B796" s="7" t="s">
        <v>1327</v>
      </c>
      <c r="C796" s="7" t="s">
        <v>1913</v>
      </c>
      <c r="D796" s="8">
        <v>9306</v>
      </c>
      <c r="E796" s="8">
        <v>42745</v>
      </c>
      <c r="F796" s="7" t="s">
        <v>4</v>
      </c>
      <c r="G796" s="9" t="s">
        <v>5</v>
      </c>
      <c r="H796" s="7" t="s">
        <v>1914</v>
      </c>
      <c r="I796" s="7" t="s">
        <v>20</v>
      </c>
      <c r="J796" s="7" t="s">
        <v>67</v>
      </c>
      <c r="K796" s="7" t="s">
        <v>1708</v>
      </c>
      <c r="L796" s="7" t="s">
        <v>8</v>
      </c>
      <c r="M796" s="7">
        <v>2007</v>
      </c>
      <c r="N796" s="7" t="s">
        <v>31</v>
      </c>
      <c r="O796" s="7"/>
      <c r="P796" s="7" t="s">
        <v>780</v>
      </c>
      <c r="Q796" s="7" t="s">
        <v>1915</v>
      </c>
      <c r="R796" s="7" t="s">
        <v>1708</v>
      </c>
      <c r="S796" s="7" t="s">
        <v>20</v>
      </c>
      <c r="T796" s="7"/>
    </row>
    <row r="797" spans="1:20" x14ac:dyDescent="0.25">
      <c r="A797" s="7">
        <v>814</v>
      </c>
      <c r="B797" s="7" t="s">
        <v>110</v>
      </c>
      <c r="C797" s="7" t="s">
        <v>2369</v>
      </c>
      <c r="D797" s="8">
        <v>13946</v>
      </c>
      <c r="E797" s="7"/>
      <c r="F797" s="7" t="s">
        <v>36</v>
      </c>
      <c r="G797" s="9" t="s">
        <v>37</v>
      </c>
      <c r="H797" s="7" t="s">
        <v>2157</v>
      </c>
      <c r="I797" s="7"/>
      <c r="J797" s="7"/>
      <c r="K797" s="7"/>
      <c r="L797" s="7" t="s">
        <v>8</v>
      </c>
      <c r="M797" s="7">
        <v>2007</v>
      </c>
      <c r="N797" s="7" t="s">
        <v>39</v>
      </c>
      <c r="O797" s="7"/>
      <c r="P797" s="7" t="s">
        <v>2370</v>
      </c>
      <c r="Q797" s="7" t="s">
        <v>2371</v>
      </c>
      <c r="R797" s="7" t="s">
        <v>78</v>
      </c>
      <c r="S797" s="7" t="s">
        <v>36</v>
      </c>
      <c r="T797" s="7"/>
    </row>
    <row r="798" spans="1:20" x14ac:dyDescent="0.25">
      <c r="A798" s="7">
        <v>815</v>
      </c>
      <c r="B798" s="7" t="s">
        <v>287</v>
      </c>
      <c r="C798" s="7" t="s">
        <v>2372</v>
      </c>
      <c r="D798" s="8">
        <v>14383</v>
      </c>
      <c r="E798" s="8">
        <v>43199</v>
      </c>
      <c r="F798" s="7" t="s">
        <v>2182</v>
      </c>
      <c r="G798" s="9" t="s">
        <v>422</v>
      </c>
      <c r="H798" s="7" t="s">
        <v>2373</v>
      </c>
      <c r="I798" s="7" t="s">
        <v>47</v>
      </c>
      <c r="J798" s="7" t="s">
        <v>48</v>
      </c>
      <c r="K798" s="7" t="s">
        <v>2374</v>
      </c>
      <c r="L798" s="7" t="s">
        <v>8</v>
      </c>
      <c r="M798" s="7">
        <v>2007</v>
      </c>
      <c r="N798" s="7" t="s">
        <v>39</v>
      </c>
      <c r="O798" s="7"/>
      <c r="P798" s="7" t="s">
        <v>2370</v>
      </c>
      <c r="Q798" s="7" t="s">
        <v>2375</v>
      </c>
      <c r="R798" s="7" t="s">
        <v>2374</v>
      </c>
      <c r="S798" s="7" t="s">
        <v>47</v>
      </c>
      <c r="T798" s="7"/>
    </row>
    <row r="799" spans="1:20" x14ac:dyDescent="0.25">
      <c r="A799" s="7">
        <v>816</v>
      </c>
      <c r="B799" s="7" t="s">
        <v>2583</v>
      </c>
      <c r="C799" s="7" t="s">
        <v>2584</v>
      </c>
      <c r="D799" s="8">
        <v>13433</v>
      </c>
      <c r="E799" s="7"/>
      <c r="F799" s="7" t="s">
        <v>47</v>
      </c>
      <c r="G799" s="9" t="s">
        <v>48</v>
      </c>
      <c r="H799" s="7" t="s">
        <v>2585</v>
      </c>
      <c r="I799" s="7"/>
      <c r="J799" s="7"/>
      <c r="K799" s="7"/>
      <c r="L799" s="7" t="s">
        <v>8</v>
      </c>
      <c r="M799" s="7">
        <v>2007</v>
      </c>
      <c r="N799" s="7" t="s">
        <v>9</v>
      </c>
      <c r="O799" s="7"/>
      <c r="P799" s="7" t="s">
        <v>2586</v>
      </c>
      <c r="Q799" s="7" t="s">
        <v>2587</v>
      </c>
      <c r="R799" s="7" t="s">
        <v>128</v>
      </c>
      <c r="S799" s="7" t="s">
        <v>47</v>
      </c>
      <c r="T799" s="7"/>
    </row>
    <row r="800" spans="1:20" x14ac:dyDescent="0.25">
      <c r="A800" s="7">
        <v>817</v>
      </c>
      <c r="B800" s="7" t="s">
        <v>2588</v>
      </c>
      <c r="C800" s="7" t="s">
        <v>2589</v>
      </c>
      <c r="D800" s="8">
        <v>7235</v>
      </c>
      <c r="E800" s="8">
        <v>41595</v>
      </c>
      <c r="F800" s="7" t="s">
        <v>2590</v>
      </c>
      <c r="G800" s="9" t="s">
        <v>1046</v>
      </c>
      <c r="H800" s="7" t="s">
        <v>2591</v>
      </c>
      <c r="I800" s="7" t="s">
        <v>4</v>
      </c>
      <c r="J800" s="7" t="s">
        <v>5</v>
      </c>
      <c r="K800" s="7" t="s">
        <v>6</v>
      </c>
      <c r="L800" s="7" t="s">
        <v>202</v>
      </c>
      <c r="M800" s="7">
        <v>2007</v>
      </c>
      <c r="N800" s="7" t="s">
        <v>129</v>
      </c>
      <c r="O800" s="7"/>
      <c r="P800" s="7" t="s">
        <v>2592</v>
      </c>
      <c r="Q800" s="7"/>
      <c r="R800" s="7"/>
      <c r="S800" s="7"/>
      <c r="T800" s="7"/>
    </row>
    <row r="801" spans="1:20" x14ac:dyDescent="0.25">
      <c r="A801" s="7">
        <v>818</v>
      </c>
      <c r="B801" s="7" t="s">
        <v>886</v>
      </c>
      <c r="C801" s="7"/>
      <c r="D801" s="8">
        <v>0</v>
      </c>
      <c r="E801" s="7"/>
      <c r="F801" s="7"/>
      <c r="G801" s="9" t="s">
        <v>3788</v>
      </c>
      <c r="H801" s="7"/>
      <c r="I801" s="7"/>
      <c r="J801" s="7"/>
      <c r="K801" s="7"/>
      <c r="L801" s="7" t="s">
        <v>191</v>
      </c>
      <c r="M801" s="7">
        <v>2007</v>
      </c>
      <c r="N801" s="7" t="s">
        <v>101</v>
      </c>
      <c r="O801" s="7"/>
      <c r="P801" s="7" t="s">
        <v>887</v>
      </c>
      <c r="Q801" s="7"/>
      <c r="R801" s="7"/>
      <c r="S801" s="7"/>
      <c r="T801" s="7"/>
    </row>
    <row r="802" spans="1:20" x14ac:dyDescent="0.25">
      <c r="A802" s="7">
        <v>819</v>
      </c>
      <c r="B802" s="7" t="s">
        <v>1916</v>
      </c>
      <c r="C802" s="7" t="s">
        <v>1917</v>
      </c>
      <c r="D802" s="8">
        <v>17623</v>
      </c>
      <c r="E802" s="7"/>
      <c r="F802" s="7" t="s">
        <v>20</v>
      </c>
      <c r="G802" s="9" t="s">
        <v>67</v>
      </c>
      <c r="H802" s="7" t="s">
        <v>718</v>
      </c>
      <c r="I802" s="7"/>
      <c r="J802" s="7"/>
      <c r="K802" s="7"/>
      <c r="L802" s="7" t="s">
        <v>8</v>
      </c>
      <c r="M802" s="7">
        <v>2007</v>
      </c>
      <c r="N802" s="7" t="s">
        <v>101</v>
      </c>
      <c r="O802" s="7"/>
      <c r="P802" s="7" t="s">
        <v>887</v>
      </c>
      <c r="Q802" s="7"/>
      <c r="R802" s="7"/>
      <c r="S802" s="7"/>
      <c r="T802" s="7"/>
    </row>
    <row r="803" spans="1:20" x14ac:dyDescent="0.25">
      <c r="A803" s="7">
        <v>820</v>
      </c>
      <c r="B803" s="7" t="s">
        <v>558</v>
      </c>
      <c r="C803" s="7" t="s">
        <v>559</v>
      </c>
      <c r="D803" s="8">
        <v>6443</v>
      </c>
      <c r="E803" s="8">
        <v>39623</v>
      </c>
      <c r="F803" s="7" t="s">
        <v>186</v>
      </c>
      <c r="G803" s="9" t="s">
        <v>45</v>
      </c>
      <c r="H803" s="7" t="s">
        <v>187</v>
      </c>
      <c r="I803" s="7" t="s">
        <v>20</v>
      </c>
      <c r="J803" s="7" t="s">
        <v>67</v>
      </c>
      <c r="K803" s="7" t="s">
        <v>560</v>
      </c>
      <c r="L803" s="7" t="s">
        <v>8</v>
      </c>
      <c r="M803" s="7">
        <v>2007</v>
      </c>
      <c r="N803" s="7" t="s">
        <v>174</v>
      </c>
      <c r="O803" s="7"/>
      <c r="P803" s="7" t="s">
        <v>561</v>
      </c>
      <c r="Q803" s="7" t="s">
        <v>562</v>
      </c>
      <c r="R803" s="7" t="s">
        <v>560</v>
      </c>
      <c r="S803" s="7" t="s">
        <v>20</v>
      </c>
      <c r="T803" s="7"/>
    </row>
    <row r="804" spans="1:20" x14ac:dyDescent="0.25">
      <c r="A804" s="7">
        <v>821</v>
      </c>
      <c r="B804" s="7" t="s">
        <v>3112</v>
      </c>
      <c r="C804" s="7" t="s">
        <v>3113</v>
      </c>
      <c r="D804" s="8">
        <v>18609</v>
      </c>
      <c r="E804" s="7"/>
      <c r="F804" s="7" t="s">
        <v>20</v>
      </c>
      <c r="G804" s="9" t="s">
        <v>67</v>
      </c>
      <c r="H804" s="7" t="s">
        <v>247</v>
      </c>
      <c r="I804" s="7"/>
      <c r="J804" s="7"/>
      <c r="K804" s="7"/>
      <c r="L804" s="7" t="s">
        <v>8</v>
      </c>
      <c r="M804" s="7">
        <v>2007</v>
      </c>
      <c r="N804" s="7" t="s">
        <v>174</v>
      </c>
      <c r="O804" s="7"/>
      <c r="P804" s="7" t="s">
        <v>561</v>
      </c>
      <c r="Q804" s="7" t="s">
        <v>1965</v>
      </c>
      <c r="R804" s="7" t="s">
        <v>68</v>
      </c>
      <c r="S804" s="7" t="s">
        <v>20</v>
      </c>
      <c r="T804" s="7"/>
    </row>
    <row r="805" spans="1:20" x14ac:dyDescent="0.25">
      <c r="A805" s="7">
        <v>822</v>
      </c>
      <c r="B805" s="7" t="s">
        <v>1772</v>
      </c>
      <c r="C805" s="7" t="s">
        <v>1773</v>
      </c>
      <c r="D805" s="8">
        <v>18716</v>
      </c>
      <c r="E805" s="7"/>
      <c r="F805" s="7" t="s">
        <v>20</v>
      </c>
      <c r="G805" s="9" t="s">
        <v>67</v>
      </c>
      <c r="H805" s="7" t="s">
        <v>923</v>
      </c>
      <c r="I805" s="7"/>
      <c r="J805" s="7"/>
      <c r="K805" s="7"/>
      <c r="L805" s="7" t="s">
        <v>8</v>
      </c>
      <c r="M805" s="7">
        <v>2007</v>
      </c>
      <c r="N805" s="7" t="s">
        <v>174</v>
      </c>
      <c r="O805" s="7"/>
      <c r="P805" s="7" t="s">
        <v>561</v>
      </c>
      <c r="Q805" s="7" t="s">
        <v>176</v>
      </c>
      <c r="R805" s="7" t="s">
        <v>177</v>
      </c>
      <c r="S805" s="7" t="s">
        <v>20</v>
      </c>
      <c r="T805" s="7"/>
    </row>
    <row r="806" spans="1:20" x14ac:dyDescent="0.25">
      <c r="A806" s="7">
        <v>823</v>
      </c>
      <c r="B806" s="7" t="s">
        <v>1918</v>
      </c>
      <c r="C806" s="7" t="s">
        <v>1919</v>
      </c>
      <c r="D806" s="8">
        <v>13220</v>
      </c>
      <c r="E806" s="7"/>
      <c r="F806" s="7" t="s">
        <v>47</v>
      </c>
      <c r="G806" s="9" t="s">
        <v>48</v>
      </c>
      <c r="H806" s="7" t="s">
        <v>1920</v>
      </c>
      <c r="I806" s="7"/>
      <c r="J806" s="7"/>
      <c r="K806" s="7"/>
      <c r="L806" s="7" t="s">
        <v>8</v>
      </c>
      <c r="M806" s="7">
        <v>2008</v>
      </c>
      <c r="N806" s="7" t="s">
        <v>31</v>
      </c>
      <c r="O806" s="7"/>
      <c r="P806" s="7" t="s">
        <v>1921</v>
      </c>
      <c r="Q806" s="7" t="s">
        <v>1922</v>
      </c>
      <c r="R806" s="7" t="s">
        <v>479</v>
      </c>
      <c r="S806" s="7" t="s">
        <v>47</v>
      </c>
      <c r="T806" s="7"/>
    </row>
    <row r="807" spans="1:20" x14ac:dyDescent="0.25">
      <c r="A807" s="7">
        <v>824</v>
      </c>
      <c r="B807" s="7" t="s">
        <v>1069</v>
      </c>
      <c r="C807" s="7" t="s">
        <v>1070</v>
      </c>
      <c r="D807" s="8">
        <v>17378</v>
      </c>
      <c r="E807" s="7"/>
      <c r="F807" s="7" t="s">
        <v>36</v>
      </c>
      <c r="G807" s="9" t="s">
        <v>37</v>
      </c>
      <c r="H807" s="7" t="s">
        <v>38</v>
      </c>
      <c r="I807" s="7"/>
      <c r="J807" s="7"/>
      <c r="K807" s="7"/>
      <c r="L807" s="7" t="s">
        <v>202</v>
      </c>
      <c r="M807" s="7">
        <v>2008</v>
      </c>
      <c r="N807" s="7" t="s">
        <v>31</v>
      </c>
      <c r="O807" s="7"/>
      <c r="P807" s="7" t="s">
        <v>1071</v>
      </c>
      <c r="Q807" s="7" t="s">
        <v>1072</v>
      </c>
      <c r="R807" s="7" t="s">
        <v>38</v>
      </c>
      <c r="S807" s="7" t="s">
        <v>36</v>
      </c>
      <c r="T807" s="7"/>
    </row>
    <row r="808" spans="1:20" x14ac:dyDescent="0.25">
      <c r="A808" s="7">
        <v>825</v>
      </c>
      <c r="B808" s="7" t="s">
        <v>2053</v>
      </c>
      <c r="C808" s="7" t="s">
        <v>2054</v>
      </c>
      <c r="D808" s="8">
        <v>11919</v>
      </c>
      <c r="E808" s="8">
        <v>44600</v>
      </c>
      <c r="F808" s="7" t="s">
        <v>36</v>
      </c>
      <c r="G808" s="9" t="s">
        <v>37</v>
      </c>
      <c r="H808" s="7" t="s">
        <v>2055</v>
      </c>
      <c r="I808" s="7" t="s">
        <v>36</v>
      </c>
      <c r="J808" s="7" t="s">
        <v>37</v>
      </c>
      <c r="K808" s="7" t="s">
        <v>38</v>
      </c>
      <c r="L808" s="7" t="s">
        <v>8</v>
      </c>
      <c r="M808" s="7">
        <v>2008</v>
      </c>
      <c r="N808" s="7" t="s">
        <v>31</v>
      </c>
      <c r="O808" s="7"/>
      <c r="P808" s="7" t="s">
        <v>1071</v>
      </c>
      <c r="Q808" s="7" t="s">
        <v>2056</v>
      </c>
      <c r="R808" s="7" t="s">
        <v>38</v>
      </c>
      <c r="S808" s="7" t="s">
        <v>36</v>
      </c>
      <c r="T808" s="7"/>
    </row>
    <row r="809" spans="1:20" x14ac:dyDescent="0.25">
      <c r="A809" s="7">
        <v>826</v>
      </c>
      <c r="B809" s="7" t="s">
        <v>2119</v>
      </c>
      <c r="C809" s="7" t="s">
        <v>2120</v>
      </c>
      <c r="D809" s="8">
        <v>7689</v>
      </c>
      <c r="E809" s="8">
        <v>42190</v>
      </c>
      <c r="F809" s="7" t="s">
        <v>166</v>
      </c>
      <c r="G809" s="9" t="s">
        <v>167</v>
      </c>
      <c r="H809" s="7" t="s">
        <v>604</v>
      </c>
      <c r="I809" s="7" t="s">
        <v>166</v>
      </c>
      <c r="J809" s="7" t="s">
        <v>167</v>
      </c>
      <c r="K809" s="7" t="s">
        <v>2121</v>
      </c>
      <c r="L809" s="7" t="s">
        <v>8</v>
      </c>
      <c r="M809" s="7">
        <v>2008</v>
      </c>
      <c r="N809" s="7" t="s">
        <v>39</v>
      </c>
      <c r="O809" s="7"/>
      <c r="P809" s="7" t="s">
        <v>2122</v>
      </c>
      <c r="Q809" s="7" t="s">
        <v>2123</v>
      </c>
      <c r="R809" s="7" t="s">
        <v>177</v>
      </c>
      <c r="S809" s="7" t="s">
        <v>20</v>
      </c>
      <c r="T809" s="7"/>
    </row>
    <row r="810" spans="1:20" x14ac:dyDescent="0.25">
      <c r="A810" s="7">
        <v>827</v>
      </c>
      <c r="B810" s="7" t="s">
        <v>888</v>
      </c>
      <c r="C810" s="7" t="s">
        <v>889</v>
      </c>
      <c r="D810" s="8">
        <v>16169</v>
      </c>
      <c r="E810" s="7"/>
      <c r="F810" s="7" t="s">
        <v>166</v>
      </c>
      <c r="G810" s="9" t="s">
        <v>167</v>
      </c>
      <c r="H810" s="7" t="s">
        <v>218</v>
      </c>
      <c r="I810" s="7"/>
      <c r="J810" s="7"/>
      <c r="K810" s="7"/>
      <c r="L810" s="7" t="s">
        <v>8</v>
      </c>
      <c r="M810" s="7">
        <v>2008</v>
      </c>
      <c r="N810" s="7" t="s">
        <v>39</v>
      </c>
      <c r="O810" s="7"/>
      <c r="P810" s="7" t="s">
        <v>890</v>
      </c>
      <c r="Q810" s="7" t="s">
        <v>891</v>
      </c>
      <c r="R810" s="7" t="s">
        <v>892</v>
      </c>
      <c r="S810" s="7" t="s">
        <v>166</v>
      </c>
      <c r="T810" s="7"/>
    </row>
    <row r="811" spans="1:20" x14ac:dyDescent="0.25">
      <c r="A811" s="7">
        <v>828</v>
      </c>
      <c r="B811" s="7" t="s">
        <v>2376</v>
      </c>
      <c r="C811" s="7" t="s">
        <v>2377</v>
      </c>
      <c r="D811" s="8">
        <v>14648</v>
      </c>
      <c r="E811" s="8">
        <v>44400</v>
      </c>
      <c r="F811" s="7" t="s">
        <v>166</v>
      </c>
      <c r="G811" s="9" t="s">
        <v>167</v>
      </c>
      <c r="H811" s="7" t="s">
        <v>218</v>
      </c>
      <c r="I811" s="7" t="s">
        <v>166</v>
      </c>
      <c r="J811" s="7" t="s">
        <v>167</v>
      </c>
      <c r="K811" s="7" t="s">
        <v>565</v>
      </c>
      <c r="L811" s="7" t="s">
        <v>8</v>
      </c>
      <c r="M811" s="7">
        <v>2008</v>
      </c>
      <c r="N811" s="7" t="s">
        <v>39</v>
      </c>
      <c r="O811" s="7"/>
      <c r="P811" s="7" t="s">
        <v>890</v>
      </c>
      <c r="Q811" s="7" t="s">
        <v>2378</v>
      </c>
      <c r="R811" s="7" t="s">
        <v>565</v>
      </c>
      <c r="S811" s="7" t="s">
        <v>166</v>
      </c>
      <c r="T811" s="7"/>
    </row>
    <row r="812" spans="1:20" x14ac:dyDescent="0.25">
      <c r="A812" s="7">
        <v>829</v>
      </c>
      <c r="B812" s="7" t="s">
        <v>563</v>
      </c>
      <c r="C812" s="7" t="s">
        <v>564</v>
      </c>
      <c r="D812" s="8">
        <v>10467</v>
      </c>
      <c r="E812" s="8">
        <v>43392</v>
      </c>
      <c r="F812" s="7" t="s">
        <v>166</v>
      </c>
      <c r="G812" s="9" t="s">
        <v>167</v>
      </c>
      <c r="H812" s="7" t="s">
        <v>565</v>
      </c>
      <c r="I812" s="7" t="s">
        <v>166</v>
      </c>
      <c r="J812" s="7" t="s">
        <v>167</v>
      </c>
      <c r="K812" s="7" t="s">
        <v>566</v>
      </c>
      <c r="L812" s="7" t="s">
        <v>8</v>
      </c>
      <c r="M812" s="7">
        <v>2008</v>
      </c>
      <c r="N812" s="7" t="s">
        <v>9</v>
      </c>
      <c r="O812" s="7"/>
      <c r="P812" s="7" t="s">
        <v>567</v>
      </c>
      <c r="Q812" s="7" t="s">
        <v>568</v>
      </c>
      <c r="R812" s="7" t="s">
        <v>569</v>
      </c>
      <c r="S812" s="7" t="s">
        <v>20</v>
      </c>
      <c r="T812" s="7"/>
    </row>
    <row r="813" spans="1:20" x14ac:dyDescent="0.25">
      <c r="A813" s="7">
        <v>830</v>
      </c>
      <c r="B813" s="7" t="s">
        <v>3</v>
      </c>
      <c r="C813" s="7" t="s">
        <v>2973</v>
      </c>
      <c r="D813" s="8">
        <v>17182</v>
      </c>
      <c r="E813" s="7"/>
      <c r="F813" s="7" t="s">
        <v>20</v>
      </c>
      <c r="G813" s="9" t="s">
        <v>67</v>
      </c>
      <c r="H813" s="7" t="s">
        <v>177</v>
      </c>
      <c r="I813" s="7"/>
      <c r="J813" s="7"/>
      <c r="K813" s="7"/>
      <c r="L813" s="7" t="s">
        <v>8</v>
      </c>
      <c r="M813" s="7">
        <v>2008</v>
      </c>
      <c r="N813" s="7" t="s">
        <v>9</v>
      </c>
      <c r="O813" s="7"/>
      <c r="P813" s="7" t="s">
        <v>567</v>
      </c>
      <c r="Q813" s="7" t="s">
        <v>975</v>
      </c>
      <c r="R813" s="7" t="s">
        <v>247</v>
      </c>
      <c r="S813" s="7" t="s">
        <v>20</v>
      </c>
      <c r="T813" s="7"/>
    </row>
    <row r="814" spans="1:20" x14ac:dyDescent="0.25">
      <c r="A814" s="7">
        <v>831</v>
      </c>
      <c r="B814" s="7" t="s">
        <v>1774</v>
      </c>
      <c r="C814" s="7" t="s">
        <v>1775</v>
      </c>
      <c r="D814" s="8">
        <v>19025</v>
      </c>
      <c r="E814" s="8">
        <v>42606</v>
      </c>
      <c r="F814" s="7" t="s">
        <v>20</v>
      </c>
      <c r="G814" s="9" t="s">
        <v>67</v>
      </c>
      <c r="H814" s="7" t="s">
        <v>247</v>
      </c>
      <c r="I814" s="7" t="s">
        <v>20</v>
      </c>
      <c r="J814" s="7" t="s">
        <v>67</v>
      </c>
      <c r="K814" s="7" t="s">
        <v>1776</v>
      </c>
      <c r="L814" s="7" t="s">
        <v>8</v>
      </c>
      <c r="M814" s="7">
        <v>2008</v>
      </c>
      <c r="N814" s="7" t="s">
        <v>9</v>
      </c>
      <c r="O814" s="7"/>
      <c r="P814" s="7" t="s">
        <v>567</v>
      </c>
      <c r="Q814" s="7" t="s">
        <v>556</v>
      </c>
      <c r="R814" s="7" t="s">
        <v>1777</v>
      </c>
      <c r="S814" s="7" t="s">
        <v>20</v>
      </c>
      <c r="T814" s="7"/>
    </row>
    <row r="815" spans="1:20" x14ac:dyDescent="0.25">
      <c r="A815" s="7">
        <v>832</v>
      </c>
      <c r="B815" s="7" t="s">
        <v>193</v>
      </c>
      <c r="C815" s="7" t="s">
        <v>194</v>
      </c>
      <c r="D815" s="8">
        <v>14714</v>
      </c>
      <c r="E815" s="7"/>
      <c r="F815" s="7" t="s">
        <v>36</v>
      </c>
      <c r="G815" s="9" t="s">
        <v>37</v>
      </c>
      <c r="H815" s="7" t="s">
        <v>195</v>
      </c>
      <c r="I815" s="7"/>
      <c r="J815" s="7"/>
      <c r="K815" s="7"/>
      <c r="L815" s="7" t="s">
        <v>8</v>
      </c>
      <c r="M815" s="7">
        <v>2008</v>
      </c>
      <c r="N815" s="7" t="s">
        <v>129</v>
      </c>
      <c r="O815" s="7"/>
      <c r="P815" s="7" t="s">
        <v>196</v>
      </c>
      <c r="Q815" s="7"/>
      <c r="R815" s="7"/>
      <c r="S815" s="7"/>
      <c r="T815" s="7"/>
    </row>
    <row r="816" spans="1:20" x14ac:dyDescent="0.25">
      <c r="A816" s="7">
        <v>833</v>
      </c>
      <c r="B816" s="7" t="s">
        <v>1073</v>
      </c>
      <c r="C816" s="7" t="s">
        <v>1074</v>
      </c>
      <c r="D816" s="8">
        <v>13689</v>
      </c>
      <c r="E816" s="7"/>
      <c r="F816" s="7" t="s">
        <v>647</v>
      </c>
      <c r="G816" s="9" t="s">
        <v>645</v>
      </c>
      <c r="H816" s="7" t="s">
        <v>1075</v>
      </c>
      <c r="I816" s="7"/>
      <c r="J816" s="7"/>
      <c r="K816" s="7"/>
      <c r="L816" s="7" t="s">
        <v>8</v>
      </c>
      <c r="M816" s="7">
        <v>2008</v>
      </c>
      <c r="N816" s="7" t="s">
        <v>101</v>
      </c>
      <c r="O816" s="7"/>
      <c r="P816" s="7" t="s">
        <v>1076</v>
      </c>
      <c r="Q816" s="7"/>
      <c r="R816" s="7"/>
      <c r="S816" s="7"/>
      <c r="T816" s="7"/>
    </row>
    <row r="817" spans="1:20" x14ac:dyDescent="0.25">
      <c r="A817" s="7">
        <v>834</v>
      </c>
      <c r="B817" s="7" t="s">
        <v>125</v>
      </c>
      <c r="C817" s="7" t="s">
        <v>3422</v>
      </c>
      <c r="D817" s="8">
        <v>19418</v>
      </c>
      <c r="E817" s="7"/>
      <c r="F817" s="7" t="s">
        <v>20</v>
      </c>
      <c r="G817" s="9" t="s">
        <v>67</v>
      </c>
      <c r="H817" s="7" t="s">
        <v>247</v>
      </c>
      <c r="I817" s="7"/>
      <c r="J817" s="7"/>
      <c r="K817" s="7"/>
      <c r="L817" s="7" t="s">
        <v>8</v>
      </c>
      <c r="M817" s="7">
        <v>2008</v>
      </c>
      <c r="N817" s="7" t="s">
        <v>174</v>
      </c>
      <c r="O817" s="7"/>
      <c r="P817" s="7" t="s">
        <v>3423</v>
      </c>
      <c r="Q817" s="7" t="s">
        <v>70</v>
      </c>
      <c r="R817" s="7" t="s">
        <v>68</v>
      </c>
      <c r="S817" s="7" t="s">
        <v>20</v>
      </c>
      <c r="T817" s="7"/>
    </row>
    <row r="818" spans="1:20" x14ac:dyDescent="0.25">
      <c r="A818" s="7">
        <v>835</v>
      </c>
      <c r="B818" s="7" t="s">
        <v>2057</v>
      </c>
      <c r="C818" s="7" t="s">
        <v>2058</v>
      </c>
      <c r="D818" s="8">
        <v>17863</v>
      </c>
      <c r="E818" s="7"/>
      <c r="F818" s="7" t="s">
        <v>773</v>
      </c>
      <c r="G818" s="9" t="s">
        <v>774</v>
      </c>
      <c r="H818" s="7" t="s">
        <v>2059</v>
      </c>
      <c r="I818" s="7"/>
      <c r="J818" s="7"/>
      <c r="K818" s="7"/>
      <c r="L818" s="7" t="s">
        <v>202</v>
      </c>
      <c r="M818" s="7">
        <v>2009</v>
      </c>
      <c r="N818" s="7" t="s">
        <v>31</v>
      </c>
      <c r="O818" s="7"/>
      <c r="P818" s="7" t="s">
        <v>2060</v>
      </c>
      <c r="Q818" s="7" t="s">
        <v>556</v>
      </c>
      <c r="R818" s="7" t="s">
        <v>173</v>
      </c>
      <c r="S818" s="7" t="s">
        <v>20</v>
      </c>
      <c r="T818" s="7"/>
    </row>
    <row r="819" spans="1:20" x14ac:dyDescent="0.25">
      <c r="A819" s="7">
        <v>836</v>
      </c>
      <c r="B819" s="7" t="s">
        <v>2272</v>
      </c>
      <c r="C819" s="7" t="s">
        <v>2273</v>
      </c>
      <c r="D819" s="8">
        <v>22386</v>
      </c>
      <c r="E819" s="7"/>
      <c r="F819" s="7" t="s">
        <v>20</v>
      </c>
      <c r="G819" s="9" t="s">
        <v>67</v>
      </c>
      <c r="H819" s="7" t="s">
        <v>1777</v>
      </c>
      <c r="I819" s="7"/>
      <c r="J819" s="7"/>
      <c r="K819" s="7"/>
      <c r="L819" s="7" t="s">
        <v>202</v>
      </c>
      <c r="M819" s="7">
        <v>2009</v>
      </c>
      <c r="N819" s="7" t="s">
        <v>31</v>
      </c>
      <c r="O819" s="7"/>
      <c r="P819" s="7" t="s">
        <v>2060</v>
      </c>
      <c r="Q819" s="7" t="s">
        <v>2274</v>
      </c>
      <c r="R819" s="7" t="s">
        <v>897</v>
      </c>
      <c r="S819" s="7" t="s">
        <v>20</v>
      </c>
      <c r="T819" s="7"/>
    </row>
    <row r="820" spans="1:20" x14ac:dyDescent="0.25">
      <c r="A820" s="7">
        <v>837</v>
      </c>
      <c r="B820" s="7" t="s">
        <v>2061</v>
      </c>
      <c r="C820" s="7" t="s">
        <v>2062</v>
      </c>
      <c r="D820" s="8">
        <v>19307</v>
      </c>
      <c r="E820" s="7"/>
      <c r="F820" s="7" t="s">
        <v>4</v>
      </c>
      <c r="G820" s="9" t="s">
        <v>5</v>
      </c>
      <c r="H820" s="7" t="s">
        <v>6</v>
      </c>
      <c r="I820" s="7"/>
      <c r="J820" s="7"/>
      <c r="K820" s="7"/>
      <c r="L820" s="7" t="s">
        <v>8</v>
      </c>
      <c r="M820" s="7">
        <v>2009</v>
      </c>
      <c r="N820" s="7" t="s">
        <v>31</v>
      </c>
      <c r="O820" s="7"/>
      <c r="P820" s="7" t="s">
        <v>2060</v>
      </c>
      <c r="Q820" s="7" t="s">
        <v>922</v>
      </c>
      <c r="R820" s="7" t="s">
        <v>923</v>
      </c>
      <c r="S820" s="7" t="s">
        <v>20</v>
      </c>
      <c r="T820" s="7"/>
    </row>
    <row r="821" spans="1:20" x14ac:dyDescent="0.25">
      <c r="A821" s="7">
        <v>838</v>
      </c>
      <c r="B821" s="7" t="s">
        <v>2275</v>
      </c>
      <c r="C821" s="7" t="s">
        <v>2276</v>
      </c>
      <c r="D821" s="8">
        <v>12362</v>
      </c>
      <c r="E821" s="8">
        <v>43366</v>
      </c>
      <c r="F821" s="7" t="s">
        <v>224</v>
      </c>
      <c r="G821" s="9" t="s">
        <v>225</v>
      </c>
      <c r="H821" s="7" t="s">
        <v>1801</v>
      </c>
      <c r="I821" s="7"/>
      <c r="J821" s="7"/>
      <c r="K821" s="7" t="s">
        <v>2277</v>
      </c>
      <c r="L821" s="7" t="s">
        <v>8</v>
      </c>
      <c r="M821" s="7">
        <v>2009</v>
      </c>
      <c r="N821" s="7" t="s">
        <v>39</v>
      </c>
      <c r="O821" s="7"/>
      <c r="P821" s="7" t="s">
        <v>2278</v>
      </c>
      <c r="Q821" s="7" t="s">
        <v>2279</v>
      </c>
      <c r="R821" s="7" t="s">
        <v>2280</v>
      </c>
      <c r="S821" s="7" t="s">
        <v>4</v>
      </c>
      <c r="T821" s="7"/>
    </row>
    <row r="822" spans="1:20" x14ac:dyDescent="0.25">
      <c r="A822" s="7">
        <v>839</v>
      </c>
      <c r="B822" s="7" t="s">
        <v>2789</v>
      </c>
      <c r="C822" s="7" t="s">
        <v>2790</v>
      </c>
      <c r="D822" s="8">
        <v>8998</v>
      </c>
      <c r="E822" s="8">
        <v>40670</v>
      </c>
      <c r="F822" s="7" t="s">
        <v>404</v>
      </c>
      <c r="G822" s="9" t="s">
        <v>412</v>
      </c>
      <c r="H822" s="7" t="s">
        <v>2791</v>
      </c>
      <c r="I822" s="7" t="s">
        <v>404</v>
      </c>
      <c r="J822" s="7" t="s">
        <v>412</v>
      </c>
      <c r="K822" s="7" t="s">
        <v>2792</v>
      </c>
      <c r="L822" s="7" t="s">
        <v>8</v>
      </c>
      <c r="M822" s="7">
        <v>2009</v>
      </c>
      <c r="N822" s="7" t="s">
        <v>39</v>
      </c>
      <c r="O822" s="7"/>
      <c r="P822" s="7" t="s">
        <v>1925</v>
      </c>
      <c r="Q822" s="7" t="s">
        <v>1232</v>
      </c>
      <c r="R822" s="7" t="s">
        <v>1926</v>
      </c>
      <c r="S822" s="7" t="s">
        <v>20</v>
      </c>
      <c r="T822" s="7"/>
    </row>
    <row r="823" spans="1:20" x14ac:dyDescent="0.25">
      <c r="A823" s="7">
        <v>840</v>
      </c>
      <c r="B823" s="7" t="s">
        <v>1923</v>
      </c>
      <c r="C823" s="7" t="s">
        <v>1520</v>
      </c>
      <c r="D823" s="8">
        <v>11088</v>
      </c>
      <c r="E823" s="7"/>
      <c r="F823" s="7" t="s">
        <v>20</v>
      </c>
      <c r="G823" s="9" t="s">
        <v>67</v>
      </c>
      <c r="H823" s="7" t="s">
        <v>1924</v>
      </c>
      <c r="I823" s="7"/>
      <c r="J823" s="7"/>
      <c r="K823" s="7"/>
      <c r="L823" s="7" t="s">
        <v>8</v>
      </c>
      <c r="M823" s="7">
        <v>2009</v>
      </c>
      <c r="N823" s="7" t="s">
        <v>39</v>
      </c>
      <c r="O823" s="7"/>
      <c r="P823" s="7" t="s">
        <v>1925</v>
      </c>
      <c r="Q823" s="7" t="s">
        <v>1232</v>
      </c>
      <c r="R823" s="7" t="s">
        <v>1926</v>
      </c>
      <c r="S823" s="7" t="s">
        <v>20</v>
      </c>
      <c r="T823" s="7"/>
    </row>
    <row r="824" spans="1:20" x14ac:dyDescent="0.25">
      <c r="A824" s="7">
        <v>841</v>
      </c>
      <c r="B824" s="7" t="s">
        <v>1498</v>
      </c>
      <c r="C824" s="7" t="s">
        <v>1499</v>
      </c>
      <c r="D824" s="8">
        <v>0</v>
      </c>
      <c r="E824" s="7"/>
      <c r="F824" s="7" t="s">
        <v>133</v>
      </c>
      <c r="G824" s="9" t="s">
        <v>134</v>
      </c>
      <c r="H824" s="7" t="s">
        <v>1500</v>
      </c>
      <c r="I824" s="7"/>
      <c r="J824" s="7"/>
      <c r="K824" s="7"/>
      <c r="L824" s="7" t="s">
        <v>8</v>
      </c>
      <c r="M824" s="7">
        <v>2009</v>
      </c>
      <c r="N824" s="7" t="s">
        <v>9</v>
      </c>
      <c r="O824" s="7"/>
      <c r="P824" s="7" t="s">
        <v>203</v>
      </c>
      <c r="Q824" s="7" t="s">
        <v>95</v>
      </c>
      <c r="R824" s="7" t="s">
        <v>30</v>
      </c>
      <c r="S824" s="7" t="s">
        <v>4</v>
      </c>
      <c r="T824" s="7"/>
    </row>
    <row r="825" spans="1:20" x14ac:dyDescent="0.25">
      <c r="A825" s="7">
        <v>842</v>
      </c>
      <c r="B825" s="7" t="s">
        <v>1648</v>
      </c>
      <c r="C825" s="7" t="s">
        <v>1649</v>
      </c>
      <c r="D825" s="8">
        <v>14846</v>
      </c>
      <c r="E825" s="8">
        <v>43335</v>
      </c>
      <c r="F825" s="7" t="s">
        <v>20</v>
      </c>
      <c r="G825" s="9" t="s">
        <v>67</v>
      </c>
      <c r="H825" s="7" t="s">
        <v>1650</v>
      </c>
      <c r="I825" s="7" t="s">
        <v>20</v>
      </c>
      <c r="J825" s="7" t="s">
        <v>67</v>
      </c>
      <c r="K825" s="7" t="s">
        <v>1651</v>
      </c>
      <c r="L825" s="7" t="s">
        <v>8</v>
      </c>
      <c r="M825" s="7">
        <v>2009</v>
      </c>
      <c r="N825" s="7" t="s">
        <v>9</v>
      </c>
      <c r="O825" s="7"/>
      <c r="P825" s="7" t="s">
        <v>203</v>
      </c>
      <c r="Q825" s="7" t="s">
        <v>885</v>
      </c>
      <c r="R825" s="7" t="s">
        <v>883</v>
      </c>
      <c r="S825" s="7" t="s">
        <v>20</v>
      </c>
      <c r="T825" s="7"/>
    </row>
    <row r="826" spans="1:20" x14ac:dyDescent="0.25">
      <c r="A826" s="7">
        <v>843</v>
      </c>
      <c r="B826" s="7" t="s">
        <v>197</v>
      </c>
      <c r="C826" s="7" t="s">
        <v>198</v>
      </c>
      <c r="D826" s="8">
        <v>14418</v>
      </c>
      <c r="E826" s="7"/>
      <c r="F826" s="7" t="s">
        <v>199</v>
      </c>
      <c r="G826" s="9" t="s">
        <v>200</v>
      </c>
      <c r="H826" s="7" t="s">
        <v>201</v>
      </c>
      <c r="I826" s="7"/>
      <c r="J826" s="7"/>
      <c r="K826" s="7"/>
      <c r="L826" s="7" t="s">
        <v>202</v>
      </c>
      <c r="M826" s="7">
        <v>2009</v>
      </c>
      <c r="N826" s="7" t="s">
        <v>9</v>
      </c>
      <c r="O826" s="7"/>
      <c r="P826" s="7" t="s">
        <v>203</v>
      </c>
      <c r="Q826" s="7" t="s">
        <v>204</v>
      </c>
      <c r="R826" s="7" t="s">
        <v>205</v>
      </c>
      <c r="S826" s="7" t="s">
        <v>206</v>
      </c>
      <c r="T826" s="7" t="s">
        <v>206</v>
      </c>
    </row>
    <row r="827" spans="1:20" x14ac:dyDescent="0.25">
      <c r="A827" s="7">
        <v>844</v>
      </c>
      <c r="B827" s="7" t="s">
        <v>1778</v>
      </c>
      <c r="C827" s="7" t="s">
        <v>1408</v>
      </c>
      <c r="D827" s="8">
        <v>19588</v>
      </c>
      <c r="E827" s="7"/>
      <c r="F827" s="7" t="s">
        <v>905</v>
      </c>
      <c r="G827" s="9" t="s">
        <v>906</v>
      </c>
      <c r="H827" s="7" t="s">
        <v>1779</v>
      </c>
      <c r="I827" s="7"/>
      <c r="J827" s="7"/>
      <c r="K827" s="7"/>
      <c r="L827" s="7" t="s">
        <v>202</v>
      </c>
      <c r="M827" s="7">
        <v>2009</v>
      </c>
      <c r="N827" s="7" t="s">
        <v>129</v>
      </c>
      <c r="O827" s="7"/>
      <c r="P827" s="7" t="s">
        <v>1780</v>
      </c>
      <c r="Q827" s="7"/>
      <c r="R827" s="7"/>
      <c r="S827" s="7"/>
      <c r="T827" s="7"/>
    </row>
    <row r="828" spans="1:20" x14ac:dyDescent="0.25">
      <c r="A828" s="7">
        <v>845</v>
      </c>
      <c r="B828" s="7" t="s">
        <v>2974</v>
      </c>
      <c r="C828" s="7" t="s">
        <v>2975</v>
      </c>
      <c r="D828" s="8">
        <v>22497</v>
      </c>
      <c r="E828" s="7"/>
      <c r="F828" s="7" t="s">
        <v>20</v>
      </c>
      <c r="G828" s="9" t="s">
        <v>67</v>
      </c>
      <c r="H828" s="7" t="s">
        <v>677</v>
      </c>
      <c r="I828" s="7"/>
      <c r="J828" s="7"/>
      <c r="K828" s="7"/>
      <c r="L828" s="7" t="s">
        <v>8</v>
      </c>
      <c r="M828" s="7">
        <v>2009</v>
      </c>
      <c r="N828" s="7" t="s">
        <v>101</v>
      </c>
      <c r="O828" s="7"/>
      <c r="P828" s="7" t="s">
        <v>2976</v>
      </c>
      <c r="Q828" s="7"/>
      <c r="R828" s="7"/>
      <c r="S828" s="7"/>
      <c r="T828" s="7"/>
    </row>
    <row r="829" spans="1:20" x14ac:dyDescent="0.25">
      <c r="A829" s="7">
        <v>846</v>
      </c>
      <c r="B829" s="7" t="s">
        <v>3424</v>
      </c>
      <c r="C829" s="7" t="s">
        <v>3425</v>
      </c>
      <c r="D829" s="8">
        <v>12273</v>
      </c>
      <c r="E829" s="8">
        <v>41072</v>
      </c>
      <c r="F829" s="7" t="s">
        <v>20</v>
      </c>
      <c r="G829" s="9" t="s">
        <v>67</v>
      </c>
      <c r="H829" s="7" t="s">
        <v>472</v>
      </c>
      <c r="I829" s="7" t="s">
        <v>20</v>
      </c>
      <c r="J829" s="7" t="s">
        <v>67</v>
      </c>
      <c r="K829" s="7" t="s">
        <v>2903</v>
      </c>
      <c r="L829" s="7" t="s">
        <v>202</v>
      </c>
      <c r="M829" s="7">
        <v>2009</v>
      </c>
      <c r="N829" s="7" t="s">
        <v>174</v>
      </c>
      <c r="O829" s="7"/>
      <c r="P829" s="7" t="s">
        <v>3426</v>
      </c>
      <c r="Q829" s="7" t="s">
        <v>2902</v>
      </c>
      <c r="R829" s="7" t="s">
        <v>2903</v>
      </c>
      <c r="S829" s="7" t="s">
        <v>20</v>
      </c>
      <c r="T829" s="7"/>
    </row>
    <row r="830" spans="1:20" x14ac:dyDescent="0.25">
      <c r="A830" s="7">
        <v>847</v>
      </c>
      <c r="B830" s="7" t="s">
        <v>783</v>
      </c>
      <c r="C830" s="7" t="s">
        <v>784</v>
      </c>
      <c r="D830" s="8">
        <v>11959</v>
      </c>
      <c r="E830" s="7"/>
      <c r="F830" s="7" t="s">
        <v>20</v>
      </c>
      <c r="G830" s="9" t="s">
        <v>67</v>
      </c>
      <c r="H830" s="7" t="s">
        <v>785</v>
      </c>
      <c r="I830" s="7"/>
      <c r="J830" s="7"/>
      <c r="K830" s="7"/>
      <c r="L830" s="7" t="s">
        <v>8</v>
      </c>
      <c r="M830" s="7">
        <v>2009</v>
      </c>
      <c r="N830" s="7" t="s">
        <v>174</v>
      </c>
      <c r="O830" s="7"/>
      <c r="P830" s="7" t="s">
        <v>786</v>
      </c>
      <c r="Q830" s="7" t="s">
        <v>556</v>
      </c>
      <c r="R830" s="7" t="s">
        <v>557</v>
      </c>
      <c r="S830" s="7" t="s">
        <v>20</v>
      </c>
      <c r="T830" s="7"/>
    </row>
    <row r="831" spans="1:20" x14ac:dyDescent="0.25">
      <c r="A831" s="7">
        <v>848</v>
      </c>
      <c r="B831" s="7" t="s">
        <v>2379</v>
      </c>
      <c r="C831" s="7" t="s">
        <v>2380</v>
      </c>
      <c r="D831" s="8">
        <v>9402</v>
      </c>
      <c r="E831" s="8">
        <v>41374</v>
      </c>
      <c r="F831" s="7" t="s">
        <v>4</v>
      </c>
      <c r="G831" s="9" t="s">
        <v>5</v>
      </c>
      <c r="H831" s="7" t="s">
        <v>2381</v>
      </c>
      <c r="I831" s="7" t="s">
        <v>4</v>
      </c>
      <c r="J831" s="7" t="s">
        <v>5</v>
      </c>
      <c r="K831" s="7" t="s">
        <v>30</v>
      </c>
      <c r="L831" s="7" t="s">
        <v>8</v>
      </c>
      <c r="M831" s="7">
        <v>2010</v>
      </c>
      <c r="N831" s="7" t="s">
        <v>31</v>
      </c>
      <c r="O831" s="7"/>
      <c r="P831" s="7" t="s">
        <v>2382</v>
      </c>
      <c r="Q831" s="7" t="s">
        <v>33</v>
      </c>
      <c r="R831" s="7" t="s">
        <v>30</v>
      </c>
      <c r="S831" s="7" t="s">
        <v>4</v>
      </c>
      <c r="T831" s="7"/>
    </row>
    <row r="832" spans="1:20" x14ac:dyDescent="0.25">
      <c r="A832" s="7">
        <v>849</v>
      </c>
      <c r="B832" s="7" t="s">
        <v>1077</v>
      </c>
      <c r="C832" s="7" t="s">
        <v>1078</v>
      </c>
      <c r="D832" s="8">
        <v>21479</v>
      </c>
      <c r="E832" s="7"/>
      <c r="F832" s="7" t="s">
        <v>186</v>
      </c>
      <c r="G832" s="9" t="s">
        <v>45</v>
      </c>
      <c r="H832" s="7" t="s">
        <v>1079</v>
      </c>
      <c r="I832" s="7"/>
      <c r="J832" s="7"/>
      <c r="K832" s="7"/>
      <c r="L832" s="7" t="s">
        <v>8</v>
      </c>
      <c r="M832" s="7">
        <v>2010</v>
      </c>
      <c r="N832" s="7" t="s">
        <v>39</v>
      </c>
      <c r="O832" s="7"/>
      <c r="P832" s="7" t="s">
        <v>1080</v>
      </c>
      <c r="Q832" s="7" t="s">
        <v>1081</v>
      </c>
      <c r="R832" s="7" t="s">
        <v>1082</v>
      </c>
      <c r="S832" s="7" t="s">
        <v>4</v>
      </c>
      <c r="T832" s="7"/>
    </row>
    <row r="833" spans="1:20" x14ac:dyDescent="0.25">
      <c r="A833" s="7">
        <v>850</v>
      </c>
      <c r="B833" s="7" t="s">
        <v>3755</v>
      </c>
      <c r="C833" s="7" t="s">
        <v>3756</v>
      </c>
      <c r="D833" s="8">
        <v>27264</v>
      </c>
      <c r="E833" s="7"/>
      <c r="F833" s="7" t="s">
        <v>186</v>
      </c>
      <c r="G833" s="9" t="s">
        <v>45</v>
      </c>
      <c r="H833" s="7" t="s">
        <v>3757</v>
      </c>
      <c r="I833" s="7"/>
      <c r="J833" s="7"/>
      <c r="K833" s="7"/>
      <c r="L833" s="7" t="s">
        <v>8</v>
      </c>
      <c r="M833" s="7">
        <v>2010</v>
      </c>
      <c r="N833" s="7" t="s">
        <v>39</v>
      </c>
      <c r="O833" s="7"/>
      <c r="P833" s="7" t="s">
        <v>1080</v>
      </c>
      <c r="Q833" s="7" t="s">
        <v>1081</v>
      </c>
      <c r="R833" s="7" t="s">
        <v>1082</v>
      </c>
      <c r="S833" s="7" t="s">
        <v>4</v>
      </c>
      <c r="T833" s="7"/>
    </row>
    <row r="834" spans="1:20" x14ac:dyDescent="0.25">
      <c r="A834" s="7">
        <v>851</v>
      </c>
      <c r="B834" s="7" t="s">
        <v>2063</v>
      </c>
      <c r="C834" s="7" t="s">
        <v>2064</v>
      </c>
      <c r="D834" s="8">
        <v>11550</v>
      </c>
      <c r="E834" s="8">
        <v>42286</v>
      </c>
      <c r="F834" s="7" t="s">
        <v>20</v>
      </c>
      <c r="G834" s="9" t="s">
        <v>67</v>
      </c>
      <c r="H834" s="7" t="s">
        <v>2065</v>
      </c>
      <c r="I834" s="7" t="s">
        <v>612</v>
      </c>
      <c r="J834" s="7" t="s">
        <v>613</v>
      </c>
      <c r="K834" s="7" t="s">
        <v>614</v>
      </c>
      <c r="L834" s="7" t="s">
        <v>8</v>
      </c>
      <c r="M834" s="7">
        <v>2010</v>
      </c>
      <c r="N834" s="7" t="s">
        <v>9</v>
      </c>
      <c r="O834" s="7"/>
      <c r="P834" s="7" t="s">
        <v>2066</v>
      </c>
      <c r="Q834" s="7" t="s">
        <v>2067</v>
      </c>
      <c r="R834" s="7"/>
      <c r="S834" s="7" t="s">
        <v>20</v>
      </c>
      <c r="T834" s="7"/>
    </row>
    <row r="835" spans="1:20" x14ac:dyDescent="0.25">
      <c r="A835" s="7">
        <v>852</v>
      </c>
      <c r="B835" s="7" t="s">
        <v>2593</v>
      </c>
      <c r="C835" s="7" t="s">
        <v>2594</v>
      </c>
      <c r="D835" s="8">
        <v>12979</v>
      </c>
      <c r="E835" s="8">
        <v>44353</v>
      </c>
      <c r="F835" s="7" t="s">
        <v>224</v>
      </c>
      <c r="G835" s="9" t="s">
        <v>225</v>
      </c>
      <c r="H835" s="7" t="s">
        <v>2595</v>
      </c>
      <c r="I835" s="7" t="s">
        <v>20</v>
      </c>
      <c r="J835" s="7" t="s">
        <v>67</v>
      </c>
      <c r="K835" s="7" t="s">
        <v>2596</v>
      </c>
      <c r="L835" s="7" t="s">
        <v>8</v>
      </c>
      <c r="M835" s="7">
        <v>2010</v>
      </c>
      <c r="N835" s="7" t="s">
        <v>9</v>
      </c>
      <c r="O835" s="7"/>
      <c r="P835" s="7" t="s">
        <v>2066</v>
      </c>
      <c r="Q835" s="7" t="s">
        <v>2597</v>
      </c>
      <c r="R835" s="7" t="s">
        <v>2598</v>
      </c>
      <c r="S835" s="7" t="s">
        <v>20</v>
      </c>
      <c r="T835" s="7"/>
    </row>
    <row r="836" spans="1:20" x14ac:dyDescent="0.25">
      <c r="A836" s="7">
        <v>853</v>
      </c>
      <c r="B836" s="7" t="s">
        <v>599</v>
      </c>
      <c r="C836" s="7" t="s">
        <v>3427</v>
      </c>
      <c r="D836" s="8">
        <v>11213</v>
      </c>
      <c r="E836" s="7"/>
      <c r="F836" s="7" t="s">
        <v>166</v>
      </c>
      <c r="G836" s="9" t="s">
        <v>167</v>
      </c>
      <c r="H836" s="7" t="s">
        <v>3428</v>
      </c>
      <c r="I836" s="7"/>
      <c r="J836" s="7"/>
      <c r="K836" s="7"/>
      <c r="L836" s="7" t="s">
        <v>8</v>
      </c>
      <c r="M836" s="7">
        <v>2010</v>
      </c>
      <c r="N836" s="7" t="s">
        <v>9</v>
      </c>
      <c r="O836" s="7"/>
      <c r="P836" s="7" t="s">
        <v>2066</v>
      </c>
      <c r="Q836" s="7" t="s">
        <v>3429</v>
      </c>
      <c r="R836" s="7" t="s">
        <v>3430</v>
      </c>
      <c r="S836" s="7" t="s">
        <v>166</v>
      </c>
      <c r="T836" s="7"/>
    </row>
    <row r="837" spans="1:20" x14ac:dyDescent="0.25">
      <c r="A837" s="7">
        <v>854</v>
      </c>
      <c r="B837" s="7" t="s">
        <v>207</v>
      </c>
      <c r="C837" s="7" t="s">
        <v>208</v>
      </c>
      <c r="D837" s="8">
        <v>13237</v>
      </c>
      <c r="E837" s="7"/>
      <c r="F837" s="7" t="s">
        <v>209</v>
      </c>
      <c r="G837" s="9" t="s">
        <v>210</v>
      </c>
      <c r="H837" s="7" t="s">
        <v>211</v>
      </c>
      <c r="I837" s="7"/>
      <c r="J837" s="7"/>
      <c r="K837" s="7"/>
      <c r="L837" s="7" t="s">
        <v>8</v>
      </c>
      <c r="M837" s="7">
        <v>2010</v>
      </c>
      <c r="N837" s="7" t="s">
        <v>129</v>
      </c>
      <c r="O837" s="7"/>
      <c r="P837" s="7" t="s">
        <v>212</v>
      </c>
      <c r="Q837" s="7"/>
      <c r="R837" s="7"/>
      <c r="S837" s="7"/>
      <c r="T837" s="7"/>
    </row>
    <row r="838" spans="1:20" x14ac:dyDescent="0.25">
      <c r="A838" s="7">
        <v>855</v>
      </c>
      <c r="B838" s="7" t="s">
        <v>3114</v>
      </c>
      <c r="C838" s="7" t="s">
        <v>3115</v>
      </c>
      <c r="D838" s="8">
        <v>20451</v>
      </c>
      <c r="E838" s="8">
        <v>42929</v>
      </c>
      <c r="F838" s="7" t="s">
        <v>224</v>
      </c>
      <c r="G838" s="9" t="s">
        <v>225</v>
      </c>
      <c r="H838" s="7" t="s">
        <v>2595</v>
      </c>
      <c r="I838" s="7" t="s">
        <v>224</v>
      </c>
      <c r="J838" s="7" t="s">
        <v>225</v>
      </c>
      <c r="K838" s="7" t="s">
        <v>3116</v>
      </c>
      <c r="L838" s="7" t="s">
        <v>8</v>
      </c>
      <c r="M838" s="7">
        <v>2010</v>
      </c>
      <c r="N838" s="7" t="s">
        <v>101</v>
      </c>
      <c r="O838" s="7"/>
      <c r="P838" s="7" t="s">
        <v>3117</v>
      </c>
      <c r="Q838" s="7"/>
      <c r="R838" s="7"/>
      <c r="S838" s="7"/>
      <c r="T838" s="7"/>
    </row>
    <row r="839" spans="1:20" x14ac:dyDescent="0.25">
      <c r="A839" s="7">
        <v>856</v>
      </c>
      <c r="B839" s="7" t="s">
        <v>2863</v>
      </c>
      <c r="C839" s="7" t="s">
        <v>2864</v>
      </c>
      <c r="D839" s="8">
        <v>14730</v>
      </c>
      <c r="E839" s="7"/>
      <c r="F839" s="7" t="s">
        <v>20</v>
      </c>
      <c r="G839" s="9" t="s">
        <v>67</v>
      </c>
      <c r="H839" s="7" t="s">
        <v>247</v>
      </c>
      <c r="I839" s="7"/>
      <c r="J839" s="7"/>
      <c r="K839" s="7"/>
      <c r="L839" s="7" t="s">
        <v>8</v>
      </c>
      <c r="M839" s="7">
        <v>2010</v>
      </c>
      <c r="N839" s="7" t="s">
        <v>174</v>
      </c>
      <c r="O839" s="7"/>
      <c r="P839" s="7" t="s">
        <v>2128</v>
      </c>
      <c r="Q839" s="7" t="s">
        <v>18</v>
      </c>
      <c r="R839" s="7" t="s">
        <v>19</v>
      </c>
      <c r="S839" s="7" t="s">
        <v>20</v>
      </c>
      <c r="T839" s="7"/>
    </row>
    <row r="840" spans="1:20" x14ac:dyDescent="0.25">
      <c r="A840" s="7">
        <v>857</v>
      </c>
      <c r="B840" s="7" t="s">
        <v>2124</v>
      </c>
      <c r="C840" s="7" t="s">
        <v>2125</v>
      </c>
      <c r="D840" s="8">
        <v>14278</v>
      </c>
      <c r="E840" s="8">
        <v>41648</v>
      </c>
      <c r="F840" s="7" t="s">
        <v>20</v>
      </c>
      <c r="G840" s="9" t="s">
        <v>67</v>
      </c>
      <c r="H840" s="7" t="s">
        <v>2126</v>
      </c>
      <c r="I840" s="7" t="s">
        <v>20</v>
      </c>
      <c r="J840" s="7" t="s">
        <v>67</v>
      </c>
      <c r="K840" s="7" t="s">
        <v>2127</v>
      </c>
      <c r="L840" s="7" t="s">
        <v>8</v>
      </c>
      <c r="M840" s="7">
        <v>2010</v>
      </c>
      <c r="N840" s="7" t="s">
        <v>174</v>
      </c>
      <c r="O840" s="7"/>
      <c r="P840" s="7" t="s">
        <v>2128</v>
      </c>
      <c r="Q840" s="7" t="s">
        <v>2129</v>
      </c>
      <c r="R840" s="7" t="s">
        <v>861</v>
      </c>
      <c r="S840" s="7" t="s">
        <v>20</v>
      </c>
      <c r="T840" s="7"/>
    </row>
    <row r="841" spans="1:20" x14ac:dyDescent="0.25">
      <c r="A841" s="7">
        <v>858</v>
      </c>
      <c r="B841" s="7" t="s">
        <v>2599</v>
      </c>
      <c r="C841" s="7" t="s">
        <v>2600</v>
      </c>
      <c r="D841" s="8">
        <v>17583</v>
      </c>
      <c r="E841" s="7"/>
      <c r="F841" s="7" t="s">
        <v>2601</v>
      </c>
      <c r="G841" s="9" t="s">
        <v>2602</v>
      </c>
      <c r="H841" s="7" t="s">
        <v>2603</v>
      </c>
      <c r="I841" s="7"/>
      <c r="J841" s="7"/>
      <c r="K841" s="7"/>
      <c r="L841" s="7" t="s">
        <v>8</v>
      </c>
      <c r="M841" s="7">
        <v>2010</v>
      </c>
      <c r="N841" s="7" t="s">
        <v>174</v>
      </c>
      <c r="O841" s="7"/>
      <c r="P841" s="7" t="s">
        <v>2128</v>
      </c>
      <c r="Q841" s="7" t="s">
        <v>2604</v>
      </c>
      <c r="R841" s="7" t="s">
        <v>6</v>
      </c>
      <c r="S841" s="7" t="s">
        <v>4</v>
      </c>
      <c r="T841" s="7"/>
    </row>
    <row r="842" spans="1:20" x14ac:dyDescent="0.25">
      <c r="A842" s="7">
        <v>861</v>
      </c>
      <c r="B842" s="7" t="s">
        <v>3639</v>
      </c>
      <c r="C842" s="7" t="s">
        <v>3640</v>
      </c>
      <c r="D842" s="8">
        <v>21183</v>
      </c>
      <c r="E842" s="7"/>
      <c r="F842" s="7" t="s">
        <v>20</v>
      </c>
      <c r="G842" s="9" t="s">
        <v>67</v>
      </c>
      <c r="H842" s="7" t="s">
        <v>177</v>
      </c>
      <c r="I842" s="7"/>
      <c r="J842" s="7"/>
      <c r="K842" s="7"/>
      <c r="L842" s="7" t="s">
        <v>8</v>
      </c>
      <c r="M842" s="7">
        <v>2011</v>
      </c>
      <c r="N842" s="7" t="s">
        <v>31</v>
      </c>
      <c r="O842" s="7"/>
      <c r="P842" s="7" t="s">
        <v>1506</v>
      </c>
      <c r="Q842" s="7" t="s">
        <v>304</v>
      </c>
      <c r="R842" s="7" t="s">
        <v>305</v>
      </c>
      <c r="S842" s="7" t="s">
        <v>20</v>
      </c>
      <c r="T842" s="7"/>
    </row>
    <row r="843" spans="1:20" x14ac:dyDescent="0.25">
      <c r="A843" s="7">
        <v>862</v>
      </c>
      <c r="B843" s="7" t="s">
        <v>1501</v>
      </c>
      <c r="C843" s="7" t="s">
        <v>1502</v>
      </c>
      <c r="D843" s="8">
        <v>15190</v>
      </c>
      <c r="E843" s="7"/>
      <c r="F843" s="7" t="s">
        <v>1503</v>
      </c>
      <c r="G843" s="9" t="s">
        <v>1504</v>
      </c>
      <c r="H843" s="7" t="s">
        <v>1505</v>
      </c>
      <c r="I843" s="7"/>
      <c r="J843" s="7"/>
      <c r="K843" s="7"/>
      <c r="L843" s="7" t="s">
        <v>8</v>
      </c>
      <c r="M843" s="7">
        <v>2011</v>
      </c>
      <c r="N843" s="7" t="s">
        <v>31</v>
      </c>
      <c r="O843" s="7"/>
      <c r="P843" s="7" t="s">
        <v>1506</v>
      </c>
      <c r="Q843" s="7" t="s">
        <v>375</v>
      </c>
      <c r="R843" s="7" t="s">
        <v>376</v>
      </c>
      <c r="S843" s="7" t="s">
        <v>36</v>
      </c>
      <c r="T843" s="7"/>
    </row>
    <row r="844" spans="1:20" x14ac:dyDescent="0.25">
      <c r="A844" s="7">
        <v>863</v>
      </c>
      <c r="B844" s="7" t="s">
        <v>2383</v>
      </c>
      <c r="C844" s="7" t="s">
        <v>2384</v>
      </c>
      <c r="D844" s="8">
        <v>15720</v>
      </c>
      <c r="E844" s="8">
        <v>40816</v>
      </c>
      <c r="F844" s="7" t="s">
        <v>404</v>
      </c>
      <c r="G844" s="9" t="s">
        <v>412</v>
      </c>
      <c r="H844" s="7" t="s">
        <v>413</v>
      </c>
      <c r="I844" s="7" t="s">
        <v>20</v>
      </c>
      <c r="J844" s="7" t="s">
        <v>67</v>
      </c>
      <c r="K844" s="7" t="s">
        <v>247</v>
      </c>
      <c r="L844" s="7" t="s">
        <v>8</v>
      </c>
      <c r="M844" s="7">
        <v>2011</v>
      </c>
      <c r="N844" s="7" t="s">
        <v>31</v>
      </c>
      <c r="O844" s="7"/>
      <c r="P844" s="7" t="s">
        <v>2385</v>
      </c>
      <c r="Q844" s="7" t="s">
        <v>684</v>
      </c>
      <c r="R844" s="7" t="s">
        <v>247</v>
      </c>
      <c r="S844" s="7" t="s">
        <v>20</v>
      </c>
      <c r="T844" s="7"/>
    </row>
    <row r="845" spans="1:20" x14ac:dyDescent="0.25">
      <c r="A845" s="7">
        <v>864</v>
      </c>
      <c r="B845" s="7" t="s">
        <v>1152</v>
      </c>
      <c r="C845" s="7" t="s">
        <v>2386</v>
      </c>
      <c r="D845" s="8">
        <v>0</v>
      </c>
      <c r="E845" s="7"/>
      <c r="F845" s="7" t="s">
        <v>20</v>
      </c>
      <c r="G845" s="9" t="s">
        <v>67</v>
      </c>
      <c r="H845" s="7" t="s">
        <v>2387</v>
      </c>
      <c r="I845" s="7"/>
      <c r="J845" s="7"/>
      <c r="K845" s="7"/>
      <c r="L845" s="7" t="s">
        <v>8</v>
      </c>
      <c r="M845" s="7">
        <v>2011</v>
      </c>
      <c r="N845" s="7" t="s">
        <v>39</v>
      </c>
      <c r="O845" s="7"/>
      <c r="P845" s="7" t="s">
        <v>895</v>
      </c>
      <c r="Q845" s="7" t="s">
        <v>2388</v>
      </c>
      <c r="R845" s="7" t="s">
        <v>557</v>
      </c>
      <c r="S845" s="7" t="s">
        <v>20</v>
      </c>
      <c r="T845" s="7"/>
    </row>
    <row r="846" spans="1:20" x14ac:dyDescent="0.25">
      <c r="A846" s="7">
        <v>865</v>
      </c>
      <c r="B846" s="7" t="s">
        <v>3177</v>
      </c>
      <c r="C846" s="7" t="s">
        <v>3178</v>
      </c>
      <c r="D846" s="8">
        <v>24527</v>
      </c>
      <c r="E846" s="7"/>
      <c r="F846" s="7" t="s">
        <v>20</v>
      </c>
      <c r="G846" s="9" t="s">
        <v>67</v>
      </c>
      <c r="H846" s="7" t="s">
        <v>3179</v>
      </c>
      <c r="I846" s="7"/>
      <c r="J846" s="7"/>
      <c r="K846" s="7"/>
      <c r="L846" s="7" t="s">
        <v>8</v>
      </c>
      <c r="M846" s="7">
        <v>2011</v>
      </c>
      <c r="N846" s="7" t="s">
        <v>39</v>
      </c>
      <c r="O846" s="7"/>
      <c r="P846" s="7" t="s">
        <v>895</v>
      </c>
      <c r="Q846" s="7" t="s">
        <v>954</v>
      </c>
      <c r="R846" s="7" t="s">
        <v>3180</v>
      </c>
      <c r="S846" s="7" t="s">
        <v>773</v>
      </c>
      <c r="T846" s="7"/>
    </row>
    <row r="847" spans="1:20" x14ac:dyDescent="0.25">
      <c r="A847" s="7">
        <v>866</v>
      </c>
      <c r="B847" s="7" t="s">
        <v>893</v>
      </c>
      <c r="C847" s="7" t="s">
        <v>894</v>
      </c>
      <c r="D847" s="8">
        <v>25553</v>
      </c>
      <c r="E847" s="7"/>
      <c r="F847" s="7" t="s">
        <v>20</v>
      </c>
      <c r="G847" s="9" t="s">
        <v>67</v>
      </c>
      <c r="H847" s="7" t="s">
        <v>718</v>
      </c>
      <c r="I847" s="7"/>
      <c r="J847" s="7"/>
      <c r="K847" s="7"/>
      <c r="L847" s="7" t="s">
        <v>8</v>
      </c>
      <c r="M847" s="7">
        <v>2011</v>
      </c>
      <c r="N847" s="7" t="s">
        <v>39</v>
      </c>
      <c r="O847" s="7"/>
      <c r="P847" s="7" t="s">
        <v>895</v>
      </c>
      <c r="Q847" s="7" t="s">
        <v>896</v>
      </c>
      <c r="R847" s="7" t="s">
        <v>897</v>
      </c>
      <c r="S847" s="7" t="s">
        <v>20</v>
      </c>
      <c r="T847" s="7"/>
    </row>
    <row r="848" spans="1:20" x14ac:dyDescent="0.25">
      <c r="A848" s="7">
        <v>867</v>
      </c>
      <c r="B848" s="7" t="s">
        <v>1083</v>
      </c>
      <c r="C848" s="7" t="s">
        <v>1084</v>
      </c>
      <c r="D848" s="8">
        <v>15000</v>
      </c>
      <c r="E848" s="7"/>
      <c r="F848" s="7" t="s">
        <v>199</v>
      </c>
      <c r="G848" s="9" t="s">
        <v>200</v>
      </c>
      <c r="H848" s="7" t="s">
        <v>1085</v>
      </c>
      <c r="I848" s="7"/>
      <c r="J848" s="7"/>
      <c r="K848" s="7"/>
      <c r="L848" s="7" t="s">
        <v>8</v>
      </c>
      <c r="M848" s="7">
        <v>2011</v>
      </c>
      <c r="N848" s="7" t="s">
        <v>9</v>
      </c>
      <c r="O848" s="7"/>
      <c r="P848" s="7" t="s">
        <v>1086</v>
      </c>
      <c r="Q848" s="7" t="s">
        <v>1087</v>
      </c>
      <c r="R848" s="7" t="s">
        <v>1088</v>
      </c>
      <c r="S848" s="7" t="s">
        <v>206</v>
      </c>
      <c r="T848" s="7" t="s">
        <v>206</v>
      </c>
    </row>
    <row r="849" spans="1:20" x14ac:dyDescent="0.25">
      <c r="A849" s="7">
        <v>868</v>
      </c>
      <c r="B849" s="7" t="s">
        <v>3120</v>
      </c>
      <c r="C849" s="7" t="s">
        <v>3758</v>
      </c>
      <c r="D849" s="8">
        <v>11428</v>
      </c>
      <c r="E849" s="8">
        <v>42089</v>
      </c>
      <c r="F849" s="7" t="s">
        <v>339</v>
      </c>
      <c r="G849" s="9" t="s">
        <v>340</v>
      </c>
      <c r="H849" s="7" t="s">
        <v>342</v>
      </c>
      <c r="I849" s="7" t="s">
        <v>339</v>
      </c>
      <c r="J849" s="7" t="s">
        <v>340</v>
      </c>
      <c r="K849" s="7" t="s">
        <v>342</v>
      </c>
      <c r="L849" s="7" t="s">
        <v>8</v>
      </c>
      <c r="M849" s="7">
        <v>2011</v>
      </c>
      <c r="N849" s="7" t="s">
        <v>129</v>
      </c>
      <c r="O849" s="7"/>
      <c r="P849" s="7" t="s">
        <v>3759</v>
      </c>
      <c r="Q849" s="7"/>
      <c r="R849" s="7"/>
      <c r="S849" s="7"/>
      <c r="T849" s="7"/>
    </row>
    <row r="850" spans="1:20" x14ac:dyDescent="0.25">
      <c r="A850" s="7">
        <v>869</v>
      </c>
      <c r="B850" s="7" t="s">
        <v>2793</v>
      </c>
      <c r="C850" s="7" t="s">
        <v>2794</v>
      </c>
      <c r="D850" s="8">
        <v>14182</v>
      </c>
      <c r="E850" s="7"/>
      <c r="F850" s="7" t="s">
        <v>2795</v>
      </c>
      <c r="G850" s="9" t="s">
        <v>2796</v>
      </c>
      <c r="H850" s="7" t="s">
        <v>2797</v>
      </c>
      <c r="I850" s="7"/>
      <c r="J850" s="7"/>
      <c r="K850" s="7"/>
      <c r="L850" s="7" t="s">
        <v>202</v>
      </c>
      <c r="M850" s="7">
        <v>2011</v>
      </c>
      <c r="N850" s="7" t="s">
        <v>101</v>
      </c>
      <c r="O850" s="7"/>
      <c r="P850" s="7" t="s">
        <v>575</v>
      </c>
      <c r="Q850" s="7"/>
      <c r="R850" s="7"/>
      <c r="S850" s="7"/>
      <c r="T850" s="7"/>
    </row>
    <row r="851" spans="1:20" x14ac:dyDescent="0.25">
      <c r="A851" s="7">
        <v>870</v>
      </c>
      <c r="B851" s="7" t="s">
        <v>3476</v>
      </c>
      <c r="C851" s="7" t="s">
        <v>3477</v>
      </c>
      <c r="D851" s="8">
        <v>26330</v>
      </c>
      <c r="E851" s="7"/>
      <c r="F851" s="7" t="s">
        <v>2795</v>
      </c>
      <c r="G851" s="9" t="s">
        <v>2796</v>
      </c>
      <c r="H851" s="7" t="s">
        <v>2797</v>
      </c>
      <c r="I851" s="7"/>
      <c r="J851" s="7"/>
      <c r="K851" s="7"/>
      <c r="L851" s="7" t="s">
        <v>202</v>
      </c>
      <c r="M851" s="7">
        <v>2011</v>
      </c>
      <c r="N851" s="7" t="s">
        <v>101</v>
      </c>
      <c r="O851" s="7"/>
      <c r="P851" s="7" t="s">
        <v>575</v>
      </c>
      <c r="Q851" s="7"/>
      <c r="R851" s="7"/>
      <c r="S851" s="7"/>
      <c r="T851" s="7"/>
    </row>
    <row r="852" spans="1:20" x14ac:dyDescent="0.25">
      <c r="A852" s="7">
        <v>871</v>
      </c>
      <c r="B852" s="7" t="s">
        <v>570</v>
      </c>
      <c r="C852" s="7" t="s">
        <v>571</v>
      </c>
      <c r="D852" s="8">
        <v>28893</v>
      </c>
      <c r="E852" s="7"/>
      <c r="F852" s="7" t="s">
        <v>572</v>
      </c>
      <c r="G852" s="9" t="s">
        <v>573</v>
      </c>
      <c r="H852" s="7" t="s">
        <v>574</v>
      </c>
      <c r="I852" s="7"/>
      <c r="J852" s="7"/>
      <c r="K852" s="7"/>
      <c r="L852" s="7" t="s">
        <v>202</v>
      </c>
      <c r="M852" s="7">
        <v>2011</v>
      </c>
      <c r="N852" s="7" t="s">
        <v>101</v>
      </c>
      <c r="O852" s="7"/>
      <c r="P852" s="7" t="s">
        <v>575</v>
      </c>
      <c r="Q852" s="7"/>
      <c r="R852" s="7"/>
      <c r="S852" s="7"/>
      <c r="T852" s="7"/>
    </row>
    <row r="853" spans="1:20" x14ac:dyDescent="0.25">
      <c r="A853" s="7">
        <v>872</v>
      </c>
      <c r="B853" s="7" t="s">
        <v>3181</v>
      </c>
      <c r="C853" s="7" t="s">
        <v>3182</v>
      </c>
      <c r="D853" s="8">
        <v>15906</v>
      </c>
      <c r="E853" s="7"/>
      <c r="F853" s="7" t="s">
        <v>20</v>
      </c>
      <c r="G853" s="9" t="s">
        <v>67</v>
      </c>
      <c r="H853" s="7" t="s">
        <v>240</v>
      </c>
      <c r="I853" s="7"/>
      <c r="J853" s="7"/>
      <c r="K853" s="7"/>
      <c r="L853" s="7" t="s">
        <v>8</v>
      </c>
      <c r="M853" s="7">
        <v>2011</v>
      </c>
      <c r="N853" s="7" t="s">
        <v>174</v>
      </c>
      <c r="O853" s="7"/>
      <c r="P853" s="7" t="s">
        <v>3119</v>
      </c>
      <c r="Q853" s="7" t="s">
        <v>1912</v>
      </c>
      <c r="R853" s="7" t="s">
        <v>247</v>
      </c>
      <c r="S853" s="7" t="s">
        <v>20</v>
      </c>
      <c r="T853" s="7"/>
    </row>
    <row r="854" spans="1:20" x14ac:dyDescent="0.25">
      <c r="A854" s="7">
        <v>873</v>
      </c>
      <c r="B854" s="7" t="s">
        <v>2599</v>
      </c>
      <c r="C854" s="7" t="s">
        <v>3118</v>
      </c>
      <c r="D854" s="8">
        <v>15635</v>
      </c>
      <c r="E854" s="7"/>
      <c r="F854" s="7" t="s">
        <v>20</v>
      </c>
      <c r="G854" s="9" t="s">
        <v>67</v>
      </c>
      <c r="H854" s="7" t="s">
        <v>718</v>
      </c>
      <c r="I854" s="7"/>
      <c r="J854" s="7"/>
      <c r="K854" s="7"/>
      <c r="L854" s="7" t="s">
        <v>8</v>
      </c>
      <c r="M854" s="7">
        <v>2011</v>
      </c>
      <c r="N854" s="7" t="s">
        <v>174</v>
      </c>
      <c r="O854" s="7"/>
      <c r="P854" s="7" t="s">
        <v>3119</v>
      </c>
      <c r="Q854" s="7" t="s">
        <v>70</v>
      </c>
      <c r="R854" s="7" t="s">
        <v>68</v>
      </c>
      <c r="S854" s="7" t="s">
        <v>20</v>
      </c>
      <c r="T854" s="7"/>
    </row>
    <row r="855" spans="1:20" x14ac:dyDescent="0.25">
      <c r="A855" s="7">
        <v>874</v>
      </c>
      <c r="B855" s="7" t="s">
        <v>2389</v>
      </c>
      <c r="C855" s="7" t="s">
        <v>2390</v>
      </c>
      <c r="D855" s="8">
        <v>12329</v>
      </c>
      <c r="E855" s="7"/>
      <c r="F855" s="7" t="s">
        <v>4</v>
      </c>
      <c r="G855" s="9" t="s">
        <v>5</v>
      </c>
      <c r="H855" s="7" t="s">
        <v>2391</v>
      </c>
      <c r="I855" s="7"/>
      <c r="J855" s="7"/>
      <c r="K855" s="7"/>
      <c r="L855" s="7" t="s">
        <v>8</v>
      </c>
      <c r="M855" s="7">
        <v>2012</v>
      </c>
      <c r="N855" s="7" t="s">
        <v>31</v>
      </c>
      <c r="O855" s="7"/>
      <c r="P855" s="7" t="s">
        <v>2392</v>
      </c>
      <c r="Q855" s="7" t="s">
        <v>2393</v>
      </c>
      <c r="R855" s="7" t="s">
        <v>30</v>
      </c>
      <c r="S855" s="7" t="s">
        <v>4</v>
      </c>
      <c r="T855" s="7"/>
    </row>
    <row r="856" spans="1:20" x14ac:dyDescent="0.25">
      <c r="A856" s="7">
        <v>875</v>
      </c>
      <c r="B856" s="7" t="s">
        <v>2977</v>
      </c>
      <c r="C856" s="7" t="s">
        <v>2978</v>
      </c>
      <c r="D856" s="8">
        <v>22893</v>
      </c>
      <c r="E856" s="7"/>
      <c r="F856" s="7" t="s">
        <v>166</v>
      </c>
      <c r="G856" s="9" t="s">
        <v>167</v>
      </c>
      <c r="H856" s="7" t="s">
        <v>2121</v>
      </c>
      <c r="I856" s="7"/>
      <c r="J856" s="7"/>
      <c r="K856" s="7"/>
      <c r="L856" s="7" t="s">
        <v>8</v>
      </c>
      <c r="M856" s="7">
        <v>2012</v>
      </c>
      <c r="N856" s="7" t="s">
        <v>31</v>
      </c>
      <c r="O856" s="7"/>
      <c r="P856" s="7" t="s">
        <v>2392</v>
      </c>
      <c r="Q856" s="7" t="s">
        <v>593</v>
      </c>
      <c r="R856" s="7" t="s">
        <v>565</v>
      </c>
      <c r="S856" s="7" t="s">
        <v>166</v>
      </c>
      <c r="T856" s="7"/>
    </row>
    <row r="857" spans="1:20" x14ac:dyDescent="0.25">
      <c r="A857" s="7">
        <v>876</v>
      </c>
      <c r="B857" s="7" t="s">
        <v>3183</v>
      </c>
      <c r="C857" s="7" t="s">
        <v>3184</v>
      </c>
      <c r="D857" s="8">
        <v>16326</v>
      </c>
      <c r="E857" s="7"/>
      <c r="F857" s="7" t="s">
        <v>3185</v>
      </c>
      <c r="G857" s="9" t="s">
        <v>3186</v>
      </c>
      <c r="H857" s="7" t="s">
        <v>3187</v>
      </c>
      <c r="I857" s="7"/>
      <c r="J857" s="7"/>
      <c r="K857" s="7"/>
      <c r="L857" s="7" t="s">
        <v>8</v>
      </c>
      <c r="M857" s="7">
        <v>2012</v>
      </c>
      <c r="N857" s="7" t="s">
        <v>39</v>
      </c>
      <c r="O857" s="7"/>
      <c r="P857" s="7" t="s">
        <v>2282</v>
      </c>
      <c r="Q857" s="7" t="s">
        <v>80</v>
      </c>
      <c r="R857" s="7" t="s">
        <v>38</v>
      </c>
      <c r="S857" s="7" t="s">
        <v>36</v>
      </c>
      <c r="T857" s="7"/>
    </row>
    <row r="858" spans="1:20" x14ac:dyDescent="0.25">
      <c r="A858" s="7">
        <v>877</v>
      </c>
      <c r="B858" s="7" t="s">
        <v>586</v>
      </c>
      <c r="C858" s="7" t="s">
        <v>2281</v>
      </c>
      <c r="D858" s="8">
        <v>16126</v>
      </c>
      <c r="E858" s="7"/>
      <c r="F858" s="7" t="s">
        <v>20</v>
      </c>
      <c r="G858" s="9" t="s">
        <v>67</v>
      </c>
      <c r="H858" s="7" t="s">
        <v>1650</v>
      </c>
      <c r="I858" s="7"/>
      <c r="J858" s="7"/>
      <c r="K858" s="7"/>
      <c r="L858" s="7" t="s">
        <v>8</v>
      </c>
      <c r="M858" s="7">
        <v>2012</v>
      </c>
      <c r="N858" s="7" t="s">
        <v>39</v>
      </c>
      <c r="O858" s="7"/>
      <c r="P858" s="7" t="s">
        <v>2282</v>
      </c>
      <c r="Q858" s="7" t="s">
        <v>1857</v>
      </c>
      <c r="R858" s="7" t="s">
        <v>1178</v>
      </c>
      <c r="S858" s="7" t="s">
        <v>20</v>
      </c>
      <c r="T858" s="7"/>
    </row>
    <row r="859" spans="1:20" x14ac:dyDescent="0.25">
      <c r="A859" s="7">
        <v>878</v>
      </c>
      <c r="B859" s="7" t="s">
        <v>1507</v>
      </c>
      <c r="C859" s="7" t="s">
        <v>1508</v>
      </c>
      <c r="D859" s="8">
        <v>15811</v>
      </c>
      <c r="E859" s="7"/>
      <c r="F859" s="7" t="s">
        <v>20</v>
      </c>
      <c r="G859" s="9" t="s">
        <v>67</v>
      </c>
      <c r="H859" s="7" t="s">
        <v>247</v>
      </c>
      <c r="I859" s="7"/>
      <c r="J859" s="7"/>
      <c r="K859" s="7"/>
      <c r="L859" s="7" t="s">
        <v>8</v>
      </c>
      <c r="M859" s="7">
        <v>2012</v>
      </c>
      <c r="N859" s="7" t="s">
        <v>9</v>
      </c>
      <c r="O859" s="7"/>
      <c r="P859" s="7" t="s">
        <v>901</v>
      </c>
      <c r="Q859" s="7" t="s">
        <v>1509</v>
      </c>
      <c r="R859" s="7"/>
      <c r="S859" s="7"/>
      <c r="T859" s="7"/>
    </row>
    <row r="860" spans="1:20" x14ac:dyDescent="0.25">
      <c r="A860" s="7">
        <v>879</v>
      </c>
      <c r="B860" s="7" t="s">
        <v>898</v>
      </c>
      <c r="C860" s="7" t="s">
        <v>899</v>
      </c>
      <c r="D860" s="8">
        <v>20239</v>
      </c>
      <c r="E860" s="7"/>
      <c r="F860" s="7" t="s">
        <v>20</v>
      </c>
      <c r="G860" s="9" t="s">
        <v>67</v>
      </c>
      <c r="H860" s="7" t="s">
        <v>900</v>
      </c>
      <c r="I860" s="7"/>
      <c r="J860" s="7"/>
      <c r="K860" s="7"/>
      <c r="L860" s="7" t="s">
        <v>8</v>
      </c>
      <c r="M860" s="7">
        <v>2012</v>
      </c>
      <c r="N860" s="7" t="s">
        <v>9</v>
      </c>
      <c r="O860" s="7"/>
      <c r="P860" s="7" t="s">
        <v>901</v>
      </c>
      <c r="Q860" s="7" t="s">
        <v>902</v>
      </c>
      <c r="R860" s="7" t="s">
        <v>267</v>
      </c>
      <c r="S860" s="7" t="s">
        <v>20</v>
      </c>
      <c r="T860" s="7"/>
    </row>
    <row r="861" spans="1:20" x14ac:dyDescent="0.25">
      <c r="A861" s="7">
        <v>880</v>
      </c>
      <c r="B861" s="7" t="s">
        <v>3478</v>
      </c>
      <c r="C861" s="7" t="s">
        <v>3479</v>
      </c>
      <c r="D861" s="8">
        <v>20122</v>
      </c>
      <c r="E861" s="7"/>
      <c r="F861" s="7" t="s">
        <v>224</v>
      </c>
      <c r="G861" s="9" t="s">
        <v>225</v>
      </c>
      <c r="H861" s="7" t="s">
        <v>3480</v>
      </c>
      <c r="I861" s="7"/>
      <c r="J861" s="7"/>
      <c r="K861" s="7"/>
      <c r="L861" s="7" t="s">
        <v>8</v>
      </c>
      <c r="M861" s="7">
        <v>2012</v>
      </c>
      <c r="N861" s="7" t="s">
        <v>129</v>
      </c>
      <c r="O861" s="7"/>
      <c r="P861" s="7" t="s">
        <v>3481</v>
      </c>
      <c r="Q861" s="7"/>
      <c r="R861" s="7"/>
      <c r="S861" s="7"/>
      <c r="T861" s="7"/>
    </row>
    <row r="862" spans="1:20" x14ac:dyDescent="0.25">
      <c r="A862" s="7">
        <v>881</v>
      </c>
      <c r="B862" s="7" t="s">
        <v>3330</v>
      </c>
      <c r="C862" s="7"/>
      <c r="D862" s="8">
        <v>0</v>
      </c>
      <c r="E862" s="7"/>
      <c r="F862" s="7"/>
      <c r="G862" s="9" t="s">
        <v>3788</v>
      </c>
      <c r="H862" s="7"/>
      <c r="I862" s="7"/>
      <c r="J862" s="7"/>
      <c r="K862" s="7"/>
      <c r="L862" s="7" t="s">
        <v>191</v>
      </c>
      <c r="M862" s="7">
        <v>2012</v>
      </c>
      <c r="N862" s="7" t="s">
        <v>101</v>
      </c>
      <c r="O862" s="7"/>
      <c r="P862" s="7" t="s">
        <v>3331</v>
      </c>
      <c r="Q862" s="7"/>
      <c r="R862" s="7"/>
      <c r="S862" s="7"/>
      <c r="T862" s="7"/>
    </row>
    <row r="863" spans="1:20" x14ac:dyDescent="0.25">
      <c r="A863" s="7">
        <v>882</v>
      </c>
      <c r="B863" s="7" t="s">
        <v>1781</v>
      </c>
      <c r="C863" s="7" t="s">
        <v>1782</v>
      </c>
      <c r="D863" s="8">
        <v>18980</v>
      </c>
      <c r="E863" s="7"/>
      <c r="F863" s="7" t="s">
        <v>20</v>
      </c>
      <c r="G863" s="9" t="s">
        <v>67</v>
      </c>
      <c r="H863" s="7" t="s">
        <v>247</v>
      </c>
      <c r="I863" s="7"/>
      <c r="J863" s="7"/>
      <c r="K863" s="7"/>
      <c r="L863" s="7" t="s">
        <v>8</v>
      </c>
      <c r="M863" s="7">
        <v>2012</v>
      </c>
      <c r="N863" s="7" t="s">
        <v>174</v>
      </c>
      <c r="O863" s="7"/>
      <c r="P863" s="7" t="s">
        <v>1783</v>
      </c>
      <c r="Q863" s="7" t="s">
        <v>463</v>
      </c>
      <c r="R863" s="7" t="s">
        <v>19</v>
      </c>
      <c r="S863" s="7" t="s">
        <v>20</v>
      </c>
      <c r="T863" s="7"/>
    </row>
    <row r="864" spans="1:20" x14ac:dyDescent="0.25">
      <c r="A864" s="7">
        <v>883</v>
      </c>
      <c r="B864" s="7" t="s">
        <v>1927</v>
      </c>
      <c r="C864" s="7" t="s">
        <v>1928</v>
      </c>
      <c r="D864" s="8">
        <v>8554</v>
      </c>
      <c r="E864" s="8">
        <v>42441</v>
      </c>
      <c r="F864" s="7" t="s">
        <v>20</v>
      </c>
      <c r="G864" s="9" t="s">
        <v>67</v>
      </c>
      <c r="H864" s="7" t="s">
        <v>19</v>
      </c>
      <c r="I864" s="7" t="s">
        <v>20</v>
      </c>
      <c r="J864" s="7" t="s">
        <v>67</v>
      </c>
      <c r="K864" s="7" t="s">
        <v>1929</v>
      </c>
      <c r="L864" s="7" t="s">
        <v>8</v>
      </c>
      <c r="M864" s="7">
        <v>2012</v>
      </c>
      <c r="N864" s="7" t="s">
        <v>174</v>
      </c>
      <c r="O864" s="7"/>
      <c r="P864" s="7" t="s">
        <v>1783</v>
      </c>
      <c r="Q864" s="7" t="s">
        <v>556</v>
      </c>
      <c r="R864" s="7" t="s">
        <v>472</v>
      </c>
      <c r="S864" s="7" t="s">
        <v>20</v>
      </c>
      <c r="T864" s="7"/>
    </row>
    <row r="865" spans="1:20" x14ac:dyDescent="0.25">
      <c r="A865" s="7">
        <v>884</v>
      </c>
      <c r="B865" s="7" t="s">
        <v>1652</v>
      </c>
      <c r="C865" s="7" t="s">
        <v>1653</v>
      </c>
      <c r="D865" s="8">
        <v>18570</v>
      </c>
      <c r="E865" s="7"/>
      <c r="F865" s="7" t="s">
        <v>20</v>
      </c>
      <c r="G865" s="9" t="s">
        <v>67</v>
      </c>
      <c r="H865" s="7" t="s">
        <v>1654</v>
      </c>
      <c r="I865" s="7"/>
      <c r="J865" s="7"/>
      <c r="K865" s="7"/>
      <c r="L865" s="7" t="s">
        <v>8</v>
      </c>
      <c r="M865" s="7">
        <v>2013</v>
      </c>
      <c r="N865" s="7" t="s">
        <v>31</v>
      </c>
      <c r="O865" s="7"/>
      <c r="P865" s="7" t="s">
        <v>1655</v>
      </c>
      <c r="Q865" s="7" t="s">
        <v>885</v>
      </c>
      <c r="R865" s="7" t="s">
        <v>883</v>
      </c>
      <c r="S865" s="7" t="s">
        <v>20</v>
      </c>
      <c r="T865" s="7"/>
    </row>
    <row r="866" spans="1:20" x14ac:dyDescent="0.25">
      <c r="A866" s="7">
        <v>885</v>
      </c>
      <c r="B866" s="7" t="s">
        <v>3641</v>
      </c>
      <c r="C866" s="7" t="s">
        <v>3642</v>
      </c>
      <c r="D866" s="8">
        <v>17897</v>
      </c>
      <c r="E866" s="7"/>
      <c r="F866" s="7" t="s">
        <v>20</v>
      </c>
      <c r="G866" s="9" t="s">
        <v>67</v>
      </c>
      <c r="H866" s="7" t="s">
        <v>2202</v>
      </c>
      <c r="I866" s="7"/>
      <c r="J866" s="7"/>
      <c r="K866" s="7"/>
      <c r="L866" s="7" t="s">
        <v>8</v>
      </c>
      <c r="M866" s="7">
        <v>2013</v>
      </c>
      <c r="N866" s="7" t="s">
        <v>31</v>
      </c>
      <c r="O866" s="7"/>
      <c r="P866" s="7" t="s">
        <v>1655</v>
      </c>
      <c r="Q866" s="7" t="s">
        <v>556</v>
      </c>
      <c r="R866" s="7" t="s">
        <v>557</v>
      </c>
      <c r="S866" s="7" t="s">
        <v>20</v>
      </c>
      <c r="T866" s="7"/>
    </row>
    <row r="867" spans="1:20" x14ac:dyDescent="0.25">
      <c r="A867" s="7">
        <v>886</v>
      </c>
      <c r="B867" s="7" t="s">
        <v>1057</v>
      </c>
      <c r="C867" s="7" t="s">
        <v>2068</v>
      </c>
      <c r="D867" s="8">
        <v>20445</v>
      </c>
      <c r="E867" s="7"/>
      <c r="F867" s="7" t="s">
        <v>47</v>
      </c>
      <c r="G867" s="9" t="s">
        <v>48</v>
      </c>
      <c r="H867" s="7" t="s">
        <v>58</v>
      </c>
      <c r="I867" s="7"/>
      <c r="J867" s="7"/>
      <c r="K867" s="7"/>
      <c r="L867" s="7" t="s">
        <v>8</v>
      </c>
      <c r="M867" s="7">
        <v>2013</v>
      </c>
      <c r="N867" s="7" t="s">
        <v>31</v>
      </c>
      <c r="O867" s="7"/>
      <c r="P867" s="7" t="s">
        <v>1655</v>
      </c>
      <c r="Q867" s="7" t="s">
        <v>266</v>
      </c>
      <c r="R867" s="7" t="s">
        <v>267</v>
      </c>
      <c r="S867" s="7" t="s">
        <v>20</v>
      </c>
      <c r="T867" s="7"/>
    </row>
    <row r="868" spans="1:20" x14ac:dyDescent="0.25">
      <c r="A868" s="7">
        <v>887</v>
      </c>
      <c r="B868" s="7" t="s">
        <v>1137</v>
      </c>
      <c r="C868" s="7" t="s">
        <v>2798</v>
      </c>
      <c r="D868" s="8">
        <v>11999</v>
      </c>
      <c r="E868" s="7"/>
      <c r="F868" s="7" t="s">
        <v>661</v>
      </c>
      <c r="G868" s="9" t="s">
        <v>662</v>
      </c>
      <c r="H868" s="7" t="s">
        <v>2799</v>
      </c>
      <c r="I868" s="7"/>
      <c r="J868" s="7"/>
      <c r="K868" s="7"/>
      <c r="L868" s="7" t="s">
        <v>8</v>
      </c>
      <c r="M868" s="7">
        <v>2013</v>
      </c>
      <c r="N868" s="7" t="s">
        <v>39</v>
      </c>
      <c r="O868" s="7"/>
      <c r="P868" s="7" t="s">
        <v>1512</v>
      </c>
      <c r="Q868" s="7" t="s">
        <v>2800</v>
      </c>
      <c r="R868" s="7" t="s">
        <v>1939</v>
      </c>
      <c r="S868" s="7" t="s">
        <v>661</v>
      </c>
      <c r="T868" s="7"/>
    </row>
    <row r="869" spans="1:20" x14ac:dyDescent="0.25">
      <c r="A869" s="7">
        <v>888</v>
      </c>
      <c r="B869" s="7" t="s">
        <v>287</v>
      </c>
      <c r="C869" s="7" t="s">
        <v>1510</v>
      </c>
      <c r="D869" s="8">
        <v>10742</v>
      </c>
      <c r="E869" s="7"/>
      <c r="F869" s="7" t="s">
        <v>4</v>
      </c>
      <c r="G869" s="9" t="s">
        <v>5</v>
      </c>
      <c r="H869" s="7" t="s">
        <v>1511</v>
      </c>
      <c r="I869" s="7"/>
      <c r="J869" s="7"/>
      <c r="K869" s="7"/>
      <c r="L869" s="7" t="s">
        <v>8</v>
      </c>
      <c r="M869" s="7">
        <v>2013</v>
      </c>
      <c r="N869" s="7" t="s">
        <v>39</v>
      </c>
      <c r="O869" s="7"/>
      <c r="P869" s="7" t="s">
        <v>1512</v>
      </c>
      <c r="Q869" s="7" t="s">
        <v>1513</v>
      </c>
      <c r="R869" s="7" t="s">
        <v>61</v>
      </c>
      <c r="S869" s="7" t="s">
        <v>4</v>
      </c>
      <c r="T869" s="7"/>
    </row>
    <row r="870" spans="1:20" x14ac:dyDescent="0.25">
      <c r="A870" s="7">
        <v>889</v>
      </c>
      <c r="B870" s="7" t="s">
        <v>3</v>
      </c>
      <c r="C870" s="7" t="s">
        <v>3482</v>
      </c>
      <c r="D870" s="8">
        <v>11032</v>
      </c>
      <c r="E870" s="7"/>
      <c r="F870" s="7" t="s">
        <v>98</v>
      </c>
      <c r="G870" s="9" t="s">
        <v>99</v>
      </c>
      <c r="H870" s="7" t="s">
        <v>100</v>
      </c>
      <c r="I870" s="7"/>
      <c r="J870" s="7"/>
      <c r="K870" s="7"/>
      <c r="L870" s="7" t="s">
        <v>8</v>
      </c>
      <c r="M870" s="7">
        <v>2013</v>
      </c>
      <c r="N870" s="7" t="s">
        <v>9</v>
      </c>
      <c r="O870" s="7"/>
      <c r="P870" s="7" t="s">
        <v>579</v>
      </c>
      <c r="Q870" s="7" t="s">
        <v>3483</v>
      </c>
      <c r="R870" s="7" t="s">
        <v>376</v>
      </c>
      <c r="S870" s="7" t="s">
        <v>36</v>
      </c>
      <c r="T870" s="7"/>
    </row>
    <row r="871" spans="1:20" s="4" customFormat="1" x14ac:dyDescent="0.25">
      <c r="A871" s="11">
        <v>890</v>
      </c>
      <c r="B871" s="11" t="s">
        <v>605</v>
      </c>
      <c r="C871" s="11" t="s">
        <v>3643</v>
      </c>
      <c r="D871" s="26">
        <v>17296</v>
      </c>
      <c r="E871" s="11"/>
      <c r="F871" s="11" t="s">
        <v>115</v>
      </c>
      <c r="G871" s="12" t="s">
        <v>116</v>
      </c>
      <c r="H871" s="11" t="s">
        <v>3365</v>
      </c>
      <c r="I871" s="11"/>
      <c r="J871" s="11"/>
      <c r="K871" s="11"/>
      <c r="L871" s="11" t="s">
        <v>8</v>
      </c>
      <c r="M871" s="11">
        <v>2013</v>
      </c>
      <c r="N871" s="11" t="s">
        <v>9</v>
      </c>
      <c r="O871" s="11"/>
      <c r="P871" s="11" t="s">
        <v>579</v>
      </c>
      <c r="Q871" s="11" t="s">
        <v>902</v>
      </c>
      <c r="R871" s="11" t="s">
        <v>267</v>
      </c>
      <c r="S871" s="11" t="s">
        <v>20</v>
      </c>
      <c r="T871" s="7" t="s">
        <v>206</v>
      </c>
    </row>
    <row r="872" spans="1:20" s="4" customFormat="1" x14ac:dyDescent="0.25">
      <c r="A872" s="11">
        <v>891</v>
      </c>
      <c r="B872" s="11" t="s">
        <v>576</v>
      </c>
      <c r="C872" s="11" t="s">
        <v>577</v>
      </c>
      <c r="D872" s="26">
        <v>14935</v>
      </c>
      <c r="E872" s="11"/>
      <c r="F872" s="11" t="s">
        <v>199</v>
      </c>
      <c r="G872" s="12" t="s">
        <v>200</v>
      </c>
      <c r="H872" s="11" t="s">
        <v>578</v>
      </c>
      <c r="I872" s="11"/>
      <c r="J872" s="11"/>
      <c r="K872" s="11"/>
      <c r="L872" s="11" t="s">
        <v>8</v>
      </c>
      <c r="M872" s="11">
        <v>2013</v>
      </c>
      <c r="N872" s="11" t="s">
        <v>9</v>
      </c>
      <c r="O872" s="11"/>
      <c r="P872" s="11" t="s">
        <v>579</v>
      </c>
      <c r="Q872" s="11" t="s">
        <v>474</v>
      </c>
      <c r="R872" s="11" t="s">
        <v>472</v>
      </c>
      <c r="S872" s="11" t="s">
        <v>20</v>
      </c>
      <c r="T872" s="7" t="s">
        <v>206</v>
      </c>
    </row>
    <row r="873" spans="1:20" x14ac:dyDescent="0.25">
      <c r="A873" s="7">
        <v>892</v>
      </c>
      <c r="B873" s="7" t="s">
        <v>2663</v>
      </c>
      <c r="C873" s="7" t="s">
        <v>2664</v>
      </c>
      <c r="D873" s="8">
        <v>11514</v>
      </c>
      <c r="E873" s="7"/>
      <c r="F873" s="7" t="s">
        <v>404</v>
      </c>
      <c r="G873" s="9" t="s">
        <v>412</v>
      </c>
      <c r="H873" s="7" t="s">
        <v>2665</v>
      </c>
      <c r="I873" s="7"/>
      <c r="J873" s="7"/>
      <c r="K873" s="7"/>
      <c r="L873" s="7" t="s">
        <v>202</v>
      </c>
      <c r="M873" s="7">
        <v>2013</v>
      </c>
      <c r="N873" s="7" t="s">
        <v>129</v>
      </c>
      <c r="O873" s="7"/>
      <c r="P873" s="7" t="s">
        <v>2666</v>
      </c>
      <c r="Q873" s="7"/>
      <c r="R873" s="7"/>
      <c r="S873" s="7"/>
      <c r="T873" s="7"/>
    </row>
    <row r="874" spans="1:20" x14ac:dyDescent="0.25">
      <c r="A874" s="7">
        <v>893</v>
      </c>
      <c r="B874" s="7" t="s">
        <v>2130</v>
      </c>
      <c r="C874" s="7"/>
      <c r="D874" s="8">
        <v>0</v>
      </c>
      <c r="E874" s="7"/>
      <c r="F874" s="7"/>
      <c r="G874" s="9" t="s">
        <v>3788</v>
      </c>
      <c r="H874" s="7"/>
      <c r="I874" s="7"/>
      <c r="J874" s="7"/>
      <c r="K874" s="7"/>
      <c r="L874" s="7" t="s">
        <v>191</v>
      </c>
      <c r="M874" s="7">
        <v>2013</v>
      </c>
      <c r="N874" s="7" t="s">
        <v>101</v>
      </c>
      <c r="O874" s="7"/>
      <c r="P874" s="7" t="s">
        <v>2131</v>
      </c>
      <c r="Q874" s="7"/>
      <c r="R874" s="7"/>
      <c r="S874" s="7"/>
      <c r="T874" s="7"/>
    </row>
    <row r="875" spans="1:20" x14ac:dyDescent="0.25">
      <c r="A875" s="7">
        <v>894</v>
      </c>
      <c r="B875" s="7" t="s">
        <v>3431</v>
      </c>
      <c r="C875" s="7" t="s">
        <v>3432</v>
      </c>
      <c r="D875" s="8">
        <v>14290</v>
      </c>
      <c r="E875" s="7"/>
      <c r="F875" s="7" t="s">
        <v>20</v>
      </c>
      <c r="G875" s="9" t="s">
        <v>67</v>
      </c>
      <c r="H875" s="7" t="s">
        <v>923</v>
      </c>
      <c r="I875" s="7"/>
      <c r="J875" s="7"/>
      <c r="K875" s="7"/>
      <c r="L875" s="7" t="s">
        <v>8</v>
      </c>
      <c r="M875" s="7">
        <v>2013</v>
      </c>
      <c r="N875" s="7" t="s">
        <v>174</v>
      </c>
      <c r="O875" s="7"/>
      <c r="P875" s="7" t="s">
        <v>1092</v>
      </c>
      <c r="Q875" s="7" t="s">
        <v>176</v>
      </c>
      <c r="R875" s="7" t="s">
        <v>177</v>
      </c>
      <c r="S875" s="7" t="s">
        <v>20</v>
      </c>
      <c r="T875" s="7"/>
    </row>
    <row r="876" spans="1:20" x14ac:dyDescent="0.25">
      <c r="A876" s="7">
        <v>895</v>
      </c>
      <c r="B876" s="7" t="s">
        <v>1089</v>
      </c>
      <c r="C876" s="7" t="s">
        <v>1090</v>
      </c>
      <c r="D876" s="8">
        <v>19293</v>
      </c>
      <c r="E876" s="7"/>
      <c r="F876" s="7" t="s">
        <v>20</v>
      </c>
      <c r="G876" s="9" t="s">
        <v>67</v>
      </c>
      <c r="H876" s="7" t="s">
        <v>1091</v>
      </c>
      <c r="I876" s="7"/>
      <c r="J876" s="7"/>
      <c r="K876" s="7"/>
      <c r="L876" s="7" t="s">
        <v>8</v>
      </c>
      <c r="M876" s="7">
        <v>2013</v>
      </c>
      <c r="N876" s="7" t="s">
        <v>174</v>
      </c>
      <c r="O876" s="7"/>
      <c r="P876" s="7" t="s">
        <v>1092</v>
      </c>
      <c r="Q876" s="7" t="s">
        <v>176</v>
      </c>
      <c r="R876" s="7" t="s">
        <v>177</v>
      </c>
      <c r="S876" s="7" t="s">
        <v>20</v>
      </c>
      <c r="T876" s="7"/>
    </row>
    <row r="877" spans="1:20" x14ac:dyDescent="0.25">
      <c r="A877" s="7">
        <v>896</v>
      </c>
      <c r="B877" s="7" t="s">
        <v>1507</v>
      </c>
      <c r="C877" s="7" t="s">
        <v>2801</v>
      </c>
      <c r="D877" s="8">
        <v>16890</v>
      </c>
      <c r="E877" s="7"/>
      <c r="F877" s="7" t="s">
        <v>20</v>
      </c>
      <c r="G877" s="9" t="s">
        <v>67</v>
      </c>
      <c r="H877" s="7" t="s">
        <v>2638</v>
      </c>
      <c r="I877" s="7"/>
      <c r="J877" s="7"/>
      <c r="K877" s="7"/>
      <c r="L877" s="7" t="s">
        <v>8</v>
      </c>
      <c r="M877" s="7">
        <v>2013</v>
      </c>
      <c r="N877" s="7" t="s">
        <v>174</v>
      </c>
      <c r="O877" s="7"/>
      <c r="P877" s="7" t="s">
        <v>1092</v>
      </c>
      <c r="Q877" s="7" t="s">
        <v>885</v>
      </c>
      <c r="R877" s="7" t="s">
        <v>883</v>
      </c>
      <c r="S877" s="7" t="s">
        <v>20</v>
      </c>
      <c r="T877" s="7"/>
    </row>
    <row r="878" spans="1:20" x14ac:dyDescent="0.25">
      <c r="A878" s="7">
        <v>903</v>
      </c>
      <c r="B878" s="7" t="s">
        <v>310</v>
      </c>
      <c r="C878" s="7" t="s">
        <v>580</v>
      </c>
      <c r="D878" s="8">
        <v>14567</v>
      </c>
      <c r="E878" s="7"/>
      <c r="F878" s="7" t="s">
        <v>20</v>
      </c>
      <c r="G878" s="9" t="s">
        <v>67</v>
      </c>
      <c r="H878" s="7" t="s">
        <v>247</v>
      </c>
      <c r="I878" s="7"/>
      <c r="J878" s="7"/>
      <c r="K878" s="7"/>
      <c r="L878" s="7" t="s">
        <v>8</v>
      </c>
      <c r="M878" s="7">
        <v>2014</v>
      </c>
      <c r="N878" s="7" t="s">
        <v>31</v>
      </c>
      <c r="O878" s="7"/>
      <c r="P878" s="7" t="s">
        <v>581</v>
      </c>
      <c r="Q878" s="7" t="s">
        <v>286</v>
      </c>
      <c r="R878" s="7" t="s">
        <v>6</v>
      </c>
      <c r="S878" s="7" t="s">
        <v>4</v>
      </c>
      <c r="T878" s="7"/>
    </row>
    <row r="879" spans="1:20" x14ac:dyDescent="0.25">
      <c r="A879" s="7">
        <v>904</v>
      </c>
      <c r="B879" s="7" t="s">
        <v>2979</v>
      </c>
      <c r="C879" s="7" t="s">
        <v>2980</v>
      </c>
      <c r="D879" s="8">
        <v>23015</v>
      </c>
      <c r="E879" s="7"/>
      <c r="F879" s="7" t="s">
        <v>105</v>
      </c>
      <c r="G879" s="9" t="s">
        <v>106</v>
      </c>
      <c r="H879" s="7" t="s">
        <v>2981</v>
      </c>
      <c r="I879" s="7"/>
      <c r="J879" s="7"/>
      <c r="K879" s="7"/>
      <c r="L879" s="7" t="s">
        <v>202</v>
      </c>
      <c r="M879" s="7">
        <v>2014</v>
      </c>
      <c r="N879" s="7" t="s">
        <v>31</v>
      </c>
      <c r="O879" s="7"/>
      <c r="P879" s="7" t="s">
        <v>581</v>
      </c>
      <c r="Q879" s="7" t="s">
        <v>2982</v>
      </c>
      <c r="R879" s="7" t="s">
        <v>2983</v>
      </c>
      <c r="S879" s="7" t="s">
        <v>105</v>
      </c>
      <c r="T879" s="7"/>
    </row>
    <row r="880" spans="1:20" x14ac:dyDescent="0.25">
      <c r="A880" s="7">
        <v>905</v>
      </c>
      <c r="B880" s="7" t="s">
        <v>2984</v>
      </c>
      <c r="C880" s="7" t="s">
        <v>2980</v>
      </c>
      <c r="D880" s="8">
        <v>22763</v>
      </c>
      <c r="E880" s="7"/>
      <c r="F880" s="7" t="s">
        <v>105</v>
      </c>
      <c r="G880" s="9" t="s">
        <v>106</v>
      </c>
      <c r="H880" s="7" t="s">
        <v>2985</v>
      </c>
      <c r="I880" s="7"/>
      <c r="J880" s="7"/>
      <c r="K880" s="7"/>
      <c r="L880" s="7" t="s">
        <v>8</v>
      </c>
      <c r="M880" s="7">
        <v>2014</v>
      </c>
      <c r="N880" s="7" t="s">
        <v>31</v>
      </c>
      <c r="O880" s="7"/>
      <c r="P880" s="7" t="s">
        <v>581</v>
      </c>
      <c r="Q880" s="7" t="s">
        <v>2982</v>
      </c>
      <c r="R880" s="7" t="s">
        <v>2983</v>
      </c>
      <c r="S880" s="7" t="s">
        <v>105</v>
      </c>
      <c r="T880" s="7"/>
    </row>
    <row r="881" spans="1:20" x14ac:dyDescent="0.25">
      <c r="A881" s="7">
        <v>906</v>
      </c>
      <c r="B881" s="7" t="s">
        <v>2667</v>
      </c>
      <c r="C881" s="7" t="s">
        <v>2668</v>
      </c>
      <c r="D881" s="8">
        <v>10623</v>
      </c>
      <c r="E881" s="8">
        <v>44287</v>
      </c>
      <c r="F881" s="7" t="s">
        <v>166</v>
      </c>
      <c r="G881" s="9" t="s">
        <v>167</v>
      </c>
      <c r="H881" s="7" t="s">
        <v>2669</v>
      </c>
      <c r="I881" s="7" t="s">
        <v>166</v>
      </c>
      <c r="J881" s="7" t="s">
        <v>167</v>
      </c>
      <c r="K881" s="7" t="s">
        <v>218</v>
      </c>
      <c r="L881" s="7" t="s">
        <v>8</v>
      </c>
      <c r="M881" s="7">
        <v>2014</v>
      </c>
      <c r="N881" s="7" t="s">
        <v>39</v>
      </c>
      <c r="O881" s="7"/>
      <c r="P881" s="7" t="s">
        <v>216</v>
      </c>
      <c r="Q881" s="7" t="s">
        <v>2670</v>
      </c>
      <c r="R881" s="7" t="s">
        <v>218</v>
      </c>
      <c r="S881" s="7" t="s">
        <v>166</v>
      </c>
      <c r="T881" s="7"/>
    </row>
    <row r="882" spans="1:20" x14ac:dyDescent="0.25">
      <c r="A882" s="7">
        <v>907</v>
      </c>
      <c r="B882" s="7" t="s">
        <v>213</v>
      </c>
      <c r="C882" s="7" t="s">
        <v>214</v>
      </c>
      <c r="D882" s="8">
        <v>22170</v>
      </c>
      <c r="E882" s="7"/>
      <c r="F882" s="7" t="s">
        <v>166</v>
      </c>
      <c r="G882" s="9" t="s">
        <v>167</v>
      </c>
      <c r="H882" s="7" t="s">
        <v>215</v>
      </c>
      <c r="I882" s="7"/>
      <c r="J882" s="7"/>
      <c r="K882" s="7"/>
      <c r="L882" s="7" t="s">
        <v>8</v>
      </c>
      <c r="M882" s="7">
        <v>2014</v>
      </c>
      <c r="N882" s="7" t="s">
        <v>39</v>
      </c>
      <c r="O882" s="7"/>
      <c r="P882" s="7" t="s">
        <v>216</v>
      </c>
      <c r="Q882" s="7" t="s">
        <v>217</v>
      </c>
      <c r="R882" s="7" t="s">
        <v>218</v>
      </c>
      <c r="S882" s="7" t="s">
        <v>166</v>
      </c>
      <c r="T882" s="7"/>
    </row>
    <row r="883" spans="1:20" x14ac:dyDescent="0.25">
      <c r="A883" s="7">
        <v>908</v>
      </c>
      <c r="B883" s="7" t="s">
        <v>582</v>
      </c>
      <c r="C883" s="7" t="s">
        <v>583</v>
      </c>
      <c r="D883" s="8">
        <v>19866</v>
      </c>
      <c r="E883" s="7"/>
      <c r="F883" s="7" t="s">
        <v>166</v>
      </c>
      <c r="G883" s="9" t="s">
        <v>167</v>
      </c>
      <c r="H883" s="7" t="s">
        <v>584</v>
      </c>
      <c r="I883" s="7"/>
      <c r="J883" s="7"/>
      <c r="K883" s="7"/>
      <c r="L883" s="7" t="s">
        <v>8</v>
      </c>
      <c r="M883" s="7">
        <v>2014</v>
      </c>
      <c r="N883" s="7" t="s">
        <v>39</v>
      </c>
      <c r="O883" s="7"/>
      <c r="P883" s="7" t="s">
        <v>216</v>
      </c>
      <c r="Q883" s="7" t="s">
        <v>556</v>
      </c>
      <c r="R883" s="7" t="s">
        <v>585</v>
      </c>
      <c r="S883" s="7" t="s">
        <v>20</v>
      </c>
      <c r="T883" s="7"/>
    </row>
    <row r="884" spans="1:20" x14ac:dyDescent="0.25">
      <c r="A884" s="7">
        <v>909</v>
      </c>
      <c r="B884" s="7" t="s">
        <v>1656</v>
      </c>
      <c r="C884" s="7" t="s">
        <v>1657</v>
      </c>
      <c r="D884" s="8">
        <v>21928</v>
      </c>
      <c r="E884" s="7"/>
      <c r="F884" s="7" t="s">
        <v>20</v>
      </c>
      <c r="G884" s="9" t="s">
        <v>67</v>
      </c>
      <c r="H884" s="7" t="s">
        <v>1658</v>
      </c>
      <c r="I884" s="7"/>
      <c r="J884" s="7"/>
      <c r="K884" s="7"/>
      <c r="L884" s="7" t="s">
        <v>8</v>
      </c>
      <c r="M884" s="7">
        <v>2014</v>
      </c>
      <c r="N884" s="7" t="s">
        <v>9</v>
      </c>
      <c r="O884" s="7"/>
      <c r="P884" s="7" t="s">
        <v>908</v>
      </c>
      <c r="Q884" s="7" t="s">
        <v>1659</v>
      </c>
      <c r="R884" s="7" t="s">
        <v>1660</v>
      </c>
      <c r="S884" s="7" t="s">
        <v>20</v>
      </c>
      <c r="T884" s="7"/>
    </row>
    <row r="885" spans="1:20" x14ac:dyDescent="0.25">
      <c r="A885" s="7">
        <v>910</v>
      </c>
      <c r="B885" s="7" t="s">
        <v>903</v>
      </c>
      <c r="C885" s="7" t="s">
        <v>904</v>
      </c>
      <c r="D885" s="8">
        <v>23003</v>
      </c>
      <c r="E885" s="7"/>
      <c r="F885" s="7" t="s">
        <v>905</v>
      </c>
      <c r="G885" s="9" t="s">
        <v>906</v>
      </c>
      <c r="H885" s="7" t="s">
        <v>907</v>
      </c>
      <c r="I885" s="7"/>
      <c r="J885" s="7"/>
      <c r="K885" s="7"/>
      <c r="L885" s="7" t="s">
        <v>8</v>
      </c>
      <c r="M885" s="7">
        <v>2014</v>
      </c>
      <c r="N885" s="7" t="s">
        <v>9</v>
      </c>
      <c r="O885" s="7"/>
      <c r="P885" s="7" t="s">
        <v>908</v>
      </c>
      <c r="Q885" s="7" t="s">
        <v>909</v>
      </c>
      <c r="R885" s="7" t="s">
        <v>58</v>
      </c>
      <c r="S885" s="7" t="s">
        <v>47</v>
      </c>
      <c r="T885" s="7"/>
    </row>
    <row r="886" spans="1:20" x14ac:dyDescent="0.25">
      <c r="A886" s="7">
        <v>911</v>
      </c>
      <c r="B886" s="7" t="s">
        <v>3188</v>
      </c>
      <c r="C886" s="7" t="s">
        <v>3189</v>
      </c>
      <c r="D886" s="8">
        <v>19534</v>
      </c>
      <c r="E886" s="7"/>
      <c r="F886" s="7" t="s">
        <v>20</v>
      </c>
      <c r="G886" s="9" t="s">
        <v>67</v>
      </c>
      <c r="H886" s="7" t="s">
        <v>3190</v>
      </c>
      <c r="I886" s="7"/>
      <c r="J886" s="7"/>
      <c r="K886" s="7"/>
      <c r="L886" s="7" t="s">
        <v>8</v>
      </c>
      <c r="M886" s="7">
        <v>2014</v>
      </c>
      <c r="N886" s="7" t="s">
        <v>9</v>
      </c>
      <c r="O886" s="7"/>
      <c r="P886" s="7" t="s">
        <v>908</v>
      </c>
      <c r="Q886" s="7" t="s">
        <v>266</v>
      </c>
      <c r="R886" s="7" t="s">
        <v>267</v>
      </c>
      <c r="S886" s="7" t="s">
        <v>20</v>
      </c>
      <c r="T886" s="7"/>
    </row>
    <row r="887" spans="1:20" x14ac:dyDescent="0.25">
      <c r="A887" s="7">
        <v>912</v>
      </c>
      <c r="B887" s="7" t="s">
        <v>219</v>
      </c>
      <c r="C887" s="7" t="s">
        <v>220</v>
      </c>
      <c r="D887" s="8">
        <v>16648</v>
      </c>
      <c r="E887" s="7"/>
      <c r="F887" s="7" t="s">
        <v>36</v>
      </c>
      <c r="G887" s="9" t="s">
        <v>37</v>
      </c>
      <c r="H887" s="7" t="s">
        <v>38</v>
      </c>
      <c r="I887" s="7"/>
      <c r="J887" s="7"/>
      <c r="K887" s="7"/>
      <c r="L887" s="7" t="s">
        <v>8</v>
      </c>
      <c r="M887" s="7">
        <v>2014</v>
      </c>
      <c r="N887" s="7" t="s">
        <v>129</v>
      </c>
      <c r="O887" s="7"/>
      <c r="P887" s="7" t="s">
        <v>221</v>
      </c>
      <c r="Q887" s="7"/>
      <c r="R887" s="7"/>
      <c r="S887" s="7"/>
      <c r="T887" s="7"/>
    </row>
    <row r="888" spans="1:20" x14ac:dyDescent="0.25">
      <c r="A888" s="7">
        <v>913</v>
      </c>
      <c r="B888" s="7" t="s">
        <v>2394</v>
      </c>
      <c r="C888" s="7" t="s">
        <v>2395</v>
      </c>
      <c r="D888" s="8">
        <v>19735</v>
      </c>
      <c r="E888" s="7"/>
      <c r="F888" s="7" t="s">
        <v>133</v>
      </c>
      <c r="G888" s="9" t="s">
        <v>134</v>
      </c>
      <c r="H888" s="7" t="s">
        <v>2396</v>
      </c>
      <c r="I888" s="7"/>
      <c r="J888" s="7"/>
      <c r="K888" s="7"/>
      <c r="L888" s="7" t="s">
        <v>8</v>
      </c>
      <c r="M888" s="7">
        <v>2014</v>
      </c>
      <c r="N888" s="7" t="s">
        <v>101</v>
      </c>
      <c r="O888" s="7"/>
      <c r="P888" s="7" t="s">
        <v>2287</v>
      </c>
      <c r="Q888" s="7"/>
      <c r="R888" s="7"/>
      <c r="S888" s="7"/>
      <c r="T888" s="7"/>
    </row>
    <row r="889" spans="1:20" x14ac:dyDescent="0.25">
      <c r="A889" s="7">
        <v>914</v>
      </c>
      <c r="B889" s="7" t="s">
        <v>2283</v>
      </c>
      <c r="C889" s="7" t="s">
        <v>2284</v>
      </c>
      <c r="D889" s="8">
        <v>35623</v>
      </c>
      <c r="E889" s="7"/>
      <c r="F889" s="7" t="s">
        <v>2285</v>
      </c>
      <c r="G889" s="9" t="s">
        <v>253</v>
      </c>
      <c r="H889" s="7" t="s">
        <v>2286</v>
      </c>
      <c r="I889" s="7"/>
      <c r="J889" s="7"/>
      <c r="K889" s="7"/>
      <c r="L889" s="7" t="s">
        <v>202</v>
      </c>
      <c r="M889" s="7">
        <v>2014</v>
      </c>
      <c r="N889" s="7" t="s">
        <v>101</v>
      </c>
      <c r="O889" s="7"/>
      <c r="P889" s="7" t="s">
        <v>2287</v>
      </c>
      <c r="Q889" s="7"/>
      <c r="R889" s="7"/>
      <c r="S889" s="7"/>
      <c r="T889" s="7"/>
    </row>
    <row r="890" spans="1:20" x14ac:dyDescent="0.25">
      <c r="A890" s="7">
        <v>915</v>
      </c>
      <c r="B890" s="7" t="s">
        <v>1700</v>
      </c>
      <c r="C890" s="7" t="s">
        <v>2605</v>
      </c>
      <c r="D890" s="8">
        <v>19580</v>
      </c>
      <c r="E890" s="7"/>
      <c r="F890" s="7" t="s">
        <v>36</v>
      </c>
      <c r="G890" s="9" t="s">
        <v>37</v>
      </c>
      <c r="H890" s="7" t="s">
        <v>2606</v>
      </c>
      <c r="I890" s="7"/>
      <c r="J890" s="7"/>
      <c r="K890" s="7"/>
      <c r="L890" s="7" t="s">
        <v>8</v>
      </c>
      <c r="M890" s="7">
        <v>2014</v>
      </c>
      <c r="N890" s="7" t="s">
        <v>174</v>
      </c>
      <c r="O890" s="7"/>
      <c r="P890" s="7" t="s">
        <v>2607</v>
      </c>
      <c r="Q890" s="7" t="s">
        <v>2608</v>
      </c>
      <c r="R890" s="7" t="s">
        <v>1702</v>
      </c>
      <c r="S890" s="7" t="s">
        <v>36</v>
      </c>
      <c r="T890" s="7"/>
    </row>
    <row r="891" spans="1:20" x14ac:dyDescent="0.25">
      <c r="A891" s="7">
        <v>916</v>
      </c>
      <c r="B891" s="7" t="s">
        <v>2397</v>
      </c>
      <c r="C891" s="7" t="s">
        <v>2398</v>
      </c>
      <c r="D891" s="8">
        <v>11137</v>
      </c>
      <c r="E891" s="7"/>
      <c r="F891" s="7" t="s">
        <v>1143</v>
      </c>
      <c r="G891" s="9" t="s">
        <v>1144</v>
      </c>
      <c r="H891" s="7" t="s">
        <v>2399</v>
      </c>
      <c r="I891" s="7"/>
      <c r="J891" s="7"/>
      <c r="K891" s="7"/>
      <c r="L891" s="7" t="s">
        <v>8</v>
      </c>
      <c r="M891" s="7">
        <v>2015</v>
      </c>
      <c r="N891" s="7" t="s">
        <v>31</v>
      </c>
      <c r="O891" s="7"/>
      <c r="P891" s="7" t="s">
        <v>1517</v>
      </c>
      <c r="Q891" s="7" t="s">
        <v>2400</v>
      </c>
      <c r="R891" s="7" t="s">
        <v>2401</v>
      </c>
      <c r="S891" s="7" t="s">
        <v>20</v>
      </c>
      <c r="T891" s="7"/>
    </row>
    <row r="892" spans="1:20" x14ac:dyDescent="0.25">
      <c r="A892" s="7">
        <v>917</v>
      </c>
      <c r="B892" s="7" t="s">
        <v>1514</v>
      </c>
      <c r="C892" s="7" t="s">
        <v>1515</v>
      </c>
      <c r="D892" s="8">
        <v>12977</v>
      </c>
      <c r="E892" s="7"/>
      <c r="F892" s="7" t="s">
        <v>166</v>
      </c>
      <c r="G892" s="9" t="s">
        <v>167</v>
      </c>
      <c r="H892" s="7" t="s">
        <v>1516</v>
      </c>
      <c r="I892" s="7"/>
      <c r="J892" s="7"/>
      <c r="K892" s="7"/>
      <c r="L892" s="7" t="s">
        <v>8</v>
      </c>
      <c r="M892" s="7">
        <v>2015</v>
      </c>
      <c r="N892" s="7" t="s">
        <v>31</v>
      </c>
      <c r="O892" s="7"/>
      <c r="P892" s="7" t="s">
        <v>1517</v>
      </c>
      <c r="Q892" s="7" t="s">
        <v>1518</v>
      </c>
      <c r="R892" s="7" t="s">
        <v>604</v>
      </c>
      <c r="S892" s="7" t="s">
        <v>166</v>
      </c>
      <c r="T892" s="7"/>
    </row>
    <row r="893" spans="1:20" x14ac:dyDescent="0.25">
      <c r="A893" s="7">
        <v>918</v>
      </c>
      <c r="B893" s="7" t="s">
        <v>222</v>
      </c>
      <c r="C893" s="7" t="s">
        <v>223</v>
      </c>
      <c r="D893" s="8">
        <v>11322</v>
      </c>
      <c r="E893" s="7"/>
      <c r="F893" s="7" t="s">
        <v>224</v>
      </c>
      <c r="G893" s="9" t="s">
        <v>225</v>
      </c>
      <c r="H893" s="7" t="s">
        <v>226</v>
      </c>
      <c r="I893" s="7"/>
      <c r="J893" s="7"/>
      <c r="K893" s="7"/>
      <c r="L893" s="7" t="s">
        <v>202</v>
      </c>
      <c r="M893" s="7">
        <v>2015</v>
      </c>
      <c r="N893" s="7" t="s">
        <v>31</v>
      </c>
      <c r="O893" s="7"/>
      <c r="P893" s="7" t="s">
        <v>227</v>
      </c>
      <c r="Q893" s="7" t="s">
        <v>228</v>
      </c>
      <c r="R893" s="7" t="s">
        <v>229</v>
      </c>
      <c r="S893" s="7" t="s">
        <v>224</v>
      </c>
      <c r="T893" s="7"/>
    </row>
    <row r="894" spans="1:20" x14ac:dyDescent="0.25">
      <c r="A894" s="7">
        <v>919</v>
      </c>
      <c r="B894" s="7" t="s">
        <v>1179</v>
      </c>
      <c r="C894" s="7" t="s">
        <v>1180</v>
      </c>
      <c r="D894" s="8">
        <v>21618</v>
      </c>
      <c r="E894" s="7"/>
      <c r="F894" s="7" t="s">
        <v>166</v>
      </c>
      <c r="G894" s="9" t="s">
        <v>167</v>
      </c>
      <c r="H894" s="7" t="s">
        <v>1181</v>
      </c>
      <c r="I894" s="7"/>
      <c r="J894" s="7"/>
      <c r="K894" s="7"/>
      <c r="L894" s="7" t="s">
        <v>8</v>
      </c>
      <c r="M894" s="7">
        <v>2015</v>
      </c>
      <c r="N894" s="7" t="s">
        <v>39</v>
      </c>
      <c r="O894" s="7"/>
      <c r="P894" s="7" t="s">
        <v>1182</v>
      </c>
      <c r="Q894" s="7" t="s">
        <v>1183</v>
      </c>
      <c r="R894" s="7" t="s">
        <v>1184</v>
      </c>
      <c r="S894" s="7" t="s">
        <v>166</v>
      </c>
      <c r="T894" s="7"/>
    </row>
    <row r="895" spans="1:20" x14ac:dyDescent="0.25">
      <c r="A895" s="7">
        <v>920</v>
      </c>
      <c r="B895" s="7" t="s">
        <v>2132</v>
      </c>
      <c r="C895" s="7" t="s">
        <v>2133</v>
      </c>
      <c r="D895" s="8">
        <v>15947</v>
      </c>
      <c r="E895" s="7"/>
      <c r="F895" s="7" t="s">
        <v>404</v>
      </c>
      <c r="G895" s="9" t="s">
        <v>412</v>
      </c>
      <c r="H895" s="7" t="s">
        <v>2037</v>
      </c>
      <c r="I895" s="7"/>
      <c r="J895" s="7"/>
      <c r="K895" s="7"/>
      <c r="L895" s="7" t="s">
        <v>8</v>
      </c>
      <c r="M895" s="7">
        <v>2015</v>
      </c>
      <c r="N895" s="7" t="s">
        <v>39</v>
      </c>
      <c r="O895" s="7"/>
      <c r="P895" s="7" t="s">
        <v>1182</v>
      </c>
      <c r="Q895" s="7" t="s">
        <v>2134</v>
      </c>
      <c r="R895" s="7" t="s">
        <v>2135</v>
      </c>
      <c r="S895" s="7" t="s">
        <v>404</v>
      </c>
      <c r="T895" s="7"/>
    </row>
    <row r="896" spans="1:20" x14ac:dyDescent="0.25">
      <c r="A896" s="7">
        <v>921</v>
      </c>
      <c r="B896" s="7" t="s">
        <v>3120</v>
      </c>
      <c r="C896" s="7" t="s">
        <v>3121</v>
      </c>
      <c r="D896" s="8">
        <v>13908</v>
      </c>
      <c r="E896" s="7"/>
      <c r="F896" s="7" t="s">
        <v>339</v>
      </c>
      <c r="G896" s="9" t="s">
        <v>340</v>
      </c>
      <c r="H896" s="7" t="s">
        <v>342</v>
      </c>
      <c r="I896" s="7"/>
      <c r="J896" s="7"/>
      <c r="K896" s="7"/>
      <c r="L896" s="7" t="s">
        <v>8</v>
      </c>
      <c r="M896" s="7">
        <v>2015</v>
      </c>
      <c r="N896" s="7" t="s">
        <v>9</v>
      </c>
      <c r="O896" s="7"/>
      <c r="P896" s="7" t="s">
        <v>2141</v>
      </c>
      <c r="Q896" s="7" t="s">
        <v>3122</v>
      </c>
      <c r="R896" s="7" t="s">
        <v>3123</v>
      </c>
      <c r="S896" s="7" t="s">
        <v>4</v>
      </c>
      <c r="T896" s="7"/>
    </row>
    <row r="897" spans="1:20" x14ac:dyDescent="0.25">
      <c r="A897" s="7">
        <v>922</v>
      </c>
      <c r="B897" s="7" t="s">
        <v>125</v>
      </c>
      <c r="C897" s="7" t="s">
        <v>3433</v>
      </c>
      <c r="D897" s="8">
        <v>16966</v>
      </c>
      <c r="E897" s="7"/>
      <c r="F897" s="7" t="s">
        <v>20</v>
      </c>
      <c r="G897" s="9" t="s">
        <v>67</v>
      </c>
      <c r="H897" s="7" t="s">
        <v>3434</v>
      </c>
      <c r="I897" s="7"/>
      <c r="J897" s="7"/>
      <c r="K897" s="7"/>
      <c r="L897" s="7" t="s">
        <v>8</v>
      </c>
      <c r="M897" s="7">
        <v>2015</v>
      </c>
      <c r="N897" s="7" t="s">
        <v>9</v>
      </c>
      <c r="O897" s="7"/>
      <c r="P897" s="7" t="s">
        <v>2141</v>
      </c>
      <c r="Q897" s="7" t="s">
        <v>1509</v>
      </c>
      <c r="R897" s="7" t="s">
        <v>3435</v>
      </c>
      <c r="S897" s="7" t="s">
        <v>20</v>
      </c>
      <c r="T897" s="7"/>
    </row>
    <row r="898" spans="1:20" x14ac:dyDescent="0.25">
      <c r="A898" s="7">
        <v>923</v>
      </c>
      <c r="B898" s="7" t="s">
        <v>2136</v>
      </c>
      <c r="C898" s="7" t="s">
        <v>2137</v>
      </c>
      <c r="D898" s="8">
        <v>17053</v>
      </c>
      <c r="E898" s="7"/>
      <c r="F898" s="7" t="s">
        <v>2138</v>
      </c>
      <c r="G898" s="9" t="s">
        <v>2139</v>
      </c>
      <c r="H898" s="7" t="s">
        <v>2140</v>
      </c>
      <c r="I898" s="7"/>
      <c r="J898" s="7"/>
      <c r="K898" s="7"/>
      <c r="L898" s="7" t="s">
        <v>8</v>
      </c>
      <c r="M898" s="7">
        <v>2015</v>
      </c>
      <c r="N898" s="7" t="s">
        <v>9</v>
      </c>
      <c r="O898" s="7"/>
      <c r="P898" s="7" t="s">
        <v>2141</v>
      </c>
      <c r="Q898" s="7" t="s">
        <v>1915</v>
      </c>
      <c r="R898" s="7" t="s">
        <v>1708</v>
      </c>
      <c r="S898" s="7" t="s">
        <v>20</v>
      </c>
      <c r="T898" s="7"/>
    </row>
    <row r="899" spans="1:20" x14ac:dyDescent="0.25">
      <c r="A899" s="7">
        <v>924</v>
      </c>
      <c r="B899" s="7" t="s">
        <v>1185</v>
      </c>
      <c r="C899" s="7" t="s">
        <v>1186</v>
      </c>
      <c r="D899" s="8">
        <v>17684</v>
      </c>
      <c r="E899" s="7"/>
      <c r="F899" s="7" t="s">
        <v>1187</v>
      </c>
      <c r="G899" s="9" t="s">
        <v>1188</v>
      </c>
      <c r="H899" s="7" t="s">
        <v>1189</v>
      </c>
      <c r="I899" s="7"/>
      <c r="J899" s="7"/>
      <c r="K899" s="7"/>
      <c r="L899" s="7" t="s">
        <v>202</v>
      </c>
      <c r="M899" s="7">
        <v>2015</v>
      </c>
      <c r="N899" s="7" t="s">
        <v>129</v>
      </c>
      <c r="O899" s="7"/>
      <c r="P899" s="7" t="s">
        <v>1190</v>
      </c>
      <c r="Q899" s="7"/>
      <c r="R899" s="7"/>
      <c r="S899" s="7"/>
      <c r="T899" s="7"/>
    </row>
    <row r="900" spans="1:20" x14ac:dyDescent="0.25">
      <c r="A900" s="7">
        <v>925</v>
      </c>
      <c r="B900" s="7" t="s">
        <v>3124</v>
      </c>
      <c r="C900" s="7"/>
      <c r="D900" s="8">
        <v>0</v>
      </c>
      <c r="E900" s="7"/>
      <c r="F900" s="7"/>
      <c r="G900" s="9" t="s">
        <v>3788</v>
      </c>
      <c r="H900" s="7"/>
      <c r="I900" s="7"/>
      <c r="J900" s="7"/>
      <c r="K900" s="7"/>
      <c r="L900" s="7" t="s">
        <v>191</v>
      </c>
      <c r="M900" s="7">
        <v>2015</v>
      </c>
      <c r="N900" s="7" t="s">
        <v>101</v>
      </c>
      <c r="O900" s="7"/>
      <c r="P900" s="7" t="s">
        <v>3125</v>
      </c>
      <c r="Q900" s="7"/>
      <c r="R900" s="7"/>
      <c r="S900" s="7"/>
      <c r="T900" s="7"/>
    </row>
    <row r="901" spans="1:20" x14ac:dyDescent="0.25">
      <c r="A901" s="7">
        <v>926</v>
      </c>
      <c r="B901" s="7" t="s">
        <v>1191</v>
      </c>
      <c r="C901" s="7" t="s">
        <v>1192</v>
      </c>
      <c r="D901" s="8">
        <v>16729</v>
      </c>
      <c r="E901" s="7"/>
      <c r="F901" s="7" t="s">
        <v>282</v>
      </c>
      <c r="G901" s="9" t="s">
        <v>5</v>
      </c>
      <c r="H901" s="7" t="s">
        <v>61</v>
      </c>
      <c r="I901" s="7"/>
      <c r="J901" s="7"/>
      <c r="K901" s="7"/>
      <c r="L901" s="7" t="s">
        <v>8</v>
      </c>
      <c r="M901" s="7">
        <v>2015</v>
      </c>
      <c r="N901" s="7" t="s">
        <v>174</v>
      </c>
      <c r="O901" s="7"/>
      <c r="P901" s="7" t="s">
        <v>1193</v>
      </c>
      <c r="Q901" s="7" t="s">
        <v>70</v>
      </c>
      <c r="R901" s="7" t="s">
        <v>68</v>
      </c>
      <c r="S901" s="7" t="s">
        <v>20</v>
      </c>
      <c r="T901" s="7"/>
    </row>
    <row r="902" spans="1:20" x14ac:dyDescent="0.25">
      <c r="A902" s="7">
        <v>927</v>
      </c>
      <c r="B902" s="7" t="s">
        <v>2865</v>
      </c>
      <c r="C902" s="7" t="s">
        <v>2866</v>
      </c>
      <c r="D902" s="8">
        <v>16477</v>
      </c>
      <c r="E902" s="7"/>
      <c r="F902" s="7" t="s">
        <v>166</v>
      </c>
      <c r="G902" s="9" t="s">
        <v>167</v>
      </c>
      <c r="H902" s="7" t="s">
        <v>2867</v>
      </c>
      <c r="I902" s="7"/>
      <c r="J902" s="7"/>
      <c r="K902" s="7"/>
      <c r="L902" s="7" t="s">
        <v>8</v>
      </c>
      <c r="M902" s="7">
        <v>2016</v>
      </c>
      <c r="N902" s="7" t="s">
        <v>31</v>
      </c>
      <c r="O902" s="7"/>
      <c r="P902" s="7" t="s">
        <v>2868</v>
      </c>
      <c r="Q902" s="7" t="s">
        <v>2869</v>
      </c>
      <c r="R902" s="7" t="s">
        <v>604</v>
      </c>
      <c r="S902" s="7" t="s">
        <v>166</v>
      </c>
      <c r="T902" s="7"/>
    </row>
    <row r="903" spans="1:20" x14ac:dyDescent="0.25">
      <c r="A903" s="7">
        <v>928</v>
      </c>
      <c r="B903" s="7" t="s">
        <v>586</v>
      </c>
      <c r="C903" s="7" t="s">
        <v>587</v>
      </c>
      <c r="D903" s="8">
        <v>12683</v>
      </c>
      <c r="E903" s="8">
        <v>43561</v>
      </c>
      <c r="F903" s="7" t="s">
        <v>4</v>
      </c>
      <c r="G903" s="9" t="s">
        <v>5</v>
      </c>
      <c r="H903" s="7" t="s">
        <v>588</v>
      </c>
      <c r="I903" s="7" t="s">
        <v>4</v>
      </c>
      <c r="J903" s="7" t="s">
        <v>5</v>
      </c>
      <c r="K903" s="7" t="s">
        <v>30</v>
      </c>
      <c r="L903" s="7" t="s">
        <v>8</v>
      </c>
      <c r="M903" s="7">
        <v>2016</v>
      </c>
      <c r="N903" s="7" t="s">
        <v>39</v>
      </c>
      <c r="O903" s="7"/>
      <c r="P903" s="7" t="s">
        <v>589</v>
      </c>
      <c r="Q903" s="7" t="s">
        <v>590</v>
      </c>
      <c r="R903" s="7" t="s">
        <v>369</v>
      </c>
      <c r="S903" s="7" t="s">
        <v>20</v>
      </c>
      <c r="T903" s="7"/>
    </row>
    <row r="904" spans="1:20" x14ac:dyDescent="0.25">
      <c r="A904" s="7">
        <v>929</v>
      </c>
      <c r="B904" s="7" t="s">
        <v>3126</v>
      </c>
      <c r="C904" s="7" t="s">
        <v>3127</v>
      </c>
      <c r="D904" s="8">
        <v>18885</v>
      </c>
      <c r="E904" s="7"/>
      <c r="F904" s="7" t="s">
        <v>4</v>
      </c>
      <c r="G904" s="9" t="s">
        <v>5</v>
      </c>
      <c r="H904" s="7" t="s">
        <v>6</v>
      </c>
      <c r="I904" s="7"/>
      <c r="J904" s="7"/>
      <c r="K904" s="7"/>
      <c r="L904" s="7" t="s">
        <v>8</v>
      </c>
      <c r="M904" s="7">
        <v>2016</v>
      </c>
      <c r="N904" s="7" t="s">
        <v>39</v>
      </c>
      <c r="O904" s="7"/>
      <c r="P904" s="7" t="s">
        <v>589</v>
      </c>
      <c r="Q904" s="7" t="s">
        <v>70</v>
      </c>
      <c r="R904" s="7" t="s">
        <v>68</v>
      </c>
      <c r="S904" s="7" t="s">
        <v>20</v>
      </c>
      <c r="T904" s="7"/>
    </row>
    <row r="905" spans="1:20" x14ac:dyDescent="0.25">
      <c r="A905" s="7">
        <v>930</v>
      </c>
      <c r="B905" s="7" t="s">
        <v>1711</v>
      </c>
      <c r="C905" s="7" t="s">
        <v>3191</v>
      </c>
      <c r="D905" s="8">
        <v>15879</v>
      </c>
      <c r="E905" s="7"/>
      <c r="F905" s="7" t="s">
        <v>4</v>
      </c>
      <c r="G905" s="9" t="s">
        <v>5</v>
      </c>
      <c r="H905" s="7" t="s">
        <v>1222</v>
      </c>
      <c r="I905" s="7"/>
      <c r="J905" s="7"/>
      <c r="K905" s="7"/>
      <c r="L905" s="7" t="s">
        <v>8</v>
      </c>
      <c r="M905" s="7">
        <v>2016</v>
      </c>
      <c r="N905" s="7" t="s">
        <v>39</v>
      </c>
      <c r="O905" s="7"/>
      <c r="P905" s="7" t="s">
        <v>589</v>
      </c>
      <c r="Q905" s="7" t="s">
        <v>829</v>
      </c>
      <c r="R905" s="7" t="s">
        <v>830</v>
      </c>
      <c r="S905" s="7" t="s">
        <v>20</v>
      </c>
      <c r="T905" s="7"/>
    </row>
    <row r="906" spans="1:20" x14ac:dyDescent="0.25">
      <c r="A906" s="7">
        <v>931</v>
      </c>
      <c r="B906" s="7" t="s">
        <v>372</v>
      </c>
      <c r="C906" s="7" t="s">
        <v>373</v>
      </c>
      <c r="D906" s="8">
        <v>16366</v>
      </c>
      <c r="E906" s="7"/>
      <c r="F906" s="7" t="s">
        <v>36</v>
      </c>
      <c r="G906" s="9" t="s">
        <v>37</v>
      </c>
      <c r="H906" s="7" t="s">
        <v>38</v>
      </c>
      <c r="I906" s="7"/>
      <c r="J906" s="7"/>
      <c r="K906" s="7"/>
      <c r="L906" s="7" t="s">
        <v>8</v>
      </c>
      <c r="M906" s="7">
        <v>2016</v>
      </c>
      <c r="N906" s="7" t="s">
        <v>9</v>
      </c>
      <c r="O906" s="7"/>
      <c r="P906" s="7" t="s">
        <v>374</v>
      </c>
      <c r="Q906" s="7" t="s">
        <v>375</v>
      </c>
      <c r="R906" s="7" t="s">
        <v>376</v>
      </c>
      <c r="S906" s="7" t="s">
        <v>36</v>
      </c>
      <c r="T906" s="7"/>
    </row>
    <row r="907" spans="1:20" x14ac:dyDescent="0.25">
      <c r="A907" s="7">
        <v>932</v>
      </c>
      <c r="B907" s="7" t="s">
        <v>2288</v>
      </c>
      <c r="C907" s="7" t="s">
        <v>2289</v>
      </c>
      <c r="D907" s="8">
        <v>15485</v>
      </c>
      <c r="E907" s="7"/>
      <c r="F907" s="7" t="s">
        <v>4</v>
      </c>
      <c r="G907" s="9" t="s">
        <v>5</v>
      </c>
      <c r="H907" s="7" t="s">
        <v>61</v>
      </c>
      <c r="I907" s="7"/>
      <c r="J907" s="7"/>
      <c r="K907" s="7"/>
      <c r="L907" s="7" t="s">
        <v>8</v>
      </c>
      <c r="M907" s="7">
        <v>2016</v>
      </c>
      <c r="N907" s="7" t="s">
        <v>9</v>
      </c>
      <c r="O907" s="7"/>
      <c r="P907" s="7" t="s">
        <v>374</v>
      </c>
      <c r="Q907" s="7" t="s">
        <v>2129</v>
      </c>
      <c r="R907" s="7" t="s">
        <v>861</v>
      </c>
      <c r="S907" s="7" t="s">
        <v>20</v>
      </c>
      <c r="T907" s="7"/>
    </row>
    <row r="908" spans="1:20" x14ac:dyDescent="0.25">
      <c r="A908" s="7">
        <v>933</v>
      </c>
      <c r="B908" s="7" t="s">
        <v>2986</v>
      </c>
      <c r="C908" s="7" t="s">
        <v>2987</v>
      </c>
      <c r="D908" s="8">
        <v>18766</v>
      </c>
      <c r="E908" s="7"/>
      <c r="F908" s="7" t="s">
        <v>270</v>
      </c>
      <c r="G908" s="9" t="s">
        <v>271</v>
      </c>
      <c r="H908" s="7" t="s">
        <v>2988</v>
      </c>
      <c r="I908" s="7"/>
      <c r="J908" s="7"/>
      <c r="K908" s="7"/>
      <c r="L908" s="7" t="s">
        <v>8</v>
      </c>
      <c r="M908" s="7">
        <v>2016</v>
      </c>
      <c r="N908" s="7" t="s">
        <v>9</v>
      </c>
      <c r="O908" s="7"/>
      <c r="P908" s="7" t="s">
        <v>374</v>
      </c>
      <c r="Q908" s="7" t="s">
        <v>2989</v>
      </c>
      <c r="R908" s="7" t="s">
        <v>1385</v>
      </c>
      <c r="S908" s="7" t="s">
        <v>270</v>
      </c>
      <c r="T908" s="7"/>
    </row>
    <row r="909" spans="1:20" x14ac:dyDescent="0.25">
      <c r="A909" s="7">
        <v>934</v>
      </c>
      <c r="B909" s="7" t="s">
        <v>910</v>
      </c>
      <c r="C909" s="7" t="s">
        <v>911</v>
      </c>
      <c r="D909" s="8">
        <v>18850</v>
      </c>
      <c r="E909" s="7"/>
      <c r="F909" s="7" t="s">
        <v>912</v>
      </c>
      <c r="G909" s="9" t="s">
        <v>913</v>
      </c>
      <c r="H909" s="7" t="s">
        <v>914</v>
      </c>
      <c r="I909" s="7"/>
      <c r="J909" s="7"/>
      <c r="K909" s="7"/>
      <c r="L909" s="7" t="s">
        <v>8</v>
      </c>
      <c r="M909" s="7">
        <v>2016</v>
      </c>
      <c r="N909" s="7" t="s">
        <v>101</v>
      </c>
      <c r="O909" s="7"/>
      <c r="P909" s="7" t="s">
        <v>915</v>
      </c>
      <c r="Q909" s="7"/>
      <c r="R909" s="7"/>
      <c r="S909" s="7"/>
      <c r="T909" s="7"/>
    </row>
    <row r="910" spans="1:20" x14ac:dyDescent="0.25">
      <c r="A910" s="7">
        <v>935</v>
      </c>
      <c r="B910" s="7" t="s">
        <v>1327</v>
      </c>
      <c r="C910" s="7" t="s">
        <v>1328</v>
      </c>
      <c r="D910" s="8">
        <v>17815</v>
      </c>
      <c r="E910" s="7"/>
      <c r="F910" s="7" t="s">
        <v>4</v>
      </c>
      <c r="G910" s="9" t="s">
        <v>5</v>
      </c>
      <c r="H910" s="7" t="s">
        <v>6</v>
      </c>
      <c r="I910" s="7"/>
      <c r="J910" s="7"/>
      <c r="K910" s="7"/>
      <c r="L910" s="7" t="s">
        <v>8</v>
      </c>
      <c r="M910" s="7">
        <v>2016</v>
      </c>
      <c r="N910" s="7" t="s">
        <v>174</v>
      </c>
      <c r="O910" s="7"/>
      <c r="P910" s="7" t="s">
        <v>1329</v>
      </c>
      <c r="Q910" s="7" t="s">
        <v>463</v>
      </c>
      <c r="R910" s="7" t="s">
        <v>19</v>
      </c>
      <c r="S910" s="7" t="s">
        <v>20</v>
      </c>
      <c r="T910" s="7"/>
    </row>
    <row r="911" spans="1:20" x14ac:dyDescent="0.25">
      <c r="A911" s="7">
        <v>936</v>
      </c>
      <c r="B911" s="7" t="s">
        <v>3484</v>
      </c>
      <c r="C911" s="7" t="s">
        <v>3485</v>
      </c>
      <c r="D911" s="8">
        <v>18006</v>
      </c>
      <c r="E911" s="7"/>
      <c r="F911" s="7" t="s">
        <v>647</v>
      </c>
      <c r="G911" s="9" t="s">
        <v>645</v>
      </c>
      <c r="H911" s="7" t="s">
        <v>646</v>
      </c>
      <c r="I911" s="7"/>
      <c r="J911" s="7"/>
      <c r="K911" s="7"/>
      <c r="L911" s="7" t="s">
        <v>8</v>
      </c>
      <c r="M911" s="7">
        <v>2016</v>
      </c>
      <c r="N911" s="7" t="s">
        <v>174</v>
      </c>
      <c r="O911" s="7"/>
      <c r="P911" s="7" t="s">
        <v>1329</v>
      </c>
      <c r="Q911" s="7" t="s">
        <v>18</v>
      </c>
      <c r="R911" s="7" t="s">
        <v>19</v>
      </c>
      <c r="S911" s="7" t="s">
        <v>20</v>
      </c>
      <c r="T911" s="7"/>
    </row>
    <row r="912" spans="1:20" x14ac:dyDescent="0.25">
      <c r="A912" s="7">
        <v>937</v>
      </c>
      <c r="B912" s="7" t="s">
        <v>2402</v>
      </c>
      <c r="C912" s="7" t="s">
        <v>2403</v>
      </c>
      <c r="D912" s="8">
        <v>15120</v>
      </c>
      <c r="E912" s="7"/>
      <c r="F912" s="7" t="s">
        <v>20</v>
      </c>
      <c r="G912" s="9" t="s">
        <v>67</v>
      </c>
      <c r="H912" s="7" t="s">
        <v>2404</v>
      </c>
      <c r="I912" s="7"/>
      <c r="J912" s="7"/>
      <c r="K912" s="7"/>
      <c r="L912" s="7" t="s">
        <v>8</v>
      </c>
      <c r="M912" s="7">
        <v>2016</v>
      </c>
      <c r="N912" s="7" t="s">
        <v>129</v>
      </c>
      <c r="O912" s="7"/>
      <c r="P912" s="7" t="s">
        <v>2405</v>
      </c>
      <c r="Q912" s="7"/>
      <c r="R912" s="7"/>
      <c r="S912" s="7"/>
      <c r="T912" s="7"/>
    </row>
    <row r="913" spans="1:20" x14ac:dyDescent="0.25">
      <c r="A913" s="7">
        <v>938</v>
      </c>
      <c r="B913" s="7" t="s">
        <v>1661</v>
      </c>
      <c r="C913" s="7" t="s">
        <v>1662</v>
      </c>
      <c r="D913" s="8">
        <v>16560</v>
      </c>
      <c r="E913" s="7"/>
      <c r="F913" s="7" t="s">
        <v>20</v>
      </c>
      <c r="G913" s="9" t="s">
        <v>67</v>
      </c>
      <c r="H913" s="7" t="s">
        <v>247</v>
      </c>
      <c r="I913" s="7"/>
      <c r="J913" s="7"/>
      <c r="K913" s="7"/>
      <c r="L913" s="7" t="s">
        <v>8</v>
      </c>
      <c r="M913" s="7">
        <v>2017</v>
      </c>
      <c r="N913" s="7" t="s">
        <v>31</v>
      </c>
      <c r="O913" s="7"/>
      <c r="P913" s="7" t="s">
        <v>790</v>
      </c>
      <c r="Q913" s="7" t="s">
        <v>1663</v>
      </c>
      <c r="R913" s="7" t="s">
        <v>1664</v>
      </c>
      <c r="S913" s="7" t="s">
        <v>20</v>
      </c>
      <c r="T913" s="7"/>
    </row>
    <row r="914" spans="1:20" x14ac:dyDescent="0.25">
      <c r="A914" s="7">
        <v>939</v>
      </c>
      <c r="B914" s="7" t="s">
        <v>605</v>
      </c>
      <c r="C914" s="7" t="s">
        <v>2671</v>
      </c>
      <c r="D914" s="8">
        <v>16138</v>
      </c>
      <c r="E914" s="7"/>
      <c r="F914" s="7" t="s">
        <v>20</v>
      </c>
      <c r="G914" s="9" t="s">
        <v>67</v>
      </c>
      <c r="H914" s="7" t="s">
        <v>2672</v>
      </c>
      <c r="I914" s="7"/>
      <c r="J914" s="7"/>
      <c r="K914" s="7"/>
      <c r="L914" s="7" t="s">
        <v>8</v>
      </c>
      <c r="M914" s="7">
        <v>2017</v>
      </c>
      <c r="N914" s="7" t="s">
        <v>31</v>
      </c>
      <c r="O914" s="7"/>
      <c r="P914" s="7" t="s">
        <v>790</v>
      </c>
      <c r="Q914" s="7" t="s">
        <v>2673</v>
      </c>
      <c r="R914" s="7" t="s">
        <v>2674</v>
      </c>
      <c r="S914" s="7" t="s">
        <v>20</v>
      </c>
      <c r="T914" s="7"/>
    </row>
    <row r="915" spans="1:20" x14ac:dyDescent="0.25">
      <c r="A915" s="7">
        <v>940</v>
      </c>
      <c r="B915" s="7" t="s">
        <v>787</v>
      </c>
      <c r="C915" s="7" t="s">
        <v>788</v>
      </c>
      <c r="D915" s="8">
        <v>17985</v>
      </c>
      <c r="E915" s="7"/>
      <c r="F915" s="7" t="s">
        <v>20</v>
      </c>
      <c r="G915" s="9" t="s">
        <v>67</v>
      </c>
      <c r="H915" s="7" t="s">
        <v>789</v>
      </c>
      <c r="I915" s="7"/>
      <c r="J915" s="7"/>
      <c r="K915" s="7"/>
      <c r="L915" s="7" t="s">
        <v>8</v>
      </c>
      <c r="M915" s="7">
        <v>2017</v>
      </c>
      <c r="N915" s="7" t="s">
        <v>31</v>
      </c>
      <c r="O915" s="7"/>
      <c r="P915" s="7" t="s">
        <v>790</v>
      </c>
      <c r="Q915" s="7" t="s">
        <v>684</v>
      </c>
      <c r="R915" s="7" t="s">
        <v>247</v>
      </c>
      <c r="S915" s="7" t="s">
        <v>20</v>
      </c>
      <c r="T915" s="7"/>
    </row>
    <row r="916" spans="1:20" x14ac:dyDescent="0.25">
      <c r="A916" s="7">
        <v>941</v>
      </c>
      <c r="B916" s="7" t="s">
        <v>377</v>
      </c>
      <c r="C916" s="7" t="s">
        <v>378</v>
      </c>
      <c r="D916" s="8">
        <v>11961</v>
      </c>
      <c r="E916" s="7"/>
      <c r="F916" s="7" t="s">
        <v>47</v>
      </c>
      <c r="G916" s="9" t="s">
        <v>48</v>
      </c>
      <c r="H916" s="7" t="s">
        <v>128</v>
      </c>
      <c r="I916" s="7"/>
      <c r="J916" s="7"/>
      <c r="K916" s="7"/>
      <c r="L916" s="7" t="s">
        <v>8</v>
      </c>
      <c r="M916" s="7">
        <v>2017</v>
      </c>
      <c r="N916" s="7" t="s">
        <v>39</v>
      </c>
      <c r="O916" s="7"/>
      <c r="P916" s="7" t="s">
        <v>379</v>
      </c>
      <c r="Q916" s="7" t="s">
        <v>380</v>
      </c>
      <c r="R916" s="7"/>
      <c r="S916" s="7"/>
      <c r="T916" s="7"/>
    </row>
    <row r="917" spans="1:20" x14ac:dyDescent="0.25">
      <c r="A917" s="7">
        <v>942</v>
      </c>
      <c r="B917" s="7" t="s">
        <v>3192</v>
      </c>
      <c r="C917" s="7" t="s">
        <v>3193</v>
      </c>
      <c r="D917" s="8">
        <v>13176</v>
      </c>
      <c r="E917" s="7"/>
      <c r="F917" s="7" t="s">
        <v>20</v>
      </c>
      <c r="G917" s="9" t="s">
        <v>67</v>
      </c>
      <c r="H917" s="7" t="s">
        <v>2343</v>
      </c>
      <c r="I917" s="7"/>
      <c r="J917" s="7"/>
      <c r="K917" s="7"/>
      <c r="L917" s="7" t="s">
        <v>8</v>
      </c>
      <c r="M917" s="7">
        <v>2017</v>
      </c>
      <c r="N917" s="7" t="s">
        <v>39</v>
      </c>
      <c r="O917" s="7"/>
      <c r="P917" s="7" t="s">
        <v>379</v>
      </c>
      <c r="Q917" s="7" t="s">
        <v>380</v>
      </c>
      <c r="R917" s="7"/>
      <c r="S917" s="7"/>
      <c r="T917" s="7"/>
    </row>
    <row r="918" spans="1:20" x14ac:dyDescent="0.25">
      <c r="A918" s="7">
        <v>943</v>
      </c>
      <c r="B918" s="7" t="s">
        <v>2802</v>
      </c>
      <c r="C918" s="7" t="s">
        <v>2803</v>
      </c>
      <c r="D918" s="8">
        <v>14763</v>
      </c>
      <c r="E918" s="7"/>
      <c r="F918" s="7" t="s">
        <v>20</v>
      </c>
      <c r="G918" s="9" t="s">
        <v>67</v>
      </c>
      <c r="H918" s="7" t="s">
        <v>2804</v>
      </c>
      <c r="I918" s="7"/>
      <c r="J918" s="7"/>
      <c r="K918" s="7"/>
      <c r="L918" s="7" t="s">
        <v>8</v>
      </c>
      <c r="M918" s="7">
        <v>2017</v>
      </c>
      <c r="N918" s="7" t="s">
        <v>39</v>
      </c>
      <c r="O918" s="7"/>
      <c r="P918" s="7" t="s">
        <v>379</v>
      </c>
      <c r="Q918" s="7" t="s">
        <v>380</v>
      </c>
      <c r="R918" s="7"/>
      <c r="S918" s="7"/>
      <c r="T918" s="7"/>
    </row>
    <row r="919" spans="1:20" x14ac:dyDescent="0.25">
      <c r="A919" s="7">
        <v>944</v>
      </c>
      <c r="B919" s="7" t="s">
        <v>3644</v>
      </c>
      <c r="C919" s="7" t="s">
        <v>3645</v>
      </c>
      <c r="D919" s="8">
        <v>15500</v>
      </c>
      <c r="E919" s="7"/>
      <c r="F919" s="7" t="s">
        <v>154</v>
      </c>
      <c r="G919" s="9" t="s">
        <v>155</v>
      </c>
      <c r="H919" s="7" t="s">
        <v>3646</v>
      </c>
      <c r="I919" s="7"/>
      <c r="J919" s="7"/>
      <c r="K919" s="7"/>
      <c r="L919" s="7" t="s">
        <v>8</v>
      </c>
      <c r="M919" s="7">
        <v>2017</v>
      </c>
      <c r="N919" s="7" t="s">
        <v>9</v>
      </c>
      <c r="O919" s="7"/>
      <c r="P919" s="7" t="s">
        <v>3194</v>
      </c>
      <c r="Q919" s="7" t="s">
        <v>3647</v>
      </c>
      <c r="R919" s="7" t="s">
        <v>3437</v>
      </c>
      <c r="S919" s="7" t="s">
        <v>154</v>
      </c>
      <c r="T919" s="7"/>
    </row>
    <row r="920" spans="1:20" x14ac:dyDescent="0.25">
      <c r="A920" s="7">
        <v>945</v>
      </c>
      <c r="B920" s="7" t="s">
        <v>3760</v>
      </c>
      <c r="C920" s="7" t="s">
        <v>2963</v>
      </c>
      <c r="D920" s="8">
        <v>14866</v>
      </c>
      <c r="E920" s="7"/>
      <c r="F920" s="7" t="s">
        <v>47</v>
      </c>
      <c r="G920" s="9" t="s">
        <v>48</v>
      </c>
      <c r="H920" s="7" t="s">
        <v>3761</v>
      </c>
      <c r="I920" s="7"/>
      <c r="J920" s="7"/>
      <c r="K920" s="7"/>
      <c r="L920" s="7" t="s">
        <v>8</v>
      </c>
      <c r="M920" s="7">
        <v>2017</v>
      </c>
      <c r="N920" s="7" t="s">
        <v>9</v>
      </c>
      <c r="O920" s="7"/>
      <c r="P920" s="7" t="s">
        <v>3194</v>
      </c>
      <c r="Q920" s="7" t="s">
        <v>975</v>
      </c>
      <c r="R920" s="7" t="s">
        <v>247</v>
      </c>
      <c r="S920" s="7" t="s">
        <v>20</v>
      </c>
      <c r="T920" s="7"/>
    </row>
    <row r="921" spans="1:20" x14ac:dyDescent="0.25">
      <c r="A921" s="7">
        <v>946</v>
      </c>
      <c r="B921" s="7" t="s">
        <v>549</v>
      </c>
      <c r="C921" s="7" t="s">
        <v>2634</v>
      </c>
      <c r="D921" s="8">
        <v>16637</v>
      </c>
      <c r="E921" s="7"/>
      <c r="F921" s="7" t="s">
        <v>282</v>
      </c>
      <c r="G921" s="9" t="s">
        <v>5</v>
      </c>
      <c r="H921" s="7" t="s">
        <v>61</v>
      </c>
      <c r="I921" s="7"/>
      <c r="J921" s="7"/>
      <c r="K921" s="7"/>
      <c r="L921" s="7" t="s">
        <v>8</v>
      </c>
      <c r="M921" s="7">
        <v>2017</v>
      </c>
      <c r="N921" s="7" t="s">
        <v>9</v>
      </c>
      <c r="O921" s="7"/>
      <c r="P921" s="7" t="s">
        <v>3194</v>
      </c>
      <c r="Q921" s="7" t="s">
        <v>95</v>
      </c>
      <c r="R921" s="7" t="s">
        <v>30</v>
      </c>
      <c r="S921" s="7" t="s">
        <v>4</v>
      </c>
      <c r="T921" s="7"/>
    </row>
    <row r="922" spans="1:20" x14ac:dyDescent="0.25">
      <c r="A922" s="7">
        <v>947</v>
      </c>
      <c r="B922" s="7" t="s">
        <v>3195</v>
      </c>
      <c r="C922" s="7" t="s">
        <v>3196</v>
      </c>
      <c r="D922" s="8">
        <v>20036</v>
      </c>
      <c r="E922" s="7"/>
      <c r="F922" s="7" t="s">
        <v>166</v>
      </c>
      <c r="G922" s="9" t="s">
        <v>167</v>
      </c>
      <c r="H922" s="7" t="s">
        <v>566</v>
      </c>
      <c r="I922" s="7"/>
      <c r="J922" s="7"/>
      <c r="K922" s="7"/>
      <c r="L922" s="7" t="s">
        <v>8</v>
      </c>
      <c r="M922" s="7">
        <v>2017</v>
      </c>
      <c r="N922" s="7" t="s">
        <v>129</v>
      </c>
      <c r="O922" s="7"/>
      <c r="P922" s="7" t="s">
        <v>3197</v>
      </c>
      <c r="Q922" s="7"/>
      <c r="R922" s="7"/>
      <c r="S922" s="7"/>
      <c r="T922" s="7"/>
    </row>
    <row r="923" spans="1:20" x14ac:dyDescent="0.25">
      <c r="A923" s="7">
        <v>948</v>
      </c>
      <c r="B923" s="7" t="s">
        <v>3128</v>
      </c>
      <c r="C923" s="7"/>
      <c r="D923" s="8">
        <v>0</v>
      </c>
      <c r="E923" s="7"/>
      <c r="F923" s="7"/>
      <c r="G923" s="9" t="s">
        <v>3788</v>
      </c>
      <c r="H923" s="7"/>
      <c r="I923" s="7"/>
      <c r="J923" s="7"/>
      <c r="K923" s="7"/>
      <c r="L923" s="7" t="s">
        <v>191</v>
      </c>
      <c r="M923" s="7">
        <v>2017</v>
      </c>
      <c r="N923" s="7" t="s">
        <v>101</v>
      </c>
      <c r="O923" s="7"/>
      <c r="P923" s="7" t="s">
        <v>3129</v>
      </c>
      <c r="Q923" s="7"/>
      <c r="R923" s="7"/>
      <c r="S923" s="7"/>
      <c r="T923" s="7"/>
    </row>
    <row r="924" spans="1:20" x14ac:dyDescent="0.25">
      <c r="A924" s="7">
        <v>949</v>
      </c>
      <c r="B924" s="7" t="s">
        <v>916</v>
      </c>
      <c r="C924" s="7" t="s">
        <v>917</v>
      </c>
      <c r="D924" s="8">
        <v>16692</v>
      </c>
      <c r="E924" s="7"/>
      <c r="F924" s="7" t="s">
        <v>20</v>
      </c>
      <c r="G924" s="9" t="s">
        <v>67</v>
      </c>
      <c r="H924" s="7" t="s">
        <v>918</v>
      </c>
      <c r="I924" s="7"/>
      <c r="J924" s="7"/>
      <c r="K924" s="7"/>
      <c r="L924" s="7" t="s">
        <v>8</v>
      </c>
      <c r="M924" s="7">
        <v>2017</v>
      </c>
      <c r="N924" s="7" t="s">
        <v>174</v>
      </c>
      <c r="O924" s="7"/>
      <c r="P924" s="7" t="s">
        <v>919</v>
      </c>
      <c r="Q924" s="7" t="s">
        <v>176</v>
      </c>
      <c r="R924" s="7" t="s">
        <v>177</v>
      </c>
      <c r="S924" s="7" t="s">
        <v>20</v>
      </c>
      <c r="T924" s="7"/>
    </row>
    <row r="925" spans="1:20" x14ac:dyDescent="0.25">
      <c r="A925" s="7">
        <v>958</v>
      </c>
      <c r="B925" s="7" t="s">
        <v>230</v>
      </c>
      <c r="C925" s="7" t="s">
        <v>231</v>
      </c>
      <c r="D925" s="8">
        <v>17752</v>
      </c>
      <c r="E925" s="7"/>
      <c r="F925" s="7" t="s">
        <v>20</v>
      </c>
      <c r="G925" s="9" t="s">
        <v>67</v>
      </c>
      <c r="H925" s="7" t="s">
        <v>232</v>
      </c>
      <c r="I925" s="7"/>
      <c r="J925" s="7"/>
      <c r="K925" s="7"/>
      <c r="L925" s="7" t="s">
        <v>8</v>
      </c>
      <c r="M925" s="7">
        <v>2018</v>
      </c>
      <c r="N925" s="7" t="s">
        <v>31</v>
      </c>
      <c r="O925" s="7"/>
      <c r="P925" s="7" t="s">
        <v>233</v>
      </c>
      <c r="Q925" s="7" t="s">
        <v>234</v>
      </c>
      <c r="R925" s="7" t="s">
        <v>173</v>
      </c>
      <c r="S925" s="7" t="s">
        <v>20</v>
      </c>
      <c r="T925" s="7"/>
    </row>
    <row r="926" spans="1:20" x14ac:dyDescent="0.25">
      <c r="A926" s="7">
        <v>959</v>
      </c>
      <c r="B926" s="7" t="s">
        <v>591</v>
      </c>
      <c r="C926" s="7" t="s">
        <v>592</v>
      </c>
      <c r="D926" s="8">
        <v>15368</v>
      </c>
      <c r="E926" s="7"/>
      <c r="F926" s="7" t="s">
        <v>166</v>
      </c>
      <c r="G926" s="9" t="s">
        <v>167</v>
      </c>
      <c r="H926" s="7" t="s">
        <v>565</v>
      </c>
      <c r="I926" s="7"/>
      <c r="J926" s="7"/>
      <c r="K926" s="7"/>
      <c r="L926" s="7" t="s">
        <v>8</v>
      </c>
      <c r="M926" s="7">
        <v>2018</v>
      </c>
      <c r="N926" s="7" t="s">
        <v>31</v>
      </c>
      <c r="O926" s="7"/>
      <c r="P926" s="7" t="s">
        <v>233</v>
      </c>
      <c r="Q926" s="7" t="s">
        <v>593</v>
      </c>
      <c r="R926" s="7" t="s">
        <v>565</v>
      </c>
      <c r="S926" s="7" t="s">
        <v>166</v>
      </c>
      <c r="T926" s="7"/>
    </row>
    <row r="927" spans="1:20" x14ac:dyDescent="0.25">
      <c r="A927" s="7">
        <v>960</v>
      </c>
      <c r="B927" s="7" t="s">
        <v>2500</v>
      </c>
      <c r="C927" s="7" t="s">
        <v>3332</v>
      </c>
      <c r="D927" s="8">
        <v>8281</v>
      </c>
      <c r="E927" s="8">
        <v>44095</v>
      </c>
      <c r="F927" s="7" t="s">
        <v>20</v>
      </c>
      <c r="G927" s="9" t="s">
        <v>67</v>
      </c>
      <c r="H927" s="7" t="s">
        <v>247</v>
      </c>
      <c r="I927" s="7" t="s">
        <v>20</v>
      </c>
      <c r="J927" s="7" t="s">
        <v>67</v>
      </c>
      <c r="K927" s="7" t="s">
        <v>3333</v>
      </c>
      <c r="L927" s="7" t="s">
        <v>8</v>
      </c>
      <c r="M927" s="7">
        <v>2018</v>
      </c>
      <c r="N927" s="7" t="s">
        <v>39</v>
      </c>
      <c r="O927" s="7" t="s">
        <v>2612</v>
      </c>
      <c r="P927" s="7" t="s">
        <v>3334</v>
      </c>
      <c r="Q927" s="7" t="s">
        <v>1232</v>
      </c>
      <c r="R927" s="7" t="s">
        <v>1233</v>
      </c>
      <c r="S927" s="7" t="s">
        <v>20</v>
      </c>
      <c r="T927" s="7"/>
    </row>
    <row r="928" spans="1:20" x14ac:dyDescent="0.25">
      <c r="A928" s="7">
        <v>961</v>
      </c>
      <c r="B928" s="7" t="s">
        <v>2609</v>
      </c>
      <c r="C928" s="7" t="s">
        <v>2610</v>
      </c>
      <c r="D928" s="8">
        <v>16245</v>
      </c>
      <c r="E928" s="7"/>
      <c r="F928" s="7" t="s">
        <v>36</v>
      </c>
      <c r="G928" s="9" t="s">
        <v>37</v>
      </c>
      <c r="H928" s="7" t="s">
        <v>2611</v>
      </c>
      <c r="I928" s="7"/>
      <c r="J928" s="7"/>
      <c r="K928" s="7"/>
      <c r="L928" s="7" t="s">
        <v>8</v>
      </c>
      <c r="M928" s="7">
        <v>2018</v>
      </c>
      <c r="N928" s="7" t="s">
        <v>39</v>
      </c>
      <c r="O928" s="7" t="s">
        <v>2612</v>
      </c>
      <c r="P928" s="7" t="s">
        <v>2613</v>
      </c>
      <c r="Q928" s="7" t="s">
        <v>41</v>
      </c>
      <c r="R928" s="7" t="s">
        <v>2614</v>
      </c>
      <c r="S928" s="7" t="s">
        <v>36</v>
      </c>
      <c r="T928" s="7"/>
    </row>
    <row r="929" spans="1:20" x14ac:dyDescent="0.25">
      <c r="A929" s="7">
        <v>962</v>
      </c>
      <c r="B929" s="7" t="s">
        <v>2990</v>
      </c>
      <c r="C929" s="7" t="s">
        <v>2991</v>
      </c>
      <c r="D929" s="8">
        <v>21697</v>
      </c>
      <c r="E929" s="7"/>
      <c r="F929" s="7" t="s">
        <v>404</v>
      </c>
      <c r="G929" s="9" t="s">
        <v>412</v>
      </c>
      <c r="H929" s="7" t="s">
        <v>1342</v>
      </c>
      <c r="I929" s="7"/>
      <c r="J929" s="7"/>
      <c r="K929" s="7"/>
      <c r="L929" s="7" t="s">
        <v>202</v>
      </c>
      <c r="M929" s="7">
        <v>2018</v>
      </c>
      <c r="N929" s="7" t="s">
        <v>39</v>
      </c>
      <c r="O929" s="7" t="s">
        <v>2612</v>
      </c>
      <c r="P929" s="7" t="s">
        <v>2613</v>
      </c>
      <c r="Q929" s="7" t="s">
        <v>2992</v>
      </c>
      <c r="R929" s="7" t="s">
        <v>2993</v>
      </c>
      <c r="S929" s="7" t="s">
        <v>404</v>
      </c>
      <c r="T929" s="7"/>
    </row>
    <row r="930" spans="1:20" x14ac:dyDescent="0.25">
      <c r="A930" s="7">
        <v>963</v>
      </c>
      <c r="B930" s="7" t="s">
        <v>235</v>
      </c>
      <c r="C930" s="7" t="s">
        <v>236</v>
      </c>
      <c r="D930" s="8">
        <v>20661</v>
      </c>
      <c r="E930" s="7"/>
      <c r="F930" s="7" t="s">
        <v>20</v>
      </c>
      <c r="G930" s="9" t="s">
        <v>67</v>
      </c>
      <c r="H930" s="7" t="s">
        <v>237</v>
      </c>
      <c r="I930" s="7"/>
      <c r="J930" s="7"/>
      <c r="K930" s="7"/>
      <c r="L930" s="7" t="s">
        <v>202</v>
      </c>
      <c r="M930" s="7">
        <v>2018</v>
      </c>
      <c r="N930" s="7" t="s">
        <v>9</v>
      </c>
      <c r="O930" s="7"/>
      <c r="P930" s="7" t="s">
        <v>238</v>
      </c>
      <c r="Q930" s="7" t="s">
        <v>239</v>
      </c>
      <c r="R930" s="7" t="s">
        <v>240</v>
      </c>
      <c r="S930" s="7" t="s">
        <v>20</v>
      </c>
      <c r="T930" s="7"/>
    </row>
    <row r="931" spans="1:20" x14ac:dyDescent="0.25">
      <c r="A931" s="7">
        <v>964</v>
      </c>
      <c r="B931" s="7" t="s">
        <v>1519</v>
      </c>
      <c r="C931" s="7" t="s">
        <v>1520</v>
      </c>
      <c r="D931" s="8">
        <v>15045</v>
      </c>
      <c r="E931" s="7"/>
      <c r="F931" s="7" t="s">
        <v>20</v>
      </c>
      <c r="G931" s="9" t="s">
        <v>67</v>
      </c>
      <c r="H931" s="7" t="s">
        <v>1521</v>
      </c>
      <c r="I931" s="7"/>
      <c r="J931" s="7"/>
      <c r="K931" s="7"/>
      <c r="L931" s="7" t="s">
        <v>8</v>
      </c>
      <c r="M931" s="7">
        <v>2018</v>
      </c>
      <c r="N931" s="7" t="s">
        <v>9</v>
      </c>
      <c r="O931" s="7"/>
      <c r="P931" s="7" t="s">
        <v>244</v>
      </c>
      <c r="Q931" s="7" t="s">
        <v>1522</v>
      </c>
      <c r="R931" s="7" t="s">
        <v>1523</v>
      </c>
      <c r="S931" s="7" t="s">
        <v>20</v>
      </c>
      <c r="T931" s="7"/>
    </row>
    <row r="932" spans="1:20" x14ac:dyDescent="0.25">
      <c r="A932" s="7">
        <v>965</v>
      </c>
      <c r="B932" s="7" t="s">
        <v>241</v>
      </c>
      <c r="C932" s="7" t="s">
        <v>242</v>
      </c>
      <c r="D932" s="8">
        <v>18732</v>
      </c>
      <c r="E932" s="7"/>
      <c r="F932" s="7" t="s">
        <v>4</v>
      </c>
      <c r="G932" s="9" t="s">
        <v>5</v>
      </c>
      <c r="H932" s="7" t="s">
        <v>243</v>
      </c>
      <c r="I932" s="7"/>
      <c r="J932" s="7"/>
      <c r="K932" s="7"/>
      <c r="L932" s="7" t="s">
        <v>8</v>
      </c>
      <c r="M932" s="7">
        <v>2018</v>
      </c>
      <c r="N932" s="7" t="s">
        <v>9</v>
      </c>
      <c r="O932" s="7"/>
      <c r="P932" s="7" t="s">
        <v>244</v>
      </c>
      <c r="Q932" s="7" t="s">
        <v>95</v>
      </c>
      <c r="R932" s="7" t="s">
        <v>30</v>
      </c>
      <c r="S932" s="7" t="s">
        <v>4</v>
      </c>
      <c r="T932" s="7"/>
    </row>
    <row r="933" spans="1:20" x14ac:dyDescent="0.25">
      <c r="A933" s="7">
        <v>966</v>
      </c>
      <c r="B933" s="7" t="s">
        <v>1330</v>
      </c>
      <c r="C933" s="7" t="s">
        <v>1331</v>
      </c>
      <c r="D933" s="8">
        <v>20149</v>
      </c>
      <c r="E933" s="7"/>
      <c r="F933" s="7" t="s">
        <v>1332</v>
      </c>
      <c r="G933" s="9" t="s">
        <v>1333</v>
      </c>
      <c r="H933" s="7" t="s">
        <v>1334</v>
      </c>
      <c r="I933" s="7"/>
      <c r="J933" s="7"/>
      <c r="K933" s="7"/>
      <c r="L933" s="7" t="s">
        <v>8</v>
      </c>
      <c r="M933" s="7">
        <v>2018</v>
      </c>
      <c r="N933" s="7" t="s">
        <v>101</v>
      </c>
      <c r="O933" s="7"/>
      <c r="P933" s="7" t="s">
        <v>1335</v>
      </c>
      <c r="Q933" s="7"/>
      <c r="R933" s="7"/>
      <c r="S933" s="7"/>
      <c r="T933" s="7"/>
    </row>
    <row r="934" spans="1:20" x14ac:dyDescent="0.25">
      <c r="A934" s="7">
        <v>967</v>
      </c>
      <c r="B934" s="7" t="s">
        <v>1336</v>
      </c>
      <c r="C934" s="7" t="s">
        <v>1017</v>
      </c>
      <c r="D934" s="8">
        <v>0</v>
      </c>
      <c r="E934" s="7"/>
      <c r="F934" s="7" t="s">
        <v>1337</v>
      </c>
      <c r="G934" s="9" t="s">
        <v>1338</v>
      </c>
      <c r="H934" s="7" t="s">
        <v>1339</v>
      </c>
      <c r="I934" s="7"/>
      <c r="J934" s="7"/>
      <c r="K934" s="7"/>
      <c r="L934" s="7" t="s">
        <v>202</v>
      </c>
      <c r="M934" s="7">
        <v>2018</v>
      </c>
      <c r="N934" s="7" t="s">
        <v>101</v>
      </c>
      <c r="O934" s="7"/>
      <c r="P934" s="7" t="s">
        <v>1335</v>
      </c>
      <c r="Q934" s="7"/>
      <c r="R934" s="7"/>
      <c r="S934" s="7"/>
      <c r="T934" s="7"/>
    </row>
    <row r="935" spans="1:20" x14ac:dyDescent="0.25">
      <c r="A935" s="7">
        <v>968</v>
      </c>
      <c r="B935" s="7" t="s">
        <v>1855</v>
      </c>
      <c r="C935" s="7" t="s">
        <v>3648</v>
      </c>
      <c r="D935" s="8">
        <v>15127</v>
      </c>
      <c r="E935" s="7"/>
      <c r="F935" s="7" t="s">
        <v>20</v>
      </c>
      <c r="G935" s="9" t="s">
        <v>67</v>
      </c>
      <c r="H935" s="7" t="s">
        <v>3649</v>
      </c>
      <c r="I935" s="7"/>
      <c r="J935" s="7"/>
      <c r="K935" s="7"/>
      <c r="L935" s="7" t="s">
        <v>8</v>
      </c>
      <c r="M935" s="7">
        <v>2018</v>
      </c>
      <c r="N935" s="7" t="s">
        <v>174</v>
      </c>
      <c r="O935" s="7"/>
      <c r="P935" s="7" t="s">
        <v>3650</v>
      </c>
      <c r="Q935" s="7" t="s">
        <v>885</v>
      </c>
      <c r="R935" s="7" t="s">
        <v>883</v>
      </c>
      <c r="S935" s="7" t="s">
        <v>20</v>
      </c>
      <c r="T935" s="7"/>
    </row>
    <row r="936" spans="1:20" x14ac:dyDescent="0.25">
      <c r="A936" s="7">
        <v>969</v>
      </c>
      <c r="B936" s="7" t="s">
        <v>3198</v>
      </c>
      <c r="C936" s="7" t="s">
        <v>3199</v>
      </c>
      <c r="D936" s="8">
        <v>0</v>
      </c>
      <c r="E936" s="7"/>
      <c r="F936" s="7" t="s">
        <v>20</v>
      </c>
      <c r="G936" s="9" t="s">
        <v>67</v>
      </c>
      <c r="H936" s="7" t="s">
        <v>2972</v>
      </c>
      <c r="I936" s="7"/>
      <c r="J936" s="7"/>
      <c r="K936" s="7"/>
      <c r="L936" s="7" t="s">
        <v>8</v>
      </c>
      <c r="M936" s="7">
        <v>2018</v>
      </c>
      <c r="N936" s="7" t="s">
        <v>174</v>
      </c>
      <c r="O936" s="7"/>
      <c r="P936" s="7" t="s">
        <v>3200</v>
      </c>
      <c r="Q936" s="7" t="s">
        <v>3201</v>
      </c>
      <c r="R936" s="7" t="s">
        <v>247</v>
      </c>
      <c r="S936" s="7" t="s">
        <v>20</v>
      </c>
      <c r="T936" s="7"/>
    </row>
    <row r="937" spans="1:20" x14ac:dyDescent="0.25">
      <c r="A937" s="7">
        <v>970</v>
      </c>
      <c r="B937" s="7" t="s">
        <v>459</v>
      </c>
      <c r="C937" s="7" t="s">
        <v>920</v>
      </c>
      <c r="D937" s="8">
        <v>21147</v>
      </c>
      <c r="E937" s="7"/>
      <c r="F937" s="7" t="s">
        <v>20</v>
      </c>
      <c r="G937" s="9" t="s">
        <v>67</v>
      </c>
      <c r="H937" s="7" t="s">
        <v>247</v>
      </c>
      <c r="I937" s="7"/>
      <c r="J937" s="7"/>
      <c r="K937" s="7"/>
      <c r="L937" s="7" t="s">
        <v>8</v>
      </c>
      <c r="M937" s="7">
        <v>2019</v>
      </c>
      <c r="N937" s="7" t="s">
        <v>31</v>
      </c>
      <c r="O937" s="7"/>
      <c r="P937" s="7" t="s">
        <v>921</v>
      </c>
      <c r="Q937" s="7" t="s">
        <v>922</v>
      </c>
      <c r="R937" s="7" t="s">
        <v>923</v>
      </c>
      <c r="S937" s="7" t="s">
        <v>20</v>
      </c>
      <c r="T937" s="7"/>
    </row>
    <row r="938" spans="1:20" x14ac:dyDescent="0.25">
      <c r="A938" s="7">
        <v>971</v>
      </c>
      <c r="B938" s="7" t="s">
        <v>287</v>
      </c>
      <c r="C938" s="7" t="s">
        <v>2675</v>
      </c>
      <c r="D938" s="8">
        <v>19858</v>
      </c>
      <c r="E938" s="7"/>
      <c r="F938" s="7" t="s">
        <v>4</v>
      </c>
      <c r="G938" s="9" t="s">
        <v>5</v>
      </c>
      <c r="H938" s="7" t="s">
        <v>2676</v>
      </c>
      <c r="I938" s="7"/>
      <c r="J938" s="7"/>
      <c r="K938" s="7"/>
      <c r="L938" s="7" t="s">
        <v>8</v>
      </c>
      <c r="M938" s="7">
        <v>2019</v>
      </c>
      <c r="N938" s="7" t="s">
        <v>31</v>
      </c>
      <c r="O938" s="7"/>
      <c r="P938" s="7" t="s">
        <v>921</v>
      </c>
      <c r="Q938" s="7" t="s">
        <v>493</v>
      </c>
      <c r="R938" s="7" t="s">
        <v>491</v>
      </c>
      <c r="S938" s="7" t="s">
        <v>4</v>
      </c>
      <c r="T938" s="7"/>
    </row>
    <row r="939" spans="1:20" x14ac:dyDescent="0.25">
      <c r="A939" s="7">
        <v>972</v>
      </c>
      <c r="B939" s="7" t="s">
        <v>2406</v>
      </c>
      <c r="C939" s="7" t="s">
        <v>2407</v>
      </c>
      <c r="D939" s="8">
        <v>20648</v>
      </c>
      <c r="E939" s="7"/>
      <c r="F939" s="7" t="s">
        <v>20</v>
      </c>
      <c r="G939" s="9" t="s">
        <v>67</v>
      </c>
      <c r="H939" s="7" t="s">
        <v>247</v>
      </c>
      <c r="I939" s="7"/>
      <c r="J939" s="7"/>
      <c r="K939" s="7"/>
      <c r="L939" s="7" t="s">
        <v>8</v>
      </c>
      <c r="M939" s="7">
        <v>2019</v>
      </c>
      <c r="N939" s="7" t="s">
        <v>31</v>
      </c>
      <c r="O939" s="7"/>
      <c r="P939" s="7" t="s">
        <v>921</v>
      </c>
      <c r="Q939" s="7" t="s">
        <v>896</v>
      </c>
      <c r="R939" s="7" t="s">
        <v>897</v>
      </c>
      <c r="S939" s="7" t="s">
        <v>20</v>
      </c>
      <c r="T939" s="7"/>
    </row>
    <row r="940" spans="1:20" x14ac:dyDescent="0.25">
      <c r="A940" s="7">
        <v>973</v>
      </c>
      <c r="B940" s="7" t="s">
        <v>880</v>
      </c>
      <c r="C940" s="7" t="s">
        <v>1665</v>
      </c>
      <c r="D940" s="8">
        <v>12899</v>
      </c>
      <c r="E940" s="7"/>
      <c r="F940" s="7" t="s">
        <v>404</v>
      </c>
      <c r="G940" s="9" t="s">
        <v>412</v>
      </c>
      <c r="H940" s="7" t="s">
        <v>1666</v>
      </c>
      <c r="I940" s="7"/>
      <c r="J940" s="7"/>
      <c r="K940" s="7"/>
      <c r="L940" s="7" t="s">
        <v>8</v>
      </c>
      <c r="M940" s="7">
        <v>2019</v>
      </c>
      <c r="N940" s="7" t="s">
        <v>39</v>
      </c>
      <c r="O940" s="7" t="s">
        <v>596</v>
      </c>
      <c r="P940" s="7" t="s">
        <v>1667</v>
      </c>
      <c r="Q940" s="7" t="s">
        <v>70</v>
      </c>
      <c r="R940" s="7" t="s">
        <v>68</v>
      </c>
      <c r="S940" s="7" t="s">
        <v>20</v>
      </c>
      <c r="T940" s="7"/>
    </row>
    <row r="941" spans="1:20" x14ac:dyDescent="0.25">
      <c r="A941" s="7">
        <v>974</v>
      </c>
      <c r="B941" s="7" t="s">
        <v>3342</v>
      </c>
      <c r="C941" s="7" t="s">
        <v>3436</v>
      </c>
      <c r="D941" s="8">
        <v>15353</v>
      </c>
      <c r="E941" s="7"/>
      <c r="F941" s="7" t="s">
        <v>154</v>
      </c>
      <c r="G941" s="9" t="s">
        <v>155</v>
      </c>
      <c r="H941" s="7" t="s">
        <v>3437</v>
      </c>
      <c r="I941" s="7"/>
      <c r="J941" s="7"/>
      <c r="K941" s="7"/>
      <c r="L941" s="7" t="s">
        <v>8</v>
      </c>
      <c r="M941" s="7">
        <v>2019</v>
      </c>
      <c r="N941" s="7" t="s">
        <v>39</v>
      </c>
      <c r="O941" s="7" t="s">
        <v>596</v>
      </c>
      <c r="P941" s="7" t="s">
        <v>597</v>
      </c>
      <c r="Q941" s="7" t="s">
        <v>598</v>
      </c>
      <c r="R941" s="7" t="s">
        <v>259</v>
      </c>
      <c r="S941" s="7" t="s">
        <v>154</v>
      </c>
      <c r="T941" s="7"/>
    </row>
    <row r="942" spans="1:20" x14ac:dyDescent="0.25">
      <c r="A942" s="7">
        <v>975</v>
      </c>
      <c r="B942" s="7" t="s">
        <v>594</v>
      </c>
      <c r="C942" s="7" t="s">
        <v>595</v>
      </c>
      <c r="D942" s="8">
        <v>24161</v>
      </c>
      <c r="E942" s="7"/>
      <c r="F942" s="7" t="s">
        <v>154</v>
      </c>
      <c r="G942" s="9" t="s">
        <v>155</v>
      </c>
      <c r="H942" s="7" t="s">
        <v>259</v>
      </c>
      <c r="I942" s="7"/>
      <c r="J942" s="7"/>
      <c r="K942" s="7"/>
      <c r="L942" s="7" t="s">
        <v>8</v>
      </c>
      <c r="M942" s="7">
        <v>2019</v>
      </c>
      <c r="N942" s="7" t="s">
        <v>39</v>
      </c>
      <c r="O942" s="7" t="s">
        <v>596</v>
      </c>
      <c r="P942" s="7" t="s">
        <v>597</v>
      </c>
      <c r="Q942" s="7" t="s">
        <v>598</v>
      </c>
      <c r="R942" s="7" t="s">
        <v>259</v>
      </c>
      <c r="S942" s="7" t="s">
        <v>154</v>
      </c>
      <c r="T942" s="7"/>
    </row>
    <row r="943" spans="1:20" x14ac:dyDescent="0.25">
      <c r="A943" s="7">
        <v>976</v>
      </c>
      <c r="B943" s="7" t="s">
        <v>310</v>
      </c>
      <c r="C943" s="7" t="s">
        <v>791</v>
      </c>
      <c r="D943" s="8">
        <v>8242</v>
      </c>
      <c r="E943" s="7"/>
      <c r="F943" s="7" t="s">
        <v>47</v>
      </c>
      <c r="G943" s="9" t="s">
        <v>48</v>
      </c>
      <c r="H943" s="7" t="s">
        <v>792</v>
      </c>
      <c r="I943" s="7"/>
      <c r="J943" s="7"/>
      <c r="K943" s="7"/>
      <c r="L943" s="7" t="s">
        <v>8</v>
      </c>
      <c r="M943" s="7">
        <v>2019</v>
      </c>
      <c r="N943" s="7" t="s">
        <v>9</v>
      </c>
      <c r="O943" s="7"/>
      <c r="P943" s="7" t="s">
        <v>602</v>
      </c>
      <c r="Q943" s="7" t="s">
        <v>793</v>
      </c>
      <c r="R943" s="7" t="s">
        <v>794</v>
      </c>
      <c r="S943" s="7" t="s">
        <v>20</v>
      </c>
      <c r="T943" s="7"/>
    </row>
    <row r="944" spans="1:20" x14ac:dyDescent="0.25">
      <c r="A944" s="7">
        <v>977</v>
      </c>
      <c r="B944" s="7" t="s">
        <v>1524</v>
      </c>
      <c r="C944" s="7" t="s">
        <v>1525</v>
      </c>
      <c r="D944" s="8">
        <v>15332</v>
      </c>
      <c r="E944" s="7"/>
      <c r="F944" s="7" t="s">
        <v>4</v>
      </c>
      <c r="G944" s="9" t="s">
        <v>5</v>
      </c>
      <c r="H944" s="7"/>
      <c r="I944" s="7"/>
      <c r="J944" s="7"/>
      <c r="K944" s="7"/>
      <c r="L944" s="7" t="s">
        <v>8</v>
      </c>
      <c r="M944" s="7">
        <v>2019</v>
      </c>
      <c r="N944" s="7" t="s">
        <v>9</v>
      </c>
      <c r="O944" s="7"/>
      <c r="P944" s="7" t="s">
        <v>602</v>
      </c>
      <c r="Q944" s="7" t="s">
        <v>1526</v>
      </c>
      <c r="R944" s="7" t="s">
        <v>247</v>
      </c>
      <c r="S944" s="7" t="s">
        <v>20</v>
      </c>
      <c r="T944" s="7"/>
    </row>
    <row r="945" spans="1:20" x14ac:dyDescent="0.25">
      <c r="A945" s="7">
        <v>978</v>
      </c>
      <c r="B945" s="7" t="s">
        <v>599</v>
      </c>
      <c r="C945" s="7" t="s">
        <v>600</v>
      </c>
      <c r="D945" s="8">
        <v>17562</v>
      </c>
      <c r="E945" s="7"/>
      <c r="F945" s="7" t="s">
        <v>166</v>
      </c>
      <c r="G945" s="9" t="s">
        <v>167</v>
      </c>
      <c r="H945" s="7" t="s">
        <v>601</v>
      </c>
      <c r="I945" s="7"/>
      <c r="J945" s="7"/>
      <c r="K945" s="7"/>
      <c r="L945" s="7" t="s">
        <v>8</v>
      </c>
      <c r="M945" s="7">
        <v>2019</v>
      </c>
      <c r="N945" s="7" t="s">
        <v>9</v>
      </c>
      <c r="O945" s="7"/>
      <c r="P945" s="7" t="s">
        <v>602</v>
      </c>
      <c r="Q945" s="7" t="s">
        <v>603</v>
      </c>
      <c r="R945" s="7" t="s">
        <v>604</v>
      </c>
      <c r="S945" s="7" t="s">
        <v>166</v>
      </c>
      <c r="T945" s="7"/>
    </row>
    <row r="946" spans="1:20" x14ac:dyDescent="0.25">
      <c r="A946" s="7">
        <v>979</v>
      </c>
      <c r="B946" s="7" t="s">
        <v>3651</v>
      </c>
      <c r="C946" s="7" t="s">
        <v>3652</v>
      </c>
      <c r="D946" s="8">
        <v>22675</v>
      </c>
      <c r="E946" s="7"/>
      <c r="F946" s="7" t="s">
        <v>545</v>
      </c>
      <c r="G946" s="9" t="s">
        <v>55</v>
      </c>
      <c r="H946" s="7" t="s">
        <v>3653</v>
      </c>
      <c r="I946" s="7"/>
      <c r="J946" s="7"/>
      <c r="K946" s="7"/>
      <c r="L946" s="7" t="s">
        <v>202</v>
      </c>
      <c r="M946" s="7">
        <v>2018</v>
      </c>
      <c r="N946" s="7" t="s">
        <v>129</v>
      </c>
      <c r="O946" s="7"/>
      <c r="P946" s="7" t="s">
        <v>3654</v>
      </c>
      <c r="Q946" s="7"/>
      <c r="R946" s="7"/>
      <c r="S946" s="7"/>
      <c r="T946" s="7"/>
    </row>
    <row r="947" spans="1:20" x14ac:dyDescent="0.25">
      <c r="A947" s="7">
        <v>980</v>
      </c>
      <c r="B947" s="7" t="s">
        <v>287</v>
      </c>
      <c r="C947" s="7" t="s">
        <v>795</v>
      </c>
      <c r="D947" s="8">
        <v>15681</v>
      </c>
      <c r="E947" s="7"/>
      <c r="F947" s="7" t="s">
        <v>98</v>
      </c>
      <c r="G947" s="9" t="s">
        <v>99</v>
      </c>
      <c r="H947" s="7" t="s">
        <v>796</v>
      </c>
      <c r="I947" s="7"/>
      <c r="J947" s="7"/>
      <c r="K947" s="7"/>
      <c r="L947" s="7" t="s">
        <v>8</v>
      </c>
      <c r="M947" s="7">
        <v>2019</v>
      </c>
      <c r="N947" s="7" t="s">
        <v>129</v>
      </c>
      <c r="O947" s="7"/>
      <c r="P947" s="7" t="s">
        <v>797</v>
      </c>
      <c r="Q947" s="7"/>
      <c r="R947" s="7"/>
      <c r="S947" s="7"/>
      <c r="T947" s="7"/>
    </row>
    <row r="948" spans="1:20" x14ac:dyDescent="0.25">
      <c r="A948" s="7">
        <v>981</v>
      </c>
      <c r="B948" s="7" t="s">
        <v>2142</v>
      </c>
      <c r="C948" s="7" t="s">
        <v>2143</v>
      </c>
      <c r="D948" s="8">
        <v>27987</v>
      </c>
      <c r="E948" s="7"/>
      <c r="F948" s="7" t="s">
        <v>2144</v>
      </c>
      <c r="G948" s="9" t="s">
        <v>2145</v>
      </c>
      <c r="H948" s="7" t="s">
        <v>2146</v>
      </c>
      <c r="I948" s="7"/>
      <c r="J948" s="7"/>
      <c r="K948" s="7"/>
      <c r="L948" s="7" t="s">
        <v>8</v>
      </c>
      <c r="M948" s="7">
        <v>2019</v>
      </c>
      <c r="N948" s="7" t="s">
        <v>101</v>
      </c>
      <c r="O948" s="7"/>
      <c r="P948" s="7" t="s">
        <v>2147</v>
      </c>
      <c r="Q948" s="7"/>
      <c r="R948" s="7"/>
      <c r="S948" s="7"/>
      <c r="T948" s="7"/>
    </row>
    <row r="949" spans="1:20" x14ac:dyDescent="0.25">
      <c r="A949" s="7">
        <v>982</v>
      </c>
      <c r="B949" s="7" t="s">
        <v>2994</v>
      </c>
      <c r="C949" s="7" t="s">
        <v>2995</v>
      </c>
      <c r="D949" s="8">
        <v>22333</v>
      </c>
      <c r="E949" s="7"/>
      <c r="F949" s="7" t="s">
        <v>133</v>
      </c>
      <c r="G949" s="9" t="s">
        <v>134</v>
      </c>
      <c r="H949" s="7" t="s">
        <v>2996</v>
      </c>
      <c r="I949" s="7"/>
      <c r="J949" s="7"/>
      <c r="K949" s="7"/>
      <c r="L949" s="7" t="s">
        <v>8</v>
      </c>
      <c r="M949" s="7">
        <v>2019</v>
      </c>
      <c r="N949" s="7" t="s">
        <v>174</v>
      </c>
      <c r="O949" s="7"/>
      <c r="P949" s="7" t="s">
        <v>926</v>
      </c>
      <c r="Q949" s="7" t="s">
        <v>18</v>
      </c>
      <c r="R949" s="7" t="s">
        <v>19</v>
      </c>
      <c r="S949" s="7" t="s">
        <v>20</v>
      </c>
      <c r="T949" s="7"/>
    </row>
    <row r="950" spans="1:20" x14ac:dyDescent="0.25">
      <c r="A950" s="7">
        <v>983</v>
      </c>
      <c r="B950" s="7" t="s">
        <v>924</v>
      </c>
      <c r="C950" s="7" t="s">
        <v>925</v>
      </c>
      <c r="D950" s="8">
        <v>26597</v>
      </c>
      <c r="E950" s="7"/>
      <c r="F950" s="7" t="s">
        <v>36</v>
      </c>
      <c r="G950" s="9" t="s">
        <v>37</v>
      </c>
      <c r="H950" s="7" t="s">
        <v>38</v>
      </c>
      <c r="I950" s="7"/>
      <c r="J950" s="7"/>
      <c r="K950" s="7"/>
      <c r="L950" s="7" t="s">
        <v>202</v>
      </c>
      <c r="M950" s="7">
        <v>2019</v>
      </c>
      <c r="N950" s="7" t="s">
        <v>174</v>
      </c>
      <c r="O950" s="7"/>
      <c r="P950" s="7" t="s">
        <v>926</v>
      </c>
      <c r="Q950" s="7" t="s">
        <v>18</v>
      </c>
      <c r="R950" s="7" t="s">
        <v>19</v>
      </c>
      <c r="S950" s="7" t="s">
        <v>20</v>
      </c>
      <c r="T950" s="7"/>
    </row>
    <row r="951" spans="1:20" x14ac:dyDescent="0.25">
      <c r="A951" s="7">
        <v>984</v>
      </c>
      <c r="B951" s="7" t="s">
        <v>605</v>
      </c>
      <c r="C951" s="7" t="s">
        <v>1340</v>
      </c>
      <c r="D951" s="8">
        <v>23693</v>
      </c>
      <c r="E951" s="7"/>
      <c r="F951" s="7" t="s">
        <v>20</v>
      </c>
      <c r="G951" s="9" t="s">
        <v>67</v>
      </c>
      <c r="H951" s="7" t="s">
        <v>247</v>
      </c>
      <c r="I951" s="7"/>
      <c r="J951" s="7"/>
      <c r="K951" s="7"/>
      <c r="L951" s="7" t="s">
        <v>8</v>
      </c>
      <c r="M951" s="7">
        <v>2019</v>
      </c>
      <c r="N951" s="7" t="s">
        <v>174</v>
      </c>
      <c r="O951" s="7"/>
      <c r="P951" s="7" t="s">
        <v>926</v>
      </c>
      <c r="Q951" s="7" t="s">
        <v>463</v>
      </c>
      <c r="R951" s="7" t="s">
        <v>19</v>
      </c>
      <c r="S951" s="7" t="s">
        <v>20</v>
      </c>
      <c r="T951" s="7"/>
    </row>
    <row r="952" spans="1:20" x14ac:dyDescent="0.25">
      <c r="A952" s="7">
        <v>985</v>
      </c>
      <c r="B952" s="7" t="s">
        <v>1194</v>
      </c>
      <c r="C952" s="7" t="s">
        <v>1195</v>
      </c>
      <c r="D952" s="8">
        <v>13039</v>
      </c>
      <c r="E952" s="7"/>
      <c r="F952" s="7" t="s">
        <v>20</v>
      </c>
      <c r="G952" s="9" t="s">
        <v>67</v>
      </c>
      <c r="H952" s="7" t="s">
        <v>247</v>
      </c>
      <c r="I952" s="7"/>
      <c r="J952" s="7"/>
      <c r="K952" s="7"/>
      <c r="L952" s="7" t="s">
        <v>8</v>
      </c>
      <c r="M952" s="7">
        <v>2020</v>
      </c>
      <c r="N952" s="7" t="s">
        <v>31</v>
      </c>
      <c r="O952" s="7"/>
      <c r="P952" s="7" t="s">
        <v>607</v>
      </c>
      <c r="Q952" s="7" t="s">
        <v>1196</v>
      </c>
      <c r="R952" s="7" t="s">
        <v>1060</v>
      </c>
      <c r="S952" s="7" t="s">
        <v>20</v>
      </c>
      <c r="T952" s="7"/>
    </row>
    <row r="953" spans="1:20" x14ac:dyDescent="0.25">
      <c r="A953" s="7">
        <v>986</v>
      </c>
      <c r="B953" s="7" t="s">
        <v>605</v>
      </c>
      <c r="C953" s="7" t="s">
        <v>606</v>
      </c>
      <c r="D953" s="8">
        <v>0</v>
      </c>
      <c r="E953" s="7"/>
      <c r="F953" s="7" t="s">
        <v>4</v>
      </c>
      <c r="G953" s="9" t="s">
        <v>5</v>
      </c>
      <c r="H953" s="7"/>
      <c r="I953" s="7"/>
      <c r="J953" s="7"/>
      <c r="K953" s="7"/>
      <c r="L953" s="7" t="s">
        <v>8</v>
      </c>
      <c r="M953" s="7">
        <v>2020</v>
      </c>
      <c r="N953" s="7" t="s">
        <v>31</v>
      </c>
      <c r="O953" s="7"/>
      <c r="P953" s="7" t="s">
        <v>607</v>
      </c>
      <c r="Q953" s="7" t="s">
        <v>608</v>
      </c>
      <c r="R953" s="7" t="s">
        <v>609</v>
      </c>
      <c r="S953" s="7" t="s">
        <v>404</v>
      </c>
      <c r="T953" s="7"/>
    </row>
    <row r="954" spans="1:20" x14ac:dyDescent="0.25">
      <c r="A954" s="7">
        <v>987</v>
      </c>
      <c r="B954" s="7" t="s">
        <v>987</v>
      </c>
      <c r="C954" s="7" t="s">
        <v>3335</v>
      </c>
      <c r="D954" s="8">
        <v>19231</v>
      </c>
      <c r="E954" s="7"/>
      <c r="F954" s="7" t="s">
        <v>20</v>
      </c>
      <c r="G954" s="9" t="s">
        <v>67</v>
      </c>
      <c r="H954" s="7" t="s">
        <v>3336</v>
      </c>
      <c r="I954" s="7"/>
      <c r="J954" s="7"/>
      <c r="K954" s="7"/>
      <c r="L954" s="7" t="s">
        <v>8</v>
      </c>
      <c r="M954" s="7">
        <v>2020</v>
      </c>
      <c r="N954" s="7" t="s">
        <v>31</v>
      </c>
      <c r="O954" s="7"/>
      <c r="P954" s="7" t="s">
        <v>607</v>
      </c>
      <c r="Q954" s="7" t="s">
        <v>684</v>
      </c>
      <c r="R954" s="7" t="s">
        <v>247</v>
      </c>
      <c r="S954" s="7" t="s">
        <v>20</v>
      </c>
      <c r="T954" s="7"/>
    </row>
    <row r="955" spans="1:20" x14ac:dyDescent="0.25">
      <c r="A955" s="7">
        <v>988</v>
      </c>
      <c r="B955" s="7" t="s">
        <v>332</v>
      </c>
      <c r="C955" s="7" t="s">
        <v>2677</v>
      </c>
      <c r="D955" s="8">
        <v>11543</v>
      </c>
      <c r="E955" s="7"/>
      <c r="F955" s="7" t="s">
        <v>4</v>
      </c>
      <c r="G955" s="9" t="s">
        <v>5</v>
      </c>
      <c r="H955" s="7" t="s">
        <v>2678</v>
      </c>
      <c r="I955" s="7"/>
      <c r="J955" s="7"/>
      <c r="K955" s="7"/>
      <c r="L955" s="7" t="s">
        <v>8</v>
      </c>
      <c r="M955" s="7">
        <v>2020</v>
      </c>
      <c r="N955" s="7" t="s">
        <v>39</v>
      </c>
      <c r="O955" s="7"/>
      <c r="P955" s="7" t="s">
        <v>2679</v>
      </c>
      <c r="Q955" s="7" t="s">
        <v>493</v>
      </c>
      <c r="R955" s="7" t="s">
        <v>491</v>
      </c>
      <c r="S955" s="7" t="s">
        <v>4</v>
      </c>
      <c r="T955" s="7"/>
    </row>
    <row r="956" spans="1:20" x14ac:dyDescent="0.25">
      <c r="A956" s="7">
        <v>989</v>
      </c>
      <c r="B956" s="7" t="s">
        <v>1784</v>
      </c>
      <c r="C956" s="7" t="s">
        <v>1785</v>
      </c>
      <c r="D956" s="8">
        <v>19077</v>
      </c>
      <c r="E956" s="7"/>
      <c r="F956" s="7" t="s">
        <v>47</v>
      </c>
      <c r="G956" s="9" t="s">
        <v>48</v>
      </c>
      <c r="H956" s="7" t="s">
        <v>1786</v>
      </c>
      <c r="I956" s="7"/>
      <c r="J956" s="7"/>
      <c r="K956" s="7"/>
      <c r="L956" s="7" t="s">
        <v>8</v>
      </c>
      <c r="M956" s="7">
        <v>2020</v>
      </c>
      <c r="N956" s="7" t="s">
        <v>39</v>
      </c>
      <c r="O956" s="7"/>
      <c r="P956" s="7" t="s">
        <v>1787</v>
      </c>
      <c r="Q956" s="7" t="s">
        <v>1788</v>
      </c>
      <c r="R956" s="7" t="s">
        <v>1789</v>
      </c>
      <c r="S956" s="7" t="s">
        <v>47</v>
      </c>
      <c r="T956" s="7"/>
    </row>
    <row r="957" spans="1:20" x14ac:dyDescent="0.25">
      <c r="A957" s="7">
        <v>990</v>
      </c>
      <c r="B957" s="7" t="s">
        <v>2069</v>
      </c>
      <c r="C957" s="7" t="s">
        <v>2070</v>
      </c>
      <c r="D957" s="8">
        <v>23909</v>
      </c>
      <c r="E957" s="7"/>
      <c r="F957" s="7" t="s">
        <v>20</v>
      </c>
      <c r="G957" s="9" t="s">
        <v>67</v>
      </c>
      <c r="H957" s="7" t="s">
        <v>247</v>
      </c>
      <c r="I957" s="7"/>
      <c r="J957" s="7"/>
      <c r="K957" s="7"/>
      <c r="L957" s="7" t="s">
        <v>202</v>
      </c>
      <c r="M957" s="7">
        <v>2020</v>
      </c>
      <c r="N957" s="7" t="s">
        <v>39</v>
      </c>
      <c r="O957" s="7"/>
      <c r="P957" s="7" t="s">
        <v>1787</v>
      </c>
      <c r="Q957" s="7" t="s">
        <v>556</v>
      </c>
      <c r="R957" s="7" t="s">
        <v>472</v>
      </c>
      <c r="S957" s="7" t="s">
        <v>20</v>
      </c>
      <c r="T957" s="7"/>
    </row>
    <row r="958" spans="1:20" x14ac:dyDescent="0.25">
      <c r="A958" s="7">
        <v>991</v>
      </c>
      <c r="B958" s="7" t="s">
        <v>2870</v>
      </c>
      <c r="C958" s="7" t="s">
        <v>2871</v>
      </c>
      <c r="D958" s="8">
        <v>25183</v>
      </c>
      <c r="E958" s="7"/>
      <c r="F958" s="7" t="s">
        <v>36</v>
      </c>
      <c r="G958" s="9" t="s">
        <v>37</v>
      </c>
      <c r="H958" s="7" t="s">
        <v>2872</v>
      </c>
      <c r="I958" s="7"/>
      <c r="J958" s="7"/>
      <c r="K958" s="7"/>
      <c r="L958" s="7" t="s">
        <v>202</v>
      </c>
      <c r="M958" s="7">
        <v>2020</v>
      </c>
      <c r="N958" s="7" t="s">
        <v>9</v>
      </c>
      <c r="O958" s="7"/>
      <c r="P958" s="7" t="s">
        <v>2682</v>
      </c>
      <c r="Q958" s="7" t="s">
        <v>2873</v>
      </c>
      <c r="R958" s="7" t="s">
        <v>128</v>
      </c>
      <c r="S958" s="7" t="s">
        <v>47</v>
      </c>
      <c r="T958" s="7"/>
    </row>
    <row r="959" spans="1:20" x14ac:dyDescent="0.25">
      <c r="A959" s="7">
        <v>992</v>
      </c>
      <c r="B959" s="7" t="s">
        <v>2680</v>
      </c>
      <c r="C959" s="7" t="s">
        <v>2681</v>
      </c>
      <c r="D959" s="8">
        <v>23426</v>
      </c>
      <c r="E959" s="7"/>
      <c r="F959" s="7" t="s">
        <v>20</v>
      </c>
      <c r="G959" s="9" t="s">
        <v>67</v>
      </c>
      <c r="H959" s="7" t="s">
        <v>718</v>
      </c>
      <c r="I959" s="7"/>
      <c r="J959" s="7"/>
      <c r="K959" s="7"/>
      <c r="L959" s="7" t="s">
        <v>202</v>
      </c>
      <c r="M959" s="7">
        <v>2020</v>
      </c>
      <c r="N959" s="7" t="s">
        <v>9</v>
      </c>
      <c r="O959" s="7"/>
      <c r="P959" s="7" t="s">
        <v>2682</v>
      </c>
      <c r="Q959" s="7" t="s">
        <v>556</v>
      </c>
      <c r="R959" s="7" t="s">
        <v>557</v>
      </c>
      <c r="S959" s="7" t="s">
        <v>20</v>
      </c>
      <c r="T959" s="7"/>
    </row>
    <row r="960" spans="1:20" x14ac:dyDescent="0.25">
      <c r="A960" s="7">
        <v>993</v>
      </c>
      <c r="B960" s="7" t="s">
        <v>2615</v>
      </c>
      <c r="C960" s="7" t="s">
        <v>2616</v>
      </c>
      <c r="D960" s="8">
        <v>15818</v>
      </c>
      <c r="E960" s="7"/>
      <c r="F960" s="7" t="s">
        <v>20</v>
      </c>
      <c r="G960" s="9" t="s">
        <v>67</v>
      </c>
      <c r="H960" s="7" t="s">
        <v>247</v>
      </c>
      <c r="I960" s="7"/>
      <c r="J960" s="7"/>
      <c r="K960" s="7"/>
      <c r="L960" s="7" t="s">
        <v>202</v>
      </c>
      <c r="M960" s="7">
        <v>2020</v>
      </c>
      <c r="N960" s="7" t="s">
        <v>129</v>
      </c>
      <c r="O960" s="7"/>
      <c r="P960" s="7" t="s">
        <v>2617</v>
      </c>
      <c r="Q960" s="7"/>
      <c r="R960" s="7"/>
      <c r="S960" s="7"/>
      <c r="T960" s="7"/>
    </row>
    <row r="961" spans="1:20" x14ac:dyDescent="0.25">
      <c r="A961" s="7">
        <v>994</v>
      </c>
      <c r="B961" s="7" t="s">
        <v>3762</v>
      </c>
      <c r="C961" s="7"/>
      <c r="D961" s="8">
        <v>0</v>
      </c>
      <c r="E961" s="7"/>
      <c r="F961" s="7"/>
      <c r="G961" s="9" t="s">
        <v>3788</v>
      </c>
      <c r="H961" s="7"/>
      <c r="I961" s="7"/>
      <c r="J961" s="7"/>
      <c r="K961" s="7"/>
      <c r="L961" s="7" t="s">
        <v>191</v>
      </c>
      <c r="M961" s="7">
        <v>2020</v>
      </c>
      <c r="N961" s="7" t="s">
        <v>101</v>
      </c>
      <c r="O961" s="7"/>
      <c r="P961" s="7" t="s">
        <v>3763</v>
      </c>
      <c r="Q961" s="7"/>
      <c r="R961" s="7"/>
      <c r="S961" s="7"/>
      <c r="T961" s="7"/>
    </row>
    <row r="962" spans="1:20" x14ac:dyDescent="0.25">
      <c r="A962" s="7">
        <v>995</v>
      </c>
      <c r="B962" s="7" t="s">
        <v>125</v>
      </c>
      <c r="C962" s="7" t="s">
        <v>3438</v>
      </c>
      <c r="D962" s="8">
        <v>17643</v>
      </c>
      <c r="E962" s="7"/>
      <c r="F962" s="7" t="s">
        <v>20</v>
      </c>
      <c r="G962" s="9" t="s">
        <v>67</v>
      </c>
      <c r="H962" s="7" t="s">
        <v>2638</v>
      </c>
      <c r="I962" s="7"/>
      <c r="J962" s="7"/>
      <c r="K962" s="7"/>
      <c r="L962" s="7" t="s">
        <v>8</v>
      </c>
      <c r="M962" s="7">
        <v>2020</v>
      </c>
      <c r="N962" s="7" t="s">
        <v>174</v>
      </c>
      <c r="O962" s="7"/>
      <c r="P962" s="7" t="s">
        <v>1528</v>
      </c>
      <c r="Q962" s="7" t="s">
        <v>266</v>
      </c>
      <c r="R962" s="7" t="s">
        <v>267</v>
      </c>
      <c r="S962" s="7" t="s">
        <v>20</v>
      </c>
      <c r="T962" s="7"/>
    </row>
    <row r="963" spans="1:20" x14ac:dyDescent="0.25">
      <c r="A963" s="7">
        <v>996</v>
      </c>
      <c r="B963" s="7" t="s">
        <v>405</v>
      </c>
      <c r="C963" s="7" t="s">
        <v>1230</v>
      </c>
      <c r="D963" s="8">
        <v>13651</v>
      </c>
      <c r="E963" s="7"/>
      <c r="F963" s="7" t="s">
        <v>20</v>
      </c>
      <c r="G963" s="9" t="s">
        <v>67</v>
      </c>
      <c r="H963" s="7" t="s">
        <v>1527</v>
      </c>
      <c r="I963" s="7"/>
      <c r="J963" s="7"/>
      <c r="K963" s="7"/>
      <c r="L963" s="7" t="s">
        <v>8</v>
      </c>
      <c r="M963" s="7">
        <v>2020</v>
      </c>
      <c r="N963" s="7" t="s">
        <v>174</v>
      </c>
      <c r="O963" s="7"/>
      <c r="P963" s="7" t="s">
        <v>1528</v>
      </c>
      <c r="Q963" s="7" t="s">
        <v>266</v>
      </c>
      <c r="R963" s="7" t="s">
        <v>267</v>
      </c>
      <c r="S963" s="7" t="s">
        <v>20</v>
      </c>
      <c r="T963" s="7"/>
    </row>
    <row r="964" spans="1:20" x14ac:dyDescent="0.25">
      <c r="A964" s="7">
        <v>997</v>
      </c>
      <c r="B964" s="7" t="s">
        <v>1126</v>
      </c>
      <c r="C964" s="7" t="s">
        <v>3496</v>
      </c>
      <c r="D964" s="8">
        <v>20397</v>
      </c>
      <c r="E964" s="7"/>
      <c r="F964" s="7" t="s">
        <v>20</v>
      </c>
      <c r="G964" s="9" t="s">
        <v>67</v>
      </c>
      <c r="H964" s="7" t="s">
        <v>247</v>
      </c>
      <c r="I964" s="7"/>
      <c r="J964" s="7"/>
      <c r="K964" s="7"/>
      <c r="L964" s="7" t="s">
        <v>8</v>
      </c>
      <c r="M964" s="7">
        <v>2021</v>
      </c>
      <c r="N964" s="7" t="s">
        <v>31</v>
      </c>
      <c r="O964" s="7"/>
      <c r="P964" s="7" t="s">
        <v>803</v>
      </c>
      <c r="Q964" s="7" t="s">
        <v>556</v>
      </c>
      <c r="R964" s="7" t="s">
        <v>173</v>
      </c>
      <c r="S964" s="7" t="s">
        <v>20</v>
      </c>
      <c r="T964" s="7"/>
    </row>
    <row r="965" spans="1:20" x14ac:dyDescent="0.25">
      <c r="A965" s="7">
        <v>998</v>
      </c>
      <c r="B965" s="7" t="s">
        <v>798</v>
      </c>
      <c r="C965" s="7" t="s">
        <v>799</v>
      </c>
      <c r="D965" s="8">
        <v>0</v>
      </c>
      <c r="E965" s="7"/>
      <c r="F965" s="7" t="s">
        <v>800</v>
      </c>
      <c r="G965" s="9" t="s">
        <v>801</v>
      </c>
      <c r="H965" s="7" t="s">
        <v>802</v>
      </c>
      <c r="I965" s="7"/>
      <c r="J965" s="7"/>
      <c r="K965" s="7"/>
      <c r="L965" s="7" t="s">
        <v>8</v>
      </c>
      <c r="M965" s="7">
        <v>2021</v>
      </c>
      <c r="N965" s="7" t="s">
        <v>31</v>
      </c>
      <c r="O965" s="7"/>
      <c r="P965" s="7" t="s">
        <v>803</v>
      </c>
      <c r="Q965" s="7" t="s">
        <v>804</v>
      </c>
      <c r="R965" s="7" t="s">
        <v>183</v>
      </c>
      <c r="S965" s="7" t="s">
        <v>20</v>
      </c>
      <c r="T965" s="7"/>
    </row>
    <row r="966" spans="1:20" x14ac:dyDescent="0.25">
      <c r="A966" s="7">
        <v>999</v>
      </c>
      <c r="B966" s="7" t="s">
        <v>805</v>
      </c>
      <c r="C966" s="7" t="s">
        <v>806</v>
      </c>
      <c r="D966" s="8">
        <v>11587</v>
      </c>
      <c r="E966" s="7"/>
      <c r="F966" s="7" t="s">
        <v>166</v>
      </c>
      <c r="G966" s="9" t="s">
        <v>167</v>
      </c>
      <c r="H966" s="7" t="s">
        <v>807</v>
      </c>
      <c r="I966" s="7"/>
      <c r="J966" s="7"/>
      <c r="K966" s="7"/>
      <c r="L966" s="7" t="s">
        <v>8</v>
      </c>
      <c r="M966" s="7">
        <v>2021</v>
      </c>
      <c r="N966" s="7" t="s">
        <v>39</v>
      </c>
      <c r="O966" s="7" t="s">
        <v>808</v>
      </c>
      <c r="P966" s="7" t="s">
        <v>809</v>
      </c>
      <c r="Q966" s="7" t="s">
        <v>70</v>
      </c>
      <c r="R966" s="7" t="s">
        <v>68</v>
      </c>
      <c r="S966" s="7" t="s">
        <v>20</v>
      </c>
      <c r="T966" s="7"/>
    </row>
    <row r="967" spans="1:20" x14ac:dyDescent="0.25">
      <c r="A967" s="7">
        <v>1000</v>
      </c>
      <c r="B967" s="7" t="s">
        <v>2290</v>
      </c>
      <c r="C967" s="7" t="s">
        <v>2291</v>
      </c>
      <c r="D967" s="8">
        <v>11621</v>
      </c>
      <c r="E967" s="7"/>
      <c r="F967" s="7" t="s">
        <v>47</v>
      </c>
      <c r="G967" s="9" t="s">
        <v>48</v>
      </c>
      <c r="H967" s="7" t="s">
        <v>821</v>
      </c>
      <c r="I967" s="7"/>
      <c r="J967" s="7"/>
      <c r="K967" s="7"/>
      <c r="L967" s="7" t="s">
        <v>8</v>
      </c>
      <c r="M967" s="7">
        <v>2021</v>
      </c>
      <c r="N967" s="7" t="s">
        <v>39</v>
      </c>
      <c r="O967" s="7" t="s">
        <v>808</v>
      </c>
      <c r="P967" s="7" t="s">
        <v>809</v>
      </c>
      <c r="Q967" s="7" t="s">
        <v>2292</v>
      </c>
      <c r="R967" s="7" t="s">
        <v>821</v>
      </c>
      <c r="S967" s="7" t="s">
        <v>47</v>
      </c>
      <c r="T967" s="7"/>
    </row>
    <row r="968" spans="1:20" x14ac:dyDescent="0.25">
      <c r="A968" s="7">
        <v>1001</v>
      </c>
      <c r="B968" s="7" t="s">
        <v>1529</v>
      </c>
      <c r="C968" s="7" t="s">
        <v>1530</v>
      </c>
      <c r="D968" s="8">
        <v>17749</v>
      </c>
      <c r="E968" s="7"/>
      <c r="F968" s="7" t="s">
        <v>327</v>
      </c>
      <c r="G968" s="9" t="s">
        <v>328</v>
      </c>
      <c r="H968" s="7" t="s">
        <v>330</v>
      </c>
      <c r="I968" s="7"/>
      <c r="J968" s="7"/>
      <c r="K968" s="7"/>
      <c r="L968" s="7" t="s">
        <v>8</v>
      </c>
      <c r="M968" s="7">
        <v>2021</v>
      </c>
      <c r="N968" s="7" t="s">
        <v>39</v>
      </c>
      <c r="O968" s="7" t="s">
        <v>808</v>
      </c>
      <c r="P968" s="7" t="s">
        <v>1531</v>
      </c>
      <c r="Q968" s="7" t="s">
        <v>1532</v>
      </c>
      <c r="R968" s="7" t="s">
        <v>330</v>
      </c>
      <c r="S968" s="7" t="s">
        <v>327</v>
      </c>
      <c r="T968" s="7"/>
    </row>
    <row r="969" spans="1:20" x14ac:dyDescent="0.25">
      <c r="A969" s="7">
        <v>1002</v>
      </c>
      <c r="B969" s="7" t="s">
        <v>1533</v>
      </c>
      <c r="C969" s="7" t="s">
        <v>1534</v>
      </c>
      <c r="D969" s="8">
        <v>24848</v>
      </c>
      <c r="E969" s="7"/>
      <c r="F969" s="7" t="s">
        <v>47</v>
      </c>
      <c r="G969" s="9" t="s">
        <v>48</v>
      </c>
      <c r="H969" s="7" t="s">
        <v>627</v>
      </c>
      <c r="I969" s="7"/>
      <c r="J969" s="7"/>
      <c r="K969" s="7"/>
      <c r="L969" s="7" t="s">
        <v>8</v>
      </c>
      <c r="M969" s="7">
        <v>2021</v>
      </c>
      <c r="N969" s="7" t="s">
        <v>9</v>
      </c>
      <c r="O969" s="7"/>
      <c r="P969" s="7" t="s">
        <v>1535</v>
      </c>
      <c r="Q969" s="7" t="s">
        <v>1536</v>
      </c>
      <c r="R969" s="7" t="s">
        <v>1537</v>
      </c>
      <c r="S969" s="7" t="s">
        <v>47</v>
      </c>
      <c r="T969" s="7"/>
    </row>
    <row r="970" spans="1:20" x14ac:dyDescent="0.25">
      <c r="A970" s="7">
        <v>1003</v>
      </c>
      <c r="B970" s="7" t="s">
        <v>1126</v>
      </c>
      <c r="C970" s="7" t="s">
        <v>1538</v>
      </c>
      <c r="D970" s="8">
        <v>24913</v>
      </c>
      <c r="E970" s="7"/>
      <c r="F970" s="7" t="s">
        <v>4</v>
      </c>
      <c r="G970" s="9" t="s">
        <v>5</v>
      </c>
      <c r="H970" s="7" t="s">
        <v>1539</v>
      </c>
      <c r="I970" s="7"/>
      <c r="J970" s="7"/>
      <c r="K970" s="7"/>
      <c r="L970" s="7" t="s">
        <v>8</v>
      </c>
      <c r="M970" s="7">
        <v>2021</v>
      </c>
      <c r="N970" s="7" t="s">
        <v>9</v>
      </c>
      <c r="O970" s="7"/>
      <c r="P970" s="7" t="s">
        <v>1535</v>
      </c>
      <c r="Q970" s="7" t="s">
        <v>70</v>
      </c>
      <c r="R970" s="7" t="s">
        <v>68</v>
      </c>
      <c r="S970" s="7" t="s">
        <v>20</v>
      </c>
      <c r="T970" s="7"/>
    </row>
    <row r="971" spans="1:20" x14ac:dyDescent="0.25">
      <c r="A971" s="7">
        <v>1004</v>
      </c>
      <c r="B971" s="7" t="s">
        <v>2148</v>
      </c>
      <c r="C971" s="7" t="s">
        <v>2149</v>
      </c>
      <c r="D971" s="8">
        <v>0</v>
      </c>
      <c r="E971" s="7"/>
      <c r="F971" s="7"/>
      <c r="G971" s="9" t="s">
        <v>3788</v>
      </c>
      <c r="H971" s="7"/>
      <c r="I971" s="7"/>
      <c r="J971" s="7"/>
      <c r="K971" s="7"/>
      <c r="L971" s="7" t="s">
        <v>8</v>
      </c>
      <c r="M971" s="7">
        <v>2021</v>
      </c>
      <c r="N971" s="7" t="s">
        <v>129</v>
      </c>
      <c r="O971" s="7"/>
      <c r="P971" s="7" t="s">
        <v>2150</v>
      </c>
      <c r="Q971" s="7"/>
      <c r="R971" s="7"/>
      <c r="S971" s="7"/>
      <c r="T971" s="7"/>
    </row>
    <row r="972" spans="1:20" x14ac:dyDescent="0.25">
      <c r="A972" s="7">
        <v>1005</v>
      </c>
      <c r="B972" s="7" t="s">
        <v>610</v>
      </c>
      <c r="C972" s="7" t="s">
        <v>611</v>
      </c>
      <c r="D972" s="8">
        <v>23286</v>
      </c>
      <c r="E972" s="7"/>
      <c r="F972" s="7" t="s">
        <v>612</v>
      </c>
      <c r="G972" s="9" t="s">
        <v>613</v>
      </c>
      <c r="H972" s="7" t="s">
        <v>614</v>
      </c>
      <c r="I972" s="7"/>
      <c r="J972" s="7"/>
      <c r="K972" s="7"/>
      <c r="L972" s="7" t="s">
        <v>202</v>
      </c>
      <c r="M972" s="7">
        <v>2021</v>
      </c>
      <c r="N972" s="7" t="s">
        <v>101</v>
      </c>
      <c r="O972" s="7"/>
      <c r="P972" s="7" t="s">
        <v>615</v>
      </c>
      <c r="Q972" s="7"/>
      <c r="R972" s="7"/>
      <c r="S972" s="7"/>
      <c r="T972" s="7"/>
    </row>
    <row r="973" spans="1:20" x14ac:dyDescent="0.25">
      <c r="A973" s="7">
        <v>1006</v>
      </c>
      <c r="B973" s="7" t="s">
        <v>616</v>
      </c>
      <c r="C973" s="7" t="s">
        <v>617</v>
      </c>
      <c r="D973" s="8">
        <v>0</v>
      </c>
      <c r="E973" s="7"/>
      <c r="F973" s="7" t="s">
        <v>347</v>
      </c>
      <c r="G973" s="9" t="s">
        <v>45</v>
      </c>
      <c r="H973" s="7" t="s">
        <v>618</v>
      </c>
      <c r="I973" s="7"/>
      <c r="J973" s="7"/>
      <c r="K973" s="7"/>
      <c r="L973" s="7" t="s">
        <v>8</v>
      </c>
      <c r="M973" s="7">
        <v>2021</v>
      </c>
      <c r="N973" s="7" t="s">
        <v>101</v>
      </c>
      <c r="O973" s="7"/>
      <c r="P973" s="7" t="s">
        <v>615</v>
      </c>
      <c r="Q973" s="7"/>
      <c r="R973" s="7"/>
      <c r="S973" s="7"/>
      <c r="T973" s="7"/>
    </row>
    <row r="974" spans="1:20" x14ac:dyDescent="0.25">
      <c r="A974" s="7">
        <v>1007</v>
      </c>
      <c r="B974" s="7" t="s">
        <v>1126</v>
      </c>
      <c r="C974" s="7" t="s">
        <v>1341</v>
      </c>
      <c r="D974" s="8">
        <v>0</v>
      </c>
      <c r="E974" s="7"/>
      <c r="F974" s="7" t="s">
        <v>404</v>
      </c>
      <c r="G974" s="9" t="s">
        <v>412</v>
      </c>
      <c r="H974" s="7" t="s">
        <v>1342</v>
      </c>
      <c r="I974" s="7"/>
      <c r="J974" s="7"/>
      <c r="K974" s="7"/>
      <c r="L974" s="7" t="s">
        <v>8</v>
      </c>
      <c r="M974" s="7">
        <v>2021</v>
      </c>
      <c r="N974" s="7" t="s">
        <v>174</v>
      </c>
      <c r="O974" s="7"/>
      <c r="P974" s="7" t="s">
        <v>1343</v>
      </c>
      <c r="Q974" s="7" t="s">
        <v>556</v>
      </c>
      <c r="R974" s="7" t="s">
        <v>557</v>
      </c>
      <c r="S974" s="7" t="s">
        <v>20</v>
      </c>
      <c r="T974" s="7"/>
    </row>
    <row r="975" spans="1:20" s="4" customFormat="1" x14ac:dyDescent="0.25">
      <c r="A975" s="11">
        <v>1008</v>
      </c>
      <c r="B975" s="11" t="s">
        <v>482</v>
      </c>
      <c r="C975" s="11" t="s">
        <v>3202</v>
      </c>
      <c r="D975" s="26">
        <v>22177</v>
      </c>
      <c r="E975" s="11"/>
      <c r="F975" s="11" t="s">
        <v>20</v>
      </c>
      <c r="G975" s="12" t="s">
        <v>67</v>
      </c>
      <c r="H975" s="11" t="s">
        <v>3203</v>
      </c>
      <c r="I975" s="11"/>
      <c r="J975" s="11"/>
      <c r="K975" s="11"/>
      <c r="L975" s="11" t="s">
        <v>8</v>
      </c>
      <c r="M975" s="11">
        <v>2021</v>
      </c>
      <c r="N975" s="11" t="s">
        <v>174</v>
      </c>
      <c r="O975" s="11"/>
      <c r="P975" s="11" t="s">
        <v>1199</v>
      </c>
      <c r="Q975" s="11" t="s">
        <v>18</v>
      </c>
      <c r="R975" s="11" t="s">
        <v>19</v>
      </c>
      <c r="S975" s="11" t="s">
        <v>20</v>
      </c>
      <c r="T975" s="16" t="s">
        <v>206</v>
      </c>
    </row>
    <row r="976" spans="1:20" x14ac:dyDescent="0.25">
      <c r="A976" s="7">
        <v>1009</v>
      </c>
      <c r="B976" s="7" t="s">
        <v>1197</v>
      </c>
      <c r="C976" s="7" t="s">
        <v>1198</v>
      </c>
      <c r="D976" s="8">
        <v>23257</v>
      </c>
      <c r="E976" s="7"/>
      <c r="F976" s="7" t="s">
        <v>270</v>
      </c>
      <c r="G976" s="9" t="s">
        <v>271</v>
      </c>
      <c r="H976" s="7"/>
      <c r="I976" s="7"/>
      <c r="J976" s="7"/>
      <c r="K976" s="7"/>
      <c r="L976" s="7" t="s">
        <v>8</v>
      </c>
      <c r="M976" s="7">
        <v>2021</v>
      </c>
      <c r="N976" s="7" t="s">
        <v>174</v>
      </c>
      <c r="O976" s="7"/>
      <c r="P976" s="7" t="s">
        <v>1199</v>
      </c>
      <c r="Q976" s="7" t="s">
        <v>266</v>
      </c>
      <c r="R976" s="7" t="s">
        <v>267</v>
      </c>
      <c r="S976" s="7" t="s">
        <v>20</v>
      </c>
      <c r="T976" s="7"/>
    </row>
  </sheetData>
  <autoFilter ref="D1:T976" xr:uid="{00000000-0001-0000-0000-000000000000}"/>
  <sortState xmlns:xlrd2="http://schemas.microsoft.com/office/spreadsheetml/2017/richdata2" ref="A2:S976">
    <sortCondition ref="A1:A976"/>
  </sortState>
  <mergeCells count="5">
    <mergeCell ref="V3:W3"/>
    <mergeCell ref="V5:W5"/>
    <mergeCell ref="U4:X4"/>
    <mergeCell ref="U6:X6"/>
    <mergeCell ref="V7:W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7824F-D79F-4F3F-B9D8-E2A218352FF4}">
  <dimension ref="A2:B5"/>
  <sheetViews>
    <sheetView rightToLeft="1" workbookViewId="0">
      <selection activeCell="L12" sqref="L12"/>
    </sheetView>
  </sheetViews>
  <sheetFormatPr defaultRowHeight="13.8" x14ac:dyDescent="0.25"/>
  <cols>
    <col min="1" max="1" width="8.19921875" bestFit="1" customWidth="1"/>
    <col min="2" max="2" width="4.59765625" bestFit="1" customWidth="1"/>
  </cols>
  <sheetData>
    <row r="2" spans="1:2" x14ac:dyDescent="0.25">
      <c r="A2" s="2" t="s">
        <v>3789</v>
      </c>
      <c r="B2" t="s">
        <v>3790</v>
      </c>
    </row>
    <row r="3" spans="1:2" x14ac:dyDescent="0.25">
      <c r="A3" s="3" t="s">
        <v>202</v>
      </c>
      <c r="B3">
        <v>59</v>
      </c>
    </row>
    <row r="4" spans="1:2" x14ac:dyDescent="0.25">
      <c r="A4" s="3" t="s">
        <v>8</v>
      </c>
      <c r="B4">
        <v>888</v>
      </c>
    </row>
    <row r="5" spans="1:2" x14ac:dyDescent="0.25">
      <c r="A5" s="3" t="s">
        <v>3765</v>
      </c>
      <c r="B5">
        <v>947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8C439-11B3-4F59-80D9-8F5DCF30C0C3}">
  <dimension ref="A1:B75"/>
  <sheetViews>
    <sheetView rightToLeft="1" topLeftCell="A16" workbookViewId="0">
      <selection activeCell="B19" sqref="B19"/>
    </sheetView>
  </sheetViews>
  <sheetFormatPr defaultRowHeight="13.8" x14ac:dyDescent="0.25"/>
  <cols>
    <col min="1" max="1" width="11.59765625" bestFit="1" customWidth="1"/>
    <col min="2" max="2" width="12.8984375" customWidth="1"/>
  </cols>
  <sheetData>
    <row r="1" spans="1:2" x14ac:dyDescent="0.25">
      <c r="A1" s="2" t="s">
        <v>3764</v>
      </c>
      <c r="B1" t="s">
        <v>3766</v>
      </c>
    </row>
    <row r="2" spans="1:2" x14ac:dyDescent="0.25">
      <c r="A2" s="3" t="s">
        <v>412</v>
      </c>
      <c r="B2">
        <v>21</v>
      </c>
    </row>
    <row r="3" spans="1:2" x14ac:dyDescent="0.25">
      <c r="A3" s="3" t="s">
        <v>48</v>
      </c>
      <c r="B3">
        <v>84</v>
      </c>
    </row>
    <row r="4" spans="1:2" x14ac:dyDescent="0.25">
      <c r="A4" s="3" t="s">
        <v>37</v>
      </c>
      <c r="B4">
        <v>57</v>
      </c>
    </row>
    <row r="5" spans="1:2" x14ac:dyDescent="0.25">
      <c r="A5" s="3" t="s">
        <v>5</v>
      </c>
      <c r="B5">
        <v>106</v>
      </c>
    </row>
    <row r="6" spans="1:2" x14ac:dyDescent="0.25">
      <c r="A6" s="3" t="s">
        <v>167</v>
      </c>
      <c r="B6">
        <v>28</v>
      </c>
    </row>
    <row r="7" spans="1:2" x14ac:dyDescent="0.25">
      <c r="A7" s="3" t="s">
        <v>3788</v>
      </c>
      <c r="B7">
        <v>29</v>
      </c>
    </row>
    <row r="8" spans="1:2" x14ac:dyDescent="0.25">
      <c r="A8" s="3" t="s">
        <v>55</v>
      </c>
      <c r="B8">
        <v>29</v>
      </c>
    </row>
    <row r="9" spans="1:2" x14ac:dyDescent="0.25">
      <c r="A9" s="3" t="s">
        <v>45</v>
      </c>
      <c r="B9">
        <v>27</v>
      </c>
    </row>
    <row r="10" spans="1:2" x14ac:dyDescent="0.25">
      <c r="A10" s="3" t="s">
        <v>340</v>
      </c>
      <c r="B10">
        <v>29</v>
      </c>
    </row>
    <row r="11" spans="1:2" x14ac:dyDescent="0.25">
      <c r="A11" s="3" t="s">
        <v>67</v>
      </c>
      <c r="B11">
        <v>283</v>
      </c>
    </row>
    <row r="12" spans="1:2" x14ac:dyDescent="0.25">
      <c r="A12" s="3" t="s">
        <v>3765</v>
      </c>
      <c r="B12">
        <v>693</v>
      </c>
    </row>
    <row r="24" spans="1:2" x14ac:dyDescent="0.25">
      <c r="A24" s="23" t="s">
        <v>3794</v>
      </c>
      <c r="B24" s="23"/>
    </row>
    <row r="25" spans="1:2" ht="22.95" customHeight="1" x14ac:dyDescent="0.25">
      <c r="A25" s="17" t="s">
        <v>3795</v>
      </c>
      <c r="B25" s="21">
        <v>331.4</v>
      </c>
    </row>
    <row r="26" spans="1:2" ht="22.2" customHeight="1" x14ac:dyDescent="0.25">
      <c r="A26" s="18" t="s">
        <v>3791</v>
      </c>
      <c r="B26" s="21">
        <v>67.33</v>
      </c>
    </row>
    <row r="27" spans="1:2" ht="19.95" customHeight="1" x14ac:dyDescent="0.25">
      <c r="A27" s="19" t="s">
        <v>3792</v>
      </c>
      <c r="B27" s="21">
        <v>83.2</v>
      </c>
    </row>
    <row r="28" spans="1:2" ht="20.399999999999999" customHeight="1" x14ac:dyDescent="0.25">
      <c r="A28" s="20" t="s">
        <v>3793</v>
      </c>
      <c r="B28" s="21">
        <v>67.75</v>
      </c>
    </row>
    <row r="29" spans="1:2" ht="25.2" customHeight="1" x14ac:dyDescent="0.25">
      <c r="A29" s="24" t="s">
        <v>3796</v>
      </c>
      <c r="B29" s="22">
        <v>125.7</v>
      </c>
    </row>
    <row r="75" ht="14.4" customHeight="1" x14ac:dyDescent="0.25"/>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EEB75-11DF-4626-BEA5-3113A65E6B8F}">
  <dimension ref="A1:B3"/>
  <sheetViews>
    <sheetView rightToLeft="1" workbookViewId="0">
      <selection activeCell="P21" sqref="P21"/>
    </sheetView>
  </sheetViews>
  <sheetFormatPr defaultRowHeight="13.8" x14ac:dyDescent="0.25"/>
  <cols>
    <col min="1" max="1" width="11.59765625" bestFit="1" customWidth="1"/>
    <col min="2" max="2" width="10.3984375" bestFit="1" customWidth="1"/>
    <col min="3" max="4" width="4" bestFit="1" customWidth="1"/>
    <col min="5" max="5" width="9.8984375" bestFit="1" customWidth="1"/>
    <col min="6" max="6" width="7.69921875" bestFit="1" customWidth="1"/>
    <col min="7" max="7" width="6.09765625" bestFit="1" customWidth="1"/>
    <col min="8" max="8" width="10.59765625" bestFit="1" customWidth="1"/>
    <col min="9" max="10" width="6.5" bestFit="1" customWidth="1"/>
    <col min="11" max="11" width="4.8984375" bestFit="1" customWidth="1"/>
    <col min="12" max="12" width="6.5" bestFit="1" customWidth="1"/>
    <col min="13" max="13" width="8.3984375" bestFit="1" customWidth="1"/>
    <col min="14" max="14" width="5.5" bestFit="1" customWidth="1"/>
    <col min="15" max="15" width="6.59765625" bestFit="1" customWidth="1"/>
    <col min="16" max="16" width="7.19921875" bestFit="1" customWidth="1"/>
    <col min="17" max="17" width="5.3984375" bestFit="1" customWidth="1"/>
    <col min="18" max="18" width="2.69921875" bestFit="1" customWidth="1"/>
    <col min="19" max="19" width="4.69921875" bestFit="1" customWidth="1"/>
    <col min="20" max="20" width="6.19921875" bestFit="1" customWidth="1"/>
    <col min="21" max="21" width="8.5" bestFit="1" customWidth="1"/>
    <col min="22" max="22" width="8.19921875" bestFit="1" customWidth="1"/>
    <col min="23" max="23" width="12.19921875" bestFit="1" customWidth="1"/>
    <col min="24" max="24" width="8.69921875" bestFit="1" customWidth="1"/>
    <col min="25" max="25" width="6.5" bestFit="1" customWidth="1"/>
    <col min="26" max="26" width="6.3984375" bestFit="1" customWidth="1"/>
    <col min="27" max="27" width="7.59765625" bestFit="1" customWidth="1"/>
    <col min="28" max="28" width="6.19921875" bestFit="1" customWidth="1"/>
    <col min="29" max="29" width="8.5" bestFit="1" customWidth="1"/>
    <col min="30" max="30" width="8.59765625" bestFit="1" customWidth="1"/>
    <col min="31" max="31" width="5.19921875" bestFit="1" customWidth="1"/>
    <col min="32" max="32" width="7.69921875" bestFit="1" customWidth="1"/>
    <col min="33" max="33" width="6" bestFit="1" customWidth="1"/>
    <col min="34" max="34" width="9.19921875" bestFit="1" customWidth="1"/>
    <col min="35" max="35" width="4.69921875" bestFit="1" customWidth="1"/>
    <col min="36" max="36" width="7.59765625" bestFit="1" customWidth="1"/>
    <col min="37" max="37" width="8.19921875" bestFit="1" customWidth="1"/>
    <col min="38" max="38" width="34.3984375" bestFit="1" customWidth="1"/>
    <col min="39" max="39" width="20.3984375" bestFit="1" customWidth="1"/>
    <col min="40" max="40" width="7.59765625" bestFit="1" customWidth="1"/>
    <col min="41" max="41" width="6.09765625" bestFit="1" customWidth="1"/>
    <col min="42" max="42" width="8.19921875" bestFit="1" customWidth="1"/>
    <col min="43" max="43" width="6.19921875" bestFit="1" customWidth="1"/>
    <col min="44" max="44" width="7.19921875" bestFit="1" customWidth="1"/>
    <col min="45" max="45" width="6.69921875" bestFit="1" customWidth="1"/>
    <col min="46" max="46" width="7.69921875" bestFit="1" customWidth="1"/>
    <col min="47" max="47" width="10" bestFit="1" customWidth="1"/>
    <col min="48" max="48" width="9.69921875" bestFit="1" customWidth="1"/>
    <col min="49" max="49" width="6.5" bestFit="1" customWidth="1"/>
    <col min="50" max="50" width="14.3984375" bestFit="1" customWidth="1"/>
    <col min="51" max="51" width="10.19921875" bestFit="1" customWidth="1"/>
    <col min="52" max="52" width="7.19921875" bestFit="1" customWidth="1"/>
    <col min="53" max="53" width="6.5" bestFit="1" customWidth="1"/>
    <col min="54" max="54" width="10.5" bestFit="1" customWidth="1"/>
    <col min="55" max="55" width="11.5" bestFit="1" customWidth="1"/>
    <col min="56" max="56" width="6.69921875" bestFit="1" customWidth="1"/>
    <col min="57" max="57" width="5.59765625" bestFit="1" customWidth="1"/>
    <col min="58" max="58" width="7.69921875" bestFit="1" customWidth="1"/>
    <col min="59" max="60" width="5.09765625" bestFit="1" customWidth="1"/>
    <col min="61" max="61" width="6.3984375" bestFit="1" customWidth="1"/>
    <col min="62" max="63" width="8.69921875" bestFit="1" customWidth="1"/>
    <col min="64" max="64" width="8.5" bestFit="1" customWidth="1"/>
    <col min="65" max="65" width="6.3984375" bestFit="1" customWidth="1"/>
    <col min="66" max="66" width="5.59765625" bestFit="1" customWidth="1"/>
    <col min="67" max="67" width="8.19921875" bestFit="1" customWidth="1"/>
    <col min="68" max="68" width="16.69921875" bestFit="1" customWidth="1"/>
    <col min="69" max="69" width="6.69921875" bestFit="1" customWidth="1"/>
    <col min="70" max="70" width="4.5" bestFit="1" customWidth="1"/>
    <col min="71" max="71" width="6.8984375" bestFit="1" customWidth="1"/>
    <col min="72" max="72" width="7.69921875" bestFit="1" customWidth="1"/>
    <col min="73" max="73" width="5.69921875" bestFit="1" customWidth="1"/>
    <col min="74" max="74" width="8" bestFit="1" customWidth="1"/>
    <col min="75" max="75" width="7.69921875" bestFit="1" customWidth="1"/>
    <col min="76" max="76" width="9.19921875" bestFit="1" customWidth="1"/>
    <col min="77" max="77" width="5.5" bestFit="1" customWidth="1"/>
    <col min="78" max="78" width="6.69921875" bestFit="1" customWidth="1"/>
    <col min="79" max="79" width="6.09765625" bestFit="1" customWidth="1"/>
    <col min="80" max="80" width="7.59765625" bestFit="1" customWidth="1"/>
    <col min="81" max="81" width="9.19921875" bestFit="1" customWidth="1"/>
    <col min="82" max="82" width="10" bestFit="1" customWidth="1"/>
    <col min="83" max="83" width="9" bestFit="1" customWidth="1"/>
    <col min="84" max="84" width="4.59765625" bestFit="1" customWidth="1"/>
    <col min="85" max="85" width="6.69921875" bestFit="1" customWidth="1"/>
    <col min="86" max="86" width="5.59765625" bestFit="1" customWidth="1"/>
    <col min="87" max="87" width="10.19921875" bestFit="1" customWidth="1"/>
    <col min="88" max="88" width="8.5" bestFit="1" customWidth="1"/>
    <col min="89" max="89" width="5.59765625" bestFit="1" customWidth="1"/>
    <col min="90" max="90" width="11.69921875" bestFit="1" customWidth="1"/>
    <col min="91" max="91" width="4.3984375" bestFit="1" customWidth="1"/>
    <col min="92" max="93" width="5.5" bestFit="1" customWidth="1"/>
    <col min="94" max="95" width="7.69921875" bestFit="1" customWidth="1"/>
    <col min="96" max="96" width="6.09765625" bestFit="1" customWidth="1"/>
    <col min="97" max="97" width="8.3984375" bestFit="1" customWidth="1"/>
    <col min="98" max="98" width="6.69921875" bestFit="1" customWidth="1"/>
    <col min="99" max="99" width="6.09765625" bestFit="1" customWidth="1"/>
    <col min="100" max="100" width="5.8984375" bestFit="1" customWidth="1"/>
    <col min="101" max="101" width="7.5" bestFit="1" customWidth="1"/>
    <col min="102" max="102" width="11.59765625" bestFit="1" customWidth="1"/>
    <col min="103" max="103" width="4.3984375" bestFit="1" customWidth="1"/>
    <col min="104" max="104" width="6.69921875" bestFit="1" customWidth="1"/>
    <col min="105" max="105" width="5.5" bestFit="1" customWidth="1"/>
    <col min="106" max="106" width="6.5" bestFit="1" customWidth="1"/>
    <col min="107" max="107" width="20.19921875" bestFit="1" customWidth="1"/>
    <col min="108" max="108" width="8.19921875" bestFit="1" customWidth="1"/>
    <col min="109" max="109" width="5.19921875" bestFit="1" customWidth="1"/>
    <col min="110" max="110" width="7.59765625" bestFit="1" customWidth="1"/>
    <col min="111" max="111" width="9.8984375" bestFit="1" customWidth="1"/>
    <col min="112" max="112" width="15.5" bestFit="1" customWidth="1"/>
    <col min="113" max="113" width="10" bestFit="1" customWidth="1"/>
    <col min="114" max="114" width="14.09765625" bestFit="1" customWidth="1"/>
    <col min="115" max="115" width="9.8984375" bestFit="1" customWidth="1"/>
    <col min="116" max="116" width="9.59765625" bestFit="1" customWidth="1"/>
    <col min="117" max="117" width="9.8984375" bestFit="1" customWidth="1"/>
    <col min="118" max="118" width="10" bestFit="1" customWidth="1"/>
    <col min="119" max="119" width="9.69921875" bestFit="1" customWidth="1"/>
    <col min="120" max="120" width="8.69921875" bestFit="1" customWidth="1"/>
    <col min="121" max="121" width="9.69921875" bestFit="1" customWidth="1"/>
    <col min="122" max="122" width="13.59765625" bestFit="1" customWidth="1"/>
    <col min="123" max="123" width="7" bestFit="1" customWidth="1"/>
    <col min="124" max="124" width="9.69921875" bestFit="1" customWidth="1"/>
    <col min="125" max="125" width="7.09765625" bestFit="1" customWidth="1"/>
    <col min="126" max="126" width="9.59765625" bestFit="1" customWidth="1"/>
    <col min="127" max="127" width="7.19921875" bestFit="1" customWidth="1"/>
    <col min="128" max="128" width="8.69921875" bestFit="1" customWidth="1"/>
    <col min="129" max="129" width="7.69921875" bestFit="1" customWidth="1"/>
    <col min="130" max="130" width="8.19921875" bestFit="1" customWidth="1"/>
    <col min="131" max="131" width="10.59765625" bestFit="1" customWidth="1"/>
    <col min="132" max="132" width="4.19921875" bestFit="1" customWidth="1"/>
    <col min="133" max="133" width="6.8984375" bestFit="1" customWidth="1"/>
    <col min="134" max="134" width="4.19921875" bestFit="1" customWidth="1"/>
    <col min="135" max="135" width="6.3984375" bestFit="1" customWidth="1"/>
    <col min="136" max="136" width="8.69921875" bestFit="1" customWidth="1"/>
    <col min="137" max="137" width="8.5" bestFit="1" customWidth="1"/>
    <col min="138" max="138" width="5.5" bestFit="1" customWidth="1"/>
    <col min="139" max="139" width="5.8984375" bestFit="1" customWidth="1"/>
    <col min="140" max="140" width="8.19921875" bestFit="1" customWidth="1"/>
    <col min="141" max="141" width="7.8984375" bestFit="1" customWidth="1"/>
    <col min="142" max="142" width="8.3984375" bestFit="1" customWidth="1"/>
    <col min="143" max="143" width="5.8984375" bestFit="1" customWidth="1"/>
    <col min="144" max="144" width="7" bestFit="1" customWidth="1"/>
    <col min="145" max="145" width="6.09765625" bestFit="1" customWidth="1"/>
    <col min="146" max="146" width="9.19921875" bestFit="1" customWidth="1"/>
    <col min="147" max="147" width="12.19921875" bestFit="1" customWidth="1"/>
    <col min="148" max="148" width="6.09765625" bestFit="1" customWidth="1"/>
    <col min="149" max="149" width="6.69921875" bestFit="1" customWidth="1"/>
    <col min="150" max="150" width="22.69921875" bestFit="1" customWidth="1"/>
    <col min="151" max="151" width="9.19921875" bestFit="1" customWidth="1"/>
    <col min="152" max="152" width="9" bestFit="1" customWidth="1"/>
    <col min="153" max="153" width="6.5" bestFit="1" customWidth="1"/>
    <col min="154" max="154" width="5.5" bestFit="1" customWidth="1"/>
    <col min="155" max="155" width="16.5" bestFit="1" customWidth="1"/>
    <col min="156" max="156" width="10.19921875" bestFit="1" customWidth="1"/>
    <col min="157" max="157" width="11.19921875" bestFit="1" customWidth="1"/>
    <col min="158" max="158" width="9.3984375" bestFit="1" customWidth="1"/>
    <col min="159" max="159" width="9.69921875" bestFit="1" customWidth="1"/>
    <col min="160" max="160" width="5.09765625" bestFit="1" customWidth="1"/>
    <col min="161" max="161" width="7" bestFit="1" customWidth="1"/>
    <col min="162" max="162" width="6" bestFit="1" customWidth="1"/>
    <col min="163" max="163" width="10.5" bestFit="1" customWidth="1"/>
    <col min="164" max="164" width="10.3984375" bestFit="1" customWidth="1"/>
    <col min="165" max="165" width="7.09765625" bestFit="1" customWidth="1"/>
    <col min="166" max="166" width="8.59765625" bestFit="1" customWidth="1"/>
    <col min="167" max="167" width="7.5" bestFit="1" customWidth="1"/>
    <col min="168" max="171" width="9.69921875" bestFit="1" customWidth="1"/>
    <col min="172" max="173" width="8.69921875" bestFit="1" customWidth="1"/>
    <col min="174" max="174" width="5.19921875" bestFit="1" customWidth="1"/>
    <col min="175" max="175" width="6.19921875" bestFit="1" customWidth="1"/>
    <col min="176" max="176" width="6.69921875" bestFit="1" customWidth="1"/>
    <col min="177" max="177" width="7.69921875" bestFit="1" customWidth="1"/>
    <col min="178" max="178" width="5.09765625" bestFit="1" customWidth="1"/>
    <col min="179" max="179" width="11.3984375" bestFit="1" customWidth="1"/>
    <col min="180" max="180" width="4.19921875" bestFit="1" customWidth="1"/>
    <col min="181" max="181" width="5.19921875" bestFit="1" customWidth="1"/>
    <col min="182" max="182" width="6" bestFit="1" customWidth="1"/>
    <col min="183" max="183" width="11.19921875" bestFit="1" customWidth="1"/>
    <col min="184" max="184" width="5.19921875" bestFit="1" customWidth="1"/>
    <col min="185" max="185" width="4.69921875" bestFit="1" customWidth="1"/>
    <col min="186" max="186" width="6.3984375" bestFit="1" customWidth="1"/>
    <col min="187" max="187" width="13" bestFit="1" customWidth="1"/>
    <col min="188" max="188" width="11.8984375" bestFit="1" customWidth="1"/>
    <col min="189" max="189" width="6.5" bestFit="1" customWidth="1"/>
    <col min="190" max="190" width="4.19921875" bestFit="1" customWidth="1"/>
    <col min="191" max="191" width="6.3984375" bestFit="1" customWidth="1"/>
    <col min="192" max="192" width="6.5" bestFit="1" customWidth="1"/>
    <col min="193" max="193" width="8.69921875" bestFit="1" customWidth="1"/>
    <col min="194" max="194" width="6.59765625" bestFit="1" customWidth="1"/>
    <col min="195" max="195" width="10.3984375" bestFit="1" customWidth="1"/>
    <col min="196" max="196" width="15.59765625" bestFit="1" customWidth="1"/>
    <col min="197" max="197" width="5.5" bestFit="1" customWidth="1"/>
    <col min="198" max="198" width="7.69921875" bestFit="1" customWidth="1"/>
    <col min="199" max="199" width="9.69921875" bestFit="1" customWidth="1"/>
    <col min="200" max="200" width="5.8984375" bestFit="1" customWidth="1"/>
    <col min="201" max="201" width="6.59765625" bestFit="1" customWidth="1"/>
    <col min="202" max="202" width="7.59765625" bestFit="1" customWidth="1"/>
    <col min="203" max="203" width="9.69921875" bestFit="1" customWidth="1"/>
    <col min="204" max="204" width="8.09765625" bestFit="1" customWidth="1"/>
    <col min="205" max="205" width="15" bestFit="1" customWidth="1"/>
    <col min="206" max="206" width="7" bestFit="1" customWidth="1"/>
    <col min="207" max="207" width="12.09765625" bestFit="1" customWidth="1"/>
    <col min="208" max="208" width="11.8984375" bestFit="1" customWidth="1"/>
    <col min="209" max="209" width="4.69921875" bestFit="1" customWidth="1"/>
    <col min="210" max="210" width="5.19921875" bestFit="1" customWidth="1"/>
    <col min="211" max="211" width="7.09765625" bestFit="1" customWidth="1"/>
    <col min="212" max="212" width="9.69921875" bestFit="1" customWidth="1"/>
    <col min="213" max="213" width="5.3984375" bestFit="1" customWidth="1"/>
    <col min="214" max="214" width="6.8984375" bestFit="1" customWidth="1"/>
    <col min="215" max="215" width="8" bestFit="1" customWidth="1"/>
    <col min="216" max="216" width="8.5" bestFit="1" customWidth="1"/>
    <col min="217" max="217" width="9.59765625" bestFit="1" customWidth="1"/>
    <col min="218" max="218" width="10.19921875" bestFit="1" customWidth="1"/>
    <col min="219" max="219" width="7.19921875" bestFit="1" customWidth="1"/>
    <col min="220" max="220" width="10" bestFit="1" customWidth="1"/>
    <col min="221" max="221" width="6.8984375" bestFit="1" customWidth="1"/>
    <col min="222" max="222" width="5.69921875" bestFit="1" customWidth="1"/>
    <col min="223" max="223" width="8.09765625" bestFit="1" customWidth="1"/>
    <col min="224" max="224" width="11.19921875" bestFit="1" customWidth="1"/>
    <col min="225" max="225" width="9.19921875" bestFit="1" customWidth="1"/>
    <col min="226" max="226" width="11.5" bestFit="1" customWidth="1"/>
    <col min="227" max="227" width="11.59765625" bestFit="1" customWidth="1"/>
    <col min="228" max="229" width="7.09765625" bestFit="1" customWidth="1"/>
    <col min="230" max="230" width="8.69921875" bestFit="1" customWidth="1"/>
    <col min="231" max="231" width="22.09765625" bestFit="1" customWidth="1"/>
    <col min="232" max="233" width="4.69921875" bestFit="1" customWidth="1"/>
    <col min="234" max="234" width="6.69921875" bestFit="1" customWidth="1"/>
    <col min="235" max="235" width="7" bestFit="1" customWidth="1"/>
    <col min="236" max="236" width="7.19921875" bestFit="1" customWidth="1"/>
    <col min="237" max="237" width="8.19921875" bestFit="1" customWidth="1"/>
    <col min="238" max="238" width="5.09765625" bestFit="1" customWidth="1"/>
    <col min="239" max="239" width="8.59765625" bestFit="1" customWidth="1"/>
    <col min="240" max="240" width="6.19921875" bestFit="1" customWidth="1"/>
    <col min="241" max="241" width="7.3984375" bestFit="1" customWidth="1"/>
    <col min="242" max="242" width="9.69921875" bestFit="1" customWidth="1"/>
    <col min="243" max="243" width="15" bestFit="1" customWidth="1"/>
    <col min="244" max="245" width="9.69921875" bestFit="1" customWidth="1"/>
    <col min="246" max="246" width="9.59765625" bestFit="1" customWidth="1"/>
    <col min="247" max="247" width="9.5" bestFit="1" customWidth="1"/>
    <col min="248" max="248" width="9.69921875" bestFit="1" customWidth="1"/>
    <col min="249" max="249" width="9.3984375" bestFit="1" customWidth="1"/>
    <col min="250" max="250" width="9.59765625" bestFit="1" customWidth="1"/>
    <col min="251" max="251" width="13" bestFit="1" customWidth="1"/>
    <col min="252" max="252" width="9.69921875" bestFit="1" customWidth="1"/>
    <col min="253" max="253" width="8.3984375" bestFit="1" customWidth="1"/>
    <col min="254" max="254" width="12" bestFit="1" customWidth="1"/>
    <col min="255" max="255" width="9.19921875" bestFit="1" customWidth="1"/>
    <col min="256" max="256" width="6.8984375" bestFit="1" customWidth="1"/>
    <col min="257" max="257" width="9" bestFit="1" customWidth="1"/>
    <col min="258" max="258" width="5.19921875" bestFit="1" customWidth="1"/>
    <col min="259" max="259" width="8" bestFit="1" customWidth="1"/>
    <col min="260" max="260" width="7.5" bestFit="1" customWidth="1"/>
    <col min="261" max="261" width="11" bestFit="1" customWidth="1"/>
    <col min="262" max="262" width="5.69921875" bestFit="1" customWidth="1"/>
    <col min="263" max="263" width="7.19921875" bestFit="1" customWidth="1"/>
    <col min="264" max="264" width="7.69921875" bestFit="1" customWidth="1"/>
    <col min="265" max="265" width="7.19921875" bestFit="1" customWidth="1"/>
    <col min="266" max="266" width="6" bestFit="1" customWidth="1"/>
    <col min="267" max="267" width="8.19921875" bestFit="1" customWidth="1"/>
    <col min="268" max="268" width="10.19921875" bestFit="1" customWidth="1"/>
    <col min="269" max="269" width="14" bestFit="1" customWidth="1"/>
    <col min="270" max="270" width="6.3984375" bestFit="1" customWidth="1"/>
    <col min="271" max="271" width="6.19921875" bestFit="1" customWidth="1"/>
    <col min="272" max="272" width="9.8984375" bestFit="1" customWidth="1"/>
    <col min="273" max="273" width="6.09765625" bestFit="1" customWidth="1"/>
    <col min="274" max="274" width="7.19921875" bestFit="1" customWidth="1"/>
    <col min="275" max="275" width="6.59765625" bestFit="1" customWidth="1"/>
    <col min="276" max="276" width="7.09765625" bestFit="1" customWidth="1"/>
    <col min="277" max="277" width="8.19921875" bestFit="1" customWidth="1"/>
    <col min="278" max="278" width="9.5" bestFit="1" customWidth="1"/>
    <col min="279" max="279" width="9.09765625" bestFit="1" customWidth="1"/>
    <col min="280" max="280" width="7.5" bestFit="1" customWidth="1"/>
    <col min="281" max="281" width="11.09765625" bestFit="1" customWidth="1"/>
    <col min="282" max="282" width="7.5" bestFit="1" customWidth="1"/>
    <col min="283" max="283" width="5.19921875" bestFit="1" customWidth="1"/>
    <col min="284" max="284" width="7.69921875" bestFit="1" customWidth="1"/>
    <col min="285" max="285" width="6.5" bestFit="1" customWidth="1"/>
    <col min="286" max="286" width="6.59765625" bestFit="1" customWidth="1"/>
    <col min="287" max="287" width="8.8984375" bestFit="1" customWidth="1"/>
    <col min="288" max="288" width="8.69921875" bestFit="1" customWidth="1"/>
    <col min="289" max="289" width="5.69921875" bestFit="1" customWidth="1"/>
    <col min="290" max="290" width="8.19921875" bestFit="1" customWidth="1"/>
    <col min="291" max="291" width="7.8984375" bestFit="1" customWidth="1"/>
    <col min="292" max="292" width="7.19921875" bestFit="1" customWidth="1"/>
    <col min="293" max="293" width="5.8984375" bestFit="1" customWidth="1"/>
    <col min="294" max="294" width="8.19921875" bestFit="1" customWidth="1"/>
    <col min="295" max="295" width="10" bestFit="1" customWidth="1"/>
    <col min="296" max="296" width="5.59765625" bestFit="1" customWidth="1"/>
    <col min="297" max="297" width="6.59765625" bestFit="1" customWidth="1"/>
    <col min="298" max="298" width="6.19921875" bestFit="1" customWidth="1"/>
    <col min="299" max="299" width="8.8984375" bestFit="1" customWidth="1"/>
    <col min="300" max="300" width="7.19921875" bestFit="1" customWidth="1"/>
    <col min="301" max="301" width="7.5" bestFit="1" customWidth="1"/>
    <col min="302" max="304" width="9.69921875" bestFit="1" customWidth="1"/>
    <col min="305" max="305" width="8.8984375" bestFit="1" customWidth="1"/>
    <col min="306" max="306" width="10.8984375" bestFit="1" customWidth="1"/>
    <col min="307" max="307" width="5.59765625" bestFit="1" customWidth="1"/>
    <col min="308" max="308" width="6.3984375" bestFit="1" customWidth="1"/>
    <col min="309" max="309" width="7.09765625" bestFit="1" customWidth="1"/>
    <col min="310" max="310" width="7.59765625" bestFit="1" customWidth="1"/>
    <col min="311" max="311" width="7.69921875" bestFit="1" customWidth="1"/>
    <col min="312" max="312" width="10.09765625" bestFit="1" customWidth="1"/>
    <col min="313" max="313" width="5.5" bestFit="1" customWidth="1"/>
    <col min="314" max="314" width="6.59765625" bestFit="1" customWidth="1"/>
    <col min="315" max="315" width="7.5" bestFit="1" customWidth="1"/>
    <col min="316" max="316" width="4" bestFit="1" customWidth="1"/>
    <col min="317" max="317" width="4.8984375" bestFit="1" customWidth="1"/>
    <col min="318" max="318" width="26.09765625" bestFit="1" customWidth="1"/>
    <col min="319" max="319" width="40.19921875" bestFit="1" customWidth="1"/>
    <col min="320" max="320" width="33" bestFit="1" customWidth="1"/>
    <col min="321" max="321" width="47.09765625" bestFit="1" customWidth="1"/>
    <col min="322" max="322" width="38.09765625" bestFit="1" customWidth="1"/>
    <col min="323" max="323" width="37.69921875" bestFit="1" customWidth="1"/>
    <col min="324" max="324" width="30.3984375" bestFit="1" customWidth="1"/>
    <col min="325" max="325" width="52.3984375" bestFit="1" customWidth="1"/>
    <col min="326" max="326" width="5.5" bestFit="1" customWidth="1"/>
    <col min="327" max="327" width="5.8984375" bestFit="1" customWidth="1"/>
    <col min="328" max="328" width="5.19921875" bestFit="1" customWidth="1"/>
    <col min="329" max="329" width="14.09765625" bestFit="1" customWidth="1"/>
    <col min="330" max="330" width="6.19921875" bestFit="1" customWidth="1"/>
    <col min="331" max="331" width="10.69921875" bestFit="1" customWidth="1"/>
    <col min="332" max="332" width="4.59765625" bestFit="1" customWidth="1"/>
    <col min="333" max="333" width="4.19921875" bestFit="1" customWidth="1"/>
    <col min="334" max="334" width="3.59765625" bestFit="1" customWidth="1"/>
    <col min="335" max="335" width="8.19921875" bestFit="1" customWidth="1"/>
    <col min="336" max="336" width="9.59765625" bestFit="1" customWidth="1"/>
    <col min="337" max="337" width="4.8984375" bestFit="1" customWidth="1"/>
    <col min="338" max="338" width="9.59765625" bestFit="1" customWidth="1"/>
    <col min="339" max="339" width="8" bestFit="1" customWidth="1"/>
    <col min="340" max="340" width="3.8984375" bestFit="1" customWidth="1"/>
    <col min="341" max="341" width="7.19921875" bestFit="1" customWidth="1"/>
    <col min="342" max="342" width="4.8984375" bestFit="1" customWidth="1"/>
    <col min="343" max="343" width="7.59765625" bestFit="1" customWidth="1"/>
    <col min="344" max="344" width="10.5" bestFit="1" customWidth="1"/>
    <col min="345" max="345" width="8.19921875" bestFit="1" customWidth="1"/>
    <col min="346" max="346" width="6.69921875" bestFit="1" customWidth="1"/>
    <col min="347" max="348" width="9" bestFit="1" customWidth="1"/>
    <col min="349" max="349" width="8.8984375" bestFit="1" customWidth="1"/>
    <col min="350" max="350" width="8.69921875" bestFit="1" customWidth="1"/>
    <col min="351" max="351" width="9.19921875" bestFit="1" customWidth="1"/>
    <col min="352" max="352" width="8.8984375" bestFit="1" customWidth="1"/>
    <col min="353" max="353" width="5.09765625" bestFit="1" customWidth="1"/>
    <col min="354" max="354" width="8.19921875" bestFit="1" customWidth="1"/>
    <col min="355" max="355" width="5.09765625" bestFit="1" customWidth="1"/>
    <col min="356" max="356" width="12.69921875" bestFit="1" customWidth="1"/>
    <col min="357" max="357" width="10.5" bestFit="1" customWidth="1"/>
    <col min="358" max="358" width="18.5" bestFit="1" customWidth="1"/>
    <col min="359" max="359" width="9.5" bestFit="1" customWidth="1"/>
    <col min="360" max="360" width="11" bestFit="1" customWidth="1"/>
    <col min="361" max="361" width="9.3984375" bestFit="1" customWidth="1"/>
    <col min="362" max="362" width="10.3984375" bestFit="1" customWidth="1"/>
    <col min="363" max="363" width="7.3984375" bestFit="1" customWidth="1"/>
    <col min="364" max="364" width="7.59765625" bestFit="1" customWidth="1"/>
    <col min="365" max="365" width="9.09765625" bestFit="1" customWidth="1"/>
    <col min="366" max="366" width="6.8984375" bestFit="1" customWidth="1"/>
    <col min="367" max="367" width="8.19921875" bestFit="1" customWidth="1"/>
    <col min="368" max="368" width="5.19921875" bestFit="1" customWidth="1"/>
    <col min="369" max="369" width="7.19921875" bestFit="1" customWidth="1"/>
    <col min="370" max="370" width="9.3984375" bestFit="1" customWidth="1"/>
    <col min="371" max="371" width="16.19921875" bestFit="1" customWidth="1"/>
    <col min="372" max="372" width="11.69921875" bestFit="1" customWidth="1"/>
    <col min="373" max="373" width="5.19921875" bestFit="1" customWidth="1"/>
    <col min="374" max="375" width="7.5" bestFit="1" customWidth="1"/>
    <col min="376" max="376" width="7.3984375" bestFit="1" customWidth="1"/>
    <col min="377" max="377" width="7.19921875" bestFit="1" customWidth="1"/>
    <col min="378" max="378" width="7.5" bestFit="1" customWidth="1"/>
    <col min="379" max="379" width="7.19921875" bestFit="1" customWidth="1"/>
    <col min="380" max="380" width="7.5" bestFit="1" customWidth="1"/>
    <col min="381" max="381" width="5" bestFit="1" customWidth="1"/>
    <col min="382" max="382" width="7.19921875" bestFit="1" customWidth="1"/>
    <col min="383" max="383" width="9.5" bestFit="1" customWidth="1"/>
    <col min="384" max="384" width="9.59765625" bestFit="1" customWidth="1"/>
    <col min="385" max="385" width="9.3984375" bestFit="1" customWidth="1"/>
    <col min="386" max="386" width="7.19921875" bestFit="1" customWidth="1"/>
    <col min="387" max="387" width="11.8984375" bestFit="1" customWidth="1"/>
    <col min="388" max="388" width="12.59765625" bestFit="1" customWidth="1"/>
    <col min="389" max="389" width="5.59765625" bestFit="1" customWidth="1"/>
    <col min="390" max="390" width="7.8984375" bestFit="1" customWidth="1"/>
    <col min="391" max="392" width="6.09765625" bestFit="1" customWidth="1"/>
    <col min="393" max="393" width="7.19921875" bestFit="1" customWidth="1"/>
    <col min="394" max="394" width="6.19921875" bestFit="1" customWidth="1"/>
    <col min="395" max="395" width="7.19921875" bestFit="1" customWidth="1"/>
    <col min="396" max="396" width="4.3984375" bestFit="1" customWidth="1"/>
    <col min="397" max="397" width="7.19921875" bestFit="1" customWidth="1"/>
    <col min="398" max="399" width="6.19921875" bestFit="1" customWidth="1"/>
    <col min="400" max="400" width="7.5" bestFit="1" customWidth="1"/>
    <col min="401" max="401" width="10.69921875" bestFit="1" customWidth="1"/>
    <col min="402" max="403" width="10.19921875" bestFit="1" customWidth="1"/>
    <col min="404" max="404" width="4.3984375" bestFit="1" customWidth="1"/>
    <col min="405" max="405" width="6" bestFit="1" customWidth="1"/>
    <col min="406" max="406" width="11.19921875" bestFit="1" customWidth="1"/>
    <col min="407" max="407" width="5.69921875" bestFit="1" customWidth="1"/>
    <col min="408" max="408" width="5" bestFit="1" customWidth="1"/>
    <col min="409" max="409" width="4.3984375" bestFit="1" customWidth="1"/>
    <col min="410" max="410" width="6.3984375" bestFit="1" customWidth="1"/>
    <col min="411" max="411" width="7.19921875" bestFit="1" customWidth="1"/>
    <col min="412" max="412" width="10.19921875" bestFit="1" customWidth="1"/>
    <col min="413" max="413" width="4.59765625" bestFit="1" customWidth="1"/>
    <col min="414" max="414" width="5.19921875" bestFit="1" customWidth="1"/>
    <col min="415" max="415" width="4.69921875" bestFit="1" customWidth="1"/>
    <col min="416" max="416" width="9.8984375" bestFit="1" customWidth="1"/>
    <col min="417" max="417" width="9.5" bestFit="1" customWidth="1"/>
    <col min="418" max="418" width="11.69921875" bestFit="1" customWidth="1"/>
    <col min="419" max="419" width="10.69921875" bestFit="1" customWidth="1"/>
    <col min="420" max="420" width="28.19921875" bestFit="1" customWidth="1"/>
    <col min="421" max="421" width="5.19921875" bestFit="1" customWidth="1"/>
    <col min="422" max="422" width="6.69921875" bestFit="1" customWidth="1"/>
    <col min="423" max="423" width="4.19921875" bestFit="1" customWidth="1"/>
    <col min="424" max="424" width="7.69921875" bestFit="1" customWidth="1"/>
    <col min="425" max="425" width="7.59765625" bestFit="1" customWidth="1"/>
    <col min="426" max="426" width="6.8984375" bestFit="1" customWidth="1"/>
    <col min="427" max="427" width="17.8984375" bestFit="1" customWidth="1"/>
    <col min="428" max="428" width="8" bestFit="1" customWidth="1"/>
    <col min="429" max="429" width="13.59765625" bestFit="1" customWidth="1"/>
    <col min="430" max="430" width="4.19921875" bestFit="1" customWidth="1"/>
    <col min="431" max="431" width="8" bestFit="1" customWidth="1"/>
    <col min="432" max="432" width="6.8984375" bestFit="1" customWidth="1"/>
    <col min="433" max="433" width="8" bestFit="1" customWidth="1"/>
    <col min="434" max="434" width="5.69921875" bestFit="1" customWidth="1"/>
    <col min="435" max="435" width="8" bestFit="1" customWidth="1"/>
    <col min="436" max="436" width="4.8984375" bestFit="1" customWidth="1"/>
    <col min="437" max="437" width="5.69921875" bestFit="1" customWidth="1"/>
    <col min="438" max="438" width="7.69921875" bestFit="1" customWidth="1"/>
    <col min="439" max="439" width="6.69921875" bestFit="1" customWidth="1"/>
    <col min="440" max="440" width="4.09765625" bestFit="1" customWidth="1"/>
    <col min="441" max="441" width="7.19921875" bestFit="1" customWidth="1"/>
    <col min="442" max="442" width="5.19921875" bestFit="1" customWidth="1"/>
    <col min="443" max="443" width="4.59765625" bestFit="1" customWidth="1"/>
    <col min="444" max="444" width="10" bestFit="1" customWidth="1"/>
    <col min="445" max="445" width="7.69921875" bestFit="1" customWidth="1"/>
    <col min="446" max="446" width="7.19921875" bestFit="1" customWidth="1"/>
    <col min="447" max="447" width="6.3984375" bestFit="1" customWidth="1"/>
    <col min="448" max="448" width="8" bestFit="1" customWidth="1"/>
    <col min="449" max="449" width="6.69921875" bestFit="1" customWidth="1"/>
    <col min="450" max="450" width="5.59765625" bestFit="1" customWidth="1"/>
    <col min="451" max="452" width="5.69921875" bestFit="1" customWidth="1"/>
    <col min="453" max="453" width="7.69921875" bestFit="1" customWidth="1"/>
    <col min="454" max="454" width="8" bestFit="1" customWidth="1"/>
    <col min="455" max="455" width="10.8984375" bestFit="1" customWidth="1"/>
    <col min="456" max="456" width="6.19921875" bestFit="1" customWidth="1"/>
    <col min="457" max="457" width="8.3984375" bestFit="1" customWidth="1"/>
    <col min="458" max="458" width="12.5" bestFit="1" customWidth="1"/>
    <col min="459" max="459" width="12.19921875" bestFit="1" customWidth="1"/>
    <col min="460" max="460" width="5.69921875" bestFit="1" customWidth="1"/>
    <col min="461" max="461" width="9.69921875" bestFit="1" customWidth="1"/>
    <col min="462" max="462" width="7.69921875" bestFit="1" customWidth="1"/>
    <col min="463" max="463" width="4.5" bestFit="1" customWidth="1"/>
    <col min="464" max="464" width="6.59765625" bestFit="1" customWidth="1"/>
    <col min="465" max="465" width="8.69921875" bestFit="1" customWidth="1"/>
    <col min="466" max="466" width="6.69921875" bestFit="1" customWidth="1"/>
    <col min="467" max="467" width="10.5" bestFit="1" customWidth="1"/>
    <col min="468" max="468" width="9.19921875" bestFit="1" customWidth="1"/>
    <col min="469" max="469" width="7.59765625" bestFit="1" customWidth="1"/>
    <col min="470" max="470" width="9.69921875" bestFit="1" customWidth="1"/>
    <col min="471" max="471" width="10.19921875" bestFit="1" customWidth="1"/>
    <col min="472" max="472" width="6.59765625" bestFit="1" customWidth="1"/>
    <col min="473" max="473" width="12.19921875" bestFit="1" customWidth="1"/>
    <col min="474" max="474" width="7" bestFit="1" customWidth="1"/>
    <col min="475" max="475" width="6.19921875" bestFit="1" customWidth="1"/>
    <col min="476" max="476" width="3.5" bestFit="1" customWidth="1"/>
    <col min="477" max="477" width="9.5" bestFit="1" customWidth="1"/>
    <col min="478" max="478" width="11.09765625" bestFit="1" customWidth="1"/>
    <col min="479" max="479" width="7" bestFit="1" customWidth="1"/>
    <col min="480" max="480" width="6.3984375" bestFit="1" customWidth="1"/>
    <col min="481" max="481" width="5.69921875" bestFit="1" customWidth="1"/>
    <col min="482" max="483" width="7" bestFit="1" customWidth="1"/>
    <col min="484" max="484" width="37" bestFit="1" customWidth="1"/>
    <col min="485" max="485" width="7" bestFit="1" customWidth="1"/>
    <col min="486" max="486" width="23.5" bestFit="1" customWidth="1"/>
    <col min="487" max="487" width="5.3984375" bestFit="1" customWidth="1"/>
    <col min="488" max="488" width="7" bestFit="1" customWidth="1"/>
    <col min="489" max="489" width="15.09765625" bestFit="1" customWidth="1"/>
    <col min="490" max="490" width="8.19921875" bestFit="1" customWidth="1"/>
    <col min="491" max="491" width="9.69921875" bestFit="1" customWidth="1"/>
    <col min="492" max="492" width="5.19921875" bestFit="1" customWidth="1"/>
    <col min="493" max="493" width="7.59765625" bestFit="1" customWidth="1"/>
    <col min="494" max="494" width="12.19921875" bestFit="1" customWidth="1"/>
    <col min="495" max="495" width="8.19921875" bestFit="1" customWidth="1"/>
    <col min="496" max="496" width="7.3984375" bestFit="1" customWidth="1"/>
    <col min="497" max="497" width="7.69921875" bestFit="1" customWidth="1"/>
    <col min="498" max="498" width="9.8984375" bestFit="1" customWidth="1"/>
    <col min="499" max="499" width="7.59765625" bestFit="1" customWidth="1"/>
    <col min="500" max="500" width="4.5" bestFit="1" customWidth="1"/>
    <col min="501" max="501" width="9.69921875" bestFit="1" customWidth="1"/>
    <col min="502" max="502" width="55.59765625" bestFit="1" customWidth="1"/>
    <col min="503" max="503" width="4.8984375" bestFit="1" customWidth="1"/>
    <col min="504" max="504" width="6.19921875" bestFit="1" customWidth="1"/>
    <col min="505" max="505" width="8.3984375" bestFit="1" customWidth="1"/>
    <col min="506" max="506" width="48.59765625" bestFit="1" customWidth="1"/>
    <col min="507" max="507" width="6.19921875" bestFit="1" customWidth="1"/>
    <col min="508" max="508" width="7.09765625" bestFit="1" customWidth="1"/>
    <col min="509" max="509" width="6" bestFit="1" customWidth="1"/>
    <col min="510" max="510" width="4.59765625" bestFit="1" customWidth="1"/>
    <col min="511" max="511" width="6" bestFit="1" customWidth="1"/>
    <col min="512" max="512" width="12.69921875" bestFit="1" customWidth="1"/>
    <col min="513" max="513" width="3.8984375" bestFit="1" customWidth="1"/>
    <col min="514" max="514" width="5.69921875" bestFit="1" customWidth="1"/>
    <col min="515" max="515" width="6.8984375" bestFit="1" customWidth="1"/>
    <col min="516" max="516" width="11.09765625" bestFit="1" customWidth="1"/>
    <col min="517" max="517" width="4.69921875" bestFit="1" customWidth="1"/>
    <col min="518" max="518" width="7" bestFit="1" customWidth="1"/>
    <col min="519" max="519" width="9" bestFit="1" customWidth="1"/>
    <col min="520" max="521" width="7" bestFit="1" customWidth="1"/>
    <col min="522" max="522" width="9.8984375" bestFit="1" customWidth="1"/>
    <col min="523" max="523" width="6.69921875" bestFit="1" customWidth="1"/>
    <col min="524" max="524" width="7.19921875" bestFit="1" customWidth="1"/>
    <col min="525" max="525" width="8.09765625" bestFit="1" customWidth="1"/>
    <col min="526" max="526" width="5.3984375" bestFit="1" customWidth="1"/>
    <col min="527" max="527" width="8.69921875" bestFit="1" customWidth="1"/>
    <col min="528" max="528" width="35.19921875" bestFit="1" customWidth="1"/>
    <col min="529" max="529" width="5.59765625" bestFit="1" customWidth="1"/>
    <col min="530" max="531" width="7.8984375" bestFit="1" customWidth="1"/>
    <col min="532" max="532" width="7.09765625" bestFit="1" customWidth="1"/>
    <col min="533" max="533" width="5.69921875" bestFit="1" customWidth="1"/>
    <col min="534" max="534" width="8" bestFit="1" customWidth="1"/>
    <col min="535" max="535" width="8.5" bestFit="1" customWidth="1"/>
    <col min="536" max="536" width="6.8984375" bestFit="1" customWidth="1"/>
    <col min="537" max="537" width="8.59765625" bestFit="1" customWidth="1"/>
    <col min="538" max="538" width="6.19921875" bestFit="1" customWidth="1"/>
    <col min="539" max="539" width="11.69921875" bestFit="1" customWidth="1"/>
    <col min="540" max="540" width="6.09765625" bestFit="1" customWidth="1"/>
    <col min="541" max="541" width="8.59765625" bestFit="1" customWidth="1"/>
    <col min="542" max="542" width="47.19921875" bestFit="1" customWidth="1"/>
    <col min="543" max="543" width="5.59765625" bestFit="1" customWidth="1"/>
    <col min="544" max="544" width="12.5" bestFit="1" customWidth="1"/>
    <col min="545" max="545" width="7.09765625" bestFit="1" customWidth="1"/>
    <col min="546" max="546" width="6.59765625" bestFit="1" customWidth="1"/>
    <col min="547" max="547" width="5.8984375" bestFit="1" customWidth="1"/>
    <col min="548" max="548" width="8.3984375" bestFit="1" customWidth="1"/>
    <col min="549" max="549" width="6.8984375" bestFit="1" customWidth="1"/>
    <col min="550" max="551" width="9.19921875" bestFit="1" customWidth="1"/>
    <col min="552" max="552" width="8.69921875" bestFit="1" customWidth="1"/>
    <col min="553" max="553" width="5.3984375" bestFit="1" customWidth="1"/>
    <col min="554" max="554" width="7.09765625" bestFit="1" customWidth="1"/>
    <col min="555" max="555" width="8.59765625" bestFit="1" customWidth="1"/>
    <col min="556" max="556" width="7.59765625" bestFit="1" customWidth="1"/>
    <col min="557" max="558" width="9.69921875" bestFit="1" customWidth="1"/>
    <col min="559" max="559" width="9.8984375" bestFit="1" customWidth="1"/>
    <col min="560" max="560" width="9.59765625" bestFit="1" customWidth="1"/>
    <col min="561" max="561" width="11.69921875" bestFit="1" customWidth="1"/>
    <col min="562" max="562" width="9.69921875" bestFit="1" customWidth="1"/>
    <col min="563" max="563" width="9.8984375" bestFit="1" customWidth="1"/>
    <col min="564" max="564" width="9.3984375" bestFit="1" customWidth="1"/>
    <col min="565" max="565" width="4.19921875" bestFit="1" customWidth="1"/>
    <col min="566" max="566" width="5.8984375" bestFit="1" customWidth="1"/>
    <col min="567" max="567" width="6.69921875" bestFit="1" customWidth="1"/>
    <col min="568" max="570" width="9.09765625" bestFit="1" customWidth="1"/>
    <col min="571" max="571" width="9" bestFit="1" customWidth="1"/>
    <col min="572" max="572" width="8.8984375" bestFit="1" customWidth="1"/>
    <col min="573" max="573" width="9.19921875" bestFit="1" customWidth="1"/>
    <col min="574" max="574" width="9.09765625" bestFit="1" customWidth="1"/>
    <col min="575" max="575" width="8.69921875" bestFit="1" customWidth="1"/>
    <col min="576" max="576" width="9.19921875" bestFit="1" customWidth="1"/>
    <col min="577" max="577" width="9" bestFit="1" customWidth="1"/>
    <col min="578" max="578" width="9.5" bestFit="1" customWidth="1"/>
    <col min="579" max="579" width="15.69921875" bestFit="1" customWidth="1"/>
    <col min="580" max="580" width="8.69921875" bestFit="1" customWidth="1"/>
    <col min="581" max="581" width="10" bestFit="1" customWidth="1"/>
    <col min="582" max="582" width="6.19921875" bestFit="1" customWidth="1"/>
    <col min="583" max="584" width="8.5" bestFit="1" customWidth="1"/>
    <col min="585" max="585" width="8.8984375" bestFit="1" customWidth="1"/>
    <col min="586" max="586" width="8.5" bestFit="1" customWidth="1"/>
    <col min="587" max="587" width="6.8984375" bestFit="1" customWidth="1"/>
    <col min="588" max="588" width="7.59765625" bestFit="1" customWidth="1"/>
    <col min="589" max="589" width="7" bestFit="1" customWidth="1"/>
    <col min="590" max="590" width="11.59765625" bestFit="1" customWidth="1"/>
    <col min="591" max="591" width="9.19921875" bestFit="1" customWidth="1"/>
    <col min="592" max="592" width="8" bestFit="1" customWidth="1"/>
    <col min="593" max="593" width="6.3984375" bestFit="1" customWidth="1"/>
    <col min="594" max="594" width="6.59765625" bestFit="1" customWidth="1"/>
    <col min="595" max="595" width="10.5" bestFit="1" customWidth="1"/>
    <col min="596" max="596" width="8.19921875" bestFit="1" customWidth="1"/>
    <col min="597" max="597" width="9.69921875" bestFit="1" customWidth="1"/>
    <col min="598" max="598" width="5.3984375" bestFit="1" customWidth="1"/>
    <col min="599" max="599" width="10.19921875" bestFit="1" customWidth="1"/>
    <col min="600" max="600" width="10.69921875" bestFit="1" customWidth="1"/>
    <col min="601" max="601" width="9.19921875" bestFit="1" customWidth="1"/>
    <col min="602" max="602" width="7.5" bestFit="1" customWidth="1"/>
    <col min="603" max="603" width="11.59765625" bestFit="1" customWidth="1"/>
    <col min="604" max="604" width="8.5" bestFit="1" customWidth="1"/>
    <col min="605" max="605" width="7.3984375" bestFit="1" customWidth="1"/>
    <col min="606" max="606" width="4.69921875" bestFit="1" customWidth="1"/>
    <col min="607" max="607" width="5.8984375" bestFit="1" customWidth="1"/>
    <col min="608" max="608" width="8" bestFit="1" customWidth="1"/>
    <col min="609" max="609" width="6.3984375" bestFit="1" customWidth="1"/>
    <col min="610" max="610" width="9.69921875" bestFit="1" customWidth="1"/>
    <col min="611" max="611" width="6.09765625" bestFit="1" customWidth="1"/>
    <col min="612" max="612" width="7.19921875" bestFit="1" customWidth="1"/>
    <col min="613" max="613" width="8.09765625" bestFit="1" customWidth="1"/>
    <col min="614" max="614" width="7.59765625" bestFit="1" customWidth="1"/>
    <col min="615" max="615" width="6.8984375" bestFit="1" customWidth="1"/>
    <col min="616" max="616" width="6" bestFit="1" customWidth="1"/>
    <col min="617" max="617" width="7.59765625" bestFit="1" customWidth="1"/>
    <col min="618" max="618" width="5.19921875" bestFit="1" customWidth="1"/>
    <col min="619" max="619" width="7" bestFit="1" customWidth="1"/>
    <col min="620" max="620" width="6" bestFit="1" customWidth="1"/>
    <col min="621" max="621" width="6.5" bestFit="1" customWidth="1"/>
    <col min="622" max="622" width="7.3984375" bestFit="1" customWidth="1"/>
    <col min="623" max="623" width="7.69921875" bestFit="1" customWidth="1"/>
    <col min="624" max="624" width="12.69921875" bestFit="1" customWidth="1"/>
    <col min="625" max="625" width="9.19921875" bestFit="1" customWidth="1"/>
    <col min="626" max="626" width="10" bestFit="1" customWidth="1"/>
    <col min="627" max="627" width="10.69921875" bestFit="1" customWidth="1"/>
    <col min="628" max="628" width="26" bestFit="1" customWidth="1"/>
    <col min="629" max="629" width="10.5" bestFit="1" customWidth="1"/>
    <col min="630" max="630" width="7.8984375" bestFit="1" customWidth="1"/>
    <col min="631" max="631" width="18.8984375" bestFit="1" customWidth="1"/>
    <col min="632" max="632" width="12.09765625" bestFit="1" customWidth="1"/>
    <col min="633" max="633" width="13.19921875" bestFit="1" customWidth="1"/>
    <col min="634" max="634" width="9.5" bestFit="1" customWidth="1"/>
    <col min="635" max="635" width="9.09765625" bestFit="1" customWidth="1"/>
    <col min="636" max="636" width="10.5" bestFit="1" customWidth="1"/>
    <col min="637" max="637" width="11.3984375" bestFit="1" customWidth="1"/>
    <col min="638" max="638" width="12.19921875" bestFit="1" customWidth="1"/>
    <col min="639" max="639" width="8.09765625" bestFit="1" customWidth="1"/>
    <col min="640" max="640" width="10.3984375" bestFit="1" customWidth="1"/>
    <col min="641" max="641" width="11.19921875" bestFit="1" customWidth="1"/>
    <col min="642" max="642" width="10.8984375" bestFit="1" customWidth="1"/>
    <col min="643" max="643" width="10.69921875" bestFit="1" customWidth="1"/>
    <col min="644" max="644" width="7.59765625" bestFit="1" customWidth="1"/>
    <col min="645" max="645" width="8.5" bestFit="1" customWidth="1"/>
    <col min="646" max="646" width="9.69921875" bestFit="1" customWidth="1"/>
    <col min="647" max="647" width="10.19921875" bestFit="1" customWidth="1"/>
    <col min="648" max="648" width="8.19921875" bestFit="1" customWidth="1"/>
    <col min="649" max="649" width="7.5" bestFit="1" customWidth="1"/>
    <col min="650" max="650" width="9.69921875" bestFit="1" customWidth="1"/>
    <col min="651" max="651" width="9.19921875" bestFit="1" customWidth="1"/>
    <col min="652" max="652" width="7.09765625" bestFit="1" customWidth="1"/>
    <col min="653" max="653" width="13.09765625" bestFit="1" customWidth="1"/>
    <col min="654" max="654" width="5.19921875" bestFit="1" customWidth="1"/>
    <col min="655" max="655" width="7.69921875" bestFit="1" customWidth="1"/>
    <col min="656" max="656" width="8.09765625" bestFit="1" customWidth="1"/>
    <col min="657" max="657" width="7" bestFit="1" customWidth="1"/>
    <col min="658" max="658" width="8.5" bestFit="1" customWidth="1"/>
    <col min="659" max="659" width="7.59765625" bestFit="1" customWidth="1"/>
    <col min="660" max="660" width="8.19921875" bestFit="1" customWidth="1"/>
    <col min="661" max="661" width="4.19921875" bestFit="1" customWidth="1"/>
    <col min="662" max="662" width="7.19921875" bestFit="1" customWidth="1"/>
    <col min="663" max="663" width="7.5" bestFit="1" customWidth="1"/>
    <col min="664" max="664" width="7.19921875" bestFit="1" customWidth="1"/>
    <col min="665" max="665" width="9.09765625" bestFit="1" customWidth="1"/>
    <col min="666" max="666" width="4.19921875" bestFit="1" customWidth="1"/>
    <col min="667" max="667" width="8.19921875" bestFit="1" customWidth="1"/>
    <col min="668" max="668" width="10.8984375" bestFit="1" customWidth="1"/>
    <col min="669" max="669" width="9.19921875" bestFit="1" customWidth="1"/>
    <col min="670" max="670" width="12" bestFit="1" customWidth="1"/>
    <col min="671" max="671" width="7.8984375" bestFit="1" customWidth="1"/>
    <col min="672" max="674" width="10.19921875" bestFit="1" customWidth="1"/>
    <col min="675" max="675" width="9.8984375" bestFit="1" customWidth="1"/>
    <col min="676" max="676" width="10.19921875" bestFit="1" customWidth="1"/>
    <col min="677" max="677" width="4.19921875" bestFit="1" customWidth="1"/>
    <col min="678" max="678" width="9.5" bestFit="1" customWidth="1"/>
    <col min="679" max="680" width="6.69921875" bestFit="1" customWidth="1"/>
    <col min="681" max="681" width="4.69921875" bestFit="1" customWidth="1"/>
    <col min="682" max="682" width="9.8984375" bestFit="1" customWidth="1"/>
    <col min="683" max="683" width="9.5" bestFit="1" customWidth="1"/>
    <col min="684" max="684" width="7.09765625" bestFit="1" customWidth="1"/>
    <col min="685" max="685" width="10.19921875" bestFit="1" customWidth="1"/>
    <col min="686" max="686" width="3.19921875" bestFit="1" customWidth="1"/>
    <col min="687" max="687" width="13.69921875" bestFit="1" customWidth="1"/>
    <col min="688" max="688" width="28.19921875" bestFit="1" customWidth="1"/>
    <col min="689" max="689" width="33.69921875" bestFit="1" customWidth="1"/>
    <col min="690" max="690" width="4.8984375" bestFit="1" customWidth="1"/>
    <col min="691" max="691" width="3.69921875" bestFit="1" customWidth="1"/>
    <col min="692" max="692" width="12.5" bestFit="1" customWidth="1"/>
    <col min="693" max="693" width="6.8984375" bestFit="1" customWidth="1"/>
    <col min="694" max="694" width="9.3984375" bestFit="1" customWidth="1"/>
    <col min="695" max="695" width="7.59765625" bestFit="1" customWidth="1"/>
    <col min="696" max="696" width="6.09765625" bestFit="1" customWidth="1"/>
    <col min="697" max="697" width="8.19921875" bestFit="1" customWidth="1"/>
    <col min="698" max="698" width="7.59765625" bestFit="1" customWidth="1"/>
    <col min="699" max="699" width="8" bestFit="1" customWidth="1"/>
    <col min="700" max="700" width="8.19921875" bestFit="1" customWidth="1"/>
    <col min="701" max="701" width="6.5" bestFit="1" customWidth="1"/>
    <col min="702" max="702" width="8.69921875" bestFit="1" customWidth="1"/>
    <col min="703" max="703" width="7.59765625" bestFit="1" customWidth="1"/>
    <col min="704" max="704" width="8" bestFit="1" customWidth="1"/>
    <col min="705" max="705" width="7.69921875" bestFit="1" customWidth="1"/>
    <col min="706" max="706" width="10.5" bestFit="1" customWidth="1"/>
    <col min="707" max="707" width="7.19921875" bestFit="1" customWidth="1"/>
    <col min="708" max="708" width="8" bestFit="1" customWidth="1"/>
    <col min="709" max="709" width="14.8984375" bestFit="1" customWidth="1"/>
    <col min="710" max="710" width="9" bestFit="1" customWidth="1"/>
    <col min="711" max="711" width="9.09765625" bestFit="1" customWidth="1"/>
    <col min="712" max="712" width="6.8984375" bestFit="1" customWidth="1"/>
    <col min="713" max="713" width="7.19921875" bestFit="1" customWidth="1"/>
    <col min="714" max="715" width="9.59765625" bestFit="1" customWidth="1"/>
    <col min="716" max="716" width="13.19921875" bestFit="1" customWidth="1"/>
    <col min="717" max="718" width="9.59765625" bestFit="1" customWidth="1"/>
    <col min="719" max="719" width="9.5" bestFit="1" customWidth="1"/>
    <col min="720" max="720" width="9.3984375" bestFit="1" customWidth="1"/>
    <col min="721" max="721" width="9.59765625" bestFit="1" customWidth="1"/>
    <col min="722" max="722" width="9.5" bestFit="1" customWidth="1"/>
    <col min="723" max="723" width="7.69921875" bestFit="1" customWidth="1"/>
    <col min="724" max="724" width="5.19921875" bestFit="1" customWidth="1"/>
    <col min="725" max="725" width="8" bestFit="1" customWidth="1"/>
    <col min="726" max="726" width="8.09765625" bestFit="1" customWidth="1"/>
    <col min="727" max="727" width="10.19921875" bestFit="1" customWidth="1"/>
    <col min="728" max="728" width="5.19921875" bestFit="1" customWidth="1"/>
    <col min="729" max="729" width="9.09765625" bestFit="1" customWidth="1"/>
    <col min="730" max="730" width="9.19921875" bestFit="1" customWidth="1"/>
    <col min="731" max="731" width="22" bestFit="1" customWidth="1"/>
    <col min="732" max="732" width="6.8984375" bestFit="1" customWidth="1"/>
    <col min="733" max="733" width="7.8984375" bestFit="1" customWidth="1"/>
    <col min="734" max="734" width="7" bestFit="1" customWidth="1"/>
    <col min="735" max="735" width="8.59765625" bestFit="1" customWidth="1"/>
    <col min="736" max="736" width="7.19921875" bestFit="1" customWidth="1"/>
    <col min="737" max="737" width="8.19921875" bestFit="1" customWidth="1"/>
    <col min="738" max="738" width="9.19921875" bestFit="1" customWidth="1"/>
    <col min="739" max="739" width="7.69921875" bestFit="1" customWidth="1"/>
    <col min="740" max="740" width="7.5" bestFit="1" customWidth="1"/>
    <col min="741" max="741" width="5.3984375" bestFit="1" customWidth="1"/>
    <col min="742" max="742" width="6.8984375" bestFit="1" customWidth="1"/>
    <col min="743" max="743" width="8.19921875" bestFit="1" customWidth="1"/>
  </cols>
  <sheetData>
    <row r="1" spans="1:2" x14ac:dyDescent="0.25">
      <c r="A1" s="2" t="s">
        <v>3764</v>
      </c>
      <c r="B1" t="s">
        <v>3766</v>
      </c>
    </row>
    <row r="2" spans="1:2" x14ac:dyDescent="0.25">
      <c r="A2" s="3" t="s">
        <v>206</v>
      </c>
      <c r="B2">
        <v>13</v>
      </c>
    </row>
    <row r="3" spans="1:2" x14ac:dyDescent="0.25">
      <c r="A3" s="3" t="s">
        <v>3765</v>
      </c>
      <c r="B3">
        <v>13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4B89A-7EA0-4A97-A676-CC7E4B1FC4BA}">
  <dimension ref="A1:AV46"/>
  <sheetViews>
    <sheetView rightToLeft="1" topLeftCell="A31" zoomScale="90" zoomScaleNormal="90" workbookViewId="0">
      <selection activeCell="Z50" sqref="Z50"/>
    </sheetView>
  </sheetViews>
  <sheetFormatPr defaultRowHeight="13.8" x14ac:dyDescent="0.25"/>
  <cols>
    <col min="1" max="1" width="8.19921875" bestFit="1" customWidth="1"/>
    <col min="2" max="2" width="11.8984375" bestFit="1" customWidth="1"/>
    <col min="3" max="18" width="4.8984375" bestFit="1" customWidth="1"/>
    <col min="19" max="19" width="15.19921875" bestFit="1" customWidth="1"/>
    <col min="20" max="20" width="4.8984375" bestFit="1" customWidth="1"/>
    <col min="21" max="21" width="11.09765625" bestFit="1" customWidth="1"/>
    <col min="22" max="22" width="11.09765625" customWidth="1"/>
    <col min="23" max="23" width="9.8984375" bestFit="1" customWidth="1"/>
    <col min="24" max="24" width="4.8984375" bestFit="1" customWidth="1"/>
    <col min="25" max="25" width="2" bestFit="1" customWidth="1"/>
    <col min="26" max="26" width="28.09765625" bestFit="1" customWidth="1"/>
    <col min="27" max="27" width="4.8984375" bestFit="1" customWidth="1"/>
    <col min="28" max="28" width="12.296875" bestFit="1" customWidth="1"/>
    <col min="29" max="32" width="4.8984375" bestFit="1" customWidth="1"/>
    <col min="33" max="33" width="4" bestFit="1" customWidth="1"/>
    <col min="34" max="34" width="8" bestFit="1" customWidth="1"/>
    <col min="35" max="36" width="4.8984375" bestFit="1" customWidth="1"/>
    <col min="37" max="37" width="11.69921875" bestFit="1" customWidth="1"/>
    <col min="38" max="38" width="9.5" bestFit="1" customWidth="1"/>
    <col min="39" max="40" width="4.8984375" bestFit="1" customWidth="1"/>
    <col min="41" max="41" width="4" bestFit="1" customWidth="1"/>
    <col min="42" max="42" width="8" bestFit="1" customWidth="1"/>
    <col min="43" max="120" width="4.8984375" bestFit="1" customWidth="1"/>
    <col min="121" max="121" width="8.19921875" bestFit="1" customWidth="1"/>
    <col min="122" max="122" width="6.59765625" bestFit="1" customWidth="1"/>
    <col min="123" max="126" width="3.8984375" bestFit="1" customWidth="1"/>
    <col min="127" max="127" width="9.3984375" bestFit="1" customWidth="1"/>
    <col min="128" max="128" width="6.59765625" bestFit="1" customWidth="1"/>
    <col min="129" max="133" width="3.8984375" bestFit="1" customWidth="1"/>
    <col min="134" max="134" width="9.3984375" bestFit="1" customWidth="1"/>
    <col min="135" max="135" width="6.59765625" bestFit="1" customWidth="1"/>
    <col min="136" max="139" width="3.8984375" bestFit="1" customWidth="1"/>
    <col min="140" max="140" width="9.3984375" bestFit="1" customWidth="1"/>
    <col min="141" max="141" width="6.59765625" bestFit="1" customWidth="1"/>
    <col min="142" max="143" width="3.8984375" bestFit="1" customWidth="1"/>
    <col min="144" max="144" width="9.3984375" bestFit="1" customWidth="1"/>
    <col min="145" max="145" width="6.59765625" bestFit="1" customWidth="1"/>
    <col min="146" max="146" width="2.8984375" bestFit="1" customWidth="1"/>
    <col min="147" max="150" width="3.8984375" bestFit="1" customWidth="1"/>
    <col min="151" max="151" width="9.3984375" bestFit="1" customWidth="1"/>
    <col min="152" max="152" width="6.59765625" bestFit="1" customWidth="1"/>
    <col min="153" max="157" width="3.8984375" bestFit="1" customWidth="1"/>
    <col min="158" max="158" width="9.3984375" bestFit="1" customWidth="1"/>
    <col min="159" max="159" width="6.59765625" bestFit="1" customWidth="1"/>
    <col min="160" max="160" width="2.8984375" bestFit="1" customWidth="1"/>
    <col min="161" max="165" width="3.8984375" bestFit="1" customWidth="1"/>
    <col min="166" max="166" width="9.3984375" bestFit="1" customWidth="1"/>
    <col min="167" max="167" width="6.59765625" bestFit="1" customWidth="1"/>
    <col min="168" max="170" width="3.8984375" bestFit="1" customWidth="1"/>
    <col min="171" max="171" width="9.3984375" bestFit="1" customWidth="1"/>
    <col min="172" max="172" width="6.59765625" bestFit="1" customWidth="1"/>
    <col min="173" max="178" width="3.8984375" bestFit="1" customWidth="1"/>
    <col min="179" max="179" width="9.3984375" bestFit="1" customWidth="1"/>
    <col min="180" max="180" width="6.59765625" bestFit="1" customWidth="1"/>
    <col min="181" max="184" width="3.8984375" bestFit="1" customWidth="1"/>
    <col min="185" max="185" width="9.3984375" bestFit="1" customWidth="1"/>
    <col min="186" max="186" width="6.59765625" bestFit="1" customWidth="1"/>
    <col min="187" max="191" width="3.8984375" bestFit="1" customWidth="1"/>
    <col min="192" max="192" width="9.3984375" bestFit="1" customWidth="1"/>
    <col min="193" max="193" width="6.59765625" bestFit="1" customWidth="1"/>
    <col min="194" max="197" width="3.8984375" bestFit="1" customWidth="1"/>
    <col min="198" max="198" width="9.3984375" bestFit="1" customWidth="1"/>
    <col min="199" max="199" width="6.59765625" bestFit="1" customWidth="1"/>
    <col min="200" max="200" width="2.8984375" bestFit="1" customWidth="1"/>
    <col min="201" max="203" width="3.8984375" bestFit="1" customWidth="1"/>
    <col min="204" max="204" width="9.3984375" bestFit="1" customWidth="1"/>
    <col min="205" max="205" width="6.59765625" bestFit="1" customWidth="1"/>
    <col min="206" max="210" width="3.8984375" bestFit="1" customWidth="1"/>
    <col min="211" max="211" width="9.3984375" bestFit="1" customWidth="1"/>
    <col min="212" max="212" width="6.59765625" bestFit="1" customWidth="1"/>
    <col min="213" max="216" width="3.8984375" bestFit="1" customWidth="1"/>
    <col min="217" max="217" width="9.3984375" bestFit="1" customWidth="1"/>
    <col min="218" max="218" width="6.59765625" bestFit="1" customWidth="1"/>
    <col min="219" max="219" width="2.8984375" bestFit="1" customWidth="1"/>
    <col min="220" max="224" width="3.8984375" bestFit="1" customWidth="1"/>
    <col min="225" max="225" width="9.3984375" bestFit="1" customWidth="1"/>
    <col min="226" max="226" width="6.59765625" bestFit="1" customWidth="1"/>
    <col min="227" max="227" width="2.8984375" bestFit="1" customWidth="1"/>
    <col min="228" max="232" width="3.8984375" bestFit="1" customWidth="1"/>
    <col min="233" max="233" width="9.3984375" bestFit="1" customWidth="1"/>
    <col min="234" max="234" width="6.59765625" bestFit="1" customWidth="1"/>
    <col min="235" max="237" width="3.8984375" bestFit="1" customWidth="1"/>
    <col min="238" max="238" width="9.3984375" bestFit="1" customWidth="1"/>
    <col min="239" max="239" width="6.59765625" bestFit="1" customWidth="1"/>
    <col min="240" max="243" width="3.8984375" bestFit="1" customWidth="1"/>
    <col min="244" max="244" width="9.3984375" bestFit="1" customWidth="1"/>
    <col min="245" max="245" width="6.59765625" bestFit="1" customWidth="1"/>
    <col min="246" max="248" width="3.8984375" bestFit="1" customWidth="1"/>
    <col min="249" max="249" width="9.3984375" bestFit="1" customWidth="1"/>
    <col min="250" max="250" width="6.59765625" bestFit="1" customWidth="1"/>
    <col min="251" max="254" width="3.8984375" bestFit="1" customWidth="1"/>
    <col min="255" max="255" width="9.3984375" bestFit="1" customWidth="1"/>
    <col min="256" max="256" width="6.59765625" bestFit="1" customWidth="1"/>
    <col min="257" max="262" width="3.8984375" bestFit="1" customWidth="1"/>
    <col min="263" max="263" width="9.3984375" bestFit="1" customWidth="1"/>
    <col min="264" max="264" width="6.59765625" bestFit="1" customWidth="1"/>
    <col min="265" max="271" width="3.8984375" bestFit="1" customWidth="1"/>
    <col min="272" max="272" width="9.3984375" bestFit="1" customWidth="1"/>
    <col min="273" max="273" width="6.59765625" bestFit="1" customWidth="1"/>
    <col min="274" max="278" width="3.8984375" bestFit="1" customWidth="1"/>
    <col min="279" max="279" width="9.3984375" bestFit="1" customWidth="1"/>
    <col min="280" max="280" width="6.59765625" bestFit="1" customWidth="1"/>
    <col min="281" max="283" width="3.8984375" bestFit="1" customWidth="1"/>
    <col min="284" max="284" width="9.3984375" bestFit="1" customWidth="1"/>
    <col min="285" max="285" width="6.59765625" bestFit="1" customWidth="1"/>
    <col min="286" max="290" width="3.8984375" bestFit="1" customWidth="1"/>
    <col min="291" max="291" width="9.3984375" bestFit="1" customWidth="1"/>
    <col min="292" max="292" width="6.59765625" bestFit="1" customWidth="1"/>
    <col min="293" max="299" width="3.8984375" bestFit="1" customWidth="1"/>
    <col min="300" max="300" width="9.3984375" bestFit="1" customWidth="1"/>
    <col min="301" max="301" width="6.59765625" bestFit="1" customWidth="1"/>
    <col min="302" max="302" width="2.8984375" bestFit="1" customWidth="1"/>
    <col min="303" max="307" width="3.8984375" bestFit="1" customWidth="1"/>
    <col min="308" max="308" width="9.3984375" bestFit="1" customWidth="1"/>
    <col min="309" max="309" width="6.59765625" bestFit="1" customWidth="1"/>
    <col min="310" max="310" width="2.8984375" bestFit="1" customWidth="1"/>
    <col min="311" max="315" width="3.8984375" bestFit="1" customWidth="1"/>
    <col min="316" max="316" width="9.3984375" bestFit="1" customWidth="1"/>
    <col min="317" max="317" width="6.59765625" bestFit="1" customWidth="1"/>
    <col min="318" max="322" width="3.8984375" bestFit="1" customWidth="1"/>
    <col min="323" max="323" width="9.3984375" bestFit="1" customWidth="1"/>
    <col min="324" max="324" width="6.59765625" bestFit="1" customWidth="1"/>
    <col min="325" max="325" width="2.8984375" bestFit="1" customWidth="1"/>
    <col min="326" max="330" width="3.8984375" bestFit="1" customWidth="1"/>
    <col min="331" max="331" width="9.3984375" bestFit="1" customWidth="1"/>
    <col min="332" max="332" width="6.59765625" bestFit="1" customWidth="1"/>
    <col min="333" max="333" width="2.8984375" bestFit="1" customWidth="1"/>
    <col min="334" max="336" width="3.8984375" bestFit="1" customWidth="1"/>
    <col min="337" max="337" width="9.3984375" bestFit="1" customWidth="1"/>
    <col min="338" max="338" width="6.59765625" bestFit="1" customWidth="1"/>
    <col min="339" max="340" width="2.8984375" bestFit="1" customWidth="1"/>
    <col min="341" max="346" width="3.8984375" bestFit="1" customWidth="1"/>
    <col min="347" max="347" width="9.3984375" bestFit="1" customWidth="1"/>
    <col min="348" max="348" width="6.59765625" bestFit="1" customWidth="1"/>
    <col min="349" max="349" width="2.8984375" bestFit="1" customWidth="1"/>
    <col min="350" max="353" width="3.8984375" bestFit="1" customWidth="1"/>
    <col min="354" max="354" width="9.3984375" bestFit="1" customWidth="1"/>
    <col min="355" max="355" width="6.59765625" bestFit="1" customWidth="1"/>
    <col min="356" max="356" width="2.8984375" bestFit="1" customWidth="1"/>
    <col min="357" max="363" width="3.8984375" bestFit="1" customWidth="1"/>
    <col min="364" max="364" width="9.3984375" bestFit="1" customWidth="1"/>
    <col min="365" max="365" width="6.59765625" bestFit="1" customWidth="1"/>
    <col min="366" max="366" width="2.8984375" bestFit="1" customWidth="1"/>
    <col min="367" max="371" width="3.8984375" bestFit="1" customWidth="1"/>
    <col min="372" max="372" width="9.3984375" bestFit="1" customWidth="1"/>
    <col min="373" max="373" width="6.59765625" bestFit="1" customWidth="1"/>
    <col min="374" max="378" width="3.8984375" bestFit="1" customWidth="1"/>
    <col min="379" max="379" width="9.3984375" bestFit="1" customWidth="1"/>
    <col min="380" max="380" width="6.59765625" bestFit="1" customWidth="1"/>
    <col min="381" max="381" width="2.8984375" bestFit="1" customWidth="1"/>
    <col min="382" max="385" width="3.8984375" bestFit="1" customWidth="1"/>
    <col min="386" max="386" width="9.3984375" bestFit="1" customWidth="1"/>
    <col min="387" max="387" width="6.59765625" bestFit="1" customWidth="1"/>
    <col min="388" max="394" width="3.8984375" bestFit="1" customWidth="1"/>
    <col min="395" max="395" width="9.3984375" bestFit="1" customWidth="1"/>
    <col min="396" max="396" width="6.59765625" bestFit="1" customWidth="1"/>
    <col min="397" max="398" width="2.8984375" bestFit="1" customWidth="1"/>
    <col min="399" max="404" width="3.8984375" bestFit="1" customWidth="1"/>
    <col min="405" max="405" width="9.3984375" bestFit="1" customWidth="1"/>
    <col min="406" max="406" width="6.59765625" bestFit="1" customWidth="1"/>
    <col min="407" max="408" width="2.8984375" bestFit="1" customWidth="1"/>
    <col min="409" max="413" width="3.8984375" bestFit="1" customWidth="1"/>
    <col min="414" max="414" width="9.3984375" bestFit="1" customWidth="1"/>
    <col min="415" max="415" width="6.59765625" bestFit="1" customWidth="1"/>
    <col min="416" max="417" width="2.8984375" bestFit="1" customWidth="1"/>
    <col min="418" max="422" width="3.8984375" bestFit="1" customWidth="1"/>
    <col min="423" max="423" width="9.3984375" bestFit="1" customWidth="1"/>
    <col min="424" max="424" width="6.59765625" bestFit="1" customWidth="1"/>
    <col min="425" max="429" width="3.8984375" bestFit="1" customWidth="1"/>
    <col min="430" max="430" width="9.3984375" bestFit="1" customWidth="1"/>
    <col min="431" max="431" width="6.59765625" bestFit="1" customWidth="1"/>
    <col min="432" max="438" width="3.8984375" bestFit="1" customWidth="1"/>
    <col min="439" max="439" width="9.3984375" bestFit="1" customWidth="1"/>
    <col min="440" max="440" width="6.59765625" bestFit="1" customWidth="1"/>
    <col min="441" max="446" width="3.8984375" bestFit="1" customWidth="1"/>
    <col min="447" max="447" width="9.3984375" bestFit="1" customWidth="1"/>
    <col min="448" max="448" width="6.59765625" bestFit="1" customWidth="1"/>
    <col min="449" max="456" width="3.8984375" bestFit="1" customWidth="1"/>
    <col min="457" max="457" width="9.3984375" bestFit="1" customWidth="1"/>
    <col min="458" max="458" width="6.59765625" bestFit="1" customWidth="1"/>
    <col min="459" max="459" width="2.8984375" bestFit="1" customWidth="1"/>
    <col min="460" max="466" width="3.8984375" bestFit="1" customWidth="1"/>
    <col min="467" max="467" width="9.3984375" bestFit="1" customWidth="1"/>
    <col min="468" max="468" width="6.59765625" bestFit="1" customWidth="1"/>
    <col min="469" max="473" width="3.8984375" bestFit="1" customWidth="1"/>
    <col min="474" max="474" width="9.3984375" bestFit="1" customWidth="1"/>
    <col min="475" max="475" width="6.59765625" bestFit="1" customWidth="1"/>
    <col min="476" max="477" width="2.8984375" bestFit="1" customWidth="1"/>
    <col min="478" max="485" width="3.8984375" bestFit="1" customWidth="1"/>
    <col min="486" max="486" width="9.3984375" bestFit="1" customWidth="1"/>
    <col min="487" max="487" width="6.59765625" bestFit="1" customWidth="1"/>
    <col min="488" max="489" width="2.8984375" bestFit="1" customWidth="1"/>
    <col min="490" max="498" width="3.8984375" bestFit="1" customWidth="1"/>
    <col min="499" max="499" width="9.3984375" bestFit="1" customWidth="1"/>
    <col min="500" max="500" width="6.59765625" bestFit="1" customWidth="1"/>
    <col min="501" max="511" width="3.8984375" bestFit="1" customWidth="1"/>
    <col min="512" max="512" width="9.3984375" bestFit="1" customWidth="1"/>
    <col min="513" max="513" width="6.59765625" bestFit="1" customWidth="1"/>
    <col min="514" max="524" width="3.8984375" bestFit="1" customWidth="1"/>
    <col min="525" max="525" width="9.3984375" bestFit="1" customWidth="1"/>
    <col min="526" max="526" width="6.59765625" bestFit="1" customWidth="1"/>
    <col min="527" max="534" width="3.8984375" bestFit="1" customWidth="1"/>
    <col min="535" max="535" width="9.3984375" bestFit="1" customWidth="1"/>
    <col min="536" max="536" width="6.59765625" bestFit="1" customWidth="1"/>
    <col min="537" max="545" width="3.8984375" bestFit="1" customWidth="1"/>
    <col min="546" max="546" width="9.3984375" bestFit="1" customWidth="1"/>
    <col min="547" max="547" width="6.59765625" bestFit="1" customWidth="1"/>
    <col min="548" max="557" width="3.8984375" bestFit="1" customWidth="1"/>
    <col min="558" max="558" width="9.3984375" bestFit="1" customWidth="1"/>
    <col min="559" max="559" width="6.59765625" bestFit="1" customWidth="1"/>
    <col min="560" max="569" width="3.8984375" bestFit="1" customWidth="1"/>
    <col min="570" max="570" width="9.3984375" bestFit="1" customWidth="1"/>
    <col min="571" max="571" width="6.59765625" bestFit="1" customWidth="1"/>
    <col min="572" max="581" width="3.8984375" bestFit="1" customWidth="1"/>
    <col min="582" max="582" width="9.3984375" bestFit="1" customWidth="1"/>
    <col min="583" max="583" width="6.59765625" bestFit="1" customWidth="1"/>
    <col min="584" max="592" width="3.8984375" bestFit="1" customWidth="1"/>
    <col min="593" max="593" width="9.3984375" bestFit="1" customWidth="1"/>
    <col min="594" max="594" width="6.59765625" bestFit="1" customWidth="1"/>
    <col min="595" max="602" width="3.8984375" bestFit="1" customWidth="1"/>
    <col min="603" max="603" width="9.3984375" bestFit="1" customWidth="1"/>
    <col min="604" max="604" width="6.59765625" bestFit="1" customWidth="1"/>
    <col min="605" max="610" width="3.8984375" bestFit="1" customWidth="1"/>
    <col min="611" max="611" width="9.3984375" bestFit="1" customWidth="1"/>
    <col min="612" max="612" width="6.59765625" bestFit="1" customWidth="1"/>
    <col min="613" max="620" width="3.8984375" bestFit="1" customWidth="1"/>
    <col min="621" max="621" width="9.3984375" bestFit="1" customWidth="1"/>
    <col min="622" max="622" width="6.59765625" bestFit="1" customWidth="1"/>
    <col min="623" max="628" width="3.8984375" bestFit="1" customWidth="1"/>
    <col min="629" max="629" width="9.3984375" bestFit="1" customWidth="1"/>
    <col min="630" max="630" width="6.59765625" bestFit="1" customWidth="1"/>
    <col min="631" max="640" width="3.8984375" bestFit="1" customWidth="1"/>
    <col min="641" max="641" width="9.3984375" bestFit="1" customWidth="1"/>
    <col min="642" max="642" width="6.59765625" bestFit="1" customWidth="1"/>
    <col min="643" max="650" width="3.8984375" bestFit="1" customWidth="1"/>
    <col min="651" max="651" width="9.3984375" bestFit="1" customWidth="1"/>
    <col min="652" max="652" width="6.59765625" bestFit="1" customWidth="1"/>
    <col min="653" max="662" width="3.8984375" bestFit="1" customWidth="1"/>
    <col min="663" max="663" width="9.3984375" bestFit="1" customWidth="1"/>
    <col min="664" max="664" width="6.59765625" bestFit="1" customWidth="1"/>
    <col min="665" max="673" width="3.8984375" bestFit="1" customWidth="1"/>
    <col min="674" max="674" width="9.3984375" bestFit="1" customWidth="1"/>
    <col min="675" max="675" width="6.59765625" bestFit="1" customWidth="1"/>
    <col min="676" max="685" width="3.8984375" bestFit="1" customWidth="1"/>
    <col min="686" max="686" width="9.3984375" bestFit="1" customWidth="1"/>
    <col min="687" max="687" width="6.59765625" bestFit="1" customWidth="1"/>
    <col min="688" max="693" width="3.8984375" bestFit="1" customWidth="1"/>
    <col min="694" max="694" width="9.3984375" bestFit="1" customWidth="1"/>
    <col min="695" max="695" width="6.59765625" bestFit="1" customWidth="1"/>
    <col min="696" max="701" width="3.8984375" bestFit="1" customWidth="1"/>
    <col min="702" max="702" width="9.3984375" bestFit="1" customWidth="1"/>
    <col min="703" max="703" width="6.59765625" bestFit="1" customWidth="1"/>
    <col min="704" max="713" width="3.8984375" bestFit="1" customWidth="1"/>
    <col min="714" max="714" width="9.3984375" bestFit="1" customWidth="1"/>
    <col min="715" max="715" width="6.59765625" bestFit="1" customWidth="1"/>
    <col min="716" max="726" width="3.8984375" bestFit="1" customWidth="1"/>
    <col min="727" max="727" width="9.3984375" bestFit="1" customWidth="1"/>
    <col min="728" max="728" width="6.59765625" bestFit="1" customWidth="1"/>
    <col min="729" max="738" width="3.8984375" bestFit="1" customWidth="1"/>
    <col min="739" max="739" width="9.3984375" bestFit="1" customWidth="1"/>
    <col min="740" max="740" width="6.59765625" bestFit="1" customWidth="1"/>
    <col min="741" max="752" width="3.8984375" bestFit="1" customWidth="1"/>
    <col min="753" max="753" width="9.3984375" bestFit="1" customWidth="1"/>
    <col min="754" max="754" width="6.59765625" bestFit="1" customWidth="1"/>
    <col min="755" max="764" width="3.8984375" bestFit="1" customWidth="1"/>
    <col min="765" max="765" width="9.3984375" bestFit="1" customWidth="1"/>
    <col min="766" max="766" width="6.59765625" bestFit="1" customWidth="1"/>
    <col min="767" max="777" width="3.8984375" bestFit="1" customWidth="1"/>
    <col min="778" max="778" width="9.3984375" bestFit="1" customWidth="1"/>
    <col min="779" max="779" width="6.59765625" bestFit="1" customWidth="1"/>
    <col min="780" max="784" width="3.8984375" bestFit="1" customWidth="1"/>
    <col min="785" max="785" width="9.3984375" bestFit="1" customWidth="1"/>
    <col min="786" max="786" width="6.59765625" bestFit="1" customWidth="1"/>
    <col min="787" max="798" width="3.8984375" bestFit="1" customWidth="1"/>
    <col min="799" max="799" width="9.3984375" bestFit="1" customWidth="1"/>
    <col min="800" max="800" width="6.59765625" bestFit="1" customWidth="1"/>
    <col min="801" max="813" width="3.8984375" bestFit="1" customWidth="1"/>
    <col min="814" max="814" width="9.3984375" bestFit="1" customWidth="1"/>
    <col min="815" max="815" width="6.59765625" bestFit="1" customWidth="1"/>
    <col min="816" max="827" width="3.8984375" bestFit="1" customWidth="1"/>
    <col min="828" max="828" width="9.3984375" bestFit="1" customWidth="1"/>
    <col min="829" max="829" width="6.59765625" bestFit="1" customWidth="1"/>
    <col min="830" max="839" width="3.8984375" bestFit="1" customWidth="1"/>
    <col min="840" max="840" width="9.3984375" bestFit="1" customWidth="1"/>
    <col min="841" max="841" width="6.59765625" bestFit="1" customWidth="1"/>
    <col min="842" max="852" width="3.8984375" bestFit="1" customWidth="1"/>
    <col min="853" max="853" width="9.3984375" bestFit="1" customWidth="1"/>
    <col min="854" max="854" width="6.59765625" bestFit="1" customWidth="1"/>
    <col min="855" max="865" width="3.8984375" bestFit="1" customWidth="1"/>
    <col min="866" max="866" width="9.3984375" bestFit="1" customWidth="1"/>
    <col min="867" max="867" width="6.59765625" bestFit="1" customWidth="1"/>
    <col min="868" max="874" width="3.8984375" bestFit="1" customWidth="1"/>
    <col min="875" max="875" width="9.3984375" bestFit="1" customWidth="1"/>
    <col min="876" max="876" width="6.59765625" bestFit="1" customWidth="1"/>
    <col min="877" max="886" width="3.8984375" bestFit="1" customWidth="1"/>
    <col min="887" max="887" width="9.3984375" bestFit="1" customWidth="1"/>
    <col min="888" max="888" width="6.59765625" bestFit="1" customWidth="1"/>
    <col min="889" max="899" width="3.8984375" bestFit="1" customWidth="1"/>
    <col min="900" max="900" width="9.3984375" bestFit="1" customWidth="1"/>
    <col min="901" max="901" width="6.59765625" bestFit="1" customWidth="1"/>
    <col min="902" max="913" width="3.8984375" bestFit="1" customWidth="1"/>
    <col min="914" max="914" width="9.3984375" bestFit="1" customWidth="1"/>
    <col min="915" max="915" width="6.59765625" bestFit="1" customWidth="1"/>
    <col min="916" max="925" width="3.8984375" bestFit="1" customWidth="1"/>
    <col min="926" max="926" width="9.3984375" bestFit="1" customWidth="1"/>
    <col min="927" max="927" width="6.59765625" bestFit="1" customWidth="1"/>
    <col min="928" max="939" width="3.8984375" bestFit="1" customWidth="1"/>
    <col min="940" max="940" width="9.3984375" bestFit="1" customWidth="1"/>
    <col min="941" max="941" width="6.59765625" bestFit="1" customWidth="1"/>
    <col min="942" max="949" width="3.8984375" bestFit="1" customWidth="1"/>
    <col min="950" max="950" width="9.3984375" bestFit="1" customWidth="1"/>
    <col min="951" max="951" width="6.59765625" bestFit="1" customWidth="1"/>
    <col min="952" max="962" width="3.8984375" bestFit="1" customWidth="1"/>
    <col min="963" max="963" width="9.3984375" bestFit="1" customWidth="1"/>
    <col min="964" max="964" width="6.59765625" bestFit="1" customWidth="1"/>
    <col min="965" max="976" width="3.8984375" bestFit="1" customWidth="1"/>
    <col min="977" max="977" width="9.3984375" bestFit="1" customWidth="1"/>
    <col min="978" max="978" width="6.59765625" bestFit="1" customWidth="1"/>
    <col min="979" max="987" width="3.8984375" bestFit="1" customWidth="1"/>
    <col min="988" max="988" width="9.3984375" bestFit="1" customWidth="1"/>
    <col min="989" max="989" width="6.59765625" bestFit="1" customWidth="1"/>
    <col min="990" max="999" width="3.8984375" bestFit="1" customWidth="1"/>
    <col min="1000" max="1000" width="9.3984375" bestFit="1" customWidth="1"/>
    <col min="1001" max="1001" width="6.59765625" bestFit="1" customWidth="1"/>
    <col min="1002" max="1011" width="3.8984375" bestFit="1" customWidth="1"/>
    <col min="1012" max="1012" width="9.3984375" bestFit="1" customWidth="1"/>
    <col min="1013" max="1013" width="6.59765625" bestFit="1" customWidth="1"/>
    <col min="1014" max="1025" width="3.8984375" bestFit="1" customWidth="1"/>
    <col min="1026" max="1026" width="9.3984375" bestFit="1" customWidth="1"/>
    <col min="1027" max="1027" width="6.59765625" bestFit="1" customWidth="1"/>
    <col min="1028" max="1040" width="3.8984375" bestFit="1" customWidth="1"/>
    <col min="1041" max="1041" width="9.3984375" bestFit="1" customWidth="1"/>
    <col min="1042" max="1042" width="6.59765625" bestFit="1" customWidth="1"/>
    <col min="1043" max="1052" width="3.8984375" bestFit="1" customWidth="1"/>
    <col min="1053" max="1053" width="9.3984375" bestFit="1" customWidth="1"/>
    <col min="1054" max="1054" width="6.59765625" bestFit="1" customWidth="1"/>
    <col min="1055" max="1056" width="3.8984375" bestFit="1" customWidth="1"/>
    <col min="1057" max="1066" width="4.8984375" bestFit="1" customWidth="1"/>
    <col min="1067" max="1067" width="9.3984375" bestFit="1" customWidth="1"/>
    <col min="1068" max="1068" width="8.19921875" bestFit="1" customWidth="1"/>
  </cols>
  <sheetData>
    <row r="1" spans="1:38" x14ac:dyDescent="0.25">
      <c r="A1" s="2" t="s">
        <v>3774</v>
      </c>
      <c r="B1" s="3" t="s">
        <v>202</v>
      </c>
      <c r="T1" s="65" t="s">
        <v>3803</v>
      </c>
      <c r="U1" s="65"/>
      <c r="V1" s="65"/>
      <c r="W1" s="65"/>
    </row>
    <row r="2" spans="1:38" x14ac:dyDescent="0.25">
      <c r="T2" s="65"/>
      <c r="U2" s="65"/>
      <c r="V2" s="65"/>
      <c r="W2" s="65"/>
      <c r="AK2" s="50" t="s">
        <v>3821</v>
      </c>
      <c r="AL2" s="51" t="s">
        <v>3822</v>
      </c>
    </row>
    <row r="3" spans="1:38" x14ac:dyDescent="0.25">
      <c r="A3" s="2" t="s">
        <v>3773</v>
      </c>
      <c r="B3" t="s">
        <v>3797</v>
      </c>
      <c r="T3" s="34" t="s">
        <v>3773</v>
      </c>
      <c r="U3" s="34" t="s">
        <v>3797</v>
      </c>
      <c r="V3" s="34" t="s">
        <v>3804</v>
      </c>
      <c r="W3" s="34" t="s">
        <v>3802</v>
      </c>
      <c r="AK3" s="34" t="s">
        <v>3797</v>
      </c>
      <c r="AL3" s="34" t="s">
        <v>3802</v>
      </c>
    </row>
    <row r="4" spans="1:38" x14ac:dyDescent="0.25">
      <c r="A4" s="3">
        <v>1903</v>
      </c>
      <c r="B4">
        <v>1</v>
      </c>
      <c r="T4" s="9">
        <v>1903</v>
      </c>
      <c r="U4" s="29">
        <v>1</v>
      </c>
      <c r="V4" s="33">
        <f>$Z$5+$Z$7*W4</f>
        <v>0.64459930313588854</v>
      </c>
      <c r="W4" s="29">
        <v>1</v>
      </c>
      <c r="Z4" s="61" t="s">
        <v>3817</v>
      </c>
      <c r="AA4" s="62"/>
      <c r="AB4" s="63"/>
      <c r="AG4" s="52">
        <f>MEDIAN(AK4:AK44)</f>
        <v>1</v>
      </c>
      <c r="AH4" s="52" t="s">
        <v>3824</v>
      </c>
      <c r="AK4" s="9">
        <v>1</v>
      </c>
      <c r="AL4" s="9">
        <v>1</v>
      </c>
    </row>
    <row r="5" spans="1:38" x14ac:dyDescent="0.25">
      <c r="A5" s="3">
        <v>1905</v>
      </c>
      <c r="B5">
        <v>1</v>
      </c>
      <c r="T5" s="9">
        <v>1905</v>
      </c>
      <c r="U5" s="29">
        <v>1</v>
      </c>
      <c r="V5" s="33">
        <f t="shared" ref="V5:V45" si="0">$Z$5+$Z$7*W5</f>
        <v>0.68432055749128928</v>
      </c>
      <c r="W5" s="29">
        <v>2</v>
      </c>
      <c r="Z5" s="47">
        <f>INTERCEPT(U4:U44,W4:W44)</f>
        <v>0.6048780487804879</v>
      </c>
      <c r="AA5" s="46" t="s">
        <v>3798</v>
      </c>
      <c r="AB5" s="46" t="s">
        <v>3800</v>
      </c>
      <c r="AK5" s="9">
        <v>1</v>
      </c>
      <c r="AL5" s="9">
        <v>2</v>
      </c>
    </row>
    <row r="6" spans="1:38" x14ac:dyDescent="0.25">
      <c r="A6" s="3">
        <v>1909</v>
      </c>
      <c r="B6">
        <v>1</v>
      </c>
      <c r="T6" s="9">
        <v>1909</v>
      </c>
      <c r="U6" s="29">
        <v>1</v>
      </c>
      <c r="V6" s="33">
        <f t="shared" si="0"/>
        <v>0.72404181184669003</v>
      </c>
      <c r="W6" s="29">
        <v>3</v>
      </c>
      <c r="Z6" s="61" t="s">
        <v>3818</v>
      </c>
      <c r="AA6" s="62"/>
      <c r="AB6" s="63"/>
      <c r="AK6" s="9">
        <v>1</v>
      </c>
      <c r="AL6" s="9">
        <v>3</v>
      </c>
    </row>
    <row r="7" spans="1:38" x14ac:dyDescent="0.25">
      <c r="A7" s="3">
        <v>1911</v>
      </c>
      <c r="B7">
        <v>1</v>
      </c>
      <c r="T7" s="9">
        <v>1911</v>
      </c>
      <c r="U7" s="29">
        <v>1</v>
      </c>
      <c r="V7" s="33">
        <f t="shared" si="0"/>
        <v>0.76376306620209067</v>
      </c>
      <c r="W7" s="29">
        <v>4</v>
      </c>
      <c r="Z7" s="48">
        <f>SLOPE(U4:U44,W4:W44)</f>
        <v>3.9721254355400692E-2</v>
      </c>
      <c r="AA7" s="46" t="s">
        <v>3799</v>
      </c>
      <c r="AB7" s="46" t="s">
        <v>3801</v>
      </c>
      <c r="AK7" s="9">
        <v>1</v>
      </c>
      <c r="AL7" s="9">
        <v>4</v>
      </c>
    </row>
    <row r="8" spans="1:38" x14ac:dyDescent="0.25">
      <c r="A8" s="3">
        <v>1926</v>
      </c>
      <c r="B8">
        <v>1</v>
      </c>
      <c r="T8" s="9">
        <v>1926</v>
      </c>
      <c r="U8" s="29">
        <v>1</v>
      </c>
      <c r="V8" s="33">
        <f t="shared" si="0"/>
        <v>0.8034843205574913</v>
      </c>
      <c r="W8" s="29">
        <v>5</v>
      </c>
      <c r="Z8" s="61" t="s">
        <v>3819</v>
      </c>
      <c r="AA8" s="62"/>
      <c r="AB8" s="63"/>
      <c r="AK8" s="9">
        <v>1</v>
      </c>
      <c r="AL8" s="9">
        <v>5</v>
      </c>
    </row>
    <row r="9" spans="1:38" x14ac:dyDescent="0.25">
      <c r="A9" s="3">
        <v>1928</v>
      </c>
      <c r="B9">
        <v>1</v>
      </c>
      <c r="T9" s="9">
        <v>1928</v>
      </c>
      <c r="U9" s="29">
        <v>1</v>
      </c>
      <c r="V9" s="33">
        <f t="shared" si="0"/>
        <v>0.84320557491289205</v>
      </c>
      <c r="W9" s="29">
        <v>6</v>
      </c>
      <c r="Z9" s="49">
        <f>CORREL(W4:W44,U4:U44)</f>
        <v>0.48756252149350005</v>
      </c>
      <c r="AA9" s="46" t="s">
        <v>3815</v>
      </c>
      <c r="AB9" s="46" t="s">
        <v>3816</v>
      </c>
      <c r="AK9" s="9">
        <v>1</v>
      </c>
      <c r="AL9" s="9">
        <v>6</v>
      </c>
    </row>
    <row r="10" spans="1:38" x14ac:dyDescent="0.25">
      <c r="A10" s="3">
        <v>1931</v>
      </c>
      <c r="B10">
        <v>1</v>
      </c>
      <c r="T10" s="9">
        <v>1931</v>
      </c>
      <c r="U10" s="29">
        <v>1</v>
      </c>
      <c r="V10" s="33">
        <f t="shared" si="0"/>
        <v>0.8829268292682928</v>
      </c>
      <c r="W10" s="29">
        <v>7</v>
      </c>
      <c r="Z10" s="66" t="s">
        <v>3820</v>
      </c>
      <c r="AA10" s="67"/>
      <c r="AB10" s="68"/>
      <c r="AK10" s="9">
        <v>1</v>
      </c>
      <c r="AL10" s="9">
        <v>7</v>
      </c>
    </row>
    <row r="11" spans="1:38" x14ac:dyDescent="0.25">
      <c r="A11" s="3">
        <v>1935</v>
      </c>
      <c r="B11">
        <v>1</v>
      </c>
      <c r="T11" s="9">
        <v>1935</v>
      </c>
      <c r="U11" s="29">
        <v>1</v>
      </c>
      <c r="V11" s="33">
        <f t="shared" si="0"/>
        <v>0.92264808362369344</v>
      </c>
      <c r="W11" s="29">
        <v>8</v>
      </c>
      <c r="AK11" s="9">
        <v>1</v>
      </c>
      <c r="AL11" s="9">
        <v>8</v>
      </c>
    </row>
    <row r="12" spans="1:38" x14ac:dyDescent="0.25">
      <c r="A12" s="3">
        <v>1938</v>
      </c>
      <c r="B12">
        <v>1</v>
      </c>
      <c r="T12" s="9">
        <v>1938</v>
      </c>
      <c r="U12" s="29">
        <v>1</v>
      </c>
      <c r="V12" s="33">
        <f t="shared" si="0"/>
        <v>0.96236933797909407</v>
      </c>
      <c r="W12" s="29">
        <v>9</v>
      </c>
      <c r="AK12" s="9">
        <v>1</v>
      </c>
      <c r="AL12" s="9">
        <v>9</v>
      </c>
    </row>
    <row r="13" spans="1:38" x14ac:dyDescent="0.25">
      <c r="A13" s="3">
        <v>1945</v>
      </c>
      <c r="B13">
        <v>1</v>
      </c>
      <c r="T13" s="9">
        <v>1945</v>
      </c>
      <c r="U13" s="29">
        <v>1</v>
      </c>
      <c r="V13" s="33">
        <f t="shared" si="0"/>
        <v>1.0020905923344947</v>
      </c>
      <c r="W13" s="29">
        <v>10</v>
      </c>
      <c r="AK13" s="9">
        <v>1</v>
      </c>
      <c r="AL13" s="9">
        <v>10</v>
      </c>
    </row>
    <row r="14" spans="1:38" x14ac:dyDescent="0.25">
      <c r="A14" s="3">
        <v>1946</v>
      </c>
      <c r="B14">
        <v>1</v>
      </c>
      <c r="T14" s="9">
        <v>1946</v>
      </c>
      <c r="U14" s="29">
        <v>1</v>
      </c>
      <c r="V14" s="33">
        <f t="shared" si="0"/>
        <v>1.0418118466898956</v>
      </c>
      <c r="W14" s="29">
        <v>11</v>
      </c>
      <c r="AK14" s="9">
        <v>1</v>
      </c>
      <c r="AL14" s="9">
        <v>11</v>
      </c>
    </row>
    <row r="15" spans="1:38" x14ac:dyDescent="0.25">
      <c r="A15" s="3">
        <v>1947</v>
      </c>
      <c r="B15">
        <v>1</v>
      </c>
      <c r="T15" s="9">
        <v>1947</v>
      </c>
      <c r="U15" s="29">
        <v>1</v>
      </c>
      <c r="V15" s="33">
        <f t="shared" si="0"/>
        <v>1.0815331010452962</v>
      </c>
      <c r="W15" s="29">
        <v>12</v>
      </c>
      <c r="AK15" s="9">
        <v>1</v>
      </c>
      <c r="AL15" s="9">
        <v>12</v>
      </c>
    </row>
    <row r="16" spans="1:38" x14ac:dyDescent="0.25">
      <c r="A16" s="3">
        <v>1963</v>
      </c>
      <c r="B16">
        <v>1</v>
      </c>
      <c r="T16" s="9">
        <v>1963</v>
      </c>
      <c r="U16" s="29">
        <v>1</v>
      </c>
      <c r="V16" s="33">
        <f t="shared" si="0"/>
        <v>1.1212543554006968</v>
      </c>
      <c r="W16" s="29">
        <v>13</v>
      </c>
      <c r="AK16" s="9">
        <v>1</v>
      </c>
      <c r="AL16" s="9">
        <v>13</v>
      </c>
    </row>
    <row r="17" spans="1:38" x14ac:dyDescent="0.25">
      <c r="A17" s="3">
        <v>1964</v>
      </c>
      <c r="B17">
        <v>1</v>
      </c>
      <c r="T17" s="9">
        <v>1964</v>
      </c>
      <c r="U17" s="29">
        <v>1</v>
      </c>
      <c r="V17" s="33">
        <f t="shared" si="0"/>
        <v>1.1609756097560977</v>
      </c>
      <c r="W17" s="29">
        <v>14</v>
      </c>
      <c r="AK17" s="9">
        <v>1</v>
      </c>
      <c r="AL17" s="9">
        <v>14</v>
      </c>
    </row>
    <row r="18" spans="1:38" x14ac:dyDescent="0.25">
      <c r="A18" s="3">
        <v>1966</v>
      </c>
      <c r="B18">
        <v>1</v>
      </c>
      <c r="T18" s="9">
        <v>1966</v>
      </c>
      <c r="U18" s="29">
        <v>1</v>
      </c>
      <c r="V18" s="33">
        <f t="shared" si="0"/>
        <v>1.2006968641114983</v>
      </c>
      <c r="W18" s="29">
        <v>15</v>
      </c>
      <c r="AK18" s="9">
        <v>1</v>
      </c>
      <c r="AL18" s="9">
        <v>15</v>
      </c>
    </row>
    <row r="19" spans="1:38" x14ac:dyDescent="0.25">
      <c r="A19" s="3">
        <v>1976</v>
      </c>
      <c r="B19">
        <v>2</v>
      </c>
      <c r="T19" s="9">
        <v>1976</v>
      </c>
      <c r="U19" s="29">
        <v>2</v>
      </c>
      <c r="V19" s="33">
        <f t="shared" si="0"/>
        <v>1.240418118466899</v>
      </c>
      <c r="W19" s="29">
        <v>16</v>
      </c>
      <c r="AK19" s="9">
        <v>2</v>
      </c>
      <c r="AL19" s="9">
        <v>16</v>
      </c>
    </row>
    <row r="20" spans="1:38" x14ac:dyDescent="0.25">
      <c r="A20" s="3">
        <v>1977</v>
      </c>
      <c r="B20">
        <v>1</v>
      </c>
      <c r="T20" s="9">
        <v>1977</v>
      </c>
      <c r="U20" s="29">
        <v>1</v>
      </c>
      <c r="V20" s="33">
        <f t="shared" si="0"/>
        <v>1.2801393728222996</v>
      </c>
      <c r="W20" s="29">
        <v>17</v>
      </c>
      <c r="AK20" s="9">
        <v>1</v>
      </c>
      <c r="AL20" s="9">
        <v>17</v>
      </c>
    </row>
    <row r="21" spans="1:38" x14ac:dyDescent="0.25">
      <c r="A21" s="3">
        <v>1979</v>
      </c>
      <c r="B21">
        <v>1</v>
      </c>
      <c r="T21" s="9">
        <v>1979</v>
      </c>
      <c r="U21" s="29">
        <v>1</v>
      </c>
      <c r="V21" s="33">
        <f t="shared" si="0"/>
        <v>1.3198606271777003</v>
      </c>
      <c r="W21" s="29">
        <v>18</v>
      </c>
      <c r="AK21" s="9">
        <v>1</v>
      </c>
      <c r="AL21" s="9">
        <v>18</v>
      </c>
    </row>
    <row r="22" spans="1:38" x14ac:dyDescent="0.25">
      <c r="A22" s="3">
        <v>1982</v>
      </c>
      <c r="B22">
        <v>1</v>
      </c>
      <c r="T22" s="9">
        <v>1982</v>
      </c>
      <c r="U22" s="29">
        <v>1</v>
      </c>
      <c r="V22" s="33">
        <f t="shared" si="0"/>
        <v>1.3595818815331011</v>
      </c>
      <c r="W22" s="29">
        <v>19</v>
      </c>
      <c r="AK22" s="9">
        <v>1</v>
      </c>
      <c r="AL22" s="9">
        <v>19</v>
      </c>
    </row>
    <row r="23" spans="1:38" x14ac:dyDescent="0.25">
      <c r="A23" s="3">
        <v>1983</v>
      </c>
      <c r="B23">
        <v>1</v>
      </c>
      <c r="T23" s="9">
        <v>1983</v>
      </c>
      <c r="U23" s="29">
        <v>1</v>
      </c>
      <c r="V23" s="33">
        <f t="shared" si="0"/>
        <v>1.3993031358885017</v>
      </c>
      <c r="W23" s="29">
        <v>20</v>
      </c>
      <c r="AK23" s="9">
        <v>1</v>
      </c>
      <c r="AL23" s="9">
        <v>20</v>
      </c>
    </row>
    <row r="24" spans="1:38" x14ac:dyDescent="0.25">
      <c r="A24" s="3">
        <v>1986</v>
      </c>
      <c r="B24">
        <v>1</v>
      </c>
      <c r="T24" s="9">
        <v>1986</v>
      </c>
      <c r="U24" s="29">
        <v>1</v>
      </c>
      <c r="V24" s="33">
        <f t="shared" si="0"/>
        <v>1.4390243902439024</v>
      </c>
      <c r="W24" s="29">
        <v>21</v>
      </c>
      <c r="AK24" s="9">
        <v>1</v>
      </c>
      <c r="AL24" s="9">
        <v>21</v>
      </c>
    </row>
    <row r="25" spans="1:38" x14ac:dyDescent="0.25">
      <c r="A25" s="3">
        <v>1988</v>
      </c>
      <c r="B25">
        <v>1</v>
      </c>
      <c r="T25" s="9">
        <v>1988</v>
      </c>
      <c r="U25" s="29">
        <v>1</v>
      </c>
      <c r="V25" s="33">
        <f t="shared" si="0"/>
        <v>1.4787456445993032</v>
      </c>
      <c r="W25" s="29">
        <v>22</v>
      </c>
      <c r="AK25" s="9">
        <v>1</v>
      </c>
      <c r="AL25" s="9">
        <v>22</v>
      </c>
    </row>
    <row r="26" spans="1:38" x14ac:dyDescent="0.25">
      <c r="A26" s="3">
        <v>1991</v>
      </c>
      <c r="B26">
        <v>2</v>
      </c>
      <c r="T26" s="9">
        <v>1991</v>
      </c>
      <c r="U26" s="29">
        <v>2</v>
      </c>
      <c r="V26" s="33">
        <f t="shared" si="0"/>
        <v>1.5184668989547039</v>
      </c>
      <c r="W26" s="29">
        <v>23</v>
      </c>
      <c r="AK26" s="9">
        <v>2</v>
      </c>
      <c r="AL26" s="9">
        <v>23</v>
      </c>
    </row>
    <row r="27" spans="1:38" x14ac:dyDescent="0.25">
      <c r="A27" s="3">
        <v>1992</v>
      </c>
      <c r="B27">
        <v>1</v>
      </c>
      <c r="T27" s="9">
        <v>1992</v>
      </c>
      <c r="U27" s="29">
        <v>1</v>
      </c>
      <c r="V27" s="33">
        <f t="shared" si="0"/>
        <v>1.5581881533101045</v>
      </c>
      <c r="W27" s="29">
        <v>24</v>
      </c>
      <c r="Z27" s="38">
        <f>9/41</f>
        <v>0.21951219512195122</v>
      </c>
      <c r="AK27" s="9">
        <v>1</v>
      </c>
      <c r="AL27" s="9">
        <v>24</v>
      </c>
    </row>
    <row r="28" spans="1:38" x14ac:dyDescent="0.25">
      <c r="A28" s="3">
        <v>1993</v>
      </c>
      <c r="B28">
        <v>1</v>
      </c>
      <c r="T28" s="9">
        <v>1993</v>
      </c>
      <c r="U28" s="29">
        <v>1</v>
      </c>
      <c r="V28" s="33">
        <f t="shared" si="0"/>
        <v>1.5979094076655052</v>
      </c>
      <c r="W28" s="29">
        <v>25</v>
      </c>
      <c r="AB28">
        <f>TTEST(U4:U44,W4:W44,1,1)</f>
        <v>8.5170443298929229E-14</v>
      </c>
      <c r="AK28" s="9">
        <v>1</v>
      </c>
      <c r="AL28" s="9">
        <v>25</v>
      </c>
    </row>
    <row r="29" spans="1:38" x14ac:dyDescent="0.25">
      <c r="A29" s="3">
        <v>1995</v>
      </c>
      <c r="B29">
        <v>1</v>
      </c>
      <c r="T29" s="9">
        <v>1995</v>
      </c>
      <c r="U29" s="29">
        <v>1</v>
      </c>
      <c r="V29" s="33">
        <f t="shared" si="0"/>
        <v>1.6376306620209058</v>
      </c>
      <c r="W29" s="29">
        <v>26</v>
      </c>
      <c r="AB29">
        <f>TTEST(U4:U44,W4:W44,2,1)</f>
        <v>1.7034088659785846E-13</v>
      </c>
      <c r="AK29" s="9">
        <v>1</v>
      </c>
      <c r="AL29" s="9">
        <v>26</v>
      </c>
    </row>
    <row r="30" spans="1:38" x14ac:dyDescent="0.25">
      <c r="A30" s="3">
        <v>1996</v>
      </c>
      <c r="B30">
        <v>1</v>
      </c>
      <c r="T30" s="9">
        <v>1996</v>
      </c>
      <c r="U30" s="29">
        <v>1</v>
      </c>
      <c r="V30" s="33">
        <f t="shared" si="0"/>
        <v>1.6773519163763067</v>
      </c>
      <c r="W30" s="29">
        <v>27</v>
      </c>
      <c r="AK30" s="9">
        <v>1</v>
      </c>
      <c r="AL30" s="9">
        <v>27</v>
      </c>
    </row>
    <row r="31" spans="1:38" x14ac:dyDescent="0.25">
      <c r="A31" s="3">
        <v>1997</v>
      </c>
      <c r="B31">
        <v>1</v>
      </c>
      <c r="T31" s="9">
        <v>1997</v>
      </c>
      <c r="U31" s="29">
        <v>1</v>
      </c>
      <c r="V31" s="33">
        <f t="shared" si="0"/>
        <v>1.7170731707317073</v>
      </c>
      <c r="W31" s="29">
        <v>28</v>
      </c>
      <c r="Z31" t="s">
        <v>3810</v>
      </c>
      <c r="AA31" t="s">
        <v>3811</v>
      </c>
      <c r="AK31" s="9">
        <v>1</v>
      </c>
      <c r="AL31" s="9">
        <v>28</v>
      </c>
    </row>
    <row r="32" spans="1:38" x14ac:dyDescent="0.25">
      <c r="A32" s="3">
        <v>2003</v>
      </c>
      <c r="B32">
        <v>1</v>
      </c>
      <c r="T32" s="9">
        <v>2003</v>
      </c>
      <c r="U32" s="29">
        <v>1</v>
      </c>
      <c r="V32" s="33">
        <f t="shared" si="0"/>
        <v>1.7567944250871079</v>
      </c>
      <c r="W32" s="29">
        <v>29</v>
      </c>
      <c r="Z32" t="s">
        <v>3812</v>
      </c>
      <c r="AK32" s="9">
        <v>1</v>
      </c>
      <c r="AL32" s="9">
        <v>29</v>
      </c>
    </row>
    <row r="33" spans="1:48" x14ac:dyDescent="0.25">
      <c r="A33" s="3">
        <v>2004</v>
      </c>
      <c r="B33">
        <v>3</v>
      </c>
      <c r="T33" s="9">
        <v>2004</v>
      </c>
      <c r="U33" s="29">
        <v>3</v>
      </c>
      <c r="V33" s="33">
        <f t="shared" si="0"/>
        <v>1.7965156794425088</v>
      </c>
      <c r="W33" s="29">
        <v>30</v>
      </c>
      <c r="AK33" s="9">
        <v>3</v>
      </c>
      <c r="AL33" s="9">
        <v>30</v>
      </c>
    </row>
    <row r="34" spans="1:48" x14ac:dyDescent="0.25">
      <c r="A34" s="3">
        <v>2007</v>
      </c>
      <c r="B34">
        <v>1</v>
      </c>
      <c r="T34" s="9">
        <v>2007</v>
      </c>
      <c r="U34" s="29">
        <v>1</v>
      </c>
      <c r="V34" s="33">
        <f t="shared" si="0"/>
        <v>1.8362369337979094</v>
      </c>
      <c r="W34" s="29">
        <v>31</v>
      </c>
      <c r="Z34" t="s">
        <v>3813</v>
      </c>
      <c r="AK34" s="9">
        <v>1</v>
      </c>
      <c r="AL34" s="9">
        <v>31</v>
      </c>
    </row>
    <row r="35" spans="1:48" x14ac:dyDescent="0.25">
      <c r="A35" s="3">
        <v>2008</v>
      </c>
      <c r="B35">
        <v>1</v>
      </c>
      <c r="T35" s="9">
        <v>2008</v>
      </c>
      <c r="U35" s="29">
        <v>1</v>
      </c>
      <c r="V35" s="33">
        <f t="shared" si="0"/>
        <v>1.8759581881533101</v>
      </c>
      <c r="W35" s="29">
        <v>32</v>
      </c>
      <c r="Z35" t="s">
        <v>3814</v>
      </c>
      <c r="AK35" s="9">
        <v>1</v>
      </c>
      <c r="AL35" s="9">
        <v>32</v>
      </c>
    </row>
    <row r="36" spans="1:48" x14ac:dyDescent="0.25">
      <c r="A36" s="3">
        <v>2009</v>
      </c>
      <c r="B36">
        <v>5</v>
      </c>
      <c r="T36" s="9">
        <v>2009</v>
      </c>
      <c r="U36" s="29">
        <v>5</v>
      </c>
      <c r="V36" s="33">
        <f t="shared" si="0"/>
        <v>1.9156794425087107</v>
      </c>
      <c r="W36" s="29">
        <v>33</v>
      </c>
      <c r="AK36" s="9">
        <v>5</v>
      </c>
      <c r="AL36" s="9">
        <v>33</v>
      </c>
    </row>
    <row r="37" spans="1:48" x14ac:dyDescent="0.25">
      <c r="A37" s="3">
        <v>2011</v>
      </c>
      <c r="B37">
        <v>3</v>
      </c>
      <c r="T37" s="9">
        <v>2011</v>
      </c>
      <c r="U37" s="29">
        <v>3</v>
      </c>
      <c r="V37" s="33">
        <f t="shared" si="0"/>
        <v>1.9554006968641113</v>
      </c>
      <c r="W37" s="29">
        <v>34</v>
      </c>
      <c r="Z37" s="69" t="s">
        <v>3823</v>
      </c>
      <c r="AA37" s="69"/>
      <c r="AB37" s="69"/>
      <c r="AK37" s="9">
        <v>3</v>
      </c>
      <c r="AL37" s="9">
        <v>34</v>
      </c>
    </row>
    <row r="38" spans="1:48" x14ac:dyDescent="0.25">
      <c r="A38" s="3">
        <v>2013</v>
      </c>
      <c r="B38">
        <v>1</v>
      </c>
      <c r="T38" s="9">
        <v>2013</v>
      </c>
      <c r="U38" s="29">
        <v>1</v>
      </c>
      <c r="V38" s="33">
        <f t="shared" si="0"/>
        <v>1.9951219512195122</v>
      </c>
      <c r="W38" s="29">
        <v>35</v>
      </c>
      <c r="AK38" s="9">
        <v>1</v>
      </c>
      <c r="AL38" s="9">
        <v>35</v>
      </c>
    </row>
    <row r="39" spans="1:48" x14ac:dyDescent="0.25">
      <c r="A39" s="3">
        <v>2014</v>
      </c>
      <c r="B39">
        <v>2</v>
      </c>
      <c r="T39" s="9">
        <v>2014</v>
      </c>
      <c r="U39" s="29">
        <v>2</v>
      </c>
      <c r="V39" s="33">
        <f t="shared" si="0"/>
        <v>2.034843205574913</v>
      </c>
      <c r="W39" s="29">
        <v>36</v>
      </c>
      <c r="AK39" s="9">
        <v>2</v>
      </c>
      <c r="AL39" s="9">
        <v>36</v>
      </c>
    </row>
    <row r="40" spans="1:48" x14ac:dyDescent="0.25">
      <c r="A40" s="3">
        <v>2015</v>
      </c>
      <c r="B40">
        <v>2</v>
      </c>
      <c r="T40" s="9">
        <v>2015</v>
      </c>
      <c r="U40" s="29">
        <v>2</v>
      </c>
      <c r="V40" s="33">
        <f t="shared" si="0"/>
        <v>2.0745644599303135</v>
      </c>
      <c r="W40" s="29">
        <v>37</v>
      </c>
      <c r="AK40" s="9">
        <v>2</v>
      </c>
      <c r="AL40" s="9">
        <v>37</v>
      </c>
    </row>
    <row r="41" spans="1:48" x14ac:dyDescent="0.25">
      <c r="A41" s="3">
        <v>2018</v>
      </c>
      <c r="B41">
        <v>4</v>
      </c>
      <c r="T41" s="9">
        <v>2018</v>
      </c>
      <c r="U41" s="29">
        <v>4</v>
      </c>
      <c r="V41" s="33">
        <f t="shared" si="0"/>
        <v>2.1142857142857143</v>
      </c>
      <c r="W41" s="29">
        <v>38</v>
      </c>
      <c r="AK41" s="9">
        <v>4</v>
      </c>
      <c r="AL41" s="9">
        <v>38</v>
      </c>
    </row>
    <row r="42" spans="1:48" x14ac:dyDescent="0.25">
      <c r="A42" s="3">
        <v>2019</v>
      </c>
      <c r="B42">
        <v>1</v>
      </c>
      <c r="T42" s="9">
        <v>2019</v>
      </c>
      <c r="U42" s="29">
        <v>1</v>
      </c>
      <c r="V42" s="33">
        <f t="shared" si="0"/>
        <v>2.1540069686411147</v>
      </c>
      <c r="W42" s="29">
        <v>39</v>
      </c>
      <c r="AK42" s="9">
        <v>1</v>
      </c>
      <c r="AL42" s="9">
        <v>39</v>
      </c>
    </row>
    <row r="43" spans="1:48" x14ac:dyDescent="0.25">
      <c r="A43" s="3">
        <v>2020</v>
      </c>
      <c r="B43">
        <v>4</v>
      </c>
      <c r="T43" s="9">
        <v>2020</v>
      </c>
      <c r="U43" s="29">
        <v>4</v>
      </c>
      <c r="V43" s="33">
        <f t="shared" si="0"/>
        <v>2.1937282229965156</v>
      </c>
      <c r="W43" s="29">
        <v>40</v>
      </c>
      <c r="AK43" s="9">
        <v>4</v>
      </c>
      <c r="AL43" s="9">
        <v>40</v>
      </c>
    </row>
    <row r="44" spans="1:48" x14ac:dyDescent="0.25">
      <c r="A44" s="3">
        <v>2021</v>
      </c>
      <c r="B44">
        <v>1</v>
      </c>
      <c r="T44" s="35">
        <v>2021</v>
      </c>
      <c r="U44" s="32">
        <v>1</v>
      </c>
      <c r="V44" s="33">
        <f t="shared" si="0"/>
        <v>2.2334494773519165</v>
      </c>
      <c r="W44" s="29">
        <v>41</v>
      </c>
      <c r="AK44" s="9">
        <v>1</v>
      </c>
      <c r="AL44" s="9">
        <v>41</v>
      </c>
    </row>
    <row r="45" spans="1:48" x14ac:dyDescent="0.25">
      <c r="A45" s="3" t="s">
        <v>3765</v>
      </c>
      <c r="B45">
        <v>59</v>
      </c>
      <c r="T45" s="30">
        <v>2022</v>
      </c>
      <c r="U45" s="31"/>
      <c r="V45" s="36">
        <f t="shared" si="0"/>
        <v>0.6048780487804879</v>
      </c>
      <c r="W45" s="29"/>
      <c r="Y45" s="4"/>
      <c r="Z45" s="64"/>
      <c r="AA45" s="64"/>
      <c r="AB45" s="64"/>
      <c r="AC45" s="64"/>
      <c r="AD45" s="64"/>
      <c r="AE45" s="64"/>
      <c r="AF45" s="64"/>
      <c r="AG45" s="64"/>
      <c r="AH45" s="64"/>
      <c r="AI45" s="64"/>
      <c r="AJ45" s="64"/>
      <c r="AK45" s="64"/>
      <c r="AL45" s="64"/>
      <c r="AM45" s="64"/>
      <c r="AN45" s="64"/>
      <c r="AO45" s="64"/>
      <c r="AP45" s="64"/>
      <c r="AQ45" s="64"/>
      <c r="AR45" s="64"/>
      <c r="AS45" s="64"/>
      <c r="AT45" s="64"/>
      <c r="AU45" s="64"/>
      <c r="AV45" s="64"/>
    </row>
    <row r="46" spans="1:48" x14ac:dyDescent="0.25">
      <c r="Y46" s="4"/>
      <c r="Z46" s="64"/>
      <c r="AA46" s="64"/>
      <c r="AB46" s="64"/>
      <c r="AC46" s="64"/>
      <c r="AD46" s="64"/>
      <c r="AE46" s="64"/>
      <c r="AF46" s="64"/>
      <c r="AG46" s="64"/>
      <c r="AH46" s="64"/>
      <c r="AI46" s="64"/>
      <c r="AJ46" s="64"/>
      <c r="AK46" s="64"/>
      <c r="AL46" s="64"/>
      <c r="AM46" s="64"/>
      <c r="AN46" s="64"/>
      <c r="AO46" s="64"/>
      <c r="AP46" s="64"/>
      <c r="AQ46" s="64"/>
      <c r="AR46" s="64"/>
      <c r="AS46" s="64"/>
      <c r="AT46" s="64"/>
      <c r="AU46" s="37"/>
    </row>
  </sheetData>
  <mergeCells count="8">
    <mergeCell ref="Z6:AB6"/>
    <mergeCell ref="Z45:AV45"/>
    <mergeCell ref="Z46:AT46"/>
    <mergeCell ref="T1:W2"/>
    <mergeCell ref="Z4:AB4"/>
    <mergeCell ref="Z8:AB8"/>
    <mergeCell ref="Z10:AB10"/>
    <mergeCell ref="Z37:AB37"/>
  </mergeCells>
  <pageMargins left="0.7" right="0.7" top="0.75" bottom="0.75" header="0.3" footer="0.3"/>
  <pageSetup paperSize="9"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g G S O V h 8 M L 0 u l A A A A 9 g A A A B I A H A B D b 2 5 m a W c v U G F j a 2 F n Z S 5 4 b W w g o h g A K K A U A A A A A A A A A A A A A A A A A A A A A A A A A A A A h Y 8 x D o I w G I W v Q r r T l m o M I T 9 l c D K B x M T E u D a l Q i M U Q 4 v l b g 4 e y S u I U d T N 8 X 3 v G 9 6 7 X 2 + Q j W 0 T X F R v d W d S F G G K A m V k V 2 p T p W h w x z B G G Y e t k C d R q W C S j U 1 G W 6 a o d u 6 c E O K 9 x 3 6 B u 7 4 i j N K I H I p 8 J 2 v V C v S R 9 X 8 5 1 M Y 6 Y a R C H P a v M Z z h K F r i e M U w B T J D K L T 5 C m z a + 2 x / I K y H x g 2 9 4 r U K N z m Q O Q J 5 f + A P U E s D B B Q A A g A I A I B k j 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A Z I 5 W K I p H u A 4 A A A A R A A A A E w A c A E Z v c m 1 1 b G F z L 1 N l Y 3 R p b 2 4 x L m 0 g o h g A K K A U A A A A A A A A A A A A A A A A A A A A A A A A A A A A K 0 5 N L s n M z 1 M I h t C G 1 g B Q S w E C L Q A U A A I A C A C A Z I 5 W H w w v S 6 U A A A D 2 A A A A E g A A A A A A A A A A A A A A A A A A A A A A Q 2 9 u Z m l n L 1 B h Y 2 t h Z 2 U u e G 1 s U E s B A i 0 A F A A C A A g A g G S O V g / K 6 a u k A A A A 6 Q A A A B M A A A A A A A A A A A A A A A A A 8 Q A A A F t D b 2 5 0 Z W 5 0 X 1 R 5 c G V z X S 5 4 b W x Q S w E C L Q A U A A I A C A C A Z I 5 W 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k H 9 A 5 v u d 0 G w f y j / Y 2 5 g E w A A A A A C A A A A A A A Q Z g A A A A E A A C A A A A D B N b t P A r Z X K e u f 2 7 F W K H G L 7 3 l Q u P T n o B E 7 L T T g g 9 I i 2 w A A A A A O g A A A A A I A A C A A A A A S S 2 7 t b O + 2 w 3 B 4 K v o o n n b 2 M D X T M o t y M o R Q A 3 x K D p v p c l A A A A C o E 9 6 I K 7 r T 1 s G Z V R s o M E f Z s 6 I e p M Y v L E i l s 5 g m 4 d E + u b L g 0 H D b + C 8 S c M B w v Z u K 2 R 5 1 p o L F M y X a N j U s C y 2 L 1 E o s g T R Q W 7 4 k T d D P E m W + f 2 P l H E A A A A D 4 5 o 0 o 4 8 F J x A M p 0 g y W J j Y Z F 7 T 0 r z v 8 w S m L / L W L L 1 b E d 7 U T H 3 w 8 / 1 8 u c O b 2 N 6 o c 7 G B z 5 v 6 u + 9 h N 7 v V 1 R b k 2 l 6 Y s < / D a t a M a s h u p > 
</file>

<file path=customXml/itemProps1.xml><?xml version="1.0" encoding="utf-8"?>
<ds:datastoreItem xmlns:ds="http://schemas.openxmlformats.org/officeDocument/2006/customXml" ds:itemID="{6BF1C52A-F2B1-498E-BE5B-39801796156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5</vt:i4>
      </vt:variant>
    </vt:vector>
  </HeadingPairs>
  <TitlesOfParts>
    <vt:vector size="5" baseType="lpstr">
      <vt:lpstr>nobel-prize-laureates-2021</vt:lpstr>
      <vt:lpstr>גיליון1</vt:lpstr>
      <vt:lpstr>גיליון2</vt:lpstr>
      <vt:lpstr>גיליון3</vt:lpstr>
      <vt:lpstr>גיליון4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מנשה ג</dc:creator>
  <cp:lastModifiedBy>מנשה ג</cp:lastModifiedBy>
  <dcterms:created xsi:type="dcterms:W3CDTF">2023-03-20T10:41:41Z</dcterms:created>
  <dcterms:modified xsi:type="dcterms:W3CDTF">2023-05-29T07:18:48Z</dcterms:modified>
</cp:coreProperties>
</file>