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/>
  <xr:revisionPtr revIDLastSave="0" documentId="13_ncr:1_{21271E18-92D6-4CE4-BE05-4CC806B6672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RBOLADO ZV DISTRITO Y EN CALLE" sheetId="1" r:id="rId1"/>
  </sheets>
  <definedNames>
    <definedName name="_xlnm._FilterDatabase" localSheetId="0" hidden="1">'ARBOLADO ZV DISTRITO Y EN CALLE'!$A$26:$A$29</definedName>
    <definedName name="_xlnm.Print_Area" localSheetId="0">'ARBOLADO ZV DISTRITO Y EN CALLE'!$A$1:$M$32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1" l="1"/>
  <c r="M2" i="1" l="1"/>
  <c r="M13" i="1"/>
  <c r="M14" i="1"/>
  <c r="M15" i="1"/>
  <c r="M16" i="1"/>
  <c r="M17" i="1"/>
  <c r="M18" i="1"/>
  <c r="M19" i="1"/>
  <c r="M20" i="1"/>
  <c r="M21" i="1"/>
  <c r="M22" i="1"/>
  <c r="K23" i="1" l="1"/>
  <c r="I23" i="1"/>
  <c r="C23" i="1"/>
  <c r="M10" i="1" l="1"/>
  <c r="E23" i="1" l="1"/>
  <c r="M11" i="1"/>
  <c r="M9" i="1"/>
  <c r="M5" i="1"/>
  <c r="M4" i="1"/>
  <c r="M6" i="1"/>
  <c r="M3" i="1"/>
  <c r="M7" i="1"/>
  <c r="M8" i="1"/>
  <c r="G23" i="1" l="1"/>
  <c r="M23" i="1" s="1"/>
</calcChain>
</file>

<file path=xl/sharedStrings.xml><?xml version="1.0" encoding="utf-8"?>
<sst xmlns="http://schemas.openxmlformats.org/spreadsheetml/2006/main" count="44" uniqueCount="44">
  <si>
    <t>Total general</t>
  </si>
  <si>
    <t>CENTRO</t>
  </si>
  <si>
    <t>CHAMBERI</t>
  </si>
  <si>
    <t>MONCLOA - ARAVACA</t>
  </si>
  <si>
    <t>TETUAN</t>
  </si>
  <si>
    <t>ARGANZUELA</t>
  </si>
  <si>
    <t>CHAMARTIN</t>
  </si>
  <si>
    <t>RETIRO</t>
  </si>
  <si>
    <t>SALAMANCA</t>
  </si>
  <si>
    <t>FUENCARRAL - EL PARDO</t>
  </si>
  <si>
    <t>LATINA</t>
  </si>
  <si>
    <t>BARAJAS</t>
  </si>
  <si>
    <t>CIUDAD LINEAL</t>
  </si>
  <si>
    <t>HORTALEZA</t>
  </si>
  <si>
    <t>SAN BLAS - CANILLEJAS</t>
  </si>
  <si>
    <t>MORATALAZ</t>
  </si>
  <si>
    <t>PUENTE DE VALLECAS</t>
  </si>
  <si>
    <t>VICALVARO</t>
  </si>
  <si>
    <t>VILLA DE VALLECAS</t>
  </si>
  <si>
    <t>CARABANCHEL</t>
  </si>
  <si>
    <t>USERA</t>
  </si>
  <si>
    <t>VILLAVERDE</t>
  </si>
  <si>
    <t>NOMBRE DISTRITO</t>
  </si>
  <si>
    <t>Nº DISTRITO</t>
  </si>
  <si>
    <t>Joven (J)</t>
  </si>
  <si>
    <t>Maduro (M)</t>
  </si>
  <si>
    <t>Viejo (V)</t>
  </si>
  <si>
    <t>Hmedia_J</t>
  </si>
  <si>
    <t>Hmedia_M</t>
  </si>
  <si>
    <t>Hmedia_V</t>
  </si>
  <si>
    <t>Hmedia_O</t>
  </si>
  <si>
    <t>Otros (O)</t>
  </si>
  <si>
    <t>Nº Total árboles</t>
  </si>
  <si>
    <t>Altura Media (Hmedia)_RPLyNC</t>
  </si>
  <si>
    <t>Recien plantado y no consolidado (RPLyNC)</t>
  </si>
  <si>
    <t>Tampoco se han considerado los árboles que dependen de las Juntas Municipales de  Distrito</t>
  </si>
  <si>
    <t>Se añade una nueva columna"Total  (con tocones)" que indica el total de árboles incluyendo los de edad fenólogica = Tocón</t>
  </si>
  <si>
    <t>En el epígrafe "Otros" se consideran los árboles clasificados como "Decrépitos" y los árboles en proceso de clasificación</t>
  </si>
  <si>
    <t>En el epígrafe "Otros" NO se han considerado los árboles correspondientes a tocones. Por este motivo, el total de árboles puede no coincidir con el total especificado en el fichero "ArboladoZonasVerdesDistritosCalles_2021.xlsx"</t>
  </si>
  <si>
    <t>Nº Total (con tocones)</t>
  </si>
  <si>
    <t>No se incluyen los datos de la S.G. DE  PARQUES Y VIVEROS (Parques históricos, singulares y forestales)</t>
  </si>
  <si>
    <r>
      <t xml:space="preserve">Datos incluidos en el contrato  ZV21 a cargo de la </t>
    </r>
    <r>
      <rPr>
        <b/>
        <sz val="11"/>
        <color theme="1"/>
        <rFont val="Cambria"/>
        <family val="1"/>
      </rPr>
      <t>S. G. de Conservación de Zonas Verdes y Arbolano urbano</t>
    </r>
    <r>
      <rPr>
        <sz val="11"/>
        <color theme="1"/>
        <rFont val="Cambria"/>
        <family val="1"/>
      </rPr>
      <t xml:space="preserve"> (unidades arbóreas de zonas verdes y arbolado viario)</t>
    </r>
  </si>
  <si>
    <r>
      <rPr>
        <sz val="11"/>
        <color theme="1"/>
        <rFont val="Cambria"/>
        <family val="1"/>
      </rPr>
      <t xml:space="preserve">En este informe </t>
    </r>
    <r>
      <rPr>
        <b/>
        <sz val="11"/>
        <color theme="1"/>
        <rFont val="Cambria"/>
        <family val="1"/>
      </rPr>
      <t>NO se han considerado los elementos clasificados como PALMACEAS.  En Madrid existen 2.795 PALMACEAS en conservación por la S.G. de Conservación de Zonas Verdes y Arbolado urbano</t>
    </r>
  </si>
  <si>
    <r>
      <t xml:space="preserve">Los valores de </t>
    </r>
    <r>
      <rPr>
        <b/>
        <sz val="11"/>
        <color theme="1"/>
        <rFont val="Cambria"/>
        <family val="1"/>
      </rPr>
      <t>Altura Media</t>
    </r>
    <r>
      <rPr>
        <sz val="11"/>
        <color theme="1"/>
        <rFont val="Cambria"/>
        <family val="1"/>
      </rPr>
      <t xml:space="preserve"> están expresados en </t>
    </r>
    <r>
      <rPr>
        <b/>
        <sz val="11"/>
        <color theme="1"/>
        <rFont val="Cambria"/>
        <family val="1"/>
      </rPr>
      <t>metros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</si>
</sst>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1" fontId="4" fillId="0" borderId="0" xfId="0" applyNumberFormat="1" applyFont="1" applyFill="1" applyBorder="1" applyAlignment="1" applyProtection="1">
      <alignment horizontal="center"/>
    </xf>
    <xf numFmtId="2" fontId="4" fillId="0" borderId="0" xfId="0" applyNumberFormat="1" applyFont="1" applyFill="1" applyBorder="1" applyAlignment="1" applyProtection="1">
      <alignment horizontal="center"/>
    </xf>
    <xf numFmtId="3" fontId="1" fillId="2" borderId="0" xfId="0" applyNumberFormat="1" applyFont="1" applyFill="1" applyAlignment="1">
      <alignment horizontal="center" wrapText="1"/>
    </xf>
    <xf numFmtId="1" fontId="4" fillId="0" borderId="0" xfId="0" applyNumberFormat="1" applyFont="1" applyFill="1" applyAlignment="1" applyProtection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4" fillId="0" borderId="0" xfId="0" applyNumberFormat="1" applyFont="1" applyFill="1" applyAlignment="1" applyProtection="1">
      <alignment horizontal="center"/>
    </xf>
    <xf numFmtId="0" fontId="1" fillId="3" borderId="0" xfId="0" applyFont="1" applyFill="1" applyAlignment="1">
      <alignment horizontal="center"/>
    </xf>
    <xf numFmtId="3" fontId="7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</cellXfs>
  <cellStyles count="1">
    <cellStyle name="Normal" xfId="0" builtinId="0"/>
  </cellStyles>
  <dxfs count="26">
    <dxf>
      <numFmt numFmtId="3" formatCode="#,##0"/>
      <alignment horizontal="center" vertical="bottom" textRotation="0" wrapText="1" indent="0" justifyLastLine="0" shrinkToFit="0" readingOrder="0"/>
    </dxf>
    <dxf>
      <numFmt numFmtId="3" formatCode="#,##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3" formatCode="#,##0"/>
      <alignment horizontal="center" vertical="bottom" textRotation="0" wrapText="1" indent="0" justifyLastLine="0" shrinkToFit="0" readingOrder="0"/>
    </dxf>
    <dxf>
      <numFmt numFmtId="3" formatCode="#,##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3" formatCode="#,##0"/>
      <alignment horizontal="center" vertical="bottom" textRotation="0" wrapText="1" indent="0" justifyLastLine="0" shrinkToFit="0" readingOrder="0"/>
    </dxf>
    <dxf>
      <numFmt numFmtId="3" formatCode="#,##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3" formatCode="#,##0"/>
      <alignment horizontal="center" vertical="bottom" textRotation="0" wrapText="1" indent="0" justifyLastLine="0" shrinkToFit="0" readingOrder="0"/>
    </dxf>
    <dxf>
      <numFmt numFmtId="3" formatCode="#,##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3" formatCode="#,##0"/>
      <alignment horizontal="center" vertical="bottom" textRotation="0" wrapText="1" indent="0" justifyLastLine="0" shrinkToFit="0" readingOrder="0"/>
    </dxf>
    <dxf>
      <numFmt numFmtId="3" formatCode="#,##0"/>
      <alignment horizontal="center" vertical="bottom" textRotation="0" wrapText="1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M24" totalsRowCount="1" headerRowDxfId="25" dataDxfId="24">
  <sortState xmlns:xlrd2="http://schemas.microsoft.com/office/spreadsheetml/2017/richdata2" ref="A2:I23">
    <sortCondition ref="B1:B23"/>
  </sortState>
  <tableColumns count="13">
    <tableColumn id="1" xr3:uid="{00000000-0010-0000-0000-000001000000}" name="NOMBRE DISTRITO"/>
    <tableColumn id="2" xr3:uid="{00000000-0010-0000-0000-000002000000}" name="Nº DISTRITO" dataDxfId="23" totalsRowDxfId="22"/>
    <tableColumn id="4" xr3:uid="{00000000-0010-0000-0000-000004000000}" name="Recien plantado y no consolidado (RPLyNC)" dataDxfId="21" totalsRowDxfId="20"/>
    <tableColumn id="10" xr3:uid="{00000000-0010-0000-0000-00000A000000}" name="Altura Media (Hmedia)_RPLyNC" dataDxfId="19" totalsRowDxfId="18"/>
    <tableColumn id="5" xr3:uid="{00000000-0010-0000-0000-000005000000}" name="Joven (J)" dataDxfId="17" totalsRowDxfId="16"/>
    <tableColumn id="11" xr3:uid="{00000000-0010-0000-0000-00000B000000}" name="Hmedia_J" dataDxfId="15" totalsRowDxfId="14"/>
    <tableColumn id="6" xr3:uid="{00000000-0010-0000-0000-000006000000}" name="Maduro (M)" dataDxfId="13" totalsRowDxfId="12"/>
    <tableColumn id="12" xr3:uid="{00000000-0010-0000-0000-00000C000000}" name="Hmedia_M" dataDxfId="11" totalsRowDxfId="10"/>
    <tableColumn id="7" xr3:uid="{00000000-0010-0000-0000-000007000000}" name="Viejo (V)" dataDxfId="9" totalsRowDxfId="8"/>
    <tableColumn id="13" xr3:uid="{00000000-0010-0000-0000-00000D000000}" name="Hmedia_V" dataDxfId="7" totalsRowDxfId="6"/>
    <tableColumn id="8" xr3:uid="{00000000-0010-0000-0000-000008000000}" name="Otros (O)" dataDxfId="5" totalsRowDxfId="4"/>
    <tableColumn id="14" xr3:uid="{00000000-0010-0000-0000-00000E000000}" name="Hmedia_O" dataDxfId="3" totalsRowDxfId="2"/>
    <tableColumn id="9" xr3:uid="{00000000-0010-0000-0000-000009000000}" name="Nº Total árboles" dataDxfId="1" totalsRowDxfId="0">
      <calculatedColumnFormula>C2+E2+G2+I2+K2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zoomScaleNormal="100" zoomScaleSheetLayoutView="100" workbookViewId="0"/>
  </sheetViews>
  <sheetFormatPr baseColWidth="10" defaultRowHeight="14.5" x14ac:dyDescent="0.35"/>
  <cols>
    <col min="1" max="1" width="24.7265625" customWidth="1"/>
    <col min="2" max="2" width="7.26953125" style="7" customWidth="1"/>
    <col min="3" max="3" width="14.7265625" style="7" customWidth="1"/>
    <col min="4" max="4" width="17.453125" style="15" customWidth="1"/>
    <col min="5" max="5" width="12.7265625" style="7" customWidth="1"/>
    <col min="6" max="6" width="14.26953125" style="15" customWidth="1"/>
    <col min="7" max="7" width="15.81640625" style="7" customWidth="1"/>
    <col min="8" max="8" width="15.54296875" style="15" customWidth="1"/>
    <col min="9" max="9" width="14.453125" style="7" customWidth="1"/>
    <col min="10" max="10" width="14.7265625" style="15" customWidth="1"/>
    <col min="11" max="11" width="15" style="7" customWidth="1"/>
    <col min="12" max="12" width="16" style="7" customWidth="1"/>
    <col min="13" max="13" width="18.54296875" customWidth="1"/>
    <col min="14" max="14" width="20.7265625" style="7" customWidth="1"/>
  </cols>
  <sheetData>
    <row r="1" spans="1:14" s="2" customFormat="1" x14ac:dyDescent="0.35">
      <c r="A1" s="2" t="s">
        <v>22</v>
      </c>
      <c r="B1" s="2" t="s">
        <v>23</v>
      </c>
      <c r="C1" s="2" t="s">
        <v>34</v>
      </c>
      <c r="D1" s="16" t="s">
        <v>33</v>
      </c>
      <c r="E1" s="2" t="s">
        <v>24</v>
      </c>
      <c r="F1" s="16" t="s">
        <v>27</v>
      </c>
      <c r="G1" s="2" t="s">
        <v>25</v>
      </c>
      <c r="H1" s="16" t="s">
        <v>28</v>
      </c>
      <c r="I1" s="2" t="s">
        <v>26</v>
      </c>
      <c r="J1" s="16" t="s">
        <v>29</v>
      </c>
      <c r="K1" s="2" t="s">
        <v>31</v>
      </c>
      <c r="L1" s="2" t="s">
        <v>30</v>
      </c>
      <c r="M1" s="2" t="s">
        <v>32</v>
      </c>
      <c r="N1" s="19" t="s">
        <v>39</v>
      </c>
    </row>
    <row r="2" spans="1:14" x14ac:dyDescent="0.35">
      <c r="A2" t="s">
        <v>1</v>
      </c>
      <c r="B2" s="7">
        <v>1</v>
      </c>
      <c r="C2" s="8">
        <v>1633</v>
      </c>
      <c r="D2" s="9">
        <v>4.1882127396413118</v>
      </c>
      <c r="E2" s="8">
        <v>4481</v>
      </c>
      <c r="F2" s="9">
        <v>5.7219531250000006</v>
      </c>
      <c r="G2" s="8">
        <v>4946</v>
      </c>
      <c r="H2" s="9">
        <v>10.589140546006067</v>
      </c>
      <c r="I2" s="8">
        <v>347</v>
      </c>
      <c r="J2" s="9">
        <v>17.775216138328531</v>
      </c>
      <c r="K2" s="8">
        <v>15</v>
      </c>
      <c r="L2" s="9">
        <v>7.1</v>
      </c>
      <c r="M2" s="6">
        <f t="shared" ref="M2:M23" si="0">C2+E2+G2+I2+K2</f>
        <v>11422</v>
      </c>
      <c r="N2" s="22">
        <v>11589</v>
      </c>
    </row>
    <row r="3" spans="1:14" s="12" customFormat="1" x14ac:dyDescent="0.35">
      <c r="A3" s="12" t="s">
        <v>5</v>
      </c>
      <c r="B3" s="13">
        <v>2</v>
      </c>
      <c r="C3" s="8">
        <v>1757</v>
      </c>
      <c r="D3" s="9">
        <v>4.0657825839499155</v>
      </c>
      <c r="E3" s="8">
        <v>5956</v>
      </c>
      <c r="F3" s="9">
        <v>5.0102249832102075</v>
      </c>
      <c r="G3" s="8">
        <v>14914</v>
      </c>
      <c r="H3" s="9">
        <v>9.7670034866568329</v>
      </c>
      <c r="I3" s="8">
        <v>416</v>
      </c>
      <c r="J3" s="9">
        <v>15.40625</v>
      </c>
      <c r="K3" s="8">
        <v>141</v>
      </c>
      <c r="L3" s="9">
        <v>5.2553571428571431</v>
      </c>
      <c r="M3" s="14">
        <f t="shared" si="0"/>
        <v>23184</v>
      </c>
      <c r="N3" s="23">
        <v>23695</v>
      </c>
    </row>
    <row r="4" spans="1:14" x14ac:dyDescent="0.35">
      <c r="A4" t="s">
        <v>7</v>
      </c>
      <c r="B4" s="7">
        <v>3</v>
      </c>
      <c r="C4" s="13">
        <v>1005</v>
      </c>
      <c r="D4" s="9">
        <v>4.4517171717171715</v>
      </c>
      <c r="E4" s="8">
        <v>4610</v>
      </c>
      <c r="F4" s="9">
        <v>5.7720498915401297</v>
      </c>
      <c r="G4" s="8">
        <v>7794</v>
      </c>
      <c r="H4" s="9">
        <v>10.774166025147551</v>
      </c>
      <c r="I4" s="8">
        <v>648</v>
      </c>
      <c r="J4" s="9">
        <v>16.520061728395063</v>
      </c>
      <c r="K4" s="8">
        <v>11</v>
      </c>
      <c r="L4" s="9">
        <v>4.372727272727273</v>
      </c>
      <c r="M4" s="14">
        <f t="shared" si="0"/>
        <v>14068</v>
      </c>
      <c r="N4" s="24">
        <v>14587</v>
      </c>
    </row>
    <row r="5" spans="1:14" s="12" customFormat="1" x14ac:dyDescent="0.35">
      <c r="A5" s="12" t="s">
        <v>8</v>
      </c>
      <c r="B5" s="13">
        <v>4</v>
      </c>
      <c r="C5" s="8">
        <v>1565</v>
      </c>
      <c r="D5" s="9">
        <v>4.4845230473751609</v>
      </c>
      <c r="E5" s="8">
        <v>6292</v>
      </c>
      <c r="F5" s="9">
        <v>6.6534541408361143</v>
      </c>
      <c r="G5" s="8">
        <v>10624</v>
      </c>
      <c r="H5" s="9">
        <v>11.445207078313253</v>
      </c>
      <c r="I5" s="8">
        <v>510</v>
      </c>
      <c r="J5" s="9">
        <v>17.278431372549019</v>
      </c>
      <c r="K5" s="8">
        <v>80</v>
      </c>
      <c r="L5" s="9">
        <v>7.8481012658227849</v>
      </c>
      <c r="M5" s="14">
        <f t="shared" si="0"/>
        <v>19071</v>
      </c>
      <c r="N5" s="23">
        <v>19873</v>
      </c>
    </row>
    <row r="6" spans="1:14" s="12" customFormat="1" x14ac:dyDescent="0.35">
      <c r="A6" s="12" t="s">
        <v>6</v>
      </c>
      <c r="B6" s="13">
        <v>5</v>
      </c>
      <c r="C6" s="8">
        <v>1855</v>
      </c>
      <c r="D6" s="9">
        <v>4.5808210139480501</v>
      </c>
      <c r="E6" s="8">
        <v>6929</v>
      </c>
      <c r="F6" s="9">
        <v>5.1778481743397311</v>
      </c>
      <c r="G6" s="8">
        <v>15692</v>
      </c>
      <c r="H6" s="9">
        <v>10.512019500382362</v>
      </c>
      <c r="I6" s="8">
        <v>270</v>
      </c>
      <c r="J6" s="9">
        <v>13.361111111111111</v>
      </c>
      <c r="K6" s="8">
        <v>125</v>
      </c>
      <c r="L6" s="9">
        <v>5.5405737704918039</v>
      </c>
      <c r="M6" s="14">
        <f t="shared" si="0"/>
        <v>24871</v>
      </c>
      <c r="N6" s="23">
        <v>25785</v>
      </c>
    </row>
    <row r="7" spans="1:14" s="12" customFormat="1" x14ac:dyDescent="0.35">
      <c r="A7" s="12" t="s">
        <v>4</v>
      </c>
      <c r="B7" s="13">
        <v>6</v>
      </c>
      <c r="C7" s="7">
        <v>1198</v>
      </c>
      <c r="D7" s="15">
        <v>4.4278865371803402</v>
      </c>
      <c r="E7" s="8">
        <v>4248</v>
      </c>
      <c r="F7" s="9">
        <v>4.777895480225987</v>
      </c>
      <c r="G7" s="8">
        <v>9112</v>
      </c>
      <c r="H7" s="9">
        <v>10.136995171202809</v>
      </c>
      <c r="I7" s="8">
        <v>69</v>
      </c>
      <c r="J7" s="9">
        <v>16.173913043478262</v>
      </c>
      <c r="K7" s="8">
        <v>44</v>
      </c>
      <c r="L7" s="9">
        <v>5.5227272727272725</v>
      </c>
      <c r="M7" s="14">
        <f t="shared" si="0"/>
        <v>14671</v>
      </c>
      <c r="N7" s="23">
        <v>14817</v>
      </c>
    </row>
    <row r="8" spans="1:14" s="12" customFormat="1" x14ac:dyDescent="0.35">
      <c r="A8" s="12" t="s">
        <v>2</v>
      </c>
      <c r="B8" s="13">
        <v>7</v>
      </c>
      <c r="C8" s="7">
        <v>1531</v>
      </c>
      <c r="D8" s="15">
        <v>4.2222549019607856</v>
      </c>
      <c r="E8" s="8">
        <v>4222</v>
      </c>
      <c r="F8" s="9">
        <v>5.7024988157271457</v>
      </c>
      <c r="G8" s="8">
        <v>6114</v>
      </c>
      <c r="H8" s="9">
        <v>10.850801439319595</v>
      </c>
      <c r="I8" s="8">
        <v>1372</v>
      </c>
      <c r="J8" s="9">
        <v>16.353862973760933</v>
      </c>
      <c r="K8" s="8">
        <v>7</v>
      </c>
      <c r="L8" s="9">
        <v>7.7857142857142856</v>
      </c>
      <c r="M8" s="14">
        <f t="shared" si="0"/>
        <v>13246</v>
      </c>
      <c r="N8" s="23">
        <v>13384</v>
      </c>
    </row>
    <row r="9" spans="1:14" s="12" customFormat="1" x14ac:dyDescent="0.35">
      <c r="A9" s="12" t="s">
        <v>9</v>
      </c>
      <c r="B9" s="13">
        <v>8</v>
      </c>
      <c r="C9" s="8">
        <v>7249</v>
      </c>
      <c r="D9" s="9">
        <v>4.3455927238683589</v>
      </c>
      <c r="E9" s="8">
        <v>20076</v>
      </c>
      <c r="F9" s="9">
        <v>5.5629881450488137</v>
      </c>
      <c r="G9" s="8">
        <v>22233</v>
      </c>
      <c r="H9" s="9">
        <v>9.7229964467233394</v>
      </c>
      <c r="I9" s="8">
        <v>4368</v>
      </c>
      <c r="J9" s="9">
        <v>14.217738095238095</v>
      </c>
      <c r="K9" s="8">
        <v>501</v>
      </c>
      <c r="L9" s="9">
        <v>4.9718813905930483</v>
      </c>
      <c r="M9" s="14">
        <f t="shared" si="0"/>
        <v>54427</v>
      </c>
      <c r="N9" s="23">
        <v>57281</v>
      </c>
    </row>
    <row r="10" spans="1:14" s="12" customFormat="1" x14ac:dyDescent="0.35">
      <c r="A10" s="12" t="s">
        <v>3</v>
      </c>
      <c r="B10" s="13">
        <v>9</v>
      </c>
      <c r="C10" s="8">
        <v>3681</v>
      </c>
      <c r="D10" s="9">
        <v>5.0415490461338024</v>
      </c>
      <c r="E10" s="8">
        <v>9035</v>
      </c>
      <c r="F10" s="9">
        <v>5.5468810894596965</v>
      </c>
      <c r="G10" s="8">
        <v>17426</v>
      </c>
      <c r="H10" s="9">
        <v>10.48493974520831</v>
      </c>
      <c r="I10" s="8">
        <v>2100</v>
      </c>
      <c r="J10" s="9">
        <v>16.217142857142857</v>
      </c>
      <c r="K10" s="8">
        <v>189</v>
      </c>
      <c r="L10" s="9">
        <v>5.4116022099447516</v>
      </c>
      <c r="M10" s="14">
        <f t="shared" si="0"/>
        <v>32431</v>
      </c>
      <c r="N10" s="23">
        <v>33382</v>
      </c>
    </row>
    <row r="11" spans="1:14" s="12" customFormat="1" x14ac:dyDescent="0.35">
      <c r="A11" s="12" t="s">
        <v>10</v>
      </c>
      <c r="B11" s="13">
        <v>10</v>
      </c>
      <c r="C11" s="8">
        <v>3344</v>
      </c>
      <c r="D11" s="9">
        <v>4.0247145432692299</v>
      </c>
      <c r="E11" s="8">
        <v>9106</v>
      </c>
      <c r="F11" s="9">
        <v>4.879423393739704</v>
      </c>
      <c r="G11" s="8">
        <v>20030</v>
      </c>
      <c r="H11" s="9">
        <v>8.9533549675486768</v>
      </c>
      <c r="I11" s="8">
        <v>801</v>
      </c>
      <c r="J11" s="9">
        <v>14.253433208489389</v>
      </c>
      <c r="K11" s="8">
        <v>606</v>
      </c>
      <c r="L11" s="9">
        <v>5.1406765676567661</v>
      </c>
      <c r="M11" s="14">
        <f t="shared" si="0"/>
        <v>33887</v>
      </c>
      <c r="N11" s="23">
        <v>36750</v>
      </c>
    </row>
    <row r="12" spans="1:14" s="12" customFormat="1" x14ac:dyDescent="0.35">
      <c r="A12" s="12" t="s">
        <v>19</v>
      </c>
      <c r="B12" s="13">
        <v>11</v>
      </c>
      <c r="C12" s="8">
        <v>2032</v>
      </c>
      <c r="D12" s="9">
        <v>3.782629697955568</v>
      </c>
      <c r="E12" s="8">
        <v>13759</v>
      </c>
      <c r="F12" s="9">
        <v>6.2013692855585543</v>
      </c>
      <c r="G12" s="8">
        <v>23248</v>
      </c>
      <c r="H12" s="9">
        <v>9.7898567557104084</v>
      </c>
      <c r="I12" s="8">
        <v>227</v>
      </c>
      <c r="J12" s="9">
        <v>12.95330396475771</v>
      </c>
      <c r="K12" s="8">
        <v>78</v>
      </c>
      <c r="L12" s="9">
        <v>5.5705128205128203</v>
      </c>
      <c r="M12" s="14">
        <f>C12+E12+G12+I12+K12</f>
        <v>39344</v>
      </c>
      <c r="N12" s="23">
        <v>40810</v>
      </c>
    </row>
    <row r="13" spans="1:14" s="12" customFormat="1" x14ac:dyDescent="0.35">
      <c r="A13" s="12" t="s">
        <v>20</v>
      </c>
      <c r="B13" s="13">
        <v>12</v>
      </c>
      <c r="C13" s="8">
        <v>1583</v>
      </c>
      <c r="D13" s="9">
        <v>3.7584570819207688</v>
      </c>
      <c r="E13" s="8">
        <v>8820</v>
      </c>
      <c r="F13" s="9">
        <v>5.6750226757369653</v>
      </c>
      <c r="G13" s="8">
        <v>19206</v>
      </c>
      <c r="H13" s="9">
        <v>9.5325575341039244</v>
      </c>
      <c r="I13" s="8">
        <v>173</v>
      </c>
      <c r="J13" s="9">
        <v>12.482658959537572</v>
      </c>
      <c r="K13" s="8">
        <v>68</v>
      </c>
      <c r="L13" s="9">
        <v>6.4878787878787874</v>
      </c>
      <c r="M13" s="14">
        <f t="shared" si="0"/>
        <v>29850</v>
      </c>
      <c r="N13" s="23">
        <v>31055</v>
      </c>
    </row>
    <row r="14" spans="1:14" s="12" customFormat="1" x14ac:dyDescent="0.35">
      <c r="A14" s="12" t="s">
        <v>16</v>
      </c>
      <c r="B14" s="13">
        <v>13</v>
      </c>
      <c r="C14" s="8">
        <v>3688</v>
      </c>
      <c r="D14" s="9">
        <v>3.5291224373559502</v>
      </c>
      <c r="E14" s="8">
        <v>17913</v>
      </c>
      <c r="F14" s="9">
        <v>6.1441913693965251</v>
      </c>
      <c r="G14" s="8">
        <v>20298</v>
      </c>
      <c r="H14" s="9">
        <v>10.001635136466644</v>
      </c>
      <c r="I14" s="8">
        <v>239</v>
      </c>
      <c r="J14" s="9">
        <v>9.0686192468619229</v>
      </c>
      <c r="K14" s="8">
        <v>195</v>
      </c>
      <c r="L14" s="9">
        <v>6.7769230769230768</v>
      </c>
      <c r="M14" s="14">
        <f t="shared" si="0"/>
        <v>42333</v>
      </c>
      <c r="N14" s="23">
        <v>45047</v>
      </c>
    </row>
    <row r="15" spans="1:14" s="12" customFormat="1" x14ac:dyDescent="0.35">
      <c r="A15" s="12" t="s">
        <v>15</v>
      </c>
      <c r="B15" s="13">
        <v>14</v>
      </c>
      <c r="C15" s="8">
        <v>1997</v>
      </c>
      <c r="D15" s="9">
        <v>3.4006971925632792</v>
      </c>
      <c r="E15" s="8">
        <v>8612</v>
      </c>
      <c r="F15" s="9">
        <v>5.9014050162563878</v>
      </c>
      <c r="G15" s="8">
        <v>11690</v>
      </c>
      <c r="H15" s="9">
        <v>10.999055603079551</v>
      </c>
      <c r="I15" s="8">
        <v>349</v>
      </c>
      <c r="J15" s="9">
        <v>11.794555873925502</v>
      </c>
      <c r="K15" s="8">
        <v>140</v>
      </c>
      <c r="L15" s="9">
        <v>8.7384057971014499</v>
      </c>
      <c r="M15" s="14">
        <f t="shared" si="0"/>
        <v>22788</v>
      </c>
      <c r="N15" s="23">
        <v>24773</v>
      </c>
    </row>
    <row r="16" spans="1:14" s="12" customFormat="1" x14ac:dyDescent="0.35">
      <c r="A16" s="12" t="s">
        <v>12</v>
      </c>
      <c r="B16" s="13">
        <v>15</v>
      </c>
      <c r="C16" s="8">
        <v>3215</v>
      </c>
      <c r="D16" s="9">
        <v>4.0295825394388709</v>
      </c>
      <c r="E16" s="8">
        <v>8250</v>
      </c>
      <c r="F16" s="9">
        <v>4.7837903421499632</v>
      </c>
      <c r="G16" s="8">
        <v>24101</v>
      </c>
      <c r="H16" s="9">
        <v>8.1230743608959948</v>
      </c>
      <c r="I16" s="8">
        <v>813</v>
      </c>
      <c r="J16" s="9">
        <v>13.413284132841328</v>
      </c>
      <c r="K16" s="8">
        <v>361</v>
      </c>
      <c r="L16" s="9">
        <v>5.7085714285714282</v>
      </c>
      <c r="M16" s="14">
        <f t="shared" si="0"/>
        <v>36740</v>
      </c>
      <c r="N16" s="23">
        <v>39357</v>
      </c>
    </row>
    <row r="17" spans="1:14" s="12" customFormat="1" x14ac:dyDescent="0.35">
      <c r="A17" s="12" t="s">
        <v>13</v>
      </c>
      <c r="B17" s="13">
        <v>16</v>
      </c>
      <c r="C17" s="8">
        <v>3904</v>
      </c>
      <c r="D17" s="9">
        <v>4.1829659061779036</v>
      </c>
      <c r="E17" s="8">
        <v>17686</v>
      </c>
      <c r="F17" s="9">
        <v>4.8346151671096536</v>
      </c>
      <c r="G17" s="8">
        <v>26302</v>
      </c>
      <c r="H17" s="9">
        <v>7.5309968432662684</v>
      </c>
      <c r="I17" s="8">
        <v>263</v>
      </c>
      <c r="J17" s="9">
        <v>12.20532319391635</v>
      </c>
      <c r="K17" s="8">
        <v>430</v>
      </c>
      <c r="L17" s="9">
        <v>5.1345177664974617</v>
      </c>
      <c r="M17" s="14">
        <f t="shared" si="0"/>
        <v>48585</v>
      </c>
      <c r="N17" s="23">
        <v>52256</v>
      </c>
    </row>
    <row r="18" spans="1:14" s="12" customFormat="1" x14ac:dyDescent="0.35">
      <c r="A18" s="12" t="s">
        <v>21</v>
      </c>
      <c r="B18" s="13">
        <v>17</v>
      </c>
      <c r="C18" s="8">
        <v>1670</v>
      </c>
      <c r="D18" s="9">
        <v>3.4504777016589427</v>
      </c>
      <c r="E18" s="8">
        <v>16879</v>
      </c>
      <c r="F18" s="9">
        <v>5.2880579418212168</v>
      </c>
      <c r="G18" s="8">
        <v>19253</v>
      </c>
      <c r="H18" s="9">
        <v>10.369898717083061</v>
      </c>
      <c r="I18" s="8">
        <v>207</v>
      </c>
      <c r="J18" s="9">
        <v>13.980434782608695</v>
      </c>
      <c r="K18" s="8">
        <v>80</v>
      </c>
      <c r="L18" s="9">
        <v>6.7618421052631579</v>
      </c>
      <c r="M18" s="14">
        <f t="shared" si="0"/>
        <v>38089</v>
      </c>
      <c r="N18" s="23">
        <v>38514</v>
      </c>
    </row>
    <row r="19" spans="1:14" s="12" customFormat="1" x14ac:dyDescent="0.35">
      <c r="A19" s="12" t="s">
        <v>18</v>
      </c>
      <c r="B19" s="13">
        <v>18</v>
      </c>
      <c r="C19" s="8">
        <v>2571</v>
      </c>
      <c r="D19" s="9">
        <v>3.4668821762247806</v>
      </c>
      <c r="E19" s="8">
        <v>26365</v>
      </c>
      <c r="F19" s="9">
        <v>5.1387783045704607</v>
      </c>
      <c r="G19" s="8">
        <v>4793</v>
      </c>
      <c r="H19" s="9">
        <v>10.403932818693928</v>
      </c>
      <c r="I19" s="8">
        <v>92</v>
      </c>
      <c r="J19" s="9">
        <v>14.107065217391304</v>
      </c>
      <c r="K19" s="8">
        <v>84</v>
      </c>
      <c r="L19" s="9">
        <v>4.1339285714285712</v>
      </c>
      <c r="M19" s="14">
        <f t="shared" si="0"/>
        <v>33905</v>
      </c>
      <c r="N19" s="23">
        <v>35707</v>
      </c>
    </row>
    <row r="20" spans="1:14" s="12" customFormat="1" ht="14.25" customHeight="1" x14ac:dyDescent="0.35">
      <c r="A20" s="12" t="s">
        <v>17</v>
      </c>
      <c r="B20" s="13">
        <v>19</v>
      </c>
      <c r="C20" s="8">
        <v>1545</v>
      </c>
      <c r="D20" s="9">
        <v>3.454504703115814</v>
      </c>
      <c r="E20" s="8">
        <v>23689</v>
      </c>
      <c r="F20" s="9">
        <v>4.9892401536578106</v>
      </c>
      <c r="G20" s="8">
        <v>5244</v>
      </c>
      <c r="H20" s="9">
        <v>8.9504767353165526</v>
      </c>
      <c r="I20" s="8">
        <v>50</v>
      </c>
      <c r="J20" s="9">
        <v>5.9380000000000006</v>
      </c>
      <c r="K20" s="8">
        <v>109</v>
      </c>
      <c r="L20" s="9">
        <v>4.2660550458715596</v>
      </c>
      <c r="M20" s="14">
        <f t="shared" si="0"/>
        <v>30637</v>
      </c>
      <c r="N20" s="23">
        <v>31435</v>
      </c>
    </row>
    <row r="21" spans="1:14" s="12" customFormat="1" x14ac:dyDescent="0.35">
      <c r="A21" s="12" t="s">
        <v>14</v>
      </c>
      <c r="B21" s="13">
        <v>20</v>
      </c>
      <c r="C21" s="8">
        <v>2371</v>
      </c>
      <c r="D21" s="9">
        <v>4.2197078839118154</v>
      </c>
      <c r="E21" s="8">
        <v>8956</v>
      </c>
      <c r="F21" s="9">
        <v>4.8832067887449755</v>
      </c>
      <c r="G21" s="8">
        <v>23904</v>
      </c>
      <c r="H21" s="9">
        <v>8.3629936412315935</v>
      </c>
      <c r="I21" s="8">
        <v>552</v>
      </c>
      <c r="J21" s="9">
        <v>10.489130434782609</v>
      </c>
      <c r="K21" s="8">
        <v>521</v>
      </c>
      <c r="L21" s="9">
        <v>4.5742753623188408</v>
      </c>
      <c r="M21" s="14">
        <f t="shared" si="0"/>
        <v>36304</v>
      </c>
      <c r="N21" s="23">
        <v>39095</v>
      </c>
    </row>
    <row r="22" spans="1:14" s="12" customFormat="1" x14ac:dyDescent="0.35">
      <c r="A22" s="12" t="s">
        <v>11</v>
      </c>
      <c r="B22" s="13">
        <v>21</v>
      </c>
      <c r="C22" s="8">
        <v>1420</v>
      </c>
      <c r="D22" s="9">
        <v>4.3179577464788732</v>
      </c>
      <c r="E22" s="8">
        <v>5248</v>
      </c>
      <c r="F22" s="9">
        <v>4.9216844512195124</v>
      </c>
      <c r="G22" s="8">
        <v>8992</v>
      </c>
      <c r="H22" s="9">
        <v>7.6820507117437726</v>
      </c>
      <c r="I22" s="8">
        <v>127</v>
      </c>
      <c r="J22" s="9">
        <v>9.5905511811023629</v>
      </c>
      <c r="K22" s="8">
        <v>83</v>
      </c>
      <c r="L22" s="9">
        <v>5.1707317073170733</v>
      </c>
      <c r="M22" s="14">
        <f t="shared" si="0"/>
        <v>15870</v>
      </c>
      <c r="N22" s="23">
        <v>16610</v>
      </c>
    </row>
    <row r="23" spans="1:14" s="1" customFormat="1" ht="15.5" x14ac:dyDescent="0.35">
      <c r="A23" s="1" t="s">
        <v>0</v>
      </c>
      <c r="B23" s="2"/>
      <c r="C23" s="10">
        <f>SUM(C2:C22)</f>
        <v>50814</v>
      </c>
      <c r="D23" s="17"/>
      <c r="E23" s="10">
        <f>SUM(E2:E22)</f>
        <v>231132</v>
      </c>
      <c r="F23" s="17"/>
      <c r="G23" s="10">
        <f>SUM(G2:G22)</f>
        <v>315916</v>
      </c>
      <c r="H23" s="17"/>
      <c r="I23" s="10">
        <f>SUM(I2:I22)</f>
        <v>13993</v>
      </c>
      <c r="J23" s="17"/>
      <c r="K23" s="10">
        <f>SUM(K2:K22)</f>
        <v>3868</v>
      </c>
      <c r="L23" s="5"/>
      <c r="M23" s="20">
        <f t="shared" si="0"/>
        <v>615723</v>
      </c>
      <c r="N23" s="21">
        <v>645802</v>
      </c>
    </row>
    <row r="24" spans="1:14" x14ac:dyDescent="0.35">
      <c r="C24" s="3"/>
      <c r="E24" s="4"/>
      <c r="F24" s="18"/>
      <c r="G24" s="4"/>
      <c r="H24" s="18"/>
      <c r="I24" s="4"/>
      <c r="J24" s="18"/>
      <c r="K24" s="4"/>
      <c r="L24" s="11"/>
      <c r="M24" s="4"/>
      <c r="N24" s="4"/>
    </row>
    <row r="26" spans="1:14" s="25" customFormat="1" ht="14" x14ac:dyDescent="0.3">
      <c r="A26" s="25" t="s">
        <v>41</v>
      </c>
      <c r="B26" s="26"/>
      <c r="C26" s="26"/>
      <c r="D26" s="27"/>
      <c r="E26" s="26"/>
      <c r="F26" s="27"/>
      <c r="G26" s="26"/>
      <c r="H26" s="27"/>
      <c r="I26" s="26"/>
      <c r="J26" s="27"/>
      <c r="K26" s="26"/>
      <c r="L26" s="26"/>
      <c r="N26" s="26"/>
    </row>
    <row r="27" spans="1:14" s="25" customFormat="1" ht="14" x14ac:dyDescent="0.3">
      <c r="A27" s="28" t="s">
        <v>40</v>
      </c>
      <c r="B27" s="29"/>
      <c r="C27" s="29"/>
      <c r="D27" s="30"/>
      <c r="E27" s="29"/>
      <c r="F27" s="30"/>
      <c r="G27" s="26"/>
      <c r="H27" s="27"/>
      <c r="I27" s="26"/>
      <c r="J27" s="27"/>
      <c r="K27" s="26"/>
      <c r="L27" s="26"/>
      <c r="N27" s="26"/>
    </row>
    <row r="28" spans="1:14" s="25" customFormat="1" ht="18" customHeight="1" x14ac:dyDescent="0.3">
      <c r="A28" s="28" t="s">
        <v>35</v>
      </c>
      <c r="B28" s="29"/>
      <c r="C28" s="29"/>
      <c r="D28" s="30"/>
      <c r="E28" s="29"/>
      <c r="F28" s="30"/>
      <c r="G28" s="26"/>
      <c r="H28" s="27"/>
      <c r="I28" s="26"/>
      <c r="J28" s="27"/>
      <c r="K28" s="26"/>
      <c r="L28" s="26"/>
      <c r="N28" s="26"/>
    </row>
    <row r="29" spans="1:14" s="25" customFormat="1" ht="16.5" customHeight="1" x14ac:dyDescent="0.3">
      <c r="A29" s="28" t="s">
        <v>42</v>
      </c>
      <c r="B29" s="29"/>
      <c r="C29" s="29"/>
      <c r="D29" s="30"/>
      <c r="E29" s="29"/>
      <c r="F29" s="30"/>
      <c r="G29" s="26"/>
      <c r="H29" s="27"/>
      <c r="I29" s="26"/>
      <c r="J29" s="27"/>
      <c r="K29" s="26"/>
      <c r="L29" s="26"/>
      <c r="N29" s="26"/>
    </row>
    <row r="30" spans="1:14" s="25" customFormat="1" ht="16.5" customHeight="1" x14ac:dyDescent="0.3">
      <c r="A30" s="28"/>
      <c r="B30" s="29"/>
      <c r="C30" s="29"/>
      <c r="D30" s="30"/>
      <c r="E30" s="29"/>
      <c r="F30" s="30"/>
      <c r="G30" s="26"/>
      <c r="H30" s="27"/>
      <c r="I30" s="26"/>
      <c r="J30" s="27"/>
      <c r="K30" s="26"/>
      <c r="L30" s="26"/>
      <c r="N30" s="26"/>
    </row>
    <row r="31" spans="1:14" s="25" customFormat="1" ht="14" x14ac:dyDescent="0.3">
      <c r="A31" s="25" t="s">
        <v>43</v>
      </c>
      <c r="B31" s="26"/>
      <c r="C31" s="26"/>
      <c r="D31" s="27"/>
      <c r="E31" s="26"/>
      <c r="F31" s="27"/>
      <c r="G31" s="26"/>
      <c r="H31" s="27"/>
      <c r="I31" s="26"/>
      <c r="J31" s="27"/>
      <c r="K31" s="26"/>
      <c r="L31" s="26"/>
      <c r="N31" s="26"/>
    </row>
    <row r="32" spans="1:14" s="25" customFormat="1" ht="17.25" customHeight="1" x14ac:dyDescent="0.3">
      <c r="A32" s="28" t="s">
        <v>37</v>
      </c>
      <c r="B32" s="29"/>
      <c r="C32" s="29"/>
      <c r="D32" s="27"/>
      <c r="E32" s="26"/>
      <c r="F32" s="27"/>
      <c r="G32" s="26"/>
      <c r="H32" s="27"/>
      <c r="I32" s="26"/>
      <c r="J32" s="27"/>
      <c r="K32" s="26"/>
      <c r="L32" s="26"/>
      <c r="N32" s="26"/>
    </row>
    <row r="33" spans="1:14" s="25" customFormat="1" ht="17.25" customHeight="1" x14ac:dyDescent="0.3">
      <c r="A33" s="28" t="s">
        <v>38</v>
      </c>
      <c r="B33" s="29"/>
      <c r="C33" s="29"/>
      <c r="D33" s="27"/>
      <c r="E33" s="26"/>
      <c r="F33" s="27"/>
      <c r="G33" s="26"/>
      <c r="H33" s="27"/>
      <c r="I33" s="26"/>
      <c r="J33" s="27"/>
      <c r="K33" s="26"/>
      <c r="L33" s="26"/>
      <c r="N33" s="26"/>
    </row>
    <row r="34" spans="1:14" s="25" customFormat="1" ht="17.25" customHeight="1" x14ac:dyDescent="0.3">
      <c r="A34" s="28" t="s">
        <v>36</v>
      </c>
      <c r="B34" s="29"/>
      <c r="C34" s="29"/>
      <c r="D34" s="27"/>
      <c r="E34" s="26"/>
      <c r="F34" s="27"/>
      <c r="G34" s="26"/>
      <c r="H34" s="27"/>
      <c r="I34" s="26"/>
      <c r="J34" s="27"/>
      <c r="K34" s="26"/>
      <c r="L34" s="26"/>
      <c r="N34" s="26"/>
    </row>
  </sheetData>
  <autoFilter ref="A26:A29" xr:uid="{A520EE82-315F-4996-8D0C-56DEBA6A22E6}"/>
  <phoneticPr fontId="2" type="noConversion"/>
  <pageMargins left="0.7" right="0.7" top="0.75" bottom="0.75" header="0.3" footer="0.3"/>
  <pageSetup paperSize="9" scale="56" orientation="landscape" r:id="rId1"/>
  <colBreaks count="1" manualBreakCount="1">
    <brk id="13" max="27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ARBOLADO ZV DISTRITO Y EN CALLE</vt:lpstr>
      <vt:lpstr>'ARBOLADO ZV DISTRITO Y EN CALLE'!Área_de_impresión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2018-09-14T07:40:22Z</dcterms:created>
  <dcterms:modified xsi:type="dcterms:W3CDTF">2022-04-04T07:22:40Z</dcterms:modified>
</cp:coreProperties>
</file>