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Joao.silva\Downloads\"/>
    </mc:Choice>
  </mc:AlternateContent>
  <xr:revisionPtr revIDLastSave="0" documentId="13_ncr:1_{E2557781-CD0D-422A-A45A-890A43545FB7}" xr6:coauthVersionLast="36" xr6:coauthVersionMax="36" xr10:uidLastSave="{00000000-0000-0000-0000-000000000000}"/>
  <bookViews>
    <workbookView xWindow="0" yWindow="0" windowWidth="19200" windowHeight="3444" activeTab="1" xr2:uid="{00000000-000D-0000-FFFF-FFFF00000000}"/>
  </bookViews>
  <sheets>
    <sheet name="Todas Entradas" sheetId="5" r:id="rId1"/>
    <sheet name="Todas Saídas" sheetId="9" r:id="rId2"/>
  </sheets>
  <calcPr calcId="191029"/>
</workbook>
</file>

<file path=xl/calcChain.xml><?xml version="1.0" encoding="utf-8"?>
<calcChain xmlns="http://schemas.openxmlformats.org/spreadsheetml/2006/main">
  <c r="C10" i="5" l="1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3" i="5"/>
  <c r="C4" i="5"/>
  <c r="C5" i="5"/>
  <c r="C6" i="5"/>
  <c r="C7" i="5"/>
  <c r="C8" i="5"/>
  <c r="C9" i="5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J69" i="5"/>
  <c r="L69" i="5"/>
</calcChain>
</file>

<file path=xl/sharedStrings.xml><?xml version="1.0" encoding="utf-8"?>
<sst xmlns="http://schemas.openxmlformats.org/spreadsheetml/2006/main" count="3827" uniqueCount="414">
  <si>
    <t>Data de Emissão</t>
  </si>
  <si>
    <t>CNPJ Emitente</t>
  </si>
  <si>
    <t>Nome Emitente</t>
  </si>
  <si>
    <t>UF do Emitente</t>
  </si>
  <si>
    <t>CNPJ Destinatário</t>
  </si>
  <si>
    <t>Nome Destinatário</t>
  </si>
  <si>
    <t>UF do Destinatário</t>
  </si>
  <si>
    <t>Número NF</t>
  </si>
  <si>
    <t>Produto</t>
  </si>
  <si>
    <t>NCM</t>
  </si>
  <si>
    <t>CFOP</t>
  </si>
  <si>
    <t>Valor Unitário</t>
  </si>
  <si>
    <t>Valor Total</t>
  </si>
  <si>
    <t>Valor ICMS</t>
  </si>
  <si>
    <t>Alíquota ICMS</t>
  </si>
  <si>
    <t>24/02/2025</t>
  </si>
  <si>
    <t>19215891000121</t>
  </si>
  <si>
    <t>INDUSTRIA DE GESSO SAO FRANCISCO LTDA</t>
  </si>
  <si>
    <t>MA</t>
  </si>
  <si>
    <t>GH SISTEMAS CONSTRUTIVOS LTDA</t>
  </si>
  <si>
    <t>GO</t>
  </si>
  <si>
    <t>7197</t>
  </si>
  <si>
    <t>GESSO PARA REVESTIMENTO</t>
  </si>
  <si>
    <t>25202090</t>
  </si>
  <si>
    <t>06/02/2025</t>
  </si>
  <si>
    <t>55682277000133</t>
  </si>
  <si>
    <t>TRANSPORTE E COMERCIO LTDA</t>
  </si>
  <si>
    <t>GESSO FUNDICAO</t>
  </si>
  <si>
    <t>199</t>
  </si>
  <si>
    <t>200</t>
  </si>
  <si>
    <t>14/02/2025</t>
  </si>
  <si>
    <t>56366203000150</t>
  </si>
  <si>
    <t>VALSAMY EMPREENDIMENTOS LTDA</t>
  </si>
  <si>
    <t>629</t>
  </si>
  <si>
    <t>PLACA DE GESSO</t>
  </si>
  <si>
    <t>673</t>
  </si>
  <si>
    <t>BLOCO DE GESSO</t>
  </si>
  <si>
    <t>08/03/2025</t>
  </si>
  <si>
    <t>JOAO V. DE S. SILVA</t>
  </si>
  <si>
    <t>GESSO CALCINADO SACO (40 KG)</t>
  </si>
  <si>
    <t>27/03/2025</t>
  </si>
  <si>
    <t>31/01/2025</t>
  </si>
  <si>
    <t>24443608000230</t>
  </si>
  <si>
    <t>GYPSUM S A MINERACAO INDUSTRIA E COMERCIO</t>
  </si>
  <si>
    <t>PE</t>
  </si>
  <si>
    <t>CH V GYP ST BR12,5-120X180</t>
  </si>
  <si>
    <t>68091100</t>
  </si>
  <si>
    <t>CH V GYP RU BR12,5-120X240</t>
  </si>
  <si>
    <t>CP R GYP MASSA PRONTA 25KG</t>
  </si>
  <si>
    <t>32141010</t>
  </si>
  <si>
    <t>CH V GYP ST BR12,5-120X240</t>
  </si>
  <si>
    <t>19/02/2025</t>
  </si>
  <si>
    <t>105042</t>
  </si>
  <si>
    <t>CH V GYP PROMAPRO+RF 12,5 BR12,5-120X180</t>
  </si>
  <si>
    <t>26/02/2025</t>
  </si>
  <si>
    <t>105110</t>
  </si>
  <si>
    <t>29/03/2025</t>
  </si>
  <si>
    <t>CH V PROMAPRO+ RF BR15,0-120X180</t>
  </si>
  <si>
    <t>15/03/2025</t>
  </si>
  <si>
    <t>24443608001040</t>
  </si>
  <si>
    <t>RJ</t>
  </si>
  <si>
    <t>28/03/2025</t>
  </si>
  <si>
    <t>CH V GYP RU BR12,5-120X180</t>
  </si>
  <si>
    <t>28/02/2025</t>
  </si>
  <si>
    <t>09133239000376</t>
  </si>
  <si>
    <t>PLACLUX INDUSTRIA DE MATERIAIS DE CONSTRUCAO A SECO LTDA.</t>
  </si>
  <si>
    <t>SP</t>
  </si>
  <si>
    <t>6696</t>
  </si>
  <si>
    <t>PERFIL DRYWALL MONTANTE 48 X 3000MM</t>
  </si>
  <si>
    <t>72166110</t>
  </si>
  <si>
    <t>PERFIL DRYWALL MONTANTE 70 X 3000MM</t>
  </si>
  <si>
    <t>72169100</t>
  </si>
  <si>
    <t>PERFIL DRYWALL MONTANTE 90 X 3000MM</t>
  </si>
  <si>
    <t>72104910</t>
  </si>
  <si>
    <t>PERFIL DRYWALL GUIA 48 X 3000 MM</t>
  </si>
  <si>
    <t>TABICA PINTADA BRANCA 3000 MM</t>
  </si>
  <si>
    <t>PERFIL DRYWALL GUIA 90 X 3000M PROFORT</t>
  </si>
  <si>
    <t>PERFIL DRYWALL MONTANTE 48 X 3000MM PROFORT</t>
  </si>
  <si>
    <t>PERFIL DRYWALL MONTANTE 70 X 3000MM PROFORT</t>
  </si>
  <si>
    <t>PERFIL DRYWALL MONTANTE 90 X 3000MM PROFORT</t>
  </si>
  <si>
    <t>ARAME P/ GESSO GALV BIT. 10 - 3,4MM - ROLO C/ 5KG / 70M</t>
  </si>
  <si>
    <t>72172090</t>
  </si>
  <si>
    <t>MASSA DRYWALL PROFORM (25KG)</t>
  </si>
  <si>
    <t>MASSA BASECOAT PROFORT 20 KG - PLACLUX</t>
  </si>
  <si>
    <t>38245000</t>
  </si>
  <si>
    <t>PERFIL LSF MONTANTE 90X0,95X3000MM PROFORT</t>
  </si>
  <si>
    <t>72166190</t>
  </si>
  <si>
    <t>PERFIL LSF GUIA 90X0,95X3000MM PROFORT</t>
  </si>
  <si>
    <t>PERFIL DRYWALL CANALETA F530 X 3000MM</t>
  </si>
  <si>
    <t>PERFIL DRYWALL CANTONEIRA 25 X 30 X 3000MM</t>
  </si>
  <si>
    <t>PERFIL DRYWALL CANALETA F530 3000MM PROFORT</t>
  </si>
  <si>
    <t>PERFIL DRYWALL GUIA 70 X 3000MM</t>
  </si>
  <si>
    <t>14/03/2025</t>
  </si>
  <si>
    <t>MASSA DRYWALL PROFORM (6KG)</t>
  </si>
  <si>
    <t>PERFIL CANTONEIRA PERFURADA 23X23 3M</t>
  </si>
  <si>
    <t>FITA TELADA 50MM X 90M AZUL - PLACLUX</t>
  </si>
  <si>
    <t>70196500</t>
  </si>
  <si>
    <t>27/02/2025</t>
  </si>
  <si>
    <t>18267572000105</t>
  </si>
  <si>
    <t>PLACK ATACADISTA DE MATERIAIS PARA CONSTRUCAO LTDA</t>
  </si>
  <si>
    <t>CHAPA GESSO ST BR 12,5/600/2000MM</t>
  </si>
  <si>
    <t>92680</t>
  </si>
  <si>
    <t>PERFIL TABICA BR ESPECIAL 50/50/3000MM</t>
  </si>
  <si>
    <t>92681</t>
  </si>
  <si>
    <t>92696</t>
  </si>
  <si>
    <t>CORDA CAMINHONEIRO 10MMX147M VERDE VD CA</t>
  </si>
  <si>
    <t>56074900</t>
  </si>
  <si>
    <t>92791</t>
  </si>
  <si>
    <t>PAINEL WALL ETERNIT 23/1200/2500MM</t>
  </si>
  <si>
    <t>68118200</t>
  </si>
  <si>
    <t>25/02/2025</t>
  </si>
  <si>
    <t>18267572000440</t>
  </si>
  <si>
    <t>42433</t>
  </si>
  <si>
    <t>32552216000156</t>
  </si>
  <si>
    <t>TERMOFORTE IMPORTACAO INDUSTRIA E COMERCIO LTDA</t>
  </si>
  <si>
    <t>29071</t>
  </si>
  <si>
    <t>PLACA EM EPS 1FRC 50X1000X2000 MM CLASSE F</t>
  </si>
  <si>
    <t>39259010</t>
  </si>
  <si>
    <t>07/02/2025</t>
  </si>
  <si>
    <t>54582190000121</t>
  </si>
  <si>
    <t>PLACOCENTER GOIANIA LTDA</t>
  </si>
  <si>
    <t>7843</t>
  </si>
  <si>
    <t>CANTONEIRA TF38 22X17X3000 BRANCO</t>
  </si>
  <si>
    <t>73089010</t>
  </si>
  <si>
    <t>21/02/2025</t>
  </si>
  <si>
    <t>61064838016994</t>
  </si>
  <si>
    <t>Saint-Gobain do Brasil Produtos Ind ustriais e para Construc</t>
  </si>
  <si>
    <t>11877</t>
  </si>
  <si>
    <t>PAINEL MASTERBOARD 23MM 1,20X2,50M</t>
  </si>
  <si>
    <t>06/03/2025</t>
  </si>
  <si>
    <t>18/03/2025</t>
  </si>
  <si>
    <t>KIT PORTA PR 7,5X80X210CM AB HO M48</t>
  </si>
  <si>
    <t>44182900</t>
  </si>
  <si>
    <t>26/03/2025</t>
  </si>
  <si>
    <t>BLOCO EM EPS 1FRC 1000X1200X4000 MM CLASSE F</t>
  </si>
  <si>
    <t>20/03/2025</t>
  </si>
  <si>
    <t>MASTERBOARD 23 1.20X2.50</t>
  </si>
  <si>
    <t>LONA PRETA 4X100</t>
  </si>
  <si>
    <t>84672992</t>
  </si>
  <si>
    <t>13/02/2025</t>
  </si>
  <si>
    <t>28445023000129</t>
  </si>
  <si>
    <t>AEROVIDA TAXI AEREO LTDA - ME</t>
  </si>
  <si>
    <t>CHAPA CIMENTICIA 06MM DECORLIT</t>
  </si>
  <si>
    <t>CHAPA ST 12,5MM 1,20MX2,40M GYPSUM</t>
  </si>
  <si>
    <t>MONTANTE DE 90MM 3M</t>
  </si>
  <si>
    <t>GUIA STEEL FRAME 90MM 3M</t>
  </si>
  <si>
    <t>MASSA DRYWALL 28KG TREVO</t>
  </si>
  <si>
    <t>CHAPA GLASROC-X 12,5MM 1,20MX2,40M</t>
  </si>
  <si>
    <t>68091900</t>
  </si>
  <si>
    <t>REGULADOR NORMAL MR PENDURAIS</t>
  </si>
  <si>
    <t>83024900</t>
  </si>
  <si>
    <t>45565707000183</t>
  </si>
  <si>
    <t>SPE MB MELBOURNE LTDA - OBRA</t>
  </si>
  <si>
    <t>CHAPA ST 12,5MM 1,20X3,00M TREVO</t>
  </si>
  <si>
    <t>PARAFUSO DTA25 1UND ANCORA</t>
  </si>
  <si>
    <t>73181200</t>
  </si>
  <si>
    <t>40090263000153</t>
  </si>
  <si>
    <t>LA VIE CONSTRUTORA LTDA</t>
  </si>
  <si>
    <t>17/02/2025</t>
  </si>
  <si>
    <t>00772442000156</t>
  </si>
  <si>
    <t>FUNDACAO SAO MIGUEL ARCANJO</t>
  </si>
  <si>
    <t>MOLDURA FRISADA 10CM</t>
  </si>
  <si>
    <t>CHAPINHA 15CM</t>
  </si>
  <si>
    <t>20/02/2025</t>
  </si>
  <si>
    <t>62955505025070</t>
  </si>
  <si>
    <t>IGREJA DO EVANGELHO QUADRANGULAR</t>
  </si>
  <si>
    <t>ALCAPAO PARA FORRO 600X600MM COM TAMPA MULTIPERFIL</t>
  </si>
  <si>
    <t>40691811000109</t>
  </si>
  <si>
    <t>HUBJET TRANSPORTES LTDA</t>
  </si>
  <si>
    <t>GESSO COMUM 40KG</t>
  </si>
  <si>
    <t>01108778000181</t>
  </si>
  <si>
    <t>IGREJA EVANGELICA ASSEMBLEIA DE DEUS MADUREIRA EM ANAPOLIS</t>
  </si>
  <si>
    <t>MASSA DRYWALL 25 KG MULTIPERFIL</t>
  </si>
  <si>
    <t>38160090</t>
  </si>
  <si>
    <t>PERFIL TETO F530 3M</t>
  </si>
  <si>
    <t>TABICA PINTADA 3M</t>
  </si>
  <si>
    <t>03237990000174</t>
  </si>
  <si>
    <t>KELLDRIN INDUSTRIAL LTDA</t>
  </si>
  <si>
    <t>PAINEL WALL 1,2MX2,5MX23MM</t>
  </si>
  <si>
    <t>40274083000121</t>
  </si>
  <si>
    <t>DIVINA ETERNA ANASTACIO DA SILVA CASTRO 43419291191</t>
  </si>
  <si>
    <t>CHAPA ST 12,5MM 1,20MX1,80M GYPSUM</t>
  </si>
  <si>
    <t>REGULADOR NORMAL MULTIPERFIL</t>
  </si>
  <si>
    <t>FITA TELADA BRANCA 100MX48MM ANCORA</t>
  </si>
  <si>
    <t>70199090</t>
  </si>
  <si>
    <t>PARAFUSO DTA25 C/1000UND ANCORA</t>
  </si>
  <si>
    <t>ARAME LISO DRYWALL 0.10 COM 5KG ANCORA</t>
  </si>
  <si>
    <t>73130000</t>
  </si>
  <si>
    <t>08045834000125</t>
  </si>
  <si>
    <t>ASSOCIACAO EL RANCHO</t>
  </si>
  <si>
    <t>CANTONEIRA PERFURADA 3M MULTIPERFIL</t>
  </si>
  <si>
    <t>10769880000119</t>
  </si>
  <si>
    <t>ATTIVOS MAGISTTRAIS IND E COMERCIO LTDA</t>
  </si>
  <si>
    <t>FITA TELADA BRANCA 45MX48MM ANCORA</t>
  </si>
  <si>
    <t>MASSA DRYWALL 5KG CONSTRUCRIL</t>
  </si>
  <si>
    <t>MONTANTE DE 90MM 3M N.N.</t>
  </si>
  <si>
    <t>GUIA DE 90MM N.N.</t>
  </si>
  <si>
    <t>PAINEL WALL 1,2MX2,5MX23MM BRASILIT</t>
  </si>
  <si>
    <t>FITA CIMENTICIA 102MMX46M ANCORA</t>
  </si>
  <si>
    <t>MASSA UNICA PARA CIMENTICIA 15KG DECORLIT</t>
  </si>
  <si>
    <t>PARAFUSO PARA CIMENTICIA FRAMING C/ ASAS 200UND WALSYWA</t>
  </si>
  <si>
    <t>73181500</t>
  </si>
  <si>
    <t>MASSA DRYWALL 25KG GYPSUM</t>
  </si>
  <si>
    <t>33322546000118</t>
  </si>
  <si>
    <t>HOSPITAL DE QUEIMADURAS LTDA</t>
  </si>
  <si>
    <t>27446430000198</t>
  </si>
  <si>
    <t>MINISTERIO CHURCH CITY</t>
  </si>
  <si>
    <t>FITA TELADA WALTAPE AZUL 100MX48MM WALSYWA</t>
  </si>
  <si>
    <t>70191290</t>
  </si>
  <si>
    <t>03671444001038</t>
  </si>
  <si>
    <t>POUSADA DO SERVICO SOCIAL DO COMERCIO EM PIRENOPOLIS GO</t>
  </si>
  <si>
    <t>45508007000157</t>
  </si>
  <si>
    <t>LUIZ CARLOS CONCEICAO DE SOUZA 03611851116</t>
  </si>
  <si>
    <t>CHAPA RU 12,5MM 1,20MX2,40M GYPSUM</t>
  </si>
  <si>
    <t>MONTANTE DE 48MM 3M N.N.</t>
  </si>
  <si>
    <t>GUIA DE 48MM N.N.</t>
  </si>
  <si>
    <t>GUIA DE 70MM N.N.</t>
  </si>
  <si>
    <t>MONTANTE DE 70MM 3M N.N.</t>
  </si>
  <si>
    <t>PERFIL TETO F530 3M N.N.</t>
  </si>
  <si>
    <t>TABICA PINTADA 3M N.N.</t>
  </si>
  <si>
    <t>TABICA ESPECIAL PINTADA 50/503000MM</t>
  </si>
  <si>
    <t>ESPUMA EXPANSIVA 500ML CHEMI COLOR</t>
  </si>
  <si>
    <t>35061090</t>
  </si>
  <si>
    <t>PARAFUSO DLB13 C/1000UND ANCORA</t>
  </si>
  <si>
    <t>73181400</t>
  </si>
  <si>
    <t>CASAL DE BUCHA 6MM IV PLAST E PARAFUSO - 4,5X45MM ANCORA</t>
  </si>
  <si>
    <t>G-DOOR 9,5 X 80 X 210 CM HORARIO</t>
  </si>
  <si>
    <t>G-DOOR 9,5 X 80 X 210 CM ANTI</t>
  </si>
  <si>
    <t>G-DOOR 9,5 X 90 X 210 CM HORARIO</t>
  </si>
  <si>
    <t>G-DOOR 7,5 X 80 X 210 CM ANTI</t>
  </si>
  <si>
    <t>G-DOOR 7,5 X 80 X 210 CM HORARIO</t>
  </si>
  <si>
    <t>TIFANY MULLER AMORIM</t>
  </si>
  <si>
    <t>CANTONEIRA LISA 3M</t>
  </si>
  <si>
    <t>PARAFUSO DTA25 C/1000UND WALSYWA</t>
  </si>
  <si>
    <t>FITA TELADA WALTAPE BRANCA 90M48MM WALSYWA</t>
  </si>
  <si>
    <t>31513410000160</t>
  </si>
  <si>
    <t>VANESSA ALVES DE SANTANA GALVAO 21514919869</t>
  </si>
  <si>
    <t>BASECOAT PROFORT 20KG PLACLUX</t>
  </si>
  <si>
    <t>MASSA DRYWALL 6 KG MULTIPERFIL</t>
  </si>
  <si>
    <t>MALHA GRX PARA SUPERFICIE WALTEX 1M² WALSYWA</t>
  </si>
  <si>
    <t>PARAFUSO DTB25 C/ 1000UND WALSYWA</t>
  </si>
  <si>
    <t>60833910008676</t>
  </si>
  <si>
    <t>INSTITUICAO ADVENTISTA CENTRAL BRASILEIRA DE EDUCACAO E ASSI</t>
  </si>
  <si>
    <t>PARAFUSO DTB25 C/1000UND ANCORA</t>
  </si>
  <si>
    <t>66271172000108</t>
  </si>
  <si>
    <t>REALISSA E - COMMERCE LTDA</t>
  </si>
  <si>
    <t>ALCAPAO PARA FORRO 500X500MM MULTIPERFIL</t>
  </si>
  <si>
    <t>76042920</t>
  </si>
  <si>
    <t>CHAPA RU 12,5MM 1,20 X 1,80M GYPSUM</t>
  </si>
  <si>
    <t>G-DOOR 7,5 X 70 X 210 CM ANTI</t>
  </si>
  <si>
    <t>03983323000130</t>
  </si>
  <si>
    <t>CONSTRUTORA GILBERTI LTDA</t>
  </si>
  <si>
    <t>19373642000245</t>
  </si>
  <si>
    <t>GOYAZ SERVICE LTDA</t>
  </si>
  <si>
    <t>MONTANTE STEEL FRAME 90MM 3M</t>
  </si>
  <si>
    <t>MALHA GRX PARA JUNTA WALTEX 10CMX50M WALSYWA</t>
  </si>
  <si>
    <t>PARAFUSO GLASROC-X PB-25MM C/1000UND PLACO</t>
  </si>
  <si>
    <t>MANTA HIDROFUGA WALWRAP 1,05M WALSYWA</t>
  </si>
  <si>
    <t>56031390</t>
  </si>
  <si>
    <t>PARAFUSO DLBS 4,8 X 19MM C/500UND ANCORA</t>
  </si>
  <si>
    <t>TYVEK TAPE 5CMX50M</t>
  </si>
  <si>
    <t>39191010</t>
  </si>
  <si>
    <t>02284585000144</t>
  </si>
  <si>
    <t>DISTRIBUIDORA TABOCAO LTDA - EM RECUPERACAO JUDICIAL</t>
  </si>
  <si>
    <t>05/03/2025</t>
  </si>
  <si>
    <t>CHAPA CIMENTICIA 10MM DECORLIT</t>
  </si>
  <si>
    <t>FITA DE CANTO C/ REFORCO 30MX50MM WALSYWA</t>
  </si>
  <si>
    <t>48115929</t>
  </si>
  <si>
    <t>FITA DE CANTO C/ REFORCO 30MX50MM ANCORA</t>
  </si>
  <si>
    <t>48115910</t>
  </si>
  <si>
    <t>RAFAEL LIMIRIO GOMES DA SILVA</t>
  </si>
  <si>
    <t>PARAFUSO GLASROC PA-25MM C/1000UND PLACO</t>
  </si>
  <si>
    <t>GUIA DE 48MM 3M</t>
  </si>
  <si>
    <t>MONTANTE DE 48MM 3M</t>
  </si>
  <si>
    <t>PARAFUSO DLA13 1UND ANCORA</t>
  </si>
  <si>
    <t>07/03/2025</t>
  </si>
  <si>
    <t>37029048000132</t>
  </si>
  <si>
    <t>AUTORIO ADMINISTRADORA E CONSTRUTORA LTDA</t>
  </si>
  <si>
    <t>03074638000165</t>
  </si>
  <si>
    <t>SUPERMERCADO BRASIL DA AVENIDA CAMPO AGRICOLA LTDA</t>
  </si>
  <si>
    <t>PARAFUSO DLA13 C/ 1000UND WALSYWA</t>
  </si>
  <si>
    <t>PREGO GOLD 15X15 (2,5 X 30 MM) C/100UND WALSYWA</t>
  </si>
  <si>
    <t>73170090</t>
  </si>
  <si>
    <t>MASSA DRYWALL 25KG PLACLUX</t>
  </si>
  <si>
    <t>ARAME LISO DRYWALL 0.10 COM 1KG MORLAN</t>
  </si>
  <si>
    <t>FITA DE PAPEL MICROPERFURADA 150MX50MM ANCORA</t>
  </si>
  <si>
    <t>48059100</t>
  </si>
  <si>
    <t>LUZIA DIVINA BORGES</t>
  </si>
  <si>
    <t>MONTANTE STEEL FRAME 90MM 6M</t>
  </si>
  <si>
    <t>GUIA STEEL FRAME 90MM 6M</t>
  </si>
  <si>
    <t>MALHA GRX PARA SUPERFICIE 1M² ANCORTRAT ANCORA</t>
  </si>
  <si>
    <t>70199000</t>
  </si>
  <si>
    <t>PARAFUSO GLASROC-X PB-25MM 1UND PLACO</t>
  </si>
  <si>
    <t>MONTANTE DE 70MM 3M</t>
  </si>
  <si>
    <t>GUIA DE 70MM 3M</t>
  </si>
  <si>
    <t>GUILHERME DA SILVA NUNES</t>
  </si>
  <si>
    <t>G-DOOR 7,5 X 90 X 210 CM HORARIO</t>
  </si>
  <si>
    <t>09/03/2025</t>
  </si>
  <si>
    <t>ALDAIR BORGES BARBOSA</t>
  </si>
  <si>
    <t>CHAPA ST 12,5MM 0,6MX2,0M</t>
  </si>
  <si>
    <t>04583349000154</t>
  </si>
  <si>
    <t>METAS INDUSTRIA E COMERCIO DE ALIMENTOS E CEREAIS LTDA</t>
  </si>
  <si>
    <t>LA DE PET WALL M48 WALL 1,20X12,5M L0,40M ECOFIBER</t>
  </si>
  <si>
    <t>56031420</t>
  </si>
  <si>
    <t>FITA TELADA AZUL 90MX50MM AZUL MULTIPERFIL</t>
  </si>
  <si>
    <t>FITA CIMENTICIA 46MX102 MM WALSYWA</t>
  </si>
  <si>
    <t>14083140000185</t>
  </si>
  <si>
    <t>ARTE GESSO ATACADAO DA CONSTRUCAO LTDA</t>
  </si>
  <si>
    <t>23426145000154</t>
  </si>
  <si>
    <t>JOELSON GONCALVES RODRIGUES</t>
  </si>
  <si>
    <t>FLAVIO HENRIQUE SILVA FERREIRA</t>
  </si>
  <si>
    <t>56441725000170</t>
  </si>
  <si>
    <t>M.B.N.M 8 CONSTRUCOES LTDA</t>
  </si>
  <si>
    <t>10/03/2025</t>
  </si>
  <si>
    <t>MASSA UNICA PARA CIMENTICIA 5KG DECORLIT</t>
  </si>
  <si>
    <t>57072204000155</t>
  </si>
  <si>
    <t>ANAPOLINA S.A.F</t>
  </si>
  <si>
    <t>MASSA UNICA PARA CIMENTICIA 25KG DECORLIT</t>
  </si>
  <si>
    <t>11/03/2025</t>
  </si>
  <si>
    <t>CASSAIO MARQUES CAITANO</t>
  </si>
  <si>
    <t>LA DE VIDRO 12500X1200X50 ISOVER</t>
  </si>
  <si>
    <t>70198000</t>
  </si>
  <si>
    <t>17886020000104</t>
  </si>
  <si>
    <t>EDIFICIO PREMIER RESIDENCE</t>
  </si>
  <si>
    <t>FITA TELADA AZUL 100MX48MM ANCORA</t>
  </si>
  <si>
    <t>GESSO COLA C/ 20KG UZIGESSO</t>
  </si>
  <si>
    <t>68099000</t>
  </si>
  <si>
    <t>12/03/2025</t>
  </si>
  <si>
    <t>GESSO COLA COM 5KG FM</t>
  </si>
  <si>
    <t>MOLDURA MC504</t>
  </si>
  <si>
    <t>ALCAPAO PARA FORRO 500X500MM COM TAMPA MULTIPERFIL</t>
  </si>
  <si>
    <t>34208113000107</t>
  </si>
  <si>
    <t>SPE FC INCORPORADORA JUNDIAI 02 LTDA</t>
  </si>
  <si>
    <t>PLACA DE GESSO 60CMX60CM CARROSSEL</t>
  </si>
  <si>
    <t>TABICA 5CMX3CM</t>
  </si>
  <si>
    <t>SISAL FM</t>
  </si>
  <si>
    <t>00000000</t>
  </si>
  <si>
    <t>13/03/2025</t>
  </si>
  <si>
    <t>45646121000143</t>
  </si>
  <si>
    <t>EGM CONSTRUTORA E INCORPORADORA LTDA</t>
  </si>
  <si>
    <t>22438975000139</t>
  </si>
  <si>
    <t>CENTRO DE CONDICIONAMENTO SANTOS E BERTANZIN LTDA</t>
  </si>
  <si>
    <t>MARCO ANTONIO MARIANO DE CARVALHO</t>
  </si>
  <si>
    <t>MARCOS CEZAR DE FREITAS BRITO</t>
  </si>
  <si>
    <t>17/03/2025</t>
  </si>
  <si>
    <t>33544162000140</t>
  </si>
  <si>
    <t>POVOA E BRITO ENGENHARIA LTDA</t>
  </si>
  <si>
    <t>G-DOOR 7,5 X 70 X 210 CM HORARIO</t>
  </si>
  <si>
    <t>46413310000139</t>
  </si>
  <si>
    <t>PORTO SEGURO COMERCIAL LTDA</t>
  </si>
  <si>
    <t>22508911000167</t>
  </si>
  <si>
    <t>THIAGO LUIZ DOS SANTOS NASCIMENTO 00487806182</t>
  </si>
  <si>
    <t>FITA DUPLA FACE C/ 12MMX5M 3M</t>
  </si>
  <si>
    <t>12128581000120</t>
  </si>
  <si>
    <t>I2 TELECOM TECNOLOGIA DA INFORMACAO LTDA</t>
  </si>
  <si>
    <t>FITA TELADA WALTAPE AZUL 45MX48MM WALSYWA</t>
  </si>
  <si>
    <t>CAIXA DE LUZ DRYWALL 4X2 AMARELA IV PLAST</t>
  </si>
  <si>
    <t>39269090</t>
  </si>
  <si>
    <t>19/03/2025</t>
  </si>
  <si>
    <t>WENES FRANCISCO DE MATOS</t>
  </si>
  <si>
    <t>PARAFUSO DLA13 C/1000UND ANCORA</t>
  </si>
  <si>
    <t>16808549000147</t>
  </si>
  <si>
    <t>CLJ CONSTRUTORA LTDA</t>
  </si>
  <si>
    <t>LEANDRO RIBEIRO ALVES</t>
  </si>
  <si>
    <t>PREGO DE ACO 15X15 PREMIUM C/100UND ANCORA</t>
  </si>
  <si>
    <t>21/03/2025</t>
  </si>
  <si>
    <t>09265948000143</t>
  </si>
  <si>
    <t>GUITER ENGENHARIA E CONSTRUCAO</t>
  </si>
  <si>
    <t>07619940000102</t>
  </si>
  <si>
    <t>BELO PISO SOLUCOES CONSTRUTIVAS LTDA</t>
  </si>
  <si>
    <t>22/03/2025</t>
  </si>
  <si>
    <t>08603129001330</t>
  </si>
  <si>
    <t>NORTE SUL COMERCIO E RECAPAGEM DE PNEUS LTDA</t>
  </si>
  <si>
    <t>24/03/2025</t>
  </si>
  <si>
    <t>PARAFUSO DLB 4,2 X 19MM C/1000UND ANCORA</t>
  </si>
  <si>
    <t>01060102000165</t>
  </si>
  <si>
    <t>ASSOCIACAO EDUCATIVA EVANGELICA</t>
  </si>
  <si>
    <t>G-DOOR 92 X 210 CM CORRER</t>
  </si>
  <si>
    <t>CHAPA CIMENTICIA 8MMX1,20MX2,40M PLACLUX</t>
  </si>
  <si>
    <t>PARAFUSO PARA CIMENTICIA C/ ASAS C/500UND PPC32 ANCORA</t>
  </si>
  <si>
    <t>25/03/2025</t>
  </si>
  <si>
    <t>33408105000133</t>
  </si>
  <si>
    <t>GREENPHARMA QUIMICA E FARMACEUTICA LTDA - EPP (EM RECUPERACA</t>
  </si>
  <si>
    <t>CHAPA ST FORTISSIMA 15MM 1,20MX2,40M GYPSUM</t>
  </si>
  <si>
    <t>02743895001070</t>
  </si>
  <si>
    <t>WEST AIR CARGO LTDA</t>
  </si>
  <si>
    <t>ARAME LISO PLAQUINHA 0.20 (0,89MM) COM 1 KG MORLAN</t>
  </si>
  <si>
    <t>GESSO COLA COM 20KG FM</t>
  </si>
  <si>
    <t>31587657000120</t>
  </si>
  <si>
    <t>GRUPO GRAN LOCUS LTDA</t>
  </si>
  <si>
    <t>DF</t>
  </si>
  <si>
    <t>01715682000181</t>
  </si>
  <si>
    <t>ARC COMERCIO DE GESSO LTDA</t>
  </si>
  <si>
    <t>29846513000108</t>
  </si>
  <si>
    <t>PERPLAN NATURE HOME RESORT EMPREENDIMENTO IMOBILIARIO SPE LT</t>
  </si>
  <si>
    <t>40545726000124</t>
  </si>
  <si>
    <t>40545726 RENATO ELIAS DE PAULA</t>
  </si>
  <si>
    <t>47476268000168</t>
  </si>
  <si>
    <t>WCR COMERCIO DE TINTAS LTDA</t>
  </si>
  <si>
    <t>20104430000160</t>
  </si>
  <si>
    <t>JOUBERT GONCALVES CARVALHO</t>
  </si>
  <si>
    <t>MASSA DRYWALL 14 KG MULTIPERFIL</t>
  </si>
  <si>
    <t>FITA TELADA WALTAPE BRANCA 45MX48MM WALSYWA</t>
  </si>
  <si>
    <t>31/03/2025</t>
  </si>
  <si>
    <t>51556172000187</t>
  </si>
  <si>
    <t>E B DA SILVA CONSTRUTORA GOIAS</t>
  </si>
  <si>
    <t>GUSTAVO HENRIQUE DA PURIFICACAO NASCIMENTO</t>
  </si>
  <si>
    <t>04750144000116</t>
  </si>
  <si>
    <t>JR GESSO LTDA</t>
  </si>
  <si>
    <t>Simples Nacional</t>
  </si>
  <si>
    <t xml:space="preserve">Regime </t>
  </si>
  <si>
    <t>Normal</t>
  </si>
  <si>
    <t>Mês</t>
  </si>
  <si>
    <t>Total Entradas: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</si>
</sst>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8" formatCode="#,##0.00;\(#,##0.00\);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7"/>
      <color indexed="8"/>
      <name val="Tahoma"/>
      <family val="2"/>
    </font>
    <font>
      <b/>
      <sz val="7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4" fontId="0" fillId="0" borderId="0" xfId="0" applyNumberFormat="1"/>
    <xf numFmtId="10" fontId="0" fillId="0" borderId="0" xfId="0" applyNumberFormat="1"/>
    <xf numFmtId="44" fontId="0" fillId="0" borderId="0" xfId="0" applyNumberFormat="1"/>
    <xf numFmtId="0" fontId="0" fillId="2" borderId="0" xfId="0" applyFill="1"/>
    <xf numFmtId="4" fontId="0" fillId="2" borderId="0" xfId="0" applyNumberFormat="1" applyFill="1"/>
    <xf numFmtId="10" fontId="0" fillId="2" borderId="0" xfId="0" applyNumberFormat="1" applyFill="1"/>
    <xf numFmtId="0" fontId="0" fillId="2" borderId="0" xfId="0" applyNumberFormat="1" applyFill="1"/>
    <xf numFmtId="49" fontId="0" fillId="0" borderId="0" xfId="0" applyNumberFormat="1"/>
    <xf numFmtId="0" fontId="1" fillId="0" borderId="0" xfId="0" applyFont="1"/>
    <xf numFmtId="0" fontId="2" fillId="0" borderId="0" xfId="0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0" fontId="0" fillId="0" borderId="0" xfId="0" applyBorder="1"/>
    <xf numFmtId="49" fontId="0" fillId="0" borderId="0" xfId="0" applyNumberFormat="1" applyBorder="1"/>
    <xf numFmtId="0" fontId="0" fillId="0" borderId="0" xfId="0" applyNumberFormat="1" applyBorder="1"/>
    <xf numFmtId="10" fontId="0" fillId="0" borderId="0" xfId="0" applyNumberFormat="1" applyBorder="1"/>
    <xf numFmtId="44" fontId="0" fillId="0" borderId="0" xfId="0" applyNumberFormat="1" applyBorder="1"/>
    <xf numFmtId="49" fontId="3" fillId="0" borderId="0" xfId="0" applyNumberFormat="1" applyFont="1" applyAlignment="1">
      <alignment vertical="top" wrapText="1"/>
    </xf>
    <xf numFmtId="168" fontId="3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19">
    <dxf>
      <numFmt numFmtId="34" formatCode="_-&quot;R$&quot;\ * #,##0.00_-;\-&quot;R$&quot;\ * #,##0.00_-;_-&quot;R$&quot;\ * &quot;-&quot;??_-;_-@_-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0" formatCode="@"/>
    </dxf>
    <dxf>
      <numFmt numFmtId="34" formatCode="_-&quot;R$&quot;\ * #,##0.00_-;\-&quot;R$&quot;\ * #,##0.00_-;_-&quot;R$&quot;\ * &quot;-&quot;??_-;_-@_-"/>
    </dxf>
    <dxf>
      <numFmt numFmtId="14" formatCode="0.00%"/>
    </dxf>
    <dxf>
      <numFmt numFmtId="34" formatCode="_-&quot;R$&quot;\ * #,##0.00_-;\-&quot;R$&quot;\ * #,##0.00_-;_-&quot;R$&quot;\ * &quot;-&quot;??_-;_-@_-"/>
    </dxf>
    <dxf>
      <numFmt numFmtId="30" formatCode="@"/>
    </dxf>
    <dxf>
      <numFmt numFmtId="0" formatCode="General"/>
    </dxf>
    <dxf>
      <numFmt numFmtId="0" formatCode="General"/>
    </dxf>
    <dxf>
      <numFmt numFmtId="34" formatCode="_-&quot;R$&quot;\ * #,##0.00_-;\-&quot;R$&quot;\ * #,##0.00_-;_-&quot;R$&quot;\ * &quot;-&quot;??_-;_-@_-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4" formatCode="0.00%"/>
    </dxf>
    <dxf>
      <numFmt numFmtId="0" formatCode="General"/>
    </dxf>
    <dxf>
      <numFmt numFmtId="30" formatCode="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91B5C-08B8-4EF7-A664-A6CEE5C472E9}" name="TabEntradas" displayName="TabEntradas" ref="A2:L69" totalsRowCount="1">
  <autoFilter ref="A2:L68" xr:uid="{BF10BBE4-8BFD-42B6-91A2-D6C59BFC1302}"/>
  <sortState ref="A3:L68">
    <sortCondition descending="1" ref="B2:B68"/>
  </sortState>
  <tableColumns count="12">
    <tableColumn id="6" xr3:uid="{66D9D996-00D7-4360-ACF4-03773582F526}" name="Número NF"/>
    <tableColumn id="1" xr3:uid="{A9EBD5F6-DC00-449A-9594-F543373FD892}" name="Regime "/>
    <tableColumn id="12" xr3:uid="{542D550E-9F53-42A7-AFAC-88BBC5E0E734}" name="Mês" dataDxfId="8">
      <calculatedColumnFormula>TEXT(TabEntradas[[#This Row],[Data de Emissão]],"mm/aaaa")</calculatedColumnFormula>
    </tableColumn>
    <tableColumn id="2" xr3:uid="{36F54075-57B8-4E68-BE98-11FF5D67562E}" name="Data de Emissão"/>
    <tableColumn id="3" xr3:uid="{FB5C6AF3-E944-494D-8F5D-E21CFB1E45C8}" name="CNPJ Emitente"/>
    <tableColumn id="4" xr3:uid="{227152E3-F316-47C4-89AE-46EAE92F0D3B}" name="Nome Emitente"/>
    <tableColumn id="5" xr3:uid="{715E326F-6AA3-4BCB-B1CA-AB71FF09C992}" name="UF do Emitente"/>
    <tableColumn id="7" xr3:uid="{DAD0235C-A86D-4162-95DA-A5049E5C8123}" name="Produto"/>
    <tableColumn id="8" xr3:uid="{2A3F3407-265A-464E-90FB-06CB0844087A}" name="NCM" dataDxfId="7" totalsRowDxfId="3"/>
    <tableColumn id="9" xr3:uid="{CD7AFEE0-DD80-49FC-9341-E3F4087362D7}" name="Valor Total" totalsRowFunction="sum" dataDxfId="6" totalsRowDxfId="2"/>
    <tableColumn id="10" xr3:uid="{1D16D76D-CAF3-4A6F-A68A-51FF7A47899C}" name="Alíquota ICMS" dataDxfId="5" totalsRowDxfId="1"/>
    <tableColumn id="11" xr3:uid="{2099EAB1-70F6-4C57-836E-10D6560C7959}" name="Valor ICMS" totalsRowFunction="custom" dataDxfId="4" totalsRowDxfId="0">
      <totalsRowFormula>SUM(TabEntradas[Valor ICMS])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BC8876-D02B-4937-A322-8235D573A3BB}" name="TabSaida" displayName="TabSaida" ref="A1:N491" totalsRowShown="0" headerRowDxfId="13" headerRowBorderDxfId="17" tableBorderDxfId="18">
  <autoFilter ref="A1:N491" xr:uid="{BA5B1032-8995-4BC4-A7F4-AA6A9D1CDA7F}"/>
  <tableColumns count="14">
    <tableColumn id="6" xr3:uid="{13139272-12D6-4EF9-93D1-DA8CFB9D344C}" name="Número NF"/>
    <tableColumn id="14" xr3:uid="{4A50EEA5-F979-4EEC-999C-2AFF80E32395}" name="Mês" dataDxfId="9">
      <calculatedColumnFormula>TEXT(TabSaida[[#This Row],[Data de Emissão]],"mm/aaaa")</calculatedColumnFormula>
    </tableColumn>
    <tableColumn id="1" xr3:uid="{2605C177-E44F-4082-8C2A-60F98ED819C3}" name="Data de Emissão"/>
    <tableColumn id="2" xr3:uid="{C0283935-9EB9-4AAC-B5F9-E630B996C67D}" name="Nome Emitente"/>
    <tableColumn id="3" xr3:uid="{202CFEAC-73FE-4E3F-9DA5-266E8351C370}" name="CNPJ Destinatário"/>
    <tableColumn id="4" xr3:uid="{9E93CCC0-9061-43A6-957A-75933E864988}" name="Nome Destinatário"/>
    <tableColumn id="5" xr3:uid="{3FB3D68F-CB77-406B-A07F-D187CCA36074}" name="UF do Destinatário"/>
    <tableColumn id="7" xr3:uid="{F1DE8EB4-A533-4667-952C-3077A1634F28}" name="Produto"/>
    <tableColumn id="8" xr3:uid="{6528C076-CE63-44B2-80E5-D581105BCA37}" name="NCM" dataDxfId="16"/>
    <tableColumn id="9" xr3:uid="{05A79A2A-CC8A-44F5-B14D-6264EF19366E}" name="CFOP" dataDxfId="15"/>
    <tableColumn id="10" xr3:uid="{A33FF183-DF8F-47CD-ABC5-1ABC2553E1DE}" name="Valor Unitário" dataDxfId="12"/>
    <tableColumn id="11" xr3:uid="{A2D08CA4-60B1-44BD-B55C-E18B8D52BB08}" name="Valor Total" dataDxfId="10"/>
    <tableColumn id="12" xr3:uid="{D5B0CD0B-BB38-4114-BB46-78AE11077FB5}" name="Valor ICMS" dataDxfId="11"/>
    <tableColumn id="13" xr3:uid="{8CCD2D97-9DD0-46D0-9BCB-8883901A35F5}" name="Alíquota ICMS" dataDxf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B042-C92E-495F-BBD3-E80230398CA9}">
  <dimension ref="A1:S69"/>
  <sheetViews>
    <sheetView workbookViewId="0">
      <selection activeCell="K3" sqref="K3:K68"/>
    </sheetView>
  </sheetViews>
  <sheetFormatPr defaultRowHeight="14.4" x14ac:dyDescent="0.3"/>
  <cols>
    <col min="1" max="1" width="13.77734375" customWidth="1"/>
    <col min="2" max="2" width="22.109375" customWidth="1"/>
    <col min="3" max="3" width="9.5546875" customWidth="1"/>
    <col min="4" max="4" width="16.5546875" customWidth="1"/>
    <col min="5" max="5" width="15.33203125" customWidth="1"/>
    <col min="6" max="6" width="61.44140625" customWidth="1"/>
    <col min="7" max="7" width="15.77734375" customWidth="1"/>
    <col min="9" max="9" width="51.88671875" bestFit="1" customWidth="1"/>
    <col min="10" max="10" width="16.33203125" style="9" customWidth="1"/>
    <col min="11" max="11" width="14" style="4" bestFit="1" customWidth="1"/>
    <col min="12" max="12" width="14.88671875" style="3" customWidth="1"/>
  </cols>
  <sheetData>
    <row r="1" spans="1:19" x14ac:dyDescent="0.3">
      <c r="I1" s="9"/>
      <c r="J1" s="4"/>
      <c r="K1" s="3"/>
      <c r="L1" s="4"/>
    </row>
    <row r="2" spans="1:19" x14ac:dyDescent="0.3">
      <c r="A2" t="s">
        <v>7</v>
      </c>
      <c r="B2" t="s">
        <v>410</v>
      </c>
      <c r="C2" s="11" t="s">
        <v>412</v>
      </c>
      <c r="D2" t="s">
        <v>0</v>
      </c>
      <c r="E2" t="s">
        <v>1</v>
      </c>
      <c r="F2" t="s">
        <v>2</v>
      </c>
      <c r="G2" t="s">
        <v>3</v>
      </c>
      <c r="H2" t="s">
        <v>8</v>
      </c>
      <c r="I2" s="9" t="s">
        <v>9</v>
      </c>
      <c r="J2" s="4" t="s">
        <v>12</v>
      </c>
      <c r="K2" s="3" t="s">
        <v>14</v>
      </c>
      <c r="L2" s="4" t="s">
        <v>13</v>
      </c>
      <c r="Q2" s="18" t="s">
        <v>28</v>
      </c>
      <c r="R2" s="19">
        <v>0</v>
      </c>
      <c r="S2" s="19"/>
    </row>
    <row r="3" spans="1:19" x14ac:dyDescent="0.3">
      <c r="A3">
        <v>199</v>
      </c>
      <c r="B3" t="s">
        <v>409</v>
      </c>
      <c r="C3" t="str">
        <f>TEXT(TabEntradas[[#This Row],[Data de Emissão]],"mm/aaaa")</f>
        <v>02/2025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s="9" t="s">
        <v>23</v>
      </c>
      <c r="J3" s="4">
        <v>6230.08</v>
      </c>
      <c r="K3" s="3">
        <v>0</v>
      </c>
      <c r="L3" s="4">
        <v>0</v>
      </c>
      <c r="Q3" s="18" t="s">
        <v>29</v>
      </c>
      <c r="R3" s="19">
        <v>0</v>
      </c>
      <c r="S3" s="19"/>
    </row>
    <row r="4" spans="1:19" x14ac:dyDescent="0.3">
      <c r="A4">
        <v>200</v>
      </c>
      <c r="B4" t="s">
        <v>409</v>
      </c>
      <c r="C4" t="str">
        <f>TEXT(TabEntradas[[#This Row],[Data de Emissão]],"mm/aaaa")</f>
        <v>02/2025</v>
      </c>
      <c r="D4" t="s">
        <v>24</v>
      </c>
      <c r="E4" t="s">
        <v>25</v>
      </c>
      <c r="F4" t="s">
        <v>26</v>
      </c>
      <c r="G4" t="s">
        <v>18</v>
      </c>
      <c r="H4" t="s">
        <v>27</v>
      </c>
      <c r="I4" s="9" t="s">
        <v>23</v>
      </c>
      <c r="J4" s="4">
        <v>6230.08</v>
      </c>
      <c r="K4" s="3">
        <v>0</v>
      </c>
      <c r="L4" s="4">
        <v>0</v>
      </c>
      <c r="Q4" s="18" t="s">
        <v>121</v>
      </c>
      <c r="R4" s="19">
        <v>82.98</v>
      </c>
      <c r="S4" s="19"/>
    </row>
    <row r="5" spans="1:19" ht="14.4" customHeight="1" x14ac:dyDescent="0.3">
      <c r="A5">
        <v>740</v>
      </c>
      <c r="B5" t="s">
        <v>409</v>
      </c>
      <c r="C5" t="str">
        <f>TEXT(TabEntradas[[#This Row],[Data de Emissão]],"mm/aaaa")</f>
        <v>03/2025</v>
      </c>
      <c r="D5" t="s">
        <v>37</v>
      </c>
      <c r="E5" t="s">
        <v>31</v>
      </c>
      <c r="F5" t="s">
        <v>32</v>
      </c>
      <c r="G5" t="s">
        <v>18</v>
      </c>
      <c r="H5" t="s">
        <v>34</v>
      </c>
      <c r="I5" s="9" t="s">
        <v>23</v>
      </c>
      <c r="J5" s="4">
        <v>5700</v>
      </c>
      <c r="K5" s="3">
        <v>0</v>
      </c>
      <c r="L5" s="4">
        <v>0</v>
      </c>
      <c r="Q5" s="18" t="s">
        <v>33</v>
      </c>
      <c r="R5" s="19">
        <v>0</v>
      </c>
      <c r="S5" s="19"/>
    </row>
    <row r="6" spans="1:19" ht="14.4" customHeight="1" x14ac:dyDescent="0.3">
      <c r="A6">
        <v>629</v>
      </c>
      <c r="B6" t="s">
        <v>409</v>
      </c>
      <c r="C6" t="str">
        <f>TEXT(TabEntradas[[#This Row],[Data de Emissão]],"mm/aaaa")</f>
        <v>02/2025</v>
      </c>
      <c r="D6" t="s">
        <v>30</v>
      </c>
      <c r="E6" t="s">
        <v>31</v>
      </c>
      <c r="F6" t="s">
        <v>32</v>
      </c>
      <c r="G6" t="s">
        <v>18</v>
      </c>
      <c r="H6" t="s">
        <v>34</v>
      </c>
      <c r="I6" s="9" t="s">
        <v>23</v>
      </c>
      <c r="J6" s="4">
        <v>10132.700000000001</v>
      </c>
      <c r="K6" s="3">
        <v>0</v>
      </c>
      <c r="L6" s="4">
        <v>0</v>
      </c>
      <c r="Q6" s="18" t="s">
        <v>52</v>
      </c>
      <c r="R6" s="19">
        <v>11227.89</v>
      </c>
      <c r="S6" s="19"/>
    </row>
    <row r="7" spans="1:19" x14ac:dyDescent="0.3">
      <c r="A7">
        <v>673</v>
      </c>
      <c r="B7" t="s">
        <v>409</v>
      </c>
      <c r="C7" t="str">
        <f>TEXT(TabEntradas[[#This Row],[Data de Emissão]],"mm/aaaa")</f>
        <v>02/2025</v>
      </c>
      <c r="D7" t="s">
        <v>15</v>
      </c>
      <c r="E7" t="s">
        <v>31</v>
      </c>
      <c r="F7" t="s">
        <v>32</v>
      </c>
      <c r="G7" t="s">
        <v>18</v>
      </c>
      <c r="H7" t="s">
        <v>36</v>
      </c>
      <c r="I7" s="9" t="s">
        <v>23</v>
      </c>
      <c r="J7" s="4">
        <v>2400</v>
      </c>
      <c r="K7" s="3">
        <v>0</v>
      </c>
      <c r="L7" s="4">
        <v>0</v>
      </c>
      <c r="Q7" s="18" t="s">
        <v>127</v>
      </c>
      <c r="R7" s="19">
        <v>2767.64</v>
      </c>
      <c r="S7" s="19"/>
    </row>
    <row r="8" spans="1:19" x14ac:dyDescent="0.3">
      <c r="A8">
        <v>673</v>
      </c>
      <c r="B8" t="s">
        <v>409</v>
      </c>
      <c r="C8" t="str">
        <f>TEXT(TabEntradas[[#This Row],[Data de Emissão]],"mm/aaaa")</f>
        <v>02/2025</v>
      </c>
      <c r="D8" t="s">
        <v>15</v>
      </c>
      <c r="E8" t="s">
        <v>31</v>
      </c>
      <c r="F8" t="s">
        <v>32</v>
      </c>
      <c r="G8" t="s">
        <v>18</v>
      </c>
      <c r="H8" t="s">
        <v>34</v>
      </c>
      <c r="I8" s="9" t="s">
        <v>23</v>
      </c>
      <c r="J8" s="4">
        <v>1900</v>
      </c>
      <c r="K8" s="3">
        <v>0</v>
      </c>
      <c r="L8" s="4">
        <v>0</v>
      </c>
      <c r="Q8" s="18" t="s">
        <v>35</v>
      </c>
      <c r="R8" s="19">
        <v>0</v>
      </c>
      <c r="S8" s="19"/>
    </row>
    <row r="9" spans="1:19" ht="14.4" customHeight="1" x14ac:dyDescent="0.3">
      <c r="A9">
        <v>839</v>
      </c>
      <c r="B9" t="s">
        <v>409</v>
      </c>
      <c r="C9" t="str">
        <f>TEXT(TabEntradas[[#This Row],[Data de Emissão]],"mm/aaaa")</f>
        <v>03/2025</v>
      </c>
      <c r="D9" t="s">
        <v>40</v>
      </c>
      <c r="E9" t="s">
        <v>31</v>
      </c>
      <c r="F9" t="s">
        <v>32</v>
      </c>
      <c r="G9" t="s">
        <v>18</v>
      </c>
      <c r="H9" t="s">
        <v>34</v>
      </c>
      <c r="I9" s="9" t="s">
        <v>23</v>
      </c>
      <c r="J9" s="4">
        <v>9815.4</v>
      </c>
      <c r="K9" s="3">
        <v>0</v>
      </c>
      <c r="L9" s="4">
        <v>0</v>
      </c>
      <c r="Q9" s="18" t="s">
        <v>21</v>
      </c>
      <c r="R9" s="19">
        <v>346.27</v>
      </c>
      <c r="S9" s="19"/>
    </row>
    <row r="10" spans="1:19" ht="14.4" customHeight="1" x14ac:dyDescent="0.3">
      <c r="A10" s="1">
        <v>104819</v>
      </c>
      <c r="B10" t="s">
        <v>411</v>
      </c>
      <c r="C10" t="str">
        <f>TEXT(TabEntradas[[#This Row],[Data de Emissão]],"mm/aaaa")</f>
        <v>01/2025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>
        <v>68091100</v>
      </c>
      <c r="J10" s="2">
        <v>30919</v>
      </c>
      <c r="K10" s="3">
        <v>0.12</v>
      </c>
      <c r="L10" s="2">
        <v>4436.8900000000003</v>
      </c>
      <c r="Q10" s="18" t="s">
        <v>115</v>
      </c>
      <c r="R10" s="19">
        <v>57</v>
      </c>
      <c r="S10" s="19"/>
    </row>
    <row r="11" spans="1:19" ht="14.4" customHeight="1" x14ac:dyDescent="0.3">
      <c r="A11" s="1">
        <v>104819</v>
      </c>
      <c r="B11" t="s">
        <v>411</v>
      </c>
      <c r="C11" t="str">
        <f>TEXT(TabEntradas[[#This Row],[Data de Emissão]],"mm/aaaa")</f>
        <v>01/2025</v>
      </c>
      <c r="D11" t="s">
        <v>41</v>
      </c>
      <c r="E11" t="s">
        <v>42</v>
      </c>
      <c r="F11" t="s">
        <v>43</v>
      </c>
      <c r="G11" t="s">
        <v>44</v>
      </c>
      <c r="H11" t="s">
        <v>47</v>
      </c>
      <c r="I11" t="s">
        <v>46</v>
      </c>
      <c r="J11" s="2">
        <v>3146.03</v>
      </c>
      <c r="K11" s="3">
        <v>0.12</v>
      </c>
      <c r="L11" s="1">
        <v>430.38</v>
      </c>
      <c r="Q11" s="18" t="s">
        <v>112</v>
      </c>
      <c r="R11" s="19">
        <v>465.52</v>
      </c>
      <c r="S11" s="19"/>
    </row>
    <row r="12" spans="1:19" ht="14.4" customHeight="1" x14ac:dyDescent="0.3">
      <c r="A12" s="1">
        <v>104819</v>
      </c>
      <c r="B12" t="s">
        <v>411</v>
      </c>
      <c r="C12" t="str">
        <f>TEXT(TabEntradas[[#This Row],[Data de Emissão]],"mm/aaaa")</f>
        <v>01/2025</v>
      </c>
      <c r="D12" t="s">
        <v>41</v>
      </c>
      <c r="E12" t="s">
        <v>42</v>
      </c>
      <c r="F12" t="s">
        <v>43</v>
      </c>
      <c r="G12" t="s">
        <v>44</v>
      </c>
      <c r="H12" t="s">
        <v>48</v>
      </c>
      <c r="I12" t="s">
        <v>49</v>
      </c>
      <c r="J12" s="2">
        <v>1169.78</v>
      </c>
      <c r="K12" s="3">
        <v>0.12</v>
      </c>
      <c r="L12" s="1">
        <v>158.6</v>
      </c>
      <c r="Q12" s="18" t="s">
        <v>55</v>
      </c>
      <c r="R12" s="19">
        <v>10965.08</v>
      </c>
      <c r="S12" s="19"/>
    </row>
    <row r="13" spans="1:19" ht="14.4" customHeight="1" x14ac:dyDescent="0.3">
      <c r="A13" s="1">
        <v>104819</v>
      </c>
      <c r="B13" t="s">
        <v>411</v>
      </c>
      <c r="C13" t="str">
        <f>TEXT(TabEntradas[[#This Row],[Data de Emissão]],"mm/aaaa")</f>
        <v>01/2025</v>
      </c>
      <c r="D13" t="s">
        <v>41</v>
      </c>
      <c r="E13" t="s">
        <v>42</v>
      </c>
      <c r="F13" t="s">
        <v>43</v>
      </c>
      <c r="G13" t="s">
        <v>44</v>
      </c>
      <c r="H13" t="s">
        <v>50</v>
      </c>
      <c r="I13" t="s">
        <v>46</v>
      </c>
      <c r="J13" s="2">
        <v>43395.07</v>
      </c>
      <c r="K13" s="3">
        <v>0.12</v>
      </c>
      <c r="L13" s="2">
        <v>6227.07</v>
      </c>
      <c r="Q13" s="18" t="s">
        <v>101</v>
      </c>
      <c r="R13" s="19">
        <v>116.38</v>
      </c>
      <c r="S13" s="19"/>
    </row>
    <row r="14" spans="1:19" x14ac:dyDescent="0.3">
      <c r="A14" s="1">
        <v>105042</v>
      </c>
      <c r="B14" t="s">
        <v>411</v>
      </c>
      <c r="C14" t="str">
        <f>TEXT(TabEntradas[[#This Row],[Data de Emissão]],"mm/aaaa")</f>
        <v>02/2025</v>
      </c>
      <c r="D14" t="s">
        <v>51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s="2">
        <v>48819.45</v>
      </c>
      <c r="K14" s="3">
        <v>0.12</v>
      </c>
      <c r="L14" s="2">
        <v>6739.83</v>
      </c>
      <c r="Q14" s="18" t="s">
        <v>103</v>
      </c>
      <c r="R14" s="19">
        <v>990</v>
      </c>
      <c r="S14" s="19"/>
    </row>
    <row r="15" spans="1:19" x14ac:dyDescent="0.3">
      <c r="A15" s="1">
        <v>105042</v>
      </c>
      <c r="B15" t="s">
        <v>411</v>
      </c>
      <c r="C15" t="str">
        <f>TEXT(TabEntradas[[#This Row],[Data de Emissão]],"mm/aaaa")</f>
        <v>02/2025</v>
      </c>
      <c r="D15" t="s">
        <v>51</v>
      </c>
      <c r="E15" t="s">
        <v>42</v>
      </c>
      <c r="F15" t="s">
        <v>43</v>
      </c>
      <c r="G15" t="s">
        <v>44</v>
      </c>
      <c r="H15" t="s">
        <v>50</v>
      </c>
      <c r="I15" t="s">
        <v>46</v>
      </c>
      <c r="J15" s="2">
        <v>23867.29</v>
      </c>
      <c r="K15" s="3">
        <v>0.12</v>
      </c>
      <c r="L15" s="2">
        <v>3294.97</v>
      </c>
      <c r="Q15" s="18" t="s">
        <v>104</v>
      </c>
      <c r="R15" s="19">
        <v>7.15</v>
      </c>
      <c r="S15" s="19"/>
    </row>
    <row r="16" spans="1:19" x14ac:dyDescent="0.3">
      <c r="A16" s="1">
        <v>105042</v>
      </c>
      <c r="B16" t="s">
        <v>411</v>
      </c>
      <c r="C16" t="str">
        <f>TEXT(TabEntradas[[#This Row],[Data de Emissão]],"mm/aaaa")</f>
        <v>02/2025</v>
      </c>
      <c r="D16" t="s">
        <v>51</v>
      </c>
      <c r="E16" t="s">
        <v>42</v>
      </c>
      <c r="F16" t="s">
        <v>43</v>
      </c>
      <c r="G16" t="s">
        <v>44</v>
      </c>
      <c r="H16" t="s">
        <v>53</v>
      </c>
      <c r="I16" t="s">
        <v>46</v>
      </c>
      <c r="J16" s="2">
        <v>2298.73</v>
      </c>
      <c r="K16" s="3">
        <v>0.12</v>
      </c>
      <c r="L16" s="1">
        <v>312.35000000000002</v>
      </c>
      <c r="Q16" s="18" t="s">
        <v>67</v>
      </c>
      <c r="R16" s="19">
        <v>6085.02</v>
      </c>
      <c r="S16" s="19"/>
    </row>
    <row r="17" spans="1:19" x14ac:dyDescent="0.3">
      <c r="A17" s="1">
        <v>105042</v>
      </c>
      <c r="B17" t="s">
        <v>411</v>
      </c>
      <c r="C17" t="str">
        <f>TEXT(TabEntradas[[#This Row],[Data de Emissão]],"mm/aaaa")</f>
        <v>02/2025</v>
      </c>
      <c r="D17" t="s">
        <v>51</v>
      </c>
      <c r="E17" t="s">
        <v>42</v>
      </c>
      <c r="F17" t="s">
        <v>43</v>
      </c>
      <c r="G17" t="s">
        <v>44</v>
      </c>
      <c r="H17" t="s">
        <v>47</v>
      </c>
      <c r="I17" t="s">
        <v>46</v>
      </c>
      <c r="J17" s="2">
        <v>3146.03</v>
      </c>
      <c r="K17" s="3">
        <v>0.12</v>
      </c>
      <c r="L17" s="1">
        <v>418.14</v>
      </c>
      <c r="Q17" s="18" t="s">
        <v>67</v>
      </c>
      <c r="R17" s="19">
        <v>1147.3</v>
      </c>
      <c r="S17" s="19"/>
    </row>
    <row r="18" spans="1:19" x14ac:dyDescent="0.3">
      <c r="A18" s="1">
        <v>105042</v>
      </c>
      <c r="B18" t="s">
        <v>411</v>
      </c>
      <c r="C18" t="str">
        <f>TEXT(TabEntradas[[#This Row],[Data de Emissão]],"mm/aaaa")</f>
        <v>02/2025</v>
      </c>
      <c r="D18" t="s">
        <v>51</v>
      </c>
      <c r="E18" t="s">
        <v>42</v>
      </c>
      <c r="F18" t="s">
        <v>43</v>
      </c>
      <c r="G18" t="s">
        <v>44</v>
      </c>
      <c r="H18" t="s">
        <v>48</v>
      </c>
      <c r="I18" t="s">
        <v>49</v>
      </c>
      <c r="J18" s="2">
        <v>3509.33</v>
      </c>
      <c r="K18" s="3">
        <v>0.12</v>
      </c>
      <c r="L18" s="1">
        <v>462.6</v>
      </c>
      <c r="Q18" s="18" t="s">
        <v>107</v>
      </c>
      <c r="R18" s="19">
        <v>1682.94</v>
      </c>
      <c r="S18" s="19"/>
    </row>
    <row r="19" spans="1:19" ht="14.4" customHeight="1" x14ac:dyDescent="0.3">
      <c r="A19" s="1">
        <v>105110</v>
      </c>
      <c r="B19" t="s">
        <v>411</v>
      </c>
      <c r="C19" t="str">
        <f>TEXT(TabEntradas[[#This Row],[Data de Emissão]],"mm/aaaa")</f>
        <v>02/2025</v>
      </c>
      <c r="D19" t="s">
        <v>54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s="2">
        <v>52074.080000000002</v>
      </c>
      <c r="K19" s="3">
        <v>0.12</v>
      </c>
      <c r="L19" s="2">
        <v>7201.37</v>
      </c>
      <c r="P19" s="20" t="s">
        <v>413</v>
      </c>
      <c r="Q19" s="20"/>
      <c r="R19" s="19">
        <v>35941.17</v>
      </c>
      <c r="S19" s="19"/>
    </row>
    <row r="20" spans="1:19" x14ac:dyDescent="0.3">
      <c r="A20" s="1">
        <v>105110</v>
      </c>
      <c r="B20" t="s">
        <v>411</v>
      </c>
      <c r="C20" t="str">
        <f>TEXT(TabEntradas[[#This Row],[Data de Emissão]],"mm/aaaa")</f>
        <v>02/2025</v>
      </c>
      <c r="D20" t="s">
        <v>54</v>
      </c>
      <c r="E20" t="s">
        <v>42</v>
      </c>
      <c r="F20" t="s">
        <v>43</v>
      </c>
      <c r="G20" t="s">
        <v>44</v>
      </c>
      <c r="H20" t="s">
        <v>50</v>
      </c>
      <c r="I20" t="s">
        <v>46</v>
      </c>
      <c r="J20" s="2">
        <v>23867.29</v>
      </c>
      <c r="K20" s="3">
        <v>0.12</v>
      </c>
      <c r="L20" s="2">
        <v>3300.57</v>
      </c>
    </row>
    <row r="21" spans="1:19" x14ac:dyDescent="0.3">
      <c r="A21" s="1">
        <v>105110</v>
      </c>
      <c r="B21" t="s">
        <v>411</v>
      </c>
      <c r="C21" t="str">
        <f>TEXT(TabEntradas[[#This Row],[Data de Emissão]],"mm/aaaa")</f>
        <v>02/2025</v>
      </c>
      <c r="D21" t="s">
        <v>54</v>
      </c>
      <c r="E21" t="s">
        <v>42</v>
      </c>
      <c r="F21" t="s">
        <v>43</v>
      </c>
      <c r="G21" t="s">
        <v>44</v>
      </c>
      <c r="H21" t="s">
        <v>48</v>
      </c>
      <c r="I21" t="s">
        <v>49</v>
      </c>
      <c r="J21" s="2">
        <v>3509.33</v>
      </c>
      <c r="K21" s="3">
        <v>0.12</v>
      </c>
      <c r="L21" s="1">
        <v>463.14</v>
      </c>
    </row>
    <row r="22" spans="1:19" x14ac:dyDescent="0.3">
      <c r="A22" s="1">
        <v>105377</v>
      </c>
      <c r="B22" t="s">
        <v>411</v>
      </c>
      <c r="C22" t="str">
        <f>TEXT(TabEntradas[[#This Row],[Data de Emissão]],"mm/aaaa")</f>
        <v>03/2025</v>
      </c>
      <c r="D22" t="s">
        <v>56</v>
      </c>
      <c r="E22" t="s">
        <v>42</v>
      </c>
      <c r="F22" t="s">
        <v>43</v>
      </c>
      <c r="G22" t="s">
        <v>44</v>
      </c>
      <c r="H22" t="s">
        <v>57</v>
      </c>
      <c r="I22" t="s">
        <v>46</v>
      </c>
      <c r="J22" s="2">
        <v>40583.81</v>
      </c>
      <c r="K22" s="3">
        <v>0.12</v>
      </c>
      <c r="L22" s="2">
        <v>5764.21</v>
      </c>
    </row>
    <row r="23" spans="1:19" x14ac:dyDescent="0.3">
      <c r="A23" s="1">
        <v>105377</v>
      </c>
      <c r="B23" t="s">
        <v>411</v>
      </c>
      <c r="C23" t="str">
        <f>TEXT(TabEntradas[[#This Row],[Data de Emissão]],"mm/aaaa")</f>
        <v>03/2025</v>
      </c>
      <c r="D23" t="s">
        <v>56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s="2">
        <v>14645.84</v>
      </c>
      <c r="K23" s="3">
        <v>0.12</v>
      </c>
      <c r="L23" s="2">
        <v>2133.5</v>
      </c>
    </row>
    <row r="24" spans="1:19" x14ac:dyDescent="0.3">
      <c r="A24" s="1">
        <v>11877</v>
      </c>
      <c r="B24" t="s">
        <v>411</v>
      </c>
      <c r="C24" t="str">
        <f>TEXT(TabEntradas[[#This Row],[Data de Emissão]],"mm/aaaa")</f>
        <v>02/2025</v>
      </c>
      <c r="D24" t="s">
        <v>124</v>
      </c>
      <c r="E24" t="s">
        <v>125</v>
      </c>
      <c r="F24" t="s">
        <v>126</v>
      </c>
      <c r="G24" t="s">
        <v>20</v>
      </c>
      <c r="H24" t="s">
        <v>128</v>
      </c>
      <c r="I24" t="s">
        <v>109</v>
      </c>
      <c r="J24" s="2">
        <v>14566.5</v>
      </c>
      <c r="K24" s="3">
        <v>0.19</v>
      </c>
      <c r="L24" s="2">
        <v>2767.64</v>
      </c>
    </row>
    <row r="25" spans="1:19" x14ac:dyDescent="0.3">
      <c r="A25" s="1">
        <v>2333</v>
      </c>
      <c r="B25" t="s">
        <v>411</v>
      </c>
      <c r="C25" t="str">
        <f>TEXT(TabEntradas[[#This Row],[Data de Emissão]],"mm/aaaa")</f>
        <v>03/2025</v>
      </c>
      <c r="D25" t="s">
        <v>37</v>
      </c>
      <c r="E25">
        <v>34685205000170</v>
      </c>
      <c r="F25" t="s">
        <v>38</v>
      </c>
      <c r="G25" t="s">
        <v>18</v>
      </c>
      <c r="H25" t="s">
        <v>39</v>
      </c>
      <c r="I25" t="s">
        <v>23</v>
      </c>
      <c r="J25" s="2">
        <v>4200</v>
      </c>
      <c r="K25" s="3">
        <v>0.12</v>
      </c>
      <c r="L25" s="1">
        <v>504</v>
      </c>
    </row>
    <row r="26" spans="1:19" x14ac:dyDescent="0.3">
      <c r="A26" s="1">
        <v>29071</v>
      </c>
      <c r="B26" t="s">
        <v>411</v>
      </c>
      <c r="C26" t="str">
        <f>TEXT(TabEntradas[[#This Row],[Data de Emissão]],"mm/aaaa")</f>
        <v>02/2025</v>
      </c>
      <c r="D26" t="s">
        <v>15</v>
      </c>
      <c r="E26" t="s">
        <v>113</v>
      </c>
      <c r="F26" t="s">
        <v>114</v>
      </c>
      <c r="G26" t="s">
        <v>20</v>
      </c>
      <c r="H26" t="s">
        <v>116</v>
      </c>
      <c r="I26" t="s">
        <v>117</v>
      </c>
      <c r="J26" s="1">
        <v>290.56</v>
      </c>
      <c r="K26" s="3">
        <v>0.19</v>
      </c>
      <c r="L26" s="1">
        <v>57</v>
      </c>
    </row>
    <row r="27" spans="1:19" x14ac:dyDescent="0.3">
      <c r="A27" s="1">
        <v>29753</v>
      </c>
      <c r="B27" t="s">
        <v>411</v>
      </c>
      <c r="C27" t="str">
        <f>TEXT(TabEntradas[[#This Row],[Data de Emissão]],"mm/aaaa")</f>
        <v>03/2025</v>
      </c>
      <c r="D27" t="s">
        <v>133</v>
      </c>
      <c r="E27" t="s">
        <v>113</v>
      </c>
      <c r="F27" t="s">
        <v>114</v>
      </c>
      <c r="G27" t="s">
        <v>20</v>
      </c>
      <c r="H27" t="s">
        <v>134</v>
      </c>
      <c r="I27" t="s">
        <v>117</v>
      </c>
      <c r="J27" s="2">
        <v>1016.95</v>
      </c>
      <c r="K27" s="3">
        <v>0.19</v>
      </c>
      <c r="L27" s="1">
        <v>199.5</v>
      </c>
    </row>
    <row r="28" spans="1:19" x14ac:dyDescent="0.3">
      <c r="A28" s="1">
        <v>42433</v>
      </c>
      <c r="B28" t="s">
        <v>411</v>
      </c>
      <c r="C28" t="str">
        <f>TEXT(TabEntradas[[#This Row],[Data de Emissão]],"mm/aaaa")</f>
        <v>02/2025</v>
      </c>
      <c r="D28" t="s">
        <v>110</v>
      </c>
      <c r="E28" t="s">
        <v>111</v>
      </c>
      <c r="F28" t="s">
        <v>99</v>
      </c>
      <c r="G28" t="s">
        <v>20</v>
      </c>
      <c r="H28" t="s">
        <v>102</v>
      </c>
      <c r="I28" t="s">
        <v>86</v>
      </c>
      <c r="J28" s="2">
        <v>4232</v>
      </c>
      <c r="K28" s="3">
        <v>0.19</v>
      </c>
      <c r="L28" s="1">
        <v>465.52</v>
      </c>
    </row>
    <row r="29" spans="1:19" x14ac:dyDescent="0.3">
      <c r="A29" s="1">
        <v>42685</v>
      </c>
      <c r="B29" t="s">
        <v>411</v>
      </c>
      <c r="C29" t="str">
        <f>TEXT(TabEntradas[[#This Row],[Data de Emissão]],"mm/aaaa")</f>
        <v>03/2025</v>
      </c>
      <c r="D29" t="s">
        <v>37</v>
      </c>
      <c r="E29" t="s">
        <v>111</v>
      </c>
      <c r="F29" t="s">
        <v>99</v>
      </c>
      <c r="G29" t="s">
        <v>20</v>
      </c>
      <c r="H29" t="s">
        <v>131</v>
      </c>
      <c r="I29" t="s">
        <v>132</v>
      </c>
      <c r="J29" s="1">
        <v>901.8</v>
      </c>
      <c r="K29" s="3">
        <v>0.19</v>
      </c>
      <c r="L29" s="1">
        <v>99.2</v>
      </c>
    </row>
    <row r="30" spans="1:19" x14ac:dyDescent="0.3">
      <c r="A30" s="1">
        <v>43030</v>
      </c>
      <c r="B30" t="s">
        <v>411</v>
      </c>
      <c r="C30" t="str">
        <f>TEXT(TabEntradas[[#This Row],[Data de Emissão]],"mm/aaaa")</f>
        <v>03/2025</v>
      </c>
      <c r="D30" t="s">
        <v>130</v>
      </c>
      <c r="E30" t="s">
        <v>111</v>
      </c>
      <c r="F30" t="s">
        <v>99</v>
      </c>
      <c r="G30" t="s">
        <v>20</v>
      </c>
      <c r="H30" t="s">
        <v>108</v>
      </c>
      <c r="I30" t="s">
        <v>109</v>
      </c>
      <c r="J30" s="2">
        <v>5200.3</v>
      </c>
      <c r="K30" s="3">
        <v>0.19</v>
      </c>
      <c r="L30" s="1">
        <v>572.03</v>
      </c>
    </row>
    <row r="31" spans="1:19" x14ac:dyDescent="0.3">
      <c r="A31" s="1">
        <v>6696</v>
      </c>
      <c r="B31" t="s">
        <v>411</v>
      </c>
      <c r="C31" t="str">
        <f>TEXT(TabEntradas[[#This Row],[Data de Emissão]],"mm/aaaa")</f>
        <v>02/2025</v>
      </c>
      <c r="D31" t="s">
        <v>63</v>
      </c>
      <c r="E31" t="s">
        <v>64</v>
      </c>
      <c r="F31" t="s">
        <v>65</v>
      </c>
      <c r="G31" t="s">
        <v>66</v>
      </c>
      <c r="H31" t="s">
        <v>80</v>
      </c>
      <c r="I31" t="s">
        <v>81</v>
      </c>
      <c r="J31" s="2">
        <v>5500</v>
      </c>
      <c r="K31" s="3">
        <v>7.0000000000000007E-2</v>
      </c>
      <c r="L31" s="1">
        <v>385</v>
      </c>
    </row>
    <row r="32" spans="1:19" x14ac:dyDescent="0.3">
      <c r="A32" s="1">
        <v>6696</v>
      </c>
      <c r="B32" t="s">
        <v>411</v>
      </c>
      <c r="C32" t="str">
        <f>TEXT(TabEntradas[[#This Row],[Data de Emissão]],"mm/aaaa")</f>
        <v>02/2025</v>
      </c>
      <c r="D32" t="s">
        <v>63</v>
      </c>
      <c r="E32" t="s">
        <v>64</v>
      </c>
      <c r="F32" t="s">
        <v>65</v>
      </c>
      <c r="G32" t="s">
        <v>66</v>
      </c>
      <c r="H32" t="s">
        <v>82</v>
      </c>
      <c r="I32" t="s">
        <v>49</v>
      </c>
      <c r="J32" s="2">
        <v>8640.01</v>
      </c>
      <c r="K32" s="3">
        <v>7.0000000000000007E-2</v>
      </c>
      <c r="L32" s="1">
        <v>604.79999999999995</v>
      </c>
    </row>
    <row r="33" spans="1:12" x14ac:dyDescent="0.3">
      <c r="A33" s="1">
        <v>6696</v>
      </c>
      <c r="B33" t="s">
        <v>411</v>
      </c>
      <c r="C33" t="str">
        <f>TEXT(TabEntradas[[#This Row],[Data de Emissão]],"mm/aaaa")</f>
        <v>02/2025</v>
      </c>
      <c r="D33" t="s">
        <v>63</v>
      </c>
      <c r="E33" t="s">
        <v>64</v>
      </c>
      <c r="F33" t="s">
        <v>65</v>
      </c>
      <c r="G33" t="s">
        <v>66</v>
      </c>
      <c r="H33" t="s">
        <v>83</v>
      </c>
      <c r="I33" t="s">
        <v>84</v>
      </c>
      <c r="J33" s="2">
        <v>2250</v>
      </c>
      <c r="K33" s="3">
        <v>7.0000000000000007E-2</v>
      </c>
      <c r="L33" s="1">
        <v>157.5</v>
      </c>
    </row>
    <row r="34" spans="1:12" x14ac:dyDescent="0.3">
      <c r="A34" s="1">
        <v>6696</v>
      </c>
      <c r="B34" t="s">
        <v>411</v>
      </c>
      <c r="C34" t="str">
        <f>TEXT(TabEntradas[[#This Row],[Data de Emissão]],"mm/aaaa")</f>
        <v>02/2025</v>
      </c>
      <c r="D34" t="s">
        <v>63</v>
      </c>
      <c r="E34" t="s">
        <v>64</v>
      </c>
      <c r="F34" t="s">
        <v>65</v>
      </c>
      <c r="G34" t="s">
        <v>66</v>
      </c>
      <c r="H34" t="s">
        <v>68</v>
      </c>
      <c r="I34" t="s">
        <v>69</v>
      </c>
      <c r="J34" s="2">
        <v>10043.99</v>
      </c>
      <c r="K34" s="3">
        <v>0.04</v>
      </c>
      <c r="L34" s="1">
        <v>401.76</v>
      </c>
    </row>
    <row r="35" spans="1:12" x14ac:dyDescent="0.3">
      <c r="A35" s="1">
        <v>6696</v>
      </c>
      <c r="B35" t="s">
        <v>411</v>
      </c>
      <c r="C35" t="str">
        <f>TEXT(TabEntradas[[#This Row],[Data de Emissão]],"mm/aaaa")</f>
        <v>02/2025</v>
      </c>
      <c r="D35" t="s">
        <v>63</v>
      </c>
      <c r="E35" t="s">
        <v>64</v>
      </c>
      <c r="F35" t="s">
        <v>65</v>
      </c>
      <c r="G35" t="s">
        <v>66</v>
      </c>
      <c r="H35" t="s">
        <v>70</v>
      </c>
      <c r="I35" t="s">
        <v>71</v>
      </c>
      <c r="J35" s="2">
        <v>10341</v>
      </c>
      <c r="K35" s="3">
        <v>0.04</v>
      </c>
      <c r="L35" s="1">
        <v>413.64</v>
      </c>
    </row>
    <row r="36" spans="1:12" x14ac:dyDescent="0.3">
      <c r="A36" s="1">
        <v>6696</v>
      </c>
      <c r="B36" t="s">
        <v>411</v>
      </c>
      <c r="C36" t="str">
        <f>TEXT(TabEntradas[[#This Row],[Data de Emissão]],"mm/aaaa")</f>
        <v>02/2025</v>
      </c>
      <c r="D36" t="s">
        <v>63</v>
      </c>
      <c r="E36" t="s">
        <v>64</v>
      </c>
      <c r="F36" t="s">
        <v>65</v>
      </c>
      <c r="G36" t="s">
        <v>66</v>
      </c>
      <c r="H36" t="s">
        <v>72</v>
      </c>
      <c r="I36" t="s">
        <v>73</v>
      </c>
      <c r="J36" s="2">
        <v>3360</v>
      </c>
      <c r="K36" s="3">
        <v>0.04</v>
      </c>
      <c r="L36" s="1">
        <v>134.4</v>
      </c>
    </row>
    <row r="37" spans="1:12" x14ac:dyDescent="0.3">
      <c r="A37" s="1">
        <v>6696</v>
      </c>
      <c r="B37" t="s">
        <v>411</v>
      </c>
      <c r="C37" t="str">
        <f>TEXT(TabEntradas[[#This Row],[Data de Emissão]],"mm/aaaa")</f>
        <v>02/2025</v>
      </c>
      <c r="D37" t="s">
        <v>63</v>
      </c>
      <c r="E37" t="s">
        <v>64</v>
      </c>
      <c r="F37" t="s">
        <v>65</v>
      </c>
      <c r="G37" t="s">
        <v>66</v>
      </c>
      <c r="H37" t="s">
        <v>74</v>
      </c>
      <c r="I37" t="s">
        <v>69</v>
      </c>
      <c r="J37" s="2">
        <v>2985.5</v>
      </c>
      <c r="K37" s="3">
        <v>0.04</v>
      </c>
      <c r="L37" s="1">
        <v>119.42</v>
      </c>
    </row>
    <row r="38" spans="1:12" x14ac:dyDescent="0.3">
      <c r="A38" s="1">
        <v>6696</v>
      </c>
      <c r="B38" t="s">
        <v>411</v>
      </c>
      <c r="C38" t="str">
        <f>TEXT(TabEntradas[[#This Row],[Data de Emissão]],"mm/aaaa")</f>
        <v>02/2025</v>
      </c>
      <c r="D38" t="s">
        <v>63</v>
      </c>
      <c r="E38" t="s">
        <v>64</v>
      </c>
      <c r="F38" t="s">
        <v>65</v>
      </c>
      <c r="G38" t="s">
        <v>66</v>
      </c>
      <c r="H38" t="s">
        <v>75</v>
      </c>
      <c r="I38" t="s">
        <v>69</v>
      </c>
      <c r="J38" s="2">
        <v>11519.99</v>
      </c>
      <c r="K38" s="3">
        <v>0.04</v>
      </c>
      <c r="L38" s="1">
        <v>460.8</v>
      </c>
    </row>
    <row r="39" spans="1:12" x14ac:dyDescent="0.3">
      <c r="A39" s="1">
        <v>6696</v>
      </c>
      <c r="B39" t="s">
        <v>411</v>
      </c>
      <c r="C39" t="str">
        <f>TEXT(TabEntradas[[#This Row],[Data de Emissão]],"mm/aaaa")</f>
        <v>02/2025</v>
      </c>
      <c r="D39" t="s">
        <v>63</v>
      </c>
      <c r="E39" t="s">
        <v>64</v>
      </c>
      <c r="F39" t="s">
        <v>65</v>
      </c>
      <c r="G39" t="s">
        <v>66</v>
      </c>
      <c r="H39" t="s">
        <v>76</v>
      </c>
      <c r="I39" t="s">
        <v>69</v>
      </c>
      <c r="J39" s="2">
        <v>4900</v>
      </c>
      <c r="K39" s="3">
        <v>0.04</v>
      </c>
      <c r="L39" s="1">
        <v>196</v>
      </c>
    </row>
    <row r="40" spans="1:12" x14ac:dyDescent="0.3">
      <c r="A40" s="1">
        <v>6696</v>
      </c>
      <c r="B40" t="s">
        <v>411</v>
      </c>
      <c r="C40" t="str">
        <f>TEXT(TabEntradas[[#This Row],[Data de Emissão]],"mm/aaaa")</f>
        <v>02/2025</v>
      </c>
      <c r="D40" t="s">
        <v>63</v>
      </c>
      <c r="E40" t="s">
        <v>64</v>
      </c>
      <c r="F40" t="s">
        <v>65</v>
      </c>
      <c r="G40" t="s">
        <v>66</v>
      </c>
      <c r="H40" t="s">
        <v>77</v>
      </c>
      <c r="I40" t="s">
        <v>71</v>
      </c>
      <c r="J40" s="2">
        <v>15539.99</v>
      </c>
      <c r="K40" s="3">
        <v>0.04</v>
      </c>
      <c r="L40" s="1">
        <v>621.6</v>
      </c>
    </row>
    <row r="41" spans="1:12" x14ac:dyDescent="0.3">
      <c r="A41" s="1">
        <v>6696</v>
      </c>
      <c r="B41" t="s">
        <v>411</v>
      </c>
      <c r="C41" t="str">
        <f>TEXT(TabEntradas[[#This Row],[Data de Emissão]],"mm/aaaa")</f>
        <v>02/2025</v>
      </c>
      <c r="D41" t="s">
        <v>63</v>
      </c>
      <c r="E41" t="s">
        <v>64</v>
      </c>
      <c r="F41" t="s">
        <v>65</v>
      </c>
      <c r="G41" t="s">
        <v>66</v>
      </c>
      <c r="H41" t="s">
        <v>78</v>
      </c>
      <c r="I41" t="s">
        <v>71</v>
      </c>
      <c r="J41" s="2">
        <v>3621</v>
      </c>
      <c r="K41" s="3">
        <v>0.04</v>
      </c>
      <c r="L41" s="1">
        <v>144.84</v>
      </c>
    </row>
    <row r="42" spans="1:12" x14ac:dyDescent="0.3">
      <c r="A42" s="1">
        <v>6696</v>
      </c>
      <c r="B42" t="s">
        <v>411</v>
      </c>
      <c r="C42" t="str">
        <f>TEXT(TabEntradas[[#This Row],[Data de Emissão]],"mm/aaaa")</f>
        <v>02/2025</v>
      </c>
      <c r="D42" t="s">
        <v>63</v>
      </c>
      <c r="E42" t="s">
        <v>64</v>
      </c>
      <c r="F42" t="s">
        <v>65</v>
      </c>
      <c r="G42" t="s">
        <v>66</v>
      </c>
      <c r="H42" t="s">
        <v>79</v>
      </c>
      <c r="I42" t="s">
        <v>73</v>
      </c>
      <c r="J42" s="2">
        <v>4650</v>
      </c>
      <c r="K42" s="3">
        <v>0.04</v>
      </c>
      <c r="L42" s="1">
        <v>186</v>
      </c>
    </row>
    <row r="43" spans="1:12" x14ac:dyDescent="0.3">
      <c r="A43" s="1">
        <v>6696</v>
      </c>
      <c r="B43" t="s">
        <v>411</v>
      </c>
      <c r="C43" t="str">
        <f>TEXT(TabEntradas[[#This Row],[Data de Emissão]],"mm/aaaa")</f>
        <v>02/2025</v>
      </c>
      <c r="D43" t="s">
        <v>63</v>
      </c>
      <c r="E43" t="s">
        <v>64</v>
      </c>
      <c r="F43" t="s">
        <v>65</v>
      </c>
      <c r="G43" t="s">
        <v>66</v>
      </c>
      <c r="H43" t="s">
        <v>85</v>
      </c>
      <c r="I43" t="s">
        <v>86</v>
      </c>
      <c r="J43" s="2">
        <v>30264.02</v>
      </c>
      <c r="K43" s="3">
        <v>0.04</v>
      </c>
      <c r="L43" s="2">
        <v>1210.56</v>
      </c>
    </row>
    <row r="44" spans="1:12" x14ac:dyDescent="0.3">
      <c r="A44" s="1">
        <v>6696</v>
      </c>
      <c r="B44" t="s">
        <v>411</v>
      </c>
      <c r="C44" t="str">
        <f>TEXT(TabEntradas[[#This Row],[Data de Emissão]],"mm/aaaa")</f>
        <v>02/2025</v>
      </c>
      <c r="D44" t="s">
        <v>63</v>
      </c>
      <c r="E44" t="s">
        <v>64</v>
      </c>
      <c r="F44" t="s">
        <v>65</v>
      </c>
      <c r="G44" t="s">
        <v>66</v>
      </c>
      <c r="H44" t="s">
        <v>87</v>
      </c>
      <c r="I44" t="s">
        <v>86</v>
      </c>
      <c r="J44" s="2">
        <v>13600</v>
      </c>
      <c r="K44" s="3">
        <v>0.04</v>
      </c>
      <c r="L44" s="1">
        <v>544</v>
      </c>
    </row>
    <row r="45" spans="1:12" x14ac:dyDescent="0.3">
      <c r="A45" s="1">
        <v>6696</v>
      </c>
      <c r="B45" t="s">
        <v>411</v>
      </c>
      <c r="C45" t="str">
        <f>TEXT(TabEntradas[[#This Row],[Data de Emissão]],"mm/aaaa")</f>
        <v>02/2025</v>
      </c>
      <c r="D45" t="s">
        <v>63</v>
      </c>
      <c r="E45" t="s">
        <v>64</v>
      </c>
      <c r="F45" t="s">
        <v>65</v>
      </c>
      <c r="G45" t="s">
        <v>66</v>
      </c>
      <c r="H45" t="s">
        <v>88</v>
      </c>
      <c r="I45" t="s">
        <v>69</v>
      </c>
      <c r="J45" s="2">
        <v>16300</v>
      </c>
      <c r="K45" s="3">
        <v>0.04</v>
      </c>
      <c r="L45" s="1">
        <v>652</v>
      </c>
    </row>
    <row r="46" spans="1:12" x14ac:dyDescent="0.3">
      <c r="A46" s="1">
        <v>6696</v>
      </c>
      <c r="B46" t="s">
        <v>411</v>
      </c>
      <c r="C46" t="str">
        <f>TEXT(TabEntradas[[#This Row],[Data de Emissão]],"mm/aaaa")</f>
        <v>02/2025</v>
      </c>
      <c r="D46" t="s">
        <v>63</v>
      </c>
      <c r="E46" t="s">
        <v>64</v>
      </c>
      <c r="F46" t="s">
        <v>65</v>
      </c>
      <c r="G46" t="s">
        <v>66</v>
      </c>
      <c r="H46" t="s">
        <v>89</v>
      </c>
      <c r="I46" t="s">
        <v>69</v>
      </c>
      <c r="J46" s="2">
        <v>5500</v>
      </c>
      <c r="K46" s="3">
        <v>0.04</v>
      </c>
      <c r="L46" s="1">
        <v>220</v>
      </c>
    </row>
    <row r="47" spans="1:12" x14ac:dyDescent="0.3">
      <c r="A47" s="1">
        <v>6696</v>
      </c>
      <c r="B47" t="s">
        <v>411</v>
      </c>
      <c r="C47" t="str">
        <f>TEXT(TabEntradas[[#This Row],[Data de Emissão]],"mm/aaaa")</f>
        <v>02/2025</v>
      </c>
      <c r="D47" t="s">
        <v>63</v>
      </c>
      <c r="E47" t="s">
        <v>64</v>
      </c>
      <c r="F47" t="s">
        <v>65</v>
      </c>
      <c r="G47" t="s">
        <v>66</v>
      </c>
      <c r="H47" t="s">
        <v>90</v>
      </c>
      <c r="I47" t="s">
        <v>86</v>
      </c>
      <c r="J47" s="2">
        <v>13200</v>
      </c>
      <c r="K47" s="3">
        <v>0.04</v>
      </c>
      <c r="L47" s="1">
        <v>528</v>
      </c>
    </row>
    <row r="48" spans="1:12" x14ac:dyDescent="0.3">
      <c r="A48" s="1">
        <v>6696</v>
      </c>
      <c r="B48" t="s">
        <v>411</v>
      </c>
      <c r="C48" t="str">
        <f>TEXT(TabEntradas[[#This Row],[Data de Emissão]],"mm/aaaa")</f>
        <v>02/2025</v>
      </c>
      <c r="D48" t="s">
        <v>63</v>
      </c>
      <c r="E48" t="s">
        <v>64</v>
      </c>
      <c r="F48" t="s">
        <v>65</v>
      </c>
      <c r="G48" t="s">
        <v>66</v>
      </c>
      <c r="H48" t="s">
        <v>91</v>
      </c>
      <c r="I48" t="s">
        <v>73</v>
      </c>
      <c r="J48" s="2">
        <v>6300</v>
      </c>
      <c r="K48" s="3">
        <v>0.04</v>
      </c>
      <c r="L48" s="1">
        <v>252</v>
      </c>
    </row>
    <row r="49" spans="1:12" x14ac:dyDescent="0.3">
      <c r="A49" s="1">
        <v>6771</v>
      </c>
      <c r="B49" t="s">
        <v>411</v>
      </c>
      <c r="C49" t="str">
        <f>TEXT(TabEntradas[[#This Row],[Data de Emissão]],"mm/aaaa")</f>
        <v>03/2025</v>
      </c>
      <c r="D49" t="s">
        <v>92</v>
      </c>
      <c r="E49" t="s">
        <v>64</v>
      </c>
      <c r="F49" t="s">
        <v>65</v>
      </c>
      <c r="G49" t="s">
        <v>66</v>
      </c>
      <c r="H49" t="s">
        <v>93</v>
      </c>
      <c r="I49" t="s">
        <v>49</v>
      </c>
      <c r="J49" s="2">
        <v>1287</v>
      </c>
      <c r="K49" s="3">
        <v>7.0000000000000007E-2</v>
      </c>
      <c r="L49" s="1">
        <v>90.09</v>
      </c>
    </row>
    <row r="50" spans="1:12" x14ac:dyDescent="0.3">
      <c r="A50" s="1">
        <v>6771</v>
      </c>
      <c r="B50" t="s">
        <v>411</v>
      </c>
      <c r="C50" t="str">
        <f>TEXT(TabEntradas[[#This Row],[Data de Emissão]],"mm/aaaa")</f>
        <v>03/2025</v>
      </c>
      <c r="D50" t="s">
        <v>92</v>
      </c>
      <c r="E50" t="s">
        <v>64</v>
      </c>
      <c r="F50" t="s">
        <v>65</v>
      </c>
      <c r="G50" t="s">
        <v>66</v>
      </c>
      <c r="H50" t="s">
        <v>82</v>
      </c>
      <c r="I50" t="s">
        <v>49</v>
      </c>
      <c r="J50" s="2">
        <v>24480</v>
      </c>
      <c r="K50" s="3">
        <v>7.0000000000000007E-2</v>
      </c>
      <c r="L50" s="2">
        <v>1713.6</v>
      </c>
    </row>
    <row r="51" spans="1:12" x14ac:dyDescent="0.3">
      <c r="A51" s="1">
        <v>6771</v>
      </c>
      <c r="B51" t="s">
        <v>411</v>
      </c>
      <c r="C51" t="str">
        <f>TEXT(TabEntradas[[#This Row],[Data de Emissão]],"mm/aaaa")</f>
        <v>03/2025</v>
      </c>
      <c r="D51" t="s">
        <v>92</v>
      </c>
      <c r="E51" t="s">
        <v>64</v>
      </c>
      <c r="F51" t="s">
        <v>65</v>
      </c>
      <c r="G51" t="s">
        <v>66</v>
      </c>
      <c r="H51" t="s">
        <v>83</v>
      </c>
      <c r="I51" t="s">
        <v>84</v>
      </c>
      <c r="J51" s="2">
        <v>17999.990000000002</v>
      </c>
      <c r="K51" s="3">
        <v>7.0000000000000007E-2</v>
      </c>
      <c r="L51" s="2">
        <v>1260</v>
      </c>
    </row>
    <row r="52" spans="1:12" x14ac:dyDescent="0.3">
      <c r="A52" s="1">
        <v>6771</v>
      </c>
      <c r="B52" t="s">
        <v>411</v>
      </c>
      <c r="C52" t="str">
        <f>TEXT(TabEntradas[[#This Row],[Data de Emissão]],"mm/aaaa")</f>
        <v>03/2025</v>
      </c>
      <c r="D52" t="s">
        <v>92</v>
      </c>
      <c r="E52" t="s">
        <v>64</v>
      </c>
      <c r="F52" t="s">
        <v>65</v>
      </c>
      <c r="G52" t="s">
        <v>66</v>
      </c>
      <c r="H52" t="s">
        <v>95</v>
      </c>
      <c r="I52" t="s">
        <v>96</v>
      </c>
      <c r="J52" s="2">
        <v>2200</v>
      </c>
      <c r="K52" s="3">
        <v>7.0000000000000007E-2</v>
      </c>
      <c r="L52" s="1">
        <v>154</v>
      </c>
    </row>
    <row r="53" spans="1:12" x14ac:dyDescent="0.3">
      <c r="A53" s="1">
        <v>6771</v>
      </c>
      <c r="B53" t="s">
        <v>411</v>
      </c>
      <c r="C53" t="str">
        <f>TEXT(TabEntradas[[#This Row],[Data de Emissão]],"mm/aaaa")</f>
        <v>03/2025</v>
      </c>
      <c r="D53" t="s">
        <v>92</v>
      </c>
      <c r="E53" t="s">
        <v>64</v>
      </c>
      <c r="F53" t="s">
        <v>65</v>
      </c>
      <c r="G53" t="s">
        <v>66</v>
      </c>
      <c r="H53" t="s">
        <v>94</v>
      </c>
      <c r="I53" t="s">
        <v>71</v>
      </c>
      <c r="J53" s="2">
        <v>9980</v>
      </c>
      <c r="K53" s="3">
        <v>0.04</v>
      </c>
      <c r="L53" s="1">
        <v>399.2</v>
      </c>
    </row>
    <row r="54" spans="1:12" x14ac:dyDescent="0.3">
      <c r="A54" s="1">
        <v>7197</v>
      </c>
      <c r="B54" t="s">
        <v>411</v>
      </c>
      <c r="C54" t="str">
        <f>TEXT(TabEntradas[[#This Row],[Data de Emissão]],"mm/aaaa")</f>
        <v>02/2025</v>
      </c>
      <c r="D54" t="s">
        <v>15</v>
      </c>
      <c r="E54" t="s">
        <v>16</v>
      </c>
      <c r="F54" t="s">
        <v>17</v>
      </c>
      <c r="G54" t="s">
        <v>18</v>
      </c>
      <c r="H54" t="s">
        <v>22</v>
      </c>
      <c r="I54" t="s">
        <v>23</v>
      </c>
      <c r="J54" s="2">
        <v>2885.61</v>
      </c>
      <c r="K54" s="3">
        <v>0.12</v>
      </c>
      <c r="L54" s="1">
        <v>346.27</v>
      </c>
    </row>
    <row r="55" spans="1:12" x14ac:dyDescent="0.3">
      <c r="A55" s="1">
        <v>7843</v>
      </c>
      <c r="B55" t="s">
        <v>411</v>
      </c>
      <c r="C55" t="str">
        <f>TEXT(TabEntradas[[#This Row],[Data de Emissão]],"mm/aaaa")</f>
        <v>02/2025</v>
      </c>
      <c r="D55" t="s">
        <v>118</v>
      </c>
      <c r="E55" t="s">
        <v>119</v>
      </c>
      <c r="F55" t="s">
        <v>120</v>
      </c>
      <c r="G55" t="s">
        <v>20</v>
      </c>
      <c r="H55" t="s">
        <v>122</v>
      </c>
      <c r="I55" t="s">
        <v>123</v>
      </c>
      <c r="J55" s="1">
        <v>820</v>
      </c>
      <c r="K55" s="3">
        <v>0.19</v>
      </c>
      <c r="L55" s="1">
        <v>82.98</v>
      </c>
    </row>
    <row r="56" spans="1:12" x14ac:dyDescent="0.3">
      <c r="A56" s="1">
        <v>91069</v>
      </c>
      <c r="B56" t="s">
        <v>411</v>
      </c>
      <c r="C56" t="str">
        <f>TEXT(TabEntradas[[#This Row],[Data de Emissão]],"mm/aaaa")</f>
        <v>03/2025</v>
      </c>
      <c r="D56" t="s">
        <v>58</v>
      </c>
      <c r="E56" t="s">
        <v>59</v>
      </c>
      <c r="F56" t="s">
        <v>43</v>
      </c>
      <c r="G56" t="s">
        <v>60</v>
      </c>
      <c r="H56" t="s">
        <v>45</v>
      </c>
      <c r="I56" t="s">
        <v>46</v>
      </c>
      <c r="J56" s="2">
        <v>44494.51</v>
      </c>
      <c r="K56" s="3">
        <v>7.0000000000000007E-2</v>
      </c>
      <c r="L56" s="2">
        <v>3810.51</v>
      </c>
    </row>
    <row r="57" spans="1:12" x14ac:dyDescent="0.3">
      <c r="A57" s="1">
        <v>91069</v>
      </c>
      <c r="B57" t="s">
        <v>411</v>
      </c>
      <c r="C57" t="str">
        <f>TEXT(TabEntradas[[#This Row],[Data de Emissão]],"mm/aaaa")</f>
        <v>03/2025</v>
      </c>
      <c r="D57" t="s">
        <v>58</v>
      </c>
      <c r="E57" t="s">
        <v>59</v>
      </c>
      <c r="F57" t="s">
        <v>43</v>
      </c>
      <c r="G57" t="s">
        <v>60</v>
      </c>
      <c r="H57" t="s">
        <v>48</v>
      </c>
      <c r="I57" t="s">
        <v>49</v>
      </c>
      <c r="J57" s="2">
        <v>2020.14</v>
      </c>
      <c r="K57" s="3">
        <v>7.0000000000000007E-2</v>
      </c>
      <c r="L57" s="1">
        <v>163.24</v>
      </c>
    </row>
    <row r="58" spans="1:12" x14ac:dyDescent="0.3">
      <c r="A58" s="1">
        <v>91499</v>
      </c>
      <c r="B58" t="s">
        <v>411</v>
      </c>
      <c r="C58" t="str">
        <f>TEXT(TabEntradas[[#This Row],[Data de Emissão]],"mm/aaaa")</f>
        <v>03/2025</v>
      </c>
      <c r="D58" t="s">
        <v>61</v>
      </c>
      <c r="E58" t="s">
        <v>59</v>
      </c>
      <c r="F58" t="s">
        <v>43</v>
      </c>
      <c r="G58" t="s">
        <v>60</v>
      </c>
      <c r="H58" t="s">
        <v>62</v>
      </c>
      <c r="I58" t="s">
        <v>46</v>
      </c>
      <c r="J58" s="2">
        <v>4431.25</v>
      </c>
      <c r="K58" s="3">
        <v>7.0000000000000007E-2</v>
      </c>
      <c r="L58" s="1">
        <v>362.31</v>
      </c>
    </row>
    <row r="59" spans="1:12" x14ac:dyDescent="0.3">
      <c r="A59" s="1">
        <v>91499</v>
      </c>
      <c r="B59" t="s">
        <v>411</v>
      </c>
      <c r="C59" t="str">
        <f>TEXT(TabEntradas[[#This Row],[Data de Emissão]],"mm/aaaa")</f>
        <v>03/2025</v>
      </c>
      <c r="D59" t="s">
        <v>61</v>
      </c>
      <c r="E59" t="s">
        <v>59</v>
      </c>
      <c r="F59" t="s">
        <v>43</v>
      </c>
      <c r="G59" t="s">
        <v>60</v>
      </c>
      <c r="H59" t="s">
        <v>45</v>
      </c>
      <c r="I59" t="s">
        <v>46</v>
      </c>
      <c r="J59" s="2">
        <v>38561.910000000003</v>
      </c>
      <c r="K59" s="3">
        <v>7.0000000000000007E-2</v>
      </c>
      <c r="L59" s="2">
        <v>3330.66</v>
      </c>
    </row>
    <row r="60" spans="1:12" x14ac:dyDescent="0.3">
      <c r="A60" s="1">
        <v>91499</v>
      </c>
      <c r="B60" t="s">
        <v>411</v>
      </c>
      <c r="C60" t="str">
        <f>TEXT(TabEntradas[[#This Row],[Data de Emissão]],"mm/aaaa")</f>
        <v>03/2025</v>
      </c>
      <c r="D60" t="s">
        <v>61</v>
      </c>
      <c r="E60" t="s">
        <v>59</v>
      </c>
      <c r="F60" t="s">
        <v>43</v>
      </c>
      <c r="G60" t="s">
        <v>60</v>
      </c>
      <c r="H60" t="s">
        <v>48</v>
      </c>
      <c r="I60" t="s">
        <v>49</v>
      </c>
      <c r="J60" s="2">
        <v>3030.23</v>
      </c>
      <c r="K60" s="3">
        <v>7.0000000000000007E-2</v>
      </c>
      <c r="L60" s="1">
        <v>246.39</v>
      </c>
    </row>
    <row r="61" spans="1:12" x14ac:dyDescent="0.3">
      <c r="A61" s="1">
        <v>9179</v>
      </c>
      <c r="B61" t="s">
        <v>411</v>
      </c>
      <c r="C61" t="str">
        <f>TEXT(TabEntradas[[#This Row],[Data de Emissão]],"mm/aaaa")</f>
        <v>03/2025</v>
      </c>
      <c r="D61" t="s">
        <v>135</v>
      </c>
      <c r="E61" t="s">
        <v>119</v>
      </c>
      <c r="F61" t="s">
        <v>120</v>
      </c>
      <c r="G61" t="s">
        <v>20</v>
      </c>
      <c r="H61" t="s">
        <v>136</v>
      </c>
      <c r="I61" t="s">
        <v>109</v>
      </c>
      <c r="J61" s="2">
        <v>21888</v>
      </c>
      <c r="K61" s="3">
        <v>0.19</v>
      </c>
      <c r="L61" s="2">
        <v>1912.19</v>
      </c>
    </row>
    <row r="62" spans="1:12" x14ac:dyDescent="0.3">
      <c r="A62" s="1">
        <v>9181</v>
      </c>
      <c r="B62" t="s">
        <v>411</v>
      </c>
      <c r="C62" t="str">
        <f>TEXT(TabEntradas[[#This Row],[Data de Emissão]],"mm/aaaa")</f>
        <v>03/2025</v>
      </c>
      <c r="D62" t="s">
        <v>135</v>
      </c>
      <c r="E62" t="s">
        <v>119</v>
      </c>
      <c r="F62" t="s">
        <v>120</v>
      </c>
      <c r="G62" t="s">
        <v>20</v>
      </c>
      <c r="H62" t="s">
        <v>137</v>
      </c>
      <c r="I62" t="s">
        <v>138</v>
      </c>
      <c r="J62" s="1">
        <v>65.400000000000006</v>
      </c>
      <c r="K62" s="3">
        <v>0.19</v>
      </c>
      <c r="L62" s="1">
        <v>6.87</v>
      </c>
    </row>
    <row r="63" spans="1:12" x14ac:dyDescent="0.3">
      <c r="A63" s="8">
        <v>92672</v>
      </c>
      <c r="B63" t="s">
        <v>411</v>
      </c>
      <c r="C63" t="str">
        <f>TEXT(TabEntradas[[#This Row],[Data de Emissão]],"mm/aaaa")</f>
        <v>02/2025</v>
      </c>
      <c r="D63" s="5" t="s">
        <v>97</v>
      </c>
      <c r="E63" s="5" t="s">
        <v>98</v>
      </c>
      <c r="F63" s="5" t="s">
        <v>99</v>
      </c>
      <c r="G63" s="5" t="s">
        <v>20</v>
      </c>
      <c r="H63" s="5" t="s">
        <v>100</v>
      </c>
      <c r="I63" s="5">
        <v>68091100</v>
      </c>
      <c r="J63" s="6">
        <v>9000</v>
      </c>
      <c r="K63" s="7">
        <v>0</v>
      </c>
      <c r="L63" s="8">
        <v>0</v>
      </c>
    </row>
    <row r="64" spans="1:12" x14ac:dyDescent="0.3">
      <c r="A64" s="1">
        <v>92680</v>
      </c>
      <c r="B64" t="s">
        <v>411</v>
      </c>
      <c r="C64" t="str">
        <f>TEXT(TabEntradas[[#This Row],[Data de Emissão]],"mm/aaaa")</f>
        <v>02/2025</v>
      </c>
      <c r="D64" t="s">
        <v>97</v>
      </c>
      <c r="E64" t="s">
        <v>98</v>
      </c>
      <c r="F64" t="s">
        <v>99</v>
      </c>
      <c r="G64" t="s">
        <v>20</v>
      </c>
      <c r="H64" t="s">
        <v>102</v>
      </c>
      <c r="I64" t="s">
        <v>86</v>
      </c>
      <c r="J64" s="2">
        <v>1058</v>
      </c>
      <c r="K64" s="3">
        <v>0.19</v>
      </c>
      <c r="L64" s="1">
        <v>116.38</v>
      </c>
    </row>
    <row r="65" spans="1:12" x14ac:dyDescent="0.3">
      <c r="A65" s="1">
        <v>92681</v>
      </c>
      <c r="B65" t="s">
        <v>411</v>
      </c>
      <c r="C65" t="str">
        <f>TEXT(TabEntradas[[#This Row],[Data de Emissão]],"mm/aaaa")</f>
        <v>02/2025</v>
      </c>
      <c r="D65" t="s">
        <v>97</v>
      </c>
      <c r="E65" t="s">
        <v>98</v>
      </c>
      <c r="F65" t="s">
        <v>99</v>
      </c>
      <c r="G65" t="s">
        <v>20</v>
      </c>
      <c r="H65" t="s">
        <v>100</v>
      </c>
      <c r="I65" t="s">
        <v>46</v>
      </c>
      <c r="J65" s="2">
        <v>9000</v>
      </c>
      <c r="K65" s="3">
        <v>0.19</v>
      </c>
      <c r="L65" s="1">
        <v>990</v>
      </c>
    </row>
    <row r="66" spans="1:12" x14ac:dyDescent="0.3">
      <c r="A66" s="1">
        <v>92696</v>
      </c>
      <c r="B66" t="s">
        <v>411</v>
      </c>
      <c r="C66" t="str">
        <f>TEXT(TabEntradas[[#This Row],[Data de Emissão]],"mm/aaaa")</f>
        <v>02/2025</v>
      </c>
      <c r="D66" t="s">
        <v>97</v>
      </c>
      <c r="E66" t="s">
        <v>98</v>
      </c>
      <c r="F66" t="s">
        <v>99</v>
      </c>
      <c r="G66" t="s">
        <v>20</v>
      </c>
      <c r="H66" t="s">
        <v>105</v>
      </c>
      <c r="I66" t="s">
        <v>106</v>
      </c>
      <c r="J66" s="1">
        <v>65</v>
      </c>
      <c r="K66" s="3">
        <v>0.19</v>
      </c>
      <c r="L66" s="1">
        <v>7.15</v>
      </c>
    </row>
    <row r="67" spans="1:12" x14ac:dyDescent="0.3">
      <c r="A67" s="1">
        <v>92791</v>
      </c>
      <c r="B67" t="s">
        <v>411</v>
      </c>
      <c r="C67" t="str">
        <f>TEXT(TabEntradas[[#This Row],[Data de Emissão]],"mm/aaaa")</f>
        <v>02/2025</v>
      </c>
      <c r="D67" t="s">
        <v>63</v>
      </c>
      <c r="E67" t="s">
        <v>98</v>
      </c>
      <c r="F67" t="s">
        <v>99</v>
      </c>
      <c r="G67" t="s">
        <v>20</v>
      </c>
      <c r="H67" t="s">
        <v>108</v>
      </c>
      <c r="I67" t="s">
        <v>109</v>
      </c>
      <c r="J67" s="2">
        <v>15299.5</v>
      </c>
      <c r="K67" s="3">
        <v>0.19</v>
      </c>
      <c r="L67" s="2">
        <v>1682.94</v>
      </c>
    </row>
    <row r="68" spans="1:12" x14ac:dyDescent="0.3">
      <c r="A68" s="1">
        <v>93774</v>
      </c>
      <c r="B68" t="s">
        <v>411</v>
      </c>
      <c r="C68" t="str">
        <f>TEXT(TabEntradas[[#This Row],[Data de Emissão]],"mm/aaaa")</f>
        <v>03/2025</v>
      </c>
      <c r="D68" t="s">
        <v>130</v>
      </c>
      <c r="E68" t="s">
        <v>98</v>
      </c>
      <c r="F68" t="s">
        <v>99</v>
      </c>
      <c r="G68" t="s">
        <v>20</v>
      </c>
      <c r="H68" t="s">
        <v>108</v>
      </c>
      <c r="I68" t="s">
        <v>109</v>
      </c>
      <c r="J68" s="2">
        <v>13153.7</v>
      </c>
      <c r="K68" s="3">
        <v>0.19</v>
      </c>
      <c r="L68" s="2">
        <v>1446.91</v>
      </c>
    </row>
    <row r="69" spans="1:12" x14ac:dyDescent="0.3">
      <c r="I69" s="9"/>
      <c r="J69" s="4">
        <f>SUBTOTAL(109,TabEntradas[Valor Total])</f>
        <v>758003.17</v>
      </c>
      <c r="K69" s="3"/>
      <c r="L69" s="4">
        <f>SUM(TabEntradas[Valor ICMS])</f>
        <v>71362.519999999975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0095-65EA-46B5-8982-23F58D82C16E}">
  <dimension ref="A1:N491"/>
  <sheetViews>
    <sheetView tabSelected="1" workbookViewId="0">
      <selection activeCell="A492" sqref="A492"/>
    </sheetView>
  </sheetViews>
  <sheetFormatPr defaultRowHeight="14.4" x14ac:dyDescent="0.3"/>
  <cols>
    <col min="1" max="2" width="18.77734375" customWidth="1"/>
    <col min="3" max="3" width="17" customWidth="1"/>
    <col min="4" max="4" width="16" customWidth="1"/>
    <col min="5" max="5" width="17.6640625" customWidth="1"/>
    <col min="6" max="6" width="18.5546875" customWidth="1"/>
    <col min="7" max="7" width="18.33203125" customWidth="1"/>
    <col min="9" max="9" width="9.77734375" customWidth="1"/>
    <col min="10" max="10" width="8.88671875" style="9"/>
    <col min="11" max="11" width="17.5546875" customWidth="1"/>
    <col min="12" max="12" width="14.5546875" customWidth="1"/>
    <col min="13" max="13" width="12" customWidth="1"/>
    <col min="14" max="14" width="21.109375" customWidth="1"/>
    <col min="15" max="15" width="14.88671875" customWidth="1"/>
  </cols>
  <sheetData>
    <row r="1" spans="1:14" s="10" customFormat="1" x14ac:dyDescent="0.3">
      <c r="A1" s="11" t="s">
        <v>7</v>
      </c>
      <c r="B1" s="11" t="s">
        <v>412</v>
      </c>
      <c r="C1" s="11" t="s">
        <v>0</v>
      </c>
      <c r="D1" s="11" t="s">
        <v>2</v>
      </c>
      <c r="E1" s="11" t="s">
        <v>4</v>
      </c>
      <c r="F1" s="11" t="s">
        <v>5</v>
      </c>
      <c r="G1" s="11" t="s">
        <v>6</v>
      </c>
      <c r="H1" s="11" t="s">
        <v>8</v>
      </c>
      <c r="I1" s="12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</row>
    <row r="2" spans="1:14" x14ac:dyDescent="0.3">
      <c r="A2" s="15">
        <v>1</v>
      </c>
      <c r="B2" s="15" t="str">
        <f>TEXT(TabSaida[[#This Row],[Data de Emissão]],"mm/aaaa")</f>
        <v>02/2025</v>
      </c>
      <c r="C2" s="13" t="s">
        <v>139</v>
      </c>
      <c r="D2" s="13" t="s">
        <v>19</v>
      </c>
      <c r="E2" s="13" t="s">
        <v>140</v>
      </c>
      <c r="F2" s="13" t="s">
        <v>141</v>
      </c>
      <c r="G2" s="13" t="s">
        <v>20</v>
      </c>
      <c r="H2" s="13" t="s">
        <v>142</v>
      </c>
      <c r="I2" s="14" t="s">
        <v>109</v>
      </c>
      <c r="J2" s="15">
        <v>5102</v>
      </c>
      <c r="K2" s="15">
        <v>90</v>
      </c>
      <c r="L2" s="17">
        <v>450</v>
      </c>
      <c r="M2" s="15">
        <v>85.5</v>
      </c>
      <c r="N2" s="16">
        <v>0.19</v>
      </c>
    </row>
    <row r="3" spans="1:14" x14ac:dyDescent="0.3">
      <c r="A3" s="15">
        <v>1</v>
      </c>
      <c r="B3" s="15" t="str">
        <f>TEXT(TabSaida[[#This Row],[Data de Emissão]],"mm/aaaa")</f>
        <v>02/2025</v>
      </c>
      <c r="C3" s="13" t="s">
        <v>139</v>
      </c>
      <c r="D3" s="13" t="s">
        <v>19</v>
      </c>
      <c r="E3" s="13" t="s">
        <v>140</v>
      </c>
      <c r="F3" s="13" t="s">
        <v>141</v>
      </c>
      <c r="G3" s="13" t="s">
        <v>20</v>
      </c>
      <c r="H3" s="13" t="s">
        <v>143</v>
      </c>
      <c r="I3" s="14" t="s">
        <v>46</v>
      </c>
      <c r="J3" s="15">
        <v>5102</v>
      </c>
      <c r="K3" s="15">
        <v>53.49</v>
      </c>
      <c r="L3" s="17">
        <v>3744.3</v>
      </c>
      <c r="M3" s="15">
        <v>711.42</v>
      </c>
      <c r="N3" s="16">
        <v>0.19</v>
      </c>
    </row>
    <row r="4" spans="1:14" x14ac:dyDescent="0.3">
      <c r="A4" s="15">
        <v>1</v>
      </c>
      <c r="B4" s="15" t="str">
        <f>TEXT(TabSaida[[#This Row],[Data de Emissão]],"mm/aaaa")</f>
        <v>02/2025</v>
      </c>
      <c r="C4" s="13" t="s">
        <v>139</v>
      </c>
      <c r="D4" s="13" t="s">
        <v>19</v>
      </c>
      <c r="E4" s="13" t="s">
        <v>140</v>
      </c>
      <c r="F4" s="13" t="s">
        <v>141</v>
      </c>
      <c r="G4" s="13" t="s">
        <v>20</v>
      </c>
      <c r="H4" s="13" t="s">
        <v>144</v>
      </c>
      <c r="I4" s="14" t="s">
        <v>86</v>
      </c>
      <c r="J4" s="15">
        <v>5102</v>
      </c>
      <c r="K4" s="15">
        <v>29</v>
      </c>
      <c r="L4" s="17">
        <v>1131</v>
      </c>
      <c r="M4" s="15">
        <v>214.89</v>
      </c>
      <c r="N4" s="16">
        <v>0.19</v>
      </c>
    </row>
    <row r="5" spans="1:14" x14ac:dyDescent="0.3">
      <c r="A5" s="1">
        <v>1</v>
      </c>
      <c r="B5" s="1" t="str">
        <f>TEXT(TabSaida[[#This Row],[Data de Emissão]],"mm/aaaa")</f>
        <v>02/2025</v>
      </c>
      <c r="C5" t="s">
        <v>139</v>
      </c>
      <c r="D5" t="s">
        <v>19</v>
      </c>
      <c r="E5" t="s">
        <v>140</v>
      </c>
      <c r="F5" t="s">
        <v>141</v>
      </c>
      <c r="G5" t="s">
        <v>20</v>
      </c>
      <c r="H5" t="s">
        <v>145</v>
      </c>
      <c r="I5" s="9" t="s">
        <v>86</v>
      </c>
      <c r="J5" s="1">
        <v>5102</v>
      </c>
      <c r="K5" s="1">
        <v>54.3</v>
      </c>
      <c r="L5" s="4">
        <v>1357.5</v>
      </c>
      <c r="M5" s="1">
        <v>257.93</v>
      </c>
      <c r="N5" s="3">
        <v>0.19</v>
      </c>
    </row>
    <row r="6" spans="1:14" x14ac:dyDescent="0.3">
      <c r="A6" s="1">
        <v>1</v>
      </c>
      <c r="B6" s="1" t="str">
        <f>TEXT(TabSaida[[#This Row],[Data de Emissão]],"mm/aaaa")</f>
        <v>02/2025</v>
      </c>
      <c r="C6" t="s">
        <v>139</v>
      </c>
      <c r="D6" t="s">
        <v>19</v>
      </c>
      <c r="E6" t="s">
        <v>140</v>
      </c>
      <c r="F6" t="s">
        <v>141</v>
      </c>
      <c r="G6" t="s">
        <v>20</v>
      </c>
      <c r="H6" t="s">
        <v>146</v>
      </c>
      <c r="I6" s="9" t="s">
        <v>49</v>
      </c>
      <c r="J6" s="1">
        <v>5102</v>
      </c>
      <c r="K6" s="1">
        <v>94.99</v>
      </c>
      <c r="L6" s="4">
        <v>189.98</v>
      </c>
      <c r="M6" s="1">
        <v>36.1</v>
      </c>
      <c r="N6" s="3">
        <v>0.19</v>
      </c>
    </row>
    <row r="7" spans="1:14" x14ac:dyDescent="0.3">
      <c r="A7" s="1">
        <v>1</v>
      </c>
      <c r="B7" s="1" t="str">
        <f>TEXT(TabSaida[[#This Row],[Data de Emissão]],"mm/aaaa")</f>
        <v>02/2025</v>
      </c>
      <c r="C7" t="s">
        <v>139</v>
      </c>
      <c r="D7" t="s">
        <v>19</v>
      </c>
      <c r="E7" t="s">
        <v>140</v>
      </c>
      <c r="F7" t="s">
        <v>141</v>
      </c>
      <c r="G7" t="s">
        <v>20</v>
      </c>
      <c r="H7" t="s">
        <v>147</v>
      </c>
      <c r="I7" s="9" t="s">
        <v>148</v>
      </c>
      <c r="J7" s="1">
        <v>5102</v>
      </c>
      <c r="K7" s="1">
        <v>236</v>
      </c>
      <c r="L7" s="4">
        <v>2124</v>
      </c>
      <c r="M7" s="1">
        <v>403.56</v>
      </c>
      <c r="N7" s="3">
        <v>0.19</v>
      </c>
    </row>
    <row r="8" spans="1:14" x14ac:dyDescent="0.3">
      <c r="A8" s="1">
        <v>1</v>
      </c>
      <c r="B8" s="1" t="str">
        <f>TEXT(TabSaida[[#This Row],[Data de Emissão]],"mm/aaaa")</f>
        <v>02/2025</v>
      </c>
      <c r="C8" t="s">
        <v>139</v>
      </c>
      <c r="D8" t="s">
        <v>19</v>
      </c>
      <c r="E8" t="s">
        <v>140</v>
      </c>
      <c r="F8" t="s">
        <v>141</v>
      </c>
      <c r="G8" t="s">
        <v>20</v>
      </c>
      <c r="H8" t="s">
        <v>149</v>
      </c>
      <c r="I8" s="9" t="s">
        <v>150</v>
      </c>
      <c r="J8" s="1">
        <v>5102</v>
      </c>
      <c r="K8" s="1">
        <v>3.22</v>
      </c>
      <c r="L8" s="4">
        <v>3.22</v>
      </c>
      <c r="M8" s="1">
        <v>0.61</v>
      </c>
      <c r="N8" s="3">
        <v>0.19</v>
      </c>
    </row>
    <row r="9" spans="1:14" x14ac:dyDescent="0.3">
      <c r="A9" s="1">
        <v>2</v>
      </c>
      <c r="B9" s="1" t="str">
        <f>TEXT(TabSaida[[#This Row],[Data de Emissão]],"mm/aaaa")</f>
        <v>02/2025</v>
      </c>
      <c r="C9" t="s">
        <v>30</v>
      </c>
      <c r="D9" t="s">
        <v>19</v>
      </c>
      <c r="E9" t="s">
        <v>151</v>
      </c>
      <c r="F9" t="s">
        <v>152</v>
      </c>
      <c r="G9" t="s">
        <v>20</v>
      </c>
      <c r="H9" t="s">
        <v>153</v>
      </c>
      <c r="I9" s="9" t="s">
        <v>46</v>
      </c>
      <c r="J9" s="1">
        <v>5102</v>
      </c>
      <c r="K9" s="1">
        <v>100</v>
      </c>
      <c r="L9" s="4">
        <v>27700</v>
      </c>
      <c r="M9" s="2">
        <v>5263</v>
      </c>
      <c r="N9" s="3">
        <v>0.19</v>
      </c>
    </row>
    <row r="10" spans="1:14" x14ac:dyDescent="0.3">
      <c r="A10" s="1">
        <v>2</v>
      </c>
      <c r="B10" s="1" t="str">
        <f>TEXT(TabSaida[[#This Row],[Data de Emissão]],"mm/aaaa")</f>
        <v>02/2025</v>
      </c>
      <c r="C10" t="s">
        <v>30</v>
      </c>
      <c r="D10" t="s">
        <v>19</v>
      </c>
      <c r="E10" t="s">
        <v>151</v>
      </c>
      <c r="F10" t="s">
        <v>152</v>
      </c>
      <c r="G10" t="s">
        <v>20</v>
      </c>
      <c r="H10" t="s">
        <v>154</v>
      </c>
      <c r="I10" s="9" t="s">
        <v>155</v>
      </c>
      <c r="J10" s="1">
        <v>5102</v>
      </c>
      <c r="K10" s="1">
        <v>0.1</v>
      </c>
      <c r="L10" s="4">
        <v>17</v>
      </c>
      <c r="M10" s="1">
        <v>3.23</v>
      </c>
      <c r="N10" s="3">
        <v>0.19</v>
      </c>
    </row>
    <row r="11" spans="1:14" x14ac:dyDescent="0.3">
      <c r="A11" s="1">
        <v>3</v>
      </c>
      <c r="B11" s="1" t="str">
        <f>TEXT(TabSaida[[#This Row],[Data de Emissão]],"mm/aaaa")</f>
        <v>02/2025</v>
      </c>
      <c r="C11" t="s">
        <v>30</v>
      </c>
      <c r="D11" t="s">
        <v>19</v>
      </c>
      <c r="E11" t="s">
        <v>156</v>
      </c>
      <c r="F11" t="s">
        <v>157</v>
      </c>
      <c r="G11" t="s">
        <v>20</v>
      </c>
      <c r="H11" t="s">
        <v>153</v>
      </c>
      <c r="I11" s="9" t="s">
        <v>46</v>
      </c>
      <c r="J11" s="1">
        <v>5102</v>
      </c>
      <c r="K11" s="1">
        <v>100.5</v>
      </c>
      <c r="L11" s="4">
        <v>8542.5</v>
      </c>
      <c r="M11" s="2">
        <v>1623.08</v>
      </c>
      <c r="N11" s="3">
        <v>0.19</v>
      </c>
    </row>
    <row r="12" spans="1:14" x14ac:dyDescent="0.3">
      <c r="A12" s="1">
        <v>3</v>
      </c>
      <c r="B12" s="1" t="str">
        <f>TEXT(TabSaida[[#This Row],[Data de Emissão]],"mm/aaaa")</f>
        <v>02/2025</v>
      </c>
      <c r="C12" t="s">
        <v>30</v>
      </c>
      <c r="D12" t="s">
        <v>19</v>
      </c>
      <c r="E12" t="s">
        <v>156</v>
      </c>
      <c r="F12" t="s">
        <v>157</v>
      </c>
      <c r="G12" t="s">
        <v>20</v>
      </c>
      <c r="H12" t="s">
        <v>154</v>
      </c>
      <c r="I12" s="9" t="s">
        <v>155</v>
      </c>
      <c r="J12" s="1">
        <v>5102</v>
      </c>
      <c r="K12" s="1">
        <v>0.1</v>
      </c>
      <c r="L12" s="4">
        <v>4.5</v>
      </c>
      <c r="M12" s="1">
        <v>0.86</v>
      </c>
      <c r="N12" s="3">
        <v>0.19</v>
      </c>
    </row>
    <row r="13" spans="1:14" x14ac:dyDescent="0.3">
      <c r="A13" s="1">
        <v>7</v>
      </c>
      <c r="B13" s="1" t="str">
        <f>TEXT(TabSaida[[#This Row],[Data de Emissão]],"mm/aaaa")</f>
        <v>02/2025</v>
      </c>
      <c r="C13" t="s">
        <v>158</v>
      </c>
      <c r="D13" t="s">
        <v>19</v>
      </c>
      <c r="E13" t="s">
        <v>159</v>
      </c>
      <c r="F13" t="s">
        <v>160</v>
      </c>
      <c r="G13" t="s">
        <v>20</v>
      </c>
      <c r="H13" t="s">
        <v>161</v>
      </c>
      <c r="I13" s="9" t="s">
        <v>148</v>
      </c>
      <c r="J13" s="1">
        <v>5102</v>
      </c>
      <c r="K13" s="1">
        <v>4</v>
      </c>
      <c r="L13" s="4">
        <v>800</v>
      </c>
      <c r="M13" s="1">
        <v>152</v>
      </c>
      <c r="N13" s="3">
        <v>0.19</v>
      </c>
    </row>
    <row r="14" spans="1:14" x14ac:dyDescent="0.3">
      <c r="A14" s="1">
        <v>7</v>
      </c>
      <c r="B14" s="1" t="str">
        <f>TEXT(TabSaida[[#This Row],[Data de Emissão]],"mm/aaaa")</f>
        <v>02/2025</v>
      </c>
      <c r="C14" t="s">
        <v>158</v>
      </c>
      <c r="D14" t="s">
        <v>19</v>
      </c>
      <c r="E14" t="s">
        <v>159</v>
      </c>
      <c r="F14" t="s">
        <v>160</v>
      </c>
      <c r="G14" t="s">
        <v>20</v>
      </c>
      <c r="H14" t="s">
        <v>162</v>
      </c>
      <c r="I14" s="9" t="s">
        <v>148</v>
      </c>
      <c r="J14" s="1">
        <v>5102</v>
      </c>
      <c r="K14" s="1">
        <v>4</v>
      </c>
      <c r="L14" s="4">
        <v>880</v>
      </c>
      <c r="M14" s="1">
        <v>167.2</v>
      </c>
      <c r="N14" s="3">
        <v>0.19</v>
      </c>
    </row>
    <row r="15" spans="1:14" x14ac:dyDescent="0.3">
      <c r="A15" s="1">
        <v>8</v>
      </c>
      <c r="B15" s="1" t="str">
        <f>TEXT(TabSaida[[#This Row],[Data de Emissão]],"mm/aaaa")</f>
        <v>02/2025</v>
      </c>
      <c r="C15" t="s">
        <v>163</v>
      </c>
      <c r="D15" t="s">
        <v>19</v>
      </c>
      <c r="E15" t="s">
        <v>164</v>
      </c>
      <c r="F15" t="s">
        <v>165</v>
      </c>
      <c r="G15" t="s">
        <v>20</v>
      </c>
      <c r="H15" t="s">
        <v>166</v>
      </c>
      <c r="I15" s="9" t="s">
        <v>123</v>
      </c>
      <c r="J15" s="1">
        <v>5102</v>
      </c>
      <c r="K15" s="1">
        <v>84</v>
      </c>
      <c r="L15" s="4">
        <v>84</v>
      </c>
      <c r="M15" s="1">
        <v>15.96</v>
      </c>
      <c r="N15" s="3">
        <v>0.19</v>
      </c>
    </row>
    <row r="16" spans="1:14" x14ac:dyDescent="0.3">
      <c r="A16" s="1">
        <v>9</v>
      </c>
      <c r="B16" s="1" t="str">
        <f>TEXT(TabSaida[[#This Row],[Data de Emissão]],"mm/aaaa")</f>
        <v>02/2025</v>
      </c>
      <c r="C16" t="s">
        <v>163</v>
      </c>
      <c r="D16" t="s">
        <v>19</v>
      </c>
      <c r="E16" t="s">
        <v>167</v>
      </c>
      <c r="F16" t="s">
        <v>168</v>
      </c>
      <c r="G16" t="s">
        <v>20</v>
      </c>
      <c r="H16" t="s">
        <v>169</v>
      </c>
      <c r="I16" s="9" t="s">
        <v>23</v>
      </c>
      <c r="J16" s="1">
        <v>5102</v>
      </c>
      <c r="K16" s="1">
        <v>24</v>
      </c>
      <c r="L16" s="4">
        <v>24</v>
      </c>
      <c r="M16" s="1">
        <v>4.5599999999999996</v>
      </c>
      <c r="N16" s="3">
        <v>0.19</v>
      </c>
    </row>
    <row r="17" spans="1:14" x14ac:dyDescent="0.3">
      <c r="A17" s="1">
        <v>10</v>
      </c>
      <c r="B17" s="1" t="str">
        <f>TEXT(TabSaida[[#This Row],[Data de Emissão]],"mm/aaaa")</f>
        <v>02/2025</v>
      </c>
      <c r="C17" t="s">
        <v>163</v>
      </c>
      <c r="D17" t="s">
        <v>19</v>
      </c>
      <c r="E17" t="s">
        <v>167</v>
      </c>
      <c r="F17" t="s">
        <v>168</v>
      </c>
      <c r="G17" t="s">
        <v>20</v>
      </c>
      <c r="H17" t="s">
        <v>169</v>
      </c>
      <c r="I17" s="9" t="s">
        <v>23</v>
      </c>
      <c r="J17" s="1">
        <v>5102</v>
      </c>
      <c r="K17" s="1">
        <v>24</v>
      </c>
      <c r="L17" s="4">
        <v>24</v>
      </c>
      <c r="M17" s="1">
        <v>4.5599999999999996</v>
      </c>
      <c r="N17" s="3">
        <v>0.19</v>
      </c>
    </row>
    <row r="18" spans="1:14" x14ac:dyDescent="0.3">
      <c r="A18" s="1">
        <v>11</v>
      </c>
      <c r="B18" s="1" t="str">
        <f>TEXT(TabSaida[[#This Row],[Data de Emissão]],"mm/aaaa")</f>
        <v>02/2025</v>
      </c>
      <c r="C18" t="s">
        <v>163</v>
      </c>
      <c r="D18" t="s">
        <v>19</v>
      </c>
      <c r="E18" t="s">
        <v>170</v>
      </c>
      <c r="F18" t="s">
        <v>171</v>
      </c>
      <c r="G18" t="s">
        <v>20</v>
      </c>
      <c r="H18" t="s">
        <v>172</v>
      </c>
      <c r="I18" s="9" t="s">
        <v>173</v>
      </c>
      <c r="J18" s="1">
        <v>5102</v>
      </c>
      <c r="K18" s="1">
        <v>74.989999999999995</v>
      </c>
      <c r="L18" s="4">
        <v>224.97</v>
      </c>
      <c r="M18" s="1">
        <v>42.74</v>
      </c>
      <c r="N18" s="3">
        <v>0.19</v>
      </c>
    </row>
    <row r="19" spans="1:14" x14ac:dyDescent="0.3">
      <c r="A19" s="1">
        <v>11</v>
      </c>
      <c r="B19" s="1" t="str">
        <f>TEXT(TabSaida[[#This Row],[Data de Emissão]],"mm/aaaa")</f>
        <v>02/2025</v>
      </c>
      <c r="C19" t="s">
        <v>163</v>
      </c>
      <c r="D19" t="s">
        <v>19</v>
      </c>
      <c r="E19" t="s">
        <v>170</v>
      </c>
      <c r="F19" t="s">
        <v>171</v>
      </c>
      <c r="G19" t="s">
        <v>20</v>
      </c>
      <c r="H19" t="s">
        <v>174</v>
      </c>
      <c r="I19" s="9" t="s">
        <v>86</v>
      </c>
      <c r="J19" s="1">
        <v>5102</v>
      </c>
      <c r="K19" s="1">
        <v>14.27</v>
      </c>
      <c r="L19" s="4">
        <v>428.1</v>
      </c>
      <c r="M19" s="1">
        <v>81.34</v>
      </c>
      <c r="N19" s="3">
        <v>0.19</v>
      </c>
    </row>
    <row r="20" spans="1:14" x14ac:dyDescent="0.3">
      <c r="A20" s="1">
        <v>11</v>
      </c>
      <c r="B20" s="1" t="str">
        <f>TEXT(TabSaida[[#This Row],[Data de Emissão]],"mm/aaaa")</f>
        <v>02/2025</v>
      </c>
      <c r="C20" t="s">
        <v>163</v>
      </c>
      <c r="D20" t="s">
        <v>19</v>
      </c>
      <c r="E20" t="s">
        <v>170</v>
      </c>
      <c r="F20" t="s">
        <v>171</v>
      </c>
      <c r="G20" t="s">
        <v>20</v>
      </c>
      <c r="H20" t="s">
        <v>175</v>
      </c>
      <c r="I20" s="9" t="s">
        <v>86</v>
      </c>
      <c r="J20" s="1">
        <v>5102</v>
      </c>
      <c r="K20" s="1">
        <v>15.41</v>
      </c>
      <c r="L20" s="4">
        <v>385.25</v>
      </c>
      <c r="M20" s="1">
        <v>73.2</v>
      </c>
      <c r="N20" s="3">
        <v>0.19</v>
      </c>
    </row>
    <row r="21" spans="1:14" x14ac:dyDescent="0.3">
      <c r="A21" s="1">
        <v>12</v>
      </c>
      <c r="B21" s="1" t="str">
        <f>TEXT(TabSaida[[#This Row],[Data de Emissão]],"mm/aaaa")</f>
        <v>02/2025</v>
      </c>
      <c r="C21" t="s">
        <v>124</v>
      </c>
      <c r="D21" t="s">
        <v>19</v>
      </c>
      <c r="E21" t="s">
        <v>176</v>
      </c>
      <c r="F21" t="s">
        <v>177</v>
      </c>
      <c r="G21" t="s">
        <v>20</v>
      </c>
      <c r="H21" t="s">
        <v>178</v>
      </c>
      <c r="I21" s="9" t="s">
        <v>109</v>
      </c>
      <c r="J21" s="1">
        <v>5102</v>
      </c>
      <c r="K21" s="1">
        <v>400</v>
      </c>
      <c r="L21" s="4">
        <v>16000</v>
      </c>
      <c r="M21" s="2">
        <v>3040</v>
      </c>
      <c r="N21" s="3">
        <v>0.19</v>
      </c>
    </row>
    <row r="22" spans="1:14" x14ac:dyDescent="0.3">
      <c r="A22" s="1">
        <v>13</v>
      </c>
      <c r="B22" s="1" t="str">
        <f>TEXT(TabSaida[[#This Row],[Data de Emissão]],"mm/aaaa")</f>
        <v>02/2025</v>
      </c>
      <c r="C22" t="s">
        <v>15</v>
      </c>
      <c r="D22" t="s">
        <v>19</v>
      </c>
      <c r="E22" t="s">
        <v>179</v>
      </c>
      <c r="F22" t="s">
        <v>180</v>
      </c>
      <c r="G22" t="s">
        <v>20</v>
      </c>
      <c r="H22" t="s">
        <v>181</v>
      </c>
      <c r="I22" s="9" t="s">
        <v>46</v>
      </c>
      <c r="J22" s="1">
        <v>5102</v>
      </c>
      <c r="K22" s="1">
        <v>18.75</v>
      </c>
      <c r="L22" s="4">
        <v>374.9</v>
      </c>
      <c r="M22" s="1">
        <v>71.23</v>
      </c>
      <c r="N22" s="3">
        <v>0.19</v>
      </c>
    </row>
    <row r="23" spans="1:14" x14ac:dyDescent="0.3">
      <c r="A23" s="1">
        <v>13</v>
      </c>
      <c r="B23" s="1" t="str">
        <f>TEXT(TabSaida[[#This Row],[Data de Emissão]],"mm/aaaa")</f>
        <v>02/2025</v>
      </c>
      <c r="C23" t="s">
        <v>15</v>
      </c>
      <c r="D23" t="s">
        <v>19</v>
      </c>
      <c r="E23" t="s">
        <v>179</v>
      </c>
      <c r="F23" t="s">
        <v>180</v>
      </c>
      <c r="G23" t="s">
        <v>20</v>
      </c>
      <c r="H23" t="s">
        <v>182</v>
      </c>
      <c r="I23" s="9" t="s">
        <v>123</v>
      </c>
      <c r="J23" s="1">
        <v>5102</v>
      </c>
      <c r="K23" s="1">
        <v>0.55000000000000004</v>
      </c>
      <c r="L23" s="4">
        <v>109</v>
      </c>
      <c r="M23" s="1">
        <v>20.71</v>
      </c>
      <c r="N23" s="3">
        <v>0.19</v>
      </c>
    </row>
    <row r="24" spans="1:14" x14ac:dyDescent="0.3">
      <c r="A24" s="1">
        <v>13</v>
      </c>
      <c r="B24" s="1" t="str">
        <f>TEXT(TabSaida[[#This Row],[Data de Emissão]],"mm/aaaa")</f>
        <v>02/2025</v>
      </c>
      <c r="C24" t="s">
        <v>15</v>
      </c>
      <c r="D24" t="s">
        <v>19</v>
      </c>
      <c r="E24" t="s">
        <v>179</v>
      </c>
      <c r="F24" t="s">
        <v>180</v>
      </c>
      <c r="G24" t="s">
        <v>20</v>
      </c>
      <c r="H24" t="s">
        <v>174</v>
      </c>
      <c r="I24" s="9" t="s">
        <v>86</v>
      </c>
      <c r="J24" s="1">
        <v>5102</v>
      </c>
      <c r="K24" s="1">
        <v>6.28</v>
      </c>
      <c r="L24" s="4">
        <v>125.6</v>
      </c>
      <c r="M24" s="1">
        <v>23.86</v>
      </c>
      <c r="N24" s="3">
        <v>0.19</v>
      </c>
    </row>
    <row r="25" spans="1:14" x14ac:dyDescent="0.3">
      <c r="A25" s="1">
        <v>13</v>
      </c>
      <c r="B25" s="1" t="str">
        <f>TEXT(TabSaida[[#This Row],[Data de Emissão]],"mm/aaaa")</f>
        <v>02/2025</v>
      </c>
      <c r="C25" t="s">
        <v>15</v>
      </c>
      <c r="D25" t="s">
        <v>19</v>
      </c>
      <c r="E25" t="s">
        <v>179</v>
      </c>
      <c r="F25" t="s">
        <v>180</v>
      </c>
      <c r="G25" t="s">
        <v>20</v>
      </c>
      <c r="H25" t="s">
        <v>183</v>
      </c>
      <c r="I25" s="9" t="s">
        <v>184</v>
      </c>
      <c r="J25" s="1">
        <v>5102</v>
      </c>
      <c r="K25" s="1">
        <v>11.5</v>
      </c>
      <c r="L25" s="4">
        <v>23</v>
      </c>
      <c r="M25" s="1">
        <v>4.37</v>
      </c>
      <c r="N25" s="3">
        <v>0.19</v>
      </c>
    </row>
    <row r="26" spans="1:14" x14ac:dyDescent="0.3">
      <c r="A26" s="1">
        <v>13</v>
      </c>
      <c r="B26" s="1" t="str">
        <f>TEXT(TabSaida[[#This Row],[Data de Emissão]],"mm/aaaa")</f>
        <v>02/2025</v>
      </c>
      <c r="C26" t="s">
        <v>15</v>
      </c>
      <c r="D26" t="s">
        <v>19</v>
      </c>
      <c r="E26" t="s">
        <v>179</v>
      </c>
      <c r="F26" t="s">
        <v>180</v>
      </c>
      <c r="G26" t="s">
        <v>20</v>
      </c>
      <c r="H26" t="s">
        <v>185</v>
      </c>
      <c r="I26" s="9" t="s">
        <v>155</v>
      </c>
      <c r="J26" s="1">
        <v>5102</v>
      </c>
      <c r="K26" s="1">
        <v>20</v>
      </c>
      <c r="L26" s="4">
        <v>39.99</v>
      </c>
      <c r="M26" s="1">
        <v>7.6</v>
      </c>
      <c r="N26" s="3">
        <v>0.19</v>
      </c>
    </row>
    <row r="27" spans="1:14" x14ac:dyDescent="0.3">
      <c r="A27" s="1">
        <v>13</v>
      </c>
      <c r="B27" s="1" t="str">
        <f>TEXT(TabSaida[[#This Row],[Data de Emissão]],"mm/aaaa")</f>
        <v>02/2025</v>
      </c>
      <c r="C27" t="s">
        <v>15</v>
      </c>
      <c r="D27" t="s">
        <v>19</v>
      </c>
      <c r="E27" t="s">
        <v>179</v>
      </c>
      <c r="F27" t="s">
        <v>180</v>
      </c>
      <c r="G27" t="s">
        <v>20</v>
      </c>
      <c r="H27" t="s">
        <v>186</v>
      </c>
      <c r="I27" s="9" t="s">
        <v>187</v>
      </c>
      <c r="J27" s="1">
        <v>5102</v>
      </c>
      <c r="K27" s="1">
        <v>54.99</v>
      </c>
      <c r="L27" s="4">
        <v>54.99</v>
      </c>
      <c r="M27" s="1">
        <v>10.45</v>
      </c>
      <c r="N27" s="3">
        <v>0.19</v>
      </c>
    </row>
    <row r="28" spans="1:14" x14ac:dyDescent="0.3">
      <c r="A28" s="1">
        <v>13</v>
      </c>
      <c r="B28" s="1" t="str">
        <f>TEXT(TabSaida[[#This Row],[Data de Emissão]],"mm/aaaa")</f>
        <v>02/2025</v>
      </c>
      <c r="C28" t="s">
        <v>15</v>
      </c>
      <c r="D28" t="s">
        <v>19</v>
      </c>
      <c r="E28" t="s">
        <v>179</v>
      </c>
      <c r="F28" t="s">
        <v>180</v>
      </c>
      <c r="G28" t="s">
        <v>20</v>
      </c>
      <c r="H28" t="s">
        <v>175</v>
      </c>
      <c r="I28" s="9" t="s">
        <v>86</v>
      </c>
      <c r="J28" s="1">
        <v>5102</v>
      </c>
      <c r="K28" s="1">
        <v>7.71</v>
      </c>
      <c r="L28" s="4">
        <v>77.05</v>
      </c>
      <c r="M28" s="1">
        <v>14.64</v>
      </c>
      <c r="N28" s="3">
        <v>0.19</v>
      </c>
    </row>
    <row r="29" spans="1:14" x14ac:dyDescent="0.3">
      <c r="A29" s="1">
        <v>16</v>
      </c>
      <c r="B29" s="1" t="str">
        <f>TEXT(TabSaida[[#This Row],[Data de Emissão]],"mm/aaaa")</f>
        <v>02/2025</v>
      </c>
      <c r="C29" t="s">
        <v>110</v>
      </c>
      <c r="D29" t="s">
        <v>19</v>
      </c>
      <c r="E29" t="s">
        <v>188</v>
      </c>
      <c r="F29" t="s">
        <v>189</v>
      </c>
      <c r="G29" t="s">
        <v>20</v>
      </c>
      <c r="H29" t="s">
        <v>169</v>
      </c>
      <c r="I29" s="9" t="s">
        <v>23</v>
      </c>
      <c r="J29" s="1">
        <v>5102</v>
      </c>
      <c r="K29" s="1">
        <v>37.5</v>
      </c>
      <c r="L29" s="4">
        <v>7500</v>
      </c>
      <c r="M29" s="2">
        <v>1425</v>
      </c>
      <c r="N29" s="3">
        <v>0.19</v>
      </c>
    </row>
    <row r="30" spans="1:14" x14ac:dyDescent="0.3">
      <c r="A30" s="1">
        <v>17</v>
      </c>
      <c r="B30" s="1" t="str">
        <f>TEXT(TabSaida[[#This Row],[Data de Emissão]],"mm/aaaa")</f>
        <v>02/2025</v>
      </c>
      <c r="C30" t="s">
        <v>110</v>
      </c>
      <c r="D30" t="s">
        <v>19</v>
      </c>
      <c r="E30" t="s">
        <v>176</v>
      </c>
      <c r="F30" t="s">
        <v>177</v>
      </c>
      <c r="G30" t="s">
        <v>20</v>
      </c>
      <c r="H30" t="s">
        <v>190</v>
      </c>
      <c r="I30" s="9" t="s">
        <v>69</v>
      </c>
      <c r="J30" s="1">
        <v>5102</v>
      </c>
      <c r="K30" s="1">
        <v>12</v>
      </c>
      <c r="L30" s="4">
        <v>600</v>
      </c>
      <c r="M30" s="1">
        <v>114</v>
      </c>
      <c r="N30" s="3">
        <v>0.19</v>
      </c>
    </row>
    <row r="31" spans="1:14" x14ac:dyDescent="0.3">
      <c r="A31" s="1">
        <v>18</v>
      </c>
      <c r="B31" s="1" t="str">
        <f>TEXT(TabSaida[[#This Row],[Data de Emissão]],"mm/aaaa")</f>
        <v>02/2025</v>
      </c>
      <c r="C31" t="s">
        <v>110</v>
      </c>
      <c r="D31" t="s">
        <v>19</v>
      </c>
      <c r="E31" t="s">
        <v>191</v>
      </c>
      <c r="F31" t="s">
        <v>192</v>
      </c>
      <c r="G31" t="s">
        <v>20</v>
      </c>
      <c r="H31" t="s">
        <v>181</v>
      </c>
      <c r="I31" s="9" t="s">
        <v>46</v>
      </c>
      <c r="J31" s="1">
        <v>5102</v>
      </c>
      <c r="K31" s="1">
        <v>39.49</v>
      </c>
      <c r="L31" s="4">
        <v>118.47</v>
      </c>
      <c r="M31" s="1">
        <v>22.51</v>
      </c>
      <c r="N31" s="3">
        <v>0.19</v>
      </c>
    </row>
    <row r="32" spans="1:14" x14ac:dyDescent="0.3">
      <c r="A32" s="1">
        <v>18</v>
      </c>
      <c r="B32" s="1" t="str">
        <f>TEXT(TabSaida[[#This Row],[Data de Emissão]],"mm/aaaa")</f>
        <v>02/2025</v>
      </c>
      <c r="C32" t="s">
        <v>110</v>
      </c>
      <c r="D32" t="s">
        <v>19</v>
      </c>
      <c r="E32" t="s">
        <v>191</v>
      </c>
      <c r="F32" t="s">
        <v>192</v>
      </c>
      <c r="G32" t="s">
        <v>20</v>
      </c>
      <c r="H32" t="s">
        <v>193</v>
      </c>
      <c r="I32" s="9" t="s">
        <v>184</v>
      </c>
      <c r="J32" s="1">
        <v>5102</v>
      </c>
      <c r="K32" s="1">
        <v>13.99</v>
      </c>
      <c r="L32" s="4">
        <v>13.99</v>
      </c>
      <c r="M32" s="1">
        <v>2.66</v>
      </c>
      <c r="N32" s="3">
        <v>0.19</v>
      </c>
    </row>
    <row r="33" spans="1:14" x14ac:dyDescent="0.3">
      <c r="A33" s="1">
        <v>18</v>
      </c>
      <c r="B33" s="1" t="str">
        <f>TEXT(TabSaida[[#This Row],[Data de Emissão]],"mm/aaaa")</f>
        <v>02/2025</v>
      </c>
      <c r="C33" t="s">
        <v>110</v>
      </c>
      <c r="D33" t="s">
        <v>19</v>
      </c>
      <c r="E33" t="s">
        <v>191</v>
      </c>
      <c r="F33" t="s">
        <v>192</v>
      </c>
      <c r="G33" t="s">
        <v>20</v>
      </c>
      <c r="H33" t="s">
        <v>194</v>
      </c>
      <c r="I33" s="9" t="s">
        <v>49</v>
      </c>
      <c r="J33" s="1">
        <v>5102</v>
      </c>
      <c r="K33" s="1">
        <v>25</v>
      </c>
      <c r="L33" s="4">
        <v>25</v>
      </c>
      <c r="M33" s="1">
        <v>4.75</v>
      </c>
      <c r="N33" s="3">
        <v>0.19</v>
      </c>
    </row>
    <row r="34" spans="1:14" x14ac:dyDescent="0.3">
      <c r="A34" s="1">
        <v>19</v>
      </c>
      <c r="B34" s="1" t="str">
        <f>TEXT(TabSaida[[#This Row],[Data de Emissão]],"mm/aaaa")</f>
        <v>02/2025</v>
      </c>
      <c r="C34" t="s">
        <v>110</v>
      </c>
      <c r="D34" t="s">
        <v>19</v>
      </c>
      <c r="E34" t="s">
        <v>176</v>
      </c>
      <c r="F34" t="s">
        <v>177</v>
      </c>
      <c r="G34" t="s">
        <v>20</v>
      </c>
      <c r="H34" t="s">
        <v>195</v>
      </c>
      <c r="I34" s="9" t="s">
        <v>86</v>
      </c>
      <c r="J34" s="1">
        <v>5102</v>
      </c>
      <c r="K34" s="1">
        <v>25</v>
      </c>
      <c r="L34" s="4">
        <v>250</v>
      </c>
      <c r="M34" s="1">
        <v>47.5</v>
      </c>
      <c r="N34" s="3">
        <v>0.19</v>
      </c>
    </row>
    <row r="35" spans="1:14" x14ac:dyDescent="0.3">
      <c r="A35" s="1">
        <v>19</v>
      </c>
      <c r="B35" s="1" t="str">
        <f>TEXT(TabSaida[[#This Row],[Data de Emissão]],"mm/aaaa")</f>
        <v>02/2025</v>
      </c>
      <c r="C35" t="s">
        <v>110</v>
      </c>
      <c r="D35" t="s">
        <v>19</v>
      </c>
      <c r="E35" t="s">
        <v>176</v>
      </c>
      <c r="F35" t="s">
        <v>177</v>
      </c>
      <c r="G35" t="s">
        <v>20</v>
      </c>
      <c r="H35" t="s">
        <v>196</v>
      </c>
      <c r="I35" s="9" t="s">
        <v>86</v>
      </c>
      <c r="J35" s="1">
        <v>5102</v>
      </c>
      <c r="K35" s="1">
        <v>23</v>
      </c>
      <c r="L35" s="4">
        <v>230</v>
      </c>
      <c r="M35" s="1">
        <v>43.7</v>
      </c>
      <c r="N35" s="3">
        <v>0.19</v>
      </c>
    </row>
    <row r="36" spans="1:14" x14ac:dyDescent="0.3">
      <c r="A36" s="1">
        <v>20</v>
      </c>
      <c r="B36" s="1" t="str">
        <f>TEXT(TabSaida[[#This Row],[Data de Emissão]],"mm/aaaa")</f>
        <v>02/2025</v>
      </c>
      <c r="C36" t="s">
        <v>110</v>
      </c>
      <c r="D36" t="s">
        <v>19</v>
      </c>
      <c r="E36" t="s">
        <v>176</v>
      </c>
      <c r="F36" t="s">
        <v>177</v>
      </c>
      <c r="G36" t="s">
        <v>20</v>
      </c>
      <c r="H36" t="s">
        <v>197</v>
      </c>
      <c r="I36" s="9" t="s">
        <v>109</v>
      </c>
      <c r="J36" s="1">
        <v>5102</v>
      </c>
      <c r="K36" s="1">
        <v>400</v>
      </c>
      <c r="L36" s="4">
        <v>4000</v>
      </c>
      <c r="M36" s="1">
        <v>760</v>
      </c>
      <c r="N36" s="3">
        <v>0.19</v>
      </c>
    </row>
    <row r="37" spans="1:14" x14ac:dyDescent="0.3">
      <c r="A37" s="1">
        <v>21</v>
      </c>
      <c r="B37" s="1" t="str">
        <f>TEXT(TabSaida[[#This Row],[Data de Emissão]],"mm/aaaa")</f>
        <v>02/2025</v>
      </c>
      <c r="C37" t="s">
        <v>110</v>
      </c>
      <c r="D37" t="s">
        <v>19</v>
      </c>
      <c r="E37" t="s">
        <v>176</v>
      </c>
      <c r="F37" t="s">
        <v>177</v>
      </c>
      <c r="G37" t="s">
        <v>20</v>
      </c>
      <c r="H37" t="s">
        <v>198</v>
      </c>
      <c r="I37" s="9" t="s">
        <v>184</v>
      </c>
      <c r="J37" s="1">
        <v>5102</v>
      </c>
      <c r="K37" s="1">
        <v>50</v>
      </c>
      <c r="L37" s="4">
        <v>300</v>
      </c>
      <c r="M37" s="1">
        <v>57</v>
      </c>
      <c r="N37" s="3">
        <v>0.19</v>
      </c>
    </row>
    <row r="38" spans="1:14" x14ac:dyDescent="0.3">
      <c r="A38" s="1">
        <v>21</v>
      </c>
      <c r="B38" s="1" t="str">
        <f>TEXT(TabSaida[[#This Row],[Data de Emissão]],"mm/aaaa")</f>
        <v>02/2025</v>
      </c>
      <c r="C38" t="s">
        <v>110</v>
      </c>
      <c r="D38" t="s">
        <v>19</v>
      </c>
      <c r="E38" t="s">
        <v>176</v>
      </c>
      <c r="F38" t="s">
        <v>177</v>
      </c>
      <c r="G38" t="s">
        <v>20</v>
      </c>
      <c r="H38" t="s">
        <v>199</v>
      </c>
      <c r="I38" s="9" t="s">
        <v>49</v>
      </c>
      <c r="J38" s="1">
        <v>5102</v>
      </c>
      <c r="K38" s="1">
        <v>250</v>
      </c>
      <c r="L38" s="4">
        <v>1000</v>
      </c>
      <c r="M38" s="1">
        <v>190</v>
      </c>
      <c r="N38" s="3">
        <v>0.19</v>
      </c>
    </row>
    <row r="39" spans="1:14" x14ac:dyDescent="0.3">
      <c r="A39" s="1">
        <v>21</v>
      </c>
      <c r="B39" s="1" t="str">
        <f>TEXT(TabSaida[[#This Row],[Data de Emissão]],"mm/aaaa")</f>
        <v>02/2025</v>
      </c>
      <c r="C39" t="s">
        <v>110</v>
      </c>
      <c r="D39" t="s">
        <v>19</v>
      </c>
      <c r="E39" t="s">
        <v>176</v>
      </c>
      <c r="F39" t="s">
        <v>177</v>
      </c>
      <c r="G39" t="s">
        <v>20</v>
      </c>
      <c r="H39" t="s">
        <v>200</v>
      </c>
      <c r="I39" s="9" t="s">
        <v>201</v>
      </c>
      <c r="J39" s="1">
        <v>5102</v>
      </c>
      <c r="K39" s="1">
        <v>30</v>
      </c>
      <c r="L39" s="4">
        <v>30</v>
      </c>
      <c r="M39" s="1">
        <v>5.7</v>
      </c>
      <c r="N39" s="3">
        <v>0.19</v>
      </c>
    </row>
    <row r="40" spans="1:14" x14ac:dyDescent="0.3">
      <c r="A40" s="1">
        <v>22</v>
      </c>
      <c r="B40" s="1" t="str">
        <f>TEXT(TabSaida[[#This Row],[Data de Emissão]],"mm/aaaa")</f>
        <v>02/2025</v>
      </c>
      <c r="C40" t="s">
        <v>110</v>
      </c>
      <c r="D40" t="s">
        <v>19</v>
      </c>
      <c r="E40" t="s">
        <v>176</v>
      </c>
      <c r="F40" t="s">
        <v>177</v>
      </c>
      <c r="G40" t="s">
        <v>20</v>
      </c>
      <c r="H40" t="s">
        <v>202</v>
      </c>
      <c r="I40" s="9" t="s">
        <v>49</v>
      </c>
      <c r="J40" s="1">
        <v>5102</v>
      </c>
      <c r="K40" s="1">
        <v>89.99</v>
      </c>
      <c r="L40" s="4">
        <v>1349.85</v>
      </c>
      <c r="M40" s="1">
        <v>256.47000000000003</v>
      </c>
      <c r="N40" s="3">
        <v>0.19</v>
      </c>
    </row>
    <row r="41" spans="1:14" x14ac:dyDescent="0.3">
      <c r="A41" s="1">
        <v>23</v>
      </c>
      <c r="B41" s="1" t="str">
        <f>TEXT(TabSaida[[#This Row],[Data de Emissão]],"mm/aaaa")</f>
        <v>02/2025</v>
      </c>
      <c r="C41" t="s">
        <v>110</v>
      </c>
      <c r="D41" t="s">
        <v>19</v>
      </c>
      <c r="E41" t="s">
        <v>203</v>
      </c>
      <c r="F41" t="s">
        <v>204</v>
      </c>
      <c r="G41" t="s">
        <v>20</v>
      </c>
      <c r="H41" t="s">
        <v>153</v>
      </c>
      <c r="I41" s="9" t="s">
        <v>46</v>
      </c>
      <c r="J41" s="1">
        <v>5102</v>
      </c>
      <c r="K41" s="1">
        <v>145</v>
      </c>
      <c r="L41" s="4">
        <v>14500</v>
      </c>
      <c r="M41" s="2">
        <v>2755</v>
      </c>
      <c r="N41" s="3">
        <v>0.19</v>
      </c>
    </row>
    <row r="42" spans="1:14" x14ac:dyDescent="0.3">
      <c r="A42" s="1">
        <v>24</v>
      </c>
      <c r="B42" s="1" t="str">
        <f>TEXT(TabSaida[[#This Row],[Data de Emissão]],"mm/aaaa")</f>
        <v>02/2025</v>
      </c>
      <c r="C42" t="s">
        <v>54</v>
      </c>
      <c r="D42" t="s">
        <v>19</v>
      </c>
      <c r="E42" t="s">
        <v>205</v>
      </c>
      <c r="F42" t="s">
        <v>206</v>
      </c>
      <c r="G42" t="s">
        <v>20</v>
      </c>
      <c r="H42" t="s">
        <v>181</v>
      </c>
      <c r="I42" s="9" t="s">
        <v>46</v>
      </c>
      <c r="J42" s="1">
        <v>5102</v>
      </c>
      <c r="K42" s="1">
        <v>39.49</v>
      </c>
      <c r="L42" s="4">
        <v>1105.72</v>
      </c>
      <c r="M42" s="1">
        <v>210.09</v>
      </c>
      <c r="N42" s="3">
        <v>0.19</v>
      </c>
    </row>
    <row r="43" spans="1:14" x14ac:dyDescent="0.3">
      <c r="A43" s="1">
        <v>24</v>
      </c>
      <c r="B43" s="1" t="str">
        <f>TEXT(TabSaida[[#This Row],[Data de Emissão]],"mm/aaaa")</f>
        <v>02/2025</v>
      </c>
      <c r="C43" t="s">
        <v>54</v>
      </c>
      <c r="D43" t="s">
        <v>19</v>
      </c>
      <c r="E43" t="s">
        <v>205</v>
      </c>
      <c r="F43" t="s">
        <v>206</v>
      </c>
      <c r="G43" t="s">
        <v>20</v>
      </c>
      <c r="H43" t="s">
        <v>143</v>
      </c>
      <c r="I43" s="9" t="s">
        <v>46</v>
      </c>
      <c r="J43" s="1">
        <v>5102</v>
      </c>
      <c r="K43" s="1">
        <v>53.49</v>
      </c>
      <c r="L43" s="4">
        <v>106.98</v>
      </c>
      <c r="M43" s="1">
        <v>20.329999999999998</v>
      </c>
      <c r="N43" s="3">
        <v>0.19</v>
      </c>
    </row>
    <row r="44" spans="1:14" x14ac:dyDescent="0.3">
      <c r="A44" s="1">
        <v>24</v>
      </c>
      <c r="B44" s="1" t="str">
        <f>TEXT(TabSaida[[#This Row],[Data de Emissão]],"mm/aaaa")</f>
        <v>02/2025</v>
      </c>
      <c r="C44" t="s">
        <v>54</v>
      </c>
      <c r="D44" t="s">
        <v>19</v>
      </c>
      <c r="E44" t="s">
        <v>205</v>
      </c>
      <c r="F44" t="s">
        <v>206</v>
      </c>
      <c r="G44" t="s">
        <v>20</v>
      </c>
      <c r="H44" t="s">
        <v>207</v>
      </c>
      <c r="I44" s="9" t="s">
        <v>208</v>
      </c>
      <c r="J44" s="1">
        <v>5102</v>
      </c>
      <c r="K44" s="1">
        <v>24.99</v>
      </c>
      <c r="L44" s="4">
        <v>24.99</v>
      </c>
      <c r="M44" s="1">
        <v>4.75</v>
      </c>
      <c r="N44" s="3">
        <v>0.19</v>
      </c>
    </row>
    <row r="45" spans="1:14" x14ac:dyDescent="0.3">
      <c r="A45" s="1">
        <v>24</v>
      </c>
      <c r="B45" s="1" t="str">
        <f>TEXT(TabSaida[[#This Row],[Data de Emissão]],"mm/aaaa")</f>
        <v>02/2025</v>
      </c>
      <c r="C45" t="s">
        <v>54</v>
      </c>
      <c r="D45" t="s">
        <v>19</v>
      </c>
      <c r="E45" t="s">
        <v>205</v>
      </c>
      <c r="F45" t="s">
        <v>206</v>
      </c>
      <c r="G45" t="s">
        <v>20</v>
      </c>
      <c r="H45" t="s">
        <v>194</v>
      </c>
      <c r="I45" s="9" t="s">
        <v>49</v>
      </c>
      <c r="J45" s="1">
        <v>5102</v>
      </c>
      <c r="K45" s="1">
        <v>25</v>
      </c>
      <c r="L45" s="4">
        <v>25</v>
      </c>
      <c r="M45" s="1">
        <v>4.75</v>
      </c>
      <c r="N45" s="3">
        <v>0.19</v>
      </c>
    </row>
    <row r="46" spans="1:14" x14ac:dyDescent="0.3">
      <c r="A46" s="1">
        <v>25</v>
      </c>
      <c r="B46" s="1" t="str">
        <f>TEXT(TabSaida[[#This Row],[Data de Emissão]],"mm/aaaa")</f>
        <v>02/2025</v>
      </c>
      <c r="C46" t="s">
        <v>54</v>
      </c>
      <c r="D46" t="s">
        <v>19</v>
      </c>
      <c r="E46" t="s">
        <v>209</v>
      </c>
      <c r="F46" t="s">
        <v>210</v>
      </c>
      <c r="G46" t="s">
        <v>20</v>
      </c>
      <c r="H46" t="s">
        <v>181</v>
      </c>
      <c r="I46" s="9" t="s">
        <v>46</v>
      </c>
      <c r="J46" s="1">
        <v>5102</v>
      </c>
      <c r="K46" s="2">
        <v>1500</v>
      </c>
      <c r="L46" s="4">
        <v>1500</v>
      </c>
      <c r="M46" s="1">
        <v>285</v>
      </c>
      <c r="N46" s="3">
        <v>0.19</v>
      </c>
    </row>
    <row r="47" spans="1:14" x14ac:dyDescent="0.3">
      <c r="A47" s="1">
        <v>26</v>
      </c>
      <c r="B47" s="1" t="str">
        <f>TEXT(TabSaida[[#This Row],[Data de Emissão]],"mm/aaaa")</f>
        <v>02/2025</v>
      </c>
      <c r="C47" t="s">
        <v>97</v>
      </c>
      <c r="D47" t="s">
        <v>19</v>
      </c>
      <c r="E47" t="s">
        <v>211</v>
      </c>
      <c r="F47" t="s">
        <v>212</v>
      </c>
      <c r="G47" t="s">
        <v>20</v>
      </c>
      <c r="H47" t="s">
        <v>181</v>
      </c>
      <c r="I47" s="9" t="s">
        <v>46</v>
      </c>
      <c r="J47" s="1">
        <v>5102</v>
      </c>
      <c r="K47" s="1">
        <v>37.49</v>
      </c>
      <c r="L47" s="4">
        <v>2249.4</v>
      </c>
      <c r="M47" s="1">
        <v>427.39</v>
      </c>
      <c r="N47" s="3">
        <v>0.19</v>
      </c>
    </row>
    <row r="48" spans="1:14" x14ac:dyDescent="0.3">
      <c r="A48" s="1">
        <v>26</v>
      </c>
      <c r="B48" s="1" t="str">
        <f>TEXT(TabSaida[[#This Row],[Data de Emissão]],"mm/aaaa")</f>
        <v>02/2025</v>
      </c>
      <c r="C48" t="s">
        <v>97</v>
      </c>
      <c r="D48" t="s">
        <v>19</v>
      </c>
      <c r="E48" t="s">
        <v>211</v>
      </c>
      <c r="F48" t="s">
        <v>212</v>
      </c>
      <c r="G48" t="s">
        <v>20</v>
      </c>
      <c r="H48" t="s">
        <v>143</v>
      </c>
      <c r="I48" s="9" t="s">
        <v>46</v>
      </c>
      <c r="J48" s="1">
        <v>5102</v>
      </c>
      <c r="K48" s="1">
        <v>51.49</v>
      </c>
      <c r="L48" s="4">
        <v>3089.4</v>
      </c>
      <c r="M48" s="1">
        <v>586.99</v>
      </c>
      <c r="N48" s="3">
        <v>0.19</v>
      </c>
    </row>
    <row r="49" spans="1:14" x14ac:dyDescent="0.3">
      <c r="A49" s="1">
        <v>26</v>
      </c>
      <c r="B49" s="1" t="str">
        <f>TEXT(TabSaida[[#This Row],[Data de Emissão]],"mm/aaaa")</f>
        <v>02/2025</v>
      </c>
      <c r="C49" t="s">
        <v>97</v>
      </c>
      <c r="D49" t="s">
        <v>19</v>
      </c>
      <c r="E49" t="s">
        <v>211</v>
      </c>
      <c r="F49" t="s">
        <v>212</v>
      </c>
      <c r="G49" t="s">
        <v>20</v>
      </c>
      <c r="H49" t="s">
        <v>213</v>
      </c>
      <c r="I49" s="9" t="s">
        <v>46</v>
      </c>
      <c r="J49" s="1">
        <v>5102</v>
      </c>
      <c r="K49" s="1">
        <v>74.989999999999995</v>
      </c>
      <c r="L49" s="4">
        <v>374.95</v>
      </c>
      <c r="M49" s="1">
        <v>71.239999999999995</v>
      </c>
      <c r="N49" s="3">
        <v>0.19</v>
      </c>
    </row>
    <row r="50" spans="1:14" x14ac:dyDescent="0.3">
      <c r="A50" s="1">
        <v>26</v>
      </c>
      <c r="B50" s="1" t="str">
        <f>TEXT(TabSaida[[#This Row],[Data de Emissão]],"mm/aaaa")</f>
        <v>02/2025</v>
      </c>
      <c r="C50" t="s">
        <v>97</v>
      </c>
      <c r="D50" t="s">
        <v>19</v>
      </c>
      <c r="E50" t="s">
        <v>211</v>
      </c>
      <c r="F50" t="s">
        <v>212</v>
      </c>
      <c r="G50" t="s">
        <v>20</v>
      </c>
      <c r="H50" t="s">
        <v>147</v>
      </c>
      <c r="I50" s="9" t="s">
        <v>148</v>
      </c>
      <c r="J50" s="1">
        <v>5102</v>
      </c>
      <c r="K50" s="1">
        <v>208.99</v>
      </c>
      <c r="L50" s="4">
        <v>626.97</v>
      </c>
      <c r="M50" s="1">
        <v>119.12</v>
      </c>
      <c r="N50" s="3">
        <v>0.19</v>
      </c>
    </row>
    <row r="51" spans="1:14" x14ac:dyDescent="0.3">
      <c r="A51" s="1">
        <v>26</v>
      </c>
      <c r="B51" s="1" t="str">
        <f>TEXT(TabSaida[[#This Row],[Data de Emissão]],"mm/aaaa")</f>
        <v>02/2025</v>
      </c>
      <c r="C51" t="s">
        <v>97</v>
      </c>
      <c r="D51" t="s">
        <v>19</v>
      </c>
      <c r="E51" t="s">
        <v>211</v>
      </c>
      <c r="F51" t="s">
        <v>212</v>
      </c>
      <c r="G51" t="s">
        <v>20</v>
      </c>
      <c r="H51" t="s">
        <v>214</v>
      </c>
      <c r="I51" s="9" t="s">
        <v>86</v>
      </c>
      <c r="J51" s="1">
        <v>5102</v>
      </c>
      <c r="K51" s="1">
        <v>13.13</v>
      </c>
      <c r="L51" s="4">
        <v>656.5</v>
      </c>
      <c r="M51" s="1">
        <v>124.74</v>
      </c>
      <c r="N51" s="3">
        <v>0.19</v>
      </c>
    </row>
    <row r="52" spans="1:14" x14ac:dyDescent="0.3">
      <c r="A52" s="1">
        <v>26</v>
      </c>
      <c r="B52" s="1" t="str">
        <f>TEXT(TabSaida[[#This Row],[Data de Emissão]],"mm/aaaa")</f>
        <v>02/2025</v>
      </c>
      <c r="C52" t="s">
        <v>97</v>
      </c>
      <c r="D52" t="s">
        <v>19</v>
      </c>
      <c r="E52" t="s">
        <v>211</v>
      </c>
      <c r="F52" t="s">
        <v>212</v>
      </c>
      <c r="G52" t="s">
        <v>20</v>
      </c>
      <c r="H52" t="s">
        <v>215</v>
      </c>
      <c r="I52" s="9" t="s">
        <v>86</v>
      </c>
      <c r="J52" s="1">
        <v>5102</v>
      </c>
      <c r="K52" s="1">
        <v>11.25</v>
      </c>
      <c r="L52" s="4">
        <v>562.5</v>
      </c>
      <c r="M52" s="1">
        <v>106.88</v>
      </c>
      <c r="N52" s="3">
        <v>0.19</v>
      </c>
    </row>
    <row r="53" spans="1:14" x14ac:dyDescent="0.3">
      <c r="A53" s="1">
        <v>26</v>
      </c>
      <c r="B53" s="1" t="str">
        <f>TEXT(TabSaida[[#This Row],[Data de Emissão]],"mm/aaaa")</f>
        <v>02/2025</v>
      </c>
      <c r="C53" t="s">
        <v>97</v>
      </c>
      <c r="D53" t="s">
        <v>19</v>
      </c>
      <c r="E53" t="s">
        <v>211</v>
      </c>
      <c r="F53" t="s">
        <v>212</v>
      </c>
      <c r="G53" t="s">
        <v>20</v>
      </c>
      <c r="H53" t="s">
        <v>216</v>
      </c>
      <c r="I53" s="9" t="s">
        <v>86</v>
      </c>
      <c r="J53" s="1">
        <v>5102</v>
      </c>
      <c r="K53" s="1">
        <v>14.99</v>
      </c>
      <c r="L53" s="4">
        <v>449.7</v>
      </c>
      <c r="M53" s="1">
        <v>85.44</v>
      </c>
      <c r="N53" s="3">
        <v>0.19</v>
      </c>
    </row>
    <row r="54" spans="1:14" x14ac:dyDescent="0.3">
      <c r="A54" s="1">
        <v>26</v>
      </c>
      <c r="B54" s="1" t="str">
        <f>TEXT(TabSaida[[#This Row],[Data de Emissão]],"mm/aaaa")</f>
        <v>02/2025</v>
      </c>
      <c r="C54" t="s">
        <v>97</v>
      </c>
      <c r="D54" t="s">
        <v>19</v>
      </c>
      <c r="E54" t="s">
        <v>211</v>
      </c>
      <c r="F54" t="s">
        <v>212</v>
      </c>
      <c r="G54" t="s">
        <v>20</v>
      </c>
      <c r="H54" t="s">
        <v>217</v>
      </c>
      <c r="I54" s="9" t="s">
        <v>86</v>
      </c>
      <c r="J54" s="1">
        <v>5102</v>
      </c>
      <c r="K54" s="1">
        <v>16.989999999999998</v>
      </c>
      <c r="L54" s="4">
        <v>849.5</v>
      </c>
      <c r="M54" s="1">
        <v>161.41</v>
      </c>
      <c r="N54" s="3">
        <v>0.19</v>
      </c>
    </row>
    <row r="55" spans="1:14" x14ac:dyDescent="0.3">
      <c r="A55" s="1">
        <v>26</v>
      </c>
      <c r="B55" s="1" t="str">
        <f>TEXT(TabSaida[[#This Row],[Data de Emissão]],"mm/aaaa")</f>
        <v>02/2025</v>
      </c>
      <c r="C55" t="s">
        <v>97</v>
      </c>
      <c r="D55" t="s">
        <v>19</v>
      </c>
      <c r="E55" t="s">
        <v>211</v>
      </c>
      <c r="F55" t="s">
        <v>212</v>
      </c>
      <c r="G55" t="s">
        <v>20</v>
      </c>
      <c r="H55" t="s">
        <v>218</v>
      </c>
      <c r="I55" s="9" t="s">
        <v>86</v>
      </c>
      <c r="J55" s="1">
        <v>5102</v>
      </c>
      <c r="K55" s="1">
        <v>10.08</v>
      </c>
      <c r="L55" s="4">
        <v>1008</v>
      </c>
      <c r="M55" s="1">
        <v>191.52</v>
      </c>
      <c r="N55" s="3">
        <v>0.19</v>
      </c>
    </row>
    <row r="56" spans="1:14" x14ac:dyDescent="0.3">
      <c r="A56" s="1">
        <v>26</v>
      </c>
      <c r="B56" s="1" t="str">
        <f>TEXT(TabSaida[[#This Row],[Data de Emissão]],"mm/aaaa")</f>
        <v>02/2025</v>
      </c>
      <c r="C56" t="s">
        <v>97</v>
      </c>
      <c r="D56" t="s">
        <v>19</v>
      </c>
      <c r="E56" t="s">
        <v>211</v>
      </c>
      <c r="F56" t="s">
        <v>212</v>
      </c>
      <c r="G56" t="s">
        <v>20</v>
      </c>
      <c r="H56" t="s">
        <v>219</v>
      </c>
      <c r="I56" s="9" t="s">
        <v>86</v>
      </c>
      <c r="J56" s="1">
        <v>5102</v>
      </c>
      <c r="K56" s="1">
        <v>11.37</v>
      </c>
      <c r="L56" s="4">
        <v>341.1</v>
      </c>
      <c r="M56" s="1">
        <v>64.81</v>
      </c>
      <c r="N56" s="3">
        <v>0.19</v>
      </c>
    </row>
    <row r="57" spans="1:14" x14ac:dyDescent="0.3">
      <c r="A57" s="1">
        <v>26</v>
      </c>
      <c r="B57" s="1" t="str">
        <f>TEXT(TabSaida[[#This Row],[Data de Emissão]],"mm/aaaa")</f>
        <v>02/2025</v>
      </c>
      <c r="C57" t="s">
        <v>97</v>
      </c>
      <c r="D57" t="s">
        <v>19</v>
      </c>
      <c r="E57" t="s">
        <v>211</v>
      </c>
      <c r="F57" t="s">
        <v>212</v>
      </c>
      <c r="G57" t="s">
        <v>20</v>
      </c>
      <c r="H57" t="s">
        <v>220</v>
      </c>
      <c r="I57" s="9" t="s">
        <v>86</v>
      </c>
      <c r="J57" s="1">
        <v>5102</v>
      </c>
      <c r="K57" s="1">
        <v>69.989999999999995</v>
      </c>
      <c r="L57" s="4">
        <v>1399.8</v>
      </c>
      <c r="M57" s="1">
        <v>265.95999999999998</v>
      </c>
      <c r="N57" s="3">
        <v>0.19</v>
      </c>
    </row>
    <row r="58" spans="1:14" x14ac:dyDescent="0.3">
      <c r="A58" s="1">
        <v>26</v>
      </c>
      <c r="B58" s="1" t="str">
        <f>TEXT(TabSaida[[#This Row],[Data de Emissão]],"mm/aaaa")</f>
        <v>02/2025</v>
      </c>
      <c r="C58" t="s">
        <v>97</v>
      </c>
      <c r="D58" t="s">
        <v>19</v>
      </c>
      <c r="E58" t="s">
        <v>211</v>
      </c>
      <c r="F58" t="s">
        <v>212</v>
      </c>
      <c r="G58" t="s">
        <v>20</v>
      </c>
      <c r="H58" t="s">
        <v>221</v>
      </c>
      <c r="I58" s="9" t="s">
        <v>222</v>
      </c>
      <c r="J58" s="1">
        <v>5102</v>
      </c>
      <c r="K58" s="1">
        <v>22.99</v>
      </c>
      <c r="L58" s="4">
        <v>137.94</v>
      </c>
      <c r="M58" s="1">
        <v>26.21</v>
      </c>
      <c r="N58" s="3">
        <v>0.19</v>
      </c>
    </row>
    <row r="59" spans="1:14" x14ac:dyDescent="0.3">
      <c r="A59" s="1">
        <v>26</v>
      </c>
      <c r="B59" s="1" t="str">
        <f>TEXT(TabSaida[[#This Row],[Data de Emissão]],"mm/aaaa")</f>
        <v>02/2025</v>
      </c>
      <c r="C59" t="s">
        <v>97</v>
      </c>
      <c r="D59" t="s">
        <v>19</v>
      </c>
      <c r="E59" t="s">
        <v>211</v>
      </c>
      <c r="F59" t="s">
        <v>212</v>
      </c>
      <c r="G59" t="s">
        <v>20</v>
      </c>
      <c r="H59" t="s">
        <v>223</v>
      </c>
      <c r="I59" s="9" t="s">
        <v>224</v>
      </c>
      <c r="J59" s="1">
        <v>5102</v>
      </c>
      <c r="K59" s="1">
        <v>49.99</v>
      </c>
      <c r="L59" s="4">
        <v>99.98</v>
      </c>
      <c r="M59" s="1">
        <v>19</v>
      </c>
      <c r="N59" s="3">
        <v>0.19</v>
      </c>
    </row>
    <row r="60" spans="1:14" x14ac:dyDescent="0.3">
      <c r="A60" s="1">
        <v>26</v>
      </c>
      <c r="B60" s="1" t="str">
        <f>TEXT(TabSaida[[#This Row],[Data de Emissão]],"mm/aaaa")</f>
        <v>02/2025</v>
      </c>
      <c r="C60" t="s">
        <v>97</v>
      </c>
      <c r="D60" t="s">
        <v>19</v>
      </c>
      <c r="E60" t="s">
        <v>211</v>
      </c>
      <c r="F60" t="s">
        <v>212</v>
      </c>
      <c r="G60" t="s">
        <v>20</v>
      </c>
      <c r="H60" t="s">
        <v>225</v>
      </c>
      <c r="I60" s="9" t="s">
        <v>155</v>
      </c>
      <c r="J60" s="1">
        <v>5102</v>
      </c>
      <c r="K60" s="1">
        <v>0.2</v>
      </c>
      <c r="L60" s="4">
        <v>200</v>
      </c>
      <c r="M60" s="1">
        <v>38</v>
      </c>
      <c r="N60" s="3">
        <v>0.19</v>
      </c>
    </row>
    <row r="61" spans="1:14" x14ac:dyDescent="0.3">
      <c r="A61" s="1">
        <v>26</v>
      </c>
      <c r="B61" s="1" t="str">
        <f>TEXT(TabSaida[[#This Row],[Data de Emissão]],"mm/aaaa")</f>
        <v>02/2025</v>
      </c>
      <c r="C61" t="s">
        <v>97</v>
      </c>
      <c r="D61" t="s">
        <v>19</v>
      </c>
      <c r="E61" t="s">
        <v>211</v>
      </c>
      <c r="F61" t="s">
        <v>212</v>
      </c>
      <c r="G61" t="s">
        <v>20</v>
      </c>
      <c r="H61" t="s">
        <v>226</v>
      </c>
      <c r="I61" s="9" t="s">
        <v>132</v>
      </c>
      <c r="J61" s="1">
        <v>5102</v>
      </c>
      <c r="K61" s="1">
        <v>485</v>
      </c>
      <c r="L61" s="4">
        <v>970</v>
      </c>
      <c r="M61" s="1">
        <v>184.3</v>
      </c>
      <c r="N61" s="3">
        <v>0.19</v>
      </c>
    </row>
    <row r="62" spans="1:14" x14ac:dyDescent="0.3">
      <c r="A62" s="1">
        <v>26</v>
      </c>
      <c r="B62" s="1" t="str">
        <f>TEXT(TabSaida[[#This Row],[Data de Emissão]],"mm/aaaa")</f>
        <v>02/2025</v>
      </c>
      <c r="C62" t="s">
        <v>97</v>
      </c>
      <c r="D62" t="s">
        <v>19</v>
      </c>
      <c r="E62" t="s">
        <v>211</v>
      </c>
      <c r="F62" t="s">
        <v>212</v>
      </c>
      <c r="G62" t="s">
        <v>20</v>
      </c>
      <c r="H62" t="s">
        <v>227</v>
      </c>
      <c r="I62" s="9" t="s">
        <v>132</v>
      </c>
      <c r="J62" s="1">
        <v>5102</v>
      </c>
      <c r="K62" s="1">
        <v>485</v>
      </c>
      <c r="L62" s="4">
        <v>970</v>
      </c>
      <c r="M62" s="1">
        <v>184.3</v>
      </c>
      <c r="N62" s="3">
        <v>0.19</v>
      </c>
    </row>
    <row r="63" spans="1:14" x14ac:dyDescent="0.3">
      <c r="A63" s="1">
        <v>26</v>
      </c>
      <c r="B63" s="1" t="str">
        <f>TEXT(TabSaida[[#This Row],[Data de Emissão]],"mm/aaaa")</f>
        <v>02/2025</v>
      </c>
      <c r="C63" t="s">
        <v>97</v>
      </c>
      <c r="D63" t="s">
        <v>19</v>
      </c>
      <c r="E63" t="s">
        <v>211</v>
      </c>
      <c r="F63" t="s">
        <v>212</v>
      </c>
      <c r="G63" t="s">
        <v>20</v>
      </c>
      <c r="H63" t="s">
        <v>228</v>
      </c>
      <c r="I63" s="9" t="s">
        <v>132</v>
      </c>
      <c r="J63" s="1">
        <v>5102</v>
      </c>
      <c r="K63" s="1">
        <v>485</v>
      </c>
      <c r="L63" s="4">
        <v>485</v>
      </c>
      <c r="M63" s="1">
        <v>92.15</v>
      </c>
      <c r="N63" s="3">
        <v>0.19</v>
      </c>
    </row>
    <row r="64" spans="1:14" x14ac:dyDescent="0.3">
      <c r="A64" s="1">
        <v>26</v>
      </c>
      <c r="B64" s="1" t="str">
        <f>TEXT(TabSaida[[#This Row],[Data de Emissão]],"mm/aaaa")</f>
        <v>02/2025</v>
      </c>
      <c r="C64" t="s">
        <v>97</v>
      </c>
      <c r="D64" t="s">
        <v>19</v>
      </c>
      <c r="E64" t="s">
        <v>211</v>
      </c>
      <c r="F64" t="s">
        <v>212</v>
      </c>
      <c r="G64" t="s">
        <v>20</v>
      </c>
      <c r="H64" t="s">
        <v>229</v>
      </c>
      <c r="I64" s="9" t="s">
        <v>132</v>
      </c>
      <c r="J64" s="1">
        <v>5102</v>
      </c>
      <c r="K64" s="1">
        <v>485</v>
      </c>
      <c r="L64" s="4">
        <v>485</v>
      </c>
      <c r="M64" s="1">
        <v>92.15</v>
      </c>
      <c r="N64" s="3">
        <v>0.19</v>
      </c>
    </row>
    <row r="65" spans="1:14" x14ac:dyDescent="0.3">
      <c r="A65" s="1">
        <v>26</v>
      </c>
      <c r="B65" s="1" t="str">
        <f>TEXT(TabSaida[[#This Row],[Data de Emissão]],"mm/aaaa")</f>
        <v>02/2025</v>
      </c>
      <c r="C65" t="s">
        <v>97</v>
      </c>
      <c r="D65" t="s">
        <v>19</v>
      </c>
      <c r="E65" t="s">
        <v>211</v>
      </c>
      <c r="F65" t="s">
        <v>212</v>
      </c>
      <c r="G65" t="s">
        <v>20</v>
      </c>
      <c r="H65" t="s">
        <v>230</v>
      </c>
      <c r="I65" s="9" t="s">
        <v>132</v>
      </c>
      <c r="J65" s="1">
        <v>5102</v>
      </c>
      <c r="K65" s="1">
        <v>485</v>
      </c>
      <c r="L65" s="4">
        <v>485</v>
      </c>
      <c r="M65" s="1">
        <v>92.15</v>
      </c>
      <c r="N65" s="3">
        <v>0.19</v>
      </c>
    </row>
    <row r="66" spans="1:14" x14ac:dyDescent="0.3">
      <c r="A66" s="1">
        <v>27</v>
      </c>
      <c r="B66" s="1" t="str">
        <f>TEXT(TabSaida[[#This Row],[Data de Emissão]],"mm/aaaa")</f>
        <v>02/2025</v>
      </c>
      <c r="C66" t="s">
        <v>97</v>
      </c>
      <c r="D66" t="s">
        <v>19</v>
      </c>
      <c r="F66" t="s">
        <v>231</v>
      </c>
      <c r="G66" t="s">
        <v>20</v>
      </c>
      <c r="H66" t="s">
        <v>181</v>
      </c>
      <c r="I66" s="9" t="s">
        <v>46</v>
      </c>
      <c r="J66" s="1">
        <v>5102</v>
      </c>
      <c r="K66" s="1">
        <v>37.29</v>
      </c>
      <c r="L66" s="4">
        <v>6712.2</v>
      </c>
      <c r="M66" s="2">
        <v>1275.32</v>
      </c>
      <c r="N66" s="3">
        <v>0.19</v>
      </c>
    </row>
    <row r="67" spans="1:14" x14ac:dyDescent="0.3">
      <c r="A67" s="1">
        <v>27</v>
      </c>
      <c r="B67" s="1" t="str">
        <f>TEXT(TabSaida[[#This Row],[Data de Emissão]],"mm/aaaa")</f>
        <v>02/2025</v>
      </c>
      <c r="C67" t="s">
        <v>97</v>
      </c>
      <c r="D67" t="s">
        <v>19</v>
      </c>
      <c r="F67" t="s">
        <v>231</v>
      </c>
      <c r="G67" t="s">
        <v>20</v>
      </c>
      <c r="H67" t="s">
        <v>216</v>
      </c>
      <c r="I67" s="9" t="s">
        <v>86</v>
      </c>
      <c r="J67" s="1">
        <v>5102</v>
      </c>
      <c r="K67" s="1">
        <v>14.99</v>
      </c>
      <c r="L67" s="4">
        <v>299.8</v>
      </c>
      <c r="M67" s="1">
        <v>56.96</v>
      </c>
      <c r="N67" s="3">
        <v>0.19</v>
      </c>
    </row>
    <row r="68" spans="1:14" x14ac:dyDescent="0.3">
      <c r="A68" s="1">
        <v>27</v>
      </c>
      <c r="B68" s="1" t="str">
        <f>TEXT(TabSaida[[#This Row],[Data de Emissão]],"mm/aaaa")</f>
        <v>02/2025</v>
      </c>
      <c r="C68" t="s">
        <v>97</v>
      </c>
      <c r="D68" t="s">
        <v>19</v>
      </c>
      <c r="F68" t="s">
        <v>231</v>
      </c>
      <c r="G68" t="s">
        <v>20</v>
      </c>
      <c r="H68" t="s">
        <v>217</v>
      </c>
      <c r="I68" s="9" t="s">
        <v>86</v>
      </c>
      <c r="J68" s="1">
        <v>5102</v>
      </c>
      <c r="K68" s="1">
        <v>16.989999999999998</v>
      </c>
      <c r="L68" s="4">
        <v>679.6</v>
      </c>
      <c r="M68" s="1">
        <v>129.12</v>
      </c>
      <c r="N68" s="3">
        <v>0.19</v>
      </c>
    </row>
    <row r="69" spans="1:14" x14ac:dyDescent="0.3">
      <c r="A69" s="1">
        <v>27</v>
      </c>
      <c r="B69" s="1" t="str">
        <f>TEXT(TabSaida[[#This Row],[Data de Emissão]],"mm/aaaa")</f>
        <v>02/2025</v>
      </c>
      <c r="C69" t="s">
        <v>97</v>
      </c>
      <c r="D69" t="s">
        <v>19</v>
      </c>
      <c r="F69" t="s">
        <v>231</v>
      </c>
      <c r="G69" t="s">
        <v>20</v>
      </c>
      <c r="H69" t="s">
        <v>232</v>
      </c>
      <c r="I69" s="9" t="s">
        <v>86</v>
      </c>
      <c r="J69" s="1">
        <v>5102</v>
      </c>
      <c r="K69" s="1">
        <v>7.27</v>
      </c>
      <c r="L69" s="4">
        <v>290.8</v>
      </c>
      <c r="M69" s="1">
        <v>55.25</v>
      </c>
      <c r="N69" s="3">
        <v>0.19</v>
      </c>
    </row>
    <row r="70" spans="1:14" x14ac:dyDescent="0.3">
      <c r="A70" s="1">
        <v>27</v>
      </c>
      <c r="B70" s="1" t="str">
        <f>TEXT(TabSaida[[#This Row],[Data de Emissão]],"mm/aaaa")</f>
        <v>02/2025</v>
      </c>
      <c r="C70" t="s">
        <v>97</v>
      </c>
      <c r="D70" t="s">
        <v>19</v>
      </c>
      <c r="F70" t="s">
        <v>231</v>
      </c>
      <c r="G70" t="s">
        <v>20</v>
      </c>
      <c r="H70" t="s">
        <v>215</v>
      </c>
      <c r="I70" s="9" t="s">
        <v>86</v>
      </c>
      <c r="J70" s="1">
        <v>5102</v>
      </c>
      <c r="K70" s="1">
        <v>11.25</v>
      </c>
      <c r="L70" s="4">
        <v>225</v>
      </c>
      <c r="M70" s="1">
        <v>42.75</v>
      </c>
      <c r="N70" s="3">
        <v>0.19</v>
      </c>
    </row>
    <row r="71" spans="1:14" x14ac:dyDescent="0.3">
      <c r="A71" s="1">
        <v>27</v>
      </c>
      <c r="B71" s="1" t="str">
        <f>TEXT(TabSaida[[#This Row],[Data de Emissão]],"mm/aaaa")</f>
        <v>02/2025</v>
      </c>
      <c r="C71" t="s">
        <v>97</v>
      </c>
      <c r="D71" t="s">
        <v>19</v>
      </c>
      <c r="F71" t="s">
        <v>231</v>
      </c>
      <c r="G71" t="s">
        <v>20</v>
      </c>
      <c r="H71" t="s">
        <v>214</v>
      </c>
      <c r="I71" s="9" t="s">
        <v>86</v>
      </c>
      <c r="J71" s="1">
        <v>5102</v>
      </c>
      <c r="K71" s="1">
        <v>13.13</v>
      </c>
      <c r="L71" s="4">
        <v>525.20000000000005</v>
      </c>
      <c r="M71" s="1">
        <v>99.79</v>
      </c>
      <c r="N71" s="3">
        <v>0.19</v>
      </c>
    </row>
    <row r="72" spans="1:14" x14ac:dyDescent="0.3">
      <c r="A72" s="1">
        <v>27</v>
      </c>
      <c r="B72" s="1" t="str">
        <f>TEXT(TabSaida[[#This Row],[Data de Emissão]],"mm/aaaa")</f>
        <v>02/2025</v>
      </c>
      <c r="C72" t="s">
        <v>97</v>
      </c>
      <c r="D72" t="s">
        <v>19</v>
      </c>
      <c r="F72" t="s">
        <v>231</v>
      </c>
      <c r="G72" t="s">
        <v>20</v>
      </c>
      <c r="H72" t="s">
        <v>172</v>
      </c>
      <c r="I72" s="9" t="s">
        <v>173</v>
      </c>
      <c r="J72" s="1">
        <v>5102</v>
      </c>
      <c r="K72" s="1">
        <v>69.989999999999995</v>
      </c>
      <c r="L72" s="4">
        <v>139.97999999999999</v>
      </c>
      <c r="M72" s="1">
        <v>26.6</v>
      </c>
      <c r="N72" s="3">
        <v>0.19</v>
      </c>
    </row>
    <row r="73" spans="1:14" x14ac:dyDescent="0.3">
      <c r="A73" s="1">
        <v>27</v>
      </c>
      <c r="B73" s="1" t="str">
        <f>TEXT(TabSaida[[#This Row],[Data de Emissão]],"mm/aaaa")</f>
        <v>02/2025</v>
      </c>
      <c r="C73" t="s">
        <v>97</v>
      </c>
      <c r="D73" t="s">
        <v>19</v>
      </c>
      <c r="F73" t="s">
        <v>231</v>
      </c>
      <c r="G73" t="s">
        <v>20</v>
      </c>
      <c r="H73" t="s">
        <v>233</v>
      </c>
      <c r="I73" s="9" t="s">
        <v>201</v>
      </c>
      <c r="J73" s="1">
        <v>5102</v>
      </c>
      <c r="K73" s="1">
        <v>34.99</v>
      </c>
      <c r="L73" s="4">
        <v>139.96</v>
      </c>
      <c r="M73" s="1">
        <v>26.59</v>
      </c>
      <c r="N73" s="3">
        <v>0.19</v>
      </c>
    </row>
    <row r="74" spans="1:14" x14ac:dyDescent="0.3">
      <c r="A74" s="1">
        <v>27</v>
      </c>
      <c r="B74" s="1" t="str">
        <f>TEXT(TabSaida[[#This Row],[Data de Emissão]],"mm/aaaa")</f>
        <v>02/2025</v>
      </c>
      <c r="C74" t="s">
        <v>97</v>
      </c>
      <c r="D74" t="s">
        <v>19</v>
      </c>
      <c r="F74" t="s">
        <v>231</v>
      </c>
      <c r="G74" t="s">
        <v>20</v>
      </c>
      <c r="H74" t="s">
        <v>207</v>
      </c>
      <c r="I74" s="9" t="s">
        <v>208</v>
      </c>
      <c r="J74" s="1">
        <v>5102</v>
      </c>
      <c r="K74" s="1">
        <v>23.74</v>
      </c>
      <c r="L74" s="4">
        <v>47.48</v>
      </c>
      <c r="M74" s="1">
        <v>9.02</v>
      </c>
      <c r="N74" s="3">
        <v>0.19</v>
      </c>
    </row>
    <row r="75" spans="1:14" x14ac:dyDescent="0.3">
      <c r="A75" s="1">
        <v>27</v>
      </c>
      <c r="B75" s="1" t="str">
        <f>TEXT(TabSaida[[#This Row],[Data de Emissão]],"mm/aaaa")</f>
        <v>02/2025</v>
      </c>
      <c r="C75" t="s">
        <v>97</v>
      </c>
      <c r="D75" t="s">
        <v>19</v>
      </c>
      <c r="F75" t="s">
        <v>231</v>
      </c>
      <c r="G75" t="s">
        <v>20</v>
      </c>
      <c r="H75" t="s">
        <v>234</v>
      </c>
      <c r="I75" s="9" t="s">
        <v>208</v>
      </c>
      <c r="J75" s="1">
        <v>5102</v>
      </c>
      <c r="K75" s="1">
        <v>19.989999999999998</v>
      </c>
      <c r="L75" s="4">
        <v>39.979999999999997</v>
      </c>
      <c r="M75" s="1">
        <v>7.6</v>
      </c>
      <c r="N75" s="3">
        <v>0.19</v>
      </c>
    </row>
    <row r="76" spans="1:14" x14ac:dyDescent="0.3">
      <c r="A76" s="1">
        <v>28</v>
      </c>
      <c r="B76" s="1" t="str">
        <f>TEXT(TabSaida[[#This Row],[Data de Emissão]],"mm/aaaa")</f>
        <v>02/2025</v>
      </c>
      <c r="C76" t="s">
        <v>97</v>
      </c>
      <c r="D76" t="s">
        <v>19</v>
      </c>
      <c r="E76" t="s">
        <v>235</v>
      </c>
      <c r="F76" t="s">
        <v>236</v>
      </c>
      <c r="G76" t="s">
        <v>20</v>
      </c>
      <c r="H76" t="s">
        <v>147</v>
      </c>
      <c r="I76" s="9" t="s">
        <v>148</v>
      </c>
      <c r="J76" s="1">
        <v>5102</v>
      </c>
      <c r="K76" s="1">
        <v>208.99</v>
      </c>
      <c r="L76" s="4">
        <v>417.98</v>
      </c>
      <c r="M76" s="1">
        <v>79.42</v>
      </c>
      <c r="N76" s="3">
        <v>0.19</v>
      </c>
    </row>
    <row r="77" spans="1:14" x14ac:dyDescent="0.3">
      <c r="A77" s="1">
        <v>28</v>
      </c>
      <c r="B77" s="1" t="str">
        <f>TEXT(TabSaida[[#This Row],[Data de Emissão]],"mm/aaaa")</f>
        <v>02/2025</v>
      </c>
      <c r="C77" t="s">
        <v>97</v>
      </c>
      <c r="D77" t="s">
        <v>19</v>
      </c>
      <c r="E77" t="s">
        <v>235</v>
      </c>
      <c r="F77" t="s">
        <v>236</v>
      </c>
      <c r="G77" t="s">
        <v>20</v>
      </c>
      <c r="H77" t="s">
        <v>213</v>
      </c>
      <c r="I77" s="9" t="s">
        <v>46</v>
      </c>
      <c r="J77" s="1">
        <v>5102</v>
      </c>
      <c r="K77" s="1">
        <v>76.989999999999995</v>
      </c>
      <c r="L77" s="4">
        <v>307.95999999999998</v>
      </c>
      <c r="M77" s="1">
        <v>58.51</v>
      </c>
      <c r="N77" s="3">
        <v>0.19</v>
      </c>
    </row>
    <row r="78" spans="1:14" x14ac:dyDescent="0.3">
      <c r="A78" s="1">
        <v>28</v>
      </c>
      <c r="B78" s="1" t="str">
        <f>TEXT(TabSaida[[#This Row],[Data de Emissão]],"mm/aaaa")</f>
        <v>02/2025</v>
      </c>
      <c r="C78" t="s">
        <v>97</v>
      </c>
      <c r="D78" t="s">
        <v>19</v>
      </c>
      <c r="E78" t="s">
        <v>235</v>
      </c>
      <c r="F78" t="s">
        <v>236</v>
      </c>
      <c r="G78" t="s">
        <v>20</v>
      </c>
      <c r="H78" t="s">
        <v>223</v>
      </c>
      <c r="I78" s="9" t="s">
        <v>224</v>
      </c>
      <c r="J78" s="1">
        <v>5102</v>
      </c>
      <c r="K78" s="1">
        <v>54.99</v>
      </c>
      <c r="L78" s="4">
        <v>54.99</v>
      </c>
      <c r="M78" s="1">
        <v>10.45</v>
      </c>
      <c r="N78" s="3">
        <v>0.19</v>
      </c>
    </row>
    <row r="79" spans="1:14" x14ac:dyDescent="0.3">
      <c r="A79" s="1">
        <v>28</v>
      </c>
      <c r="B79" s="1" t="str">
        <f>TEXT(TabSaida[[#This Row],[Data de Emissão]],"mm/aaaa")</f>
        <v>02/2025</v>
      </c>
      <c r="C79" t="s">
        <v>97</v>
      </c>
      <c r="D79" t="s">
        <v>19</v>
      </c>
      <c r="E79" t="s">
        <v>235</v>
      </c>
      <c r="F79" t="s">
        <v>236</v>
      </c>
      <c r="G79" t="s">
        <v>20</v>
      </c>
      <c r="H79" t="s">
        <v>232</v>
      </c>
      <c r="I79" s="9" t="s">
        <v>86</v>
      </c>
      <c r="J79" s="1">
        <v>5102</v>
      </c>
      <c r="K79" s="1">
        <v>8.0299999999999994</v>
      </c>
      <c r="L79" s="4">
        <v>80.3</v>
      </c>
      <c r="M79" s="1">
        <v>15.26</v>
      </c>
      <c r="N79" s="3">
        <v>0.19</v>
      </c>
    </row>
    <row r="80" spans="1:14" x14ac:dyDescent="0.3">
      <c r="A80" s="1">
        <v>28</v>
      </c>
      <c r="B80" s="1" t="str">
        <f>TEXT(TabSaida[[#This Row],[Data de Emissão]],"mm/aaaa")</f>
        <v>02/2025</v>
      </c>
      <c r="C80" t="s">
        <v>97</v>
      </c>
      <c r="D80" t="s">
        <v>19</v>
      </c>
      <c r="E80" t="s">
        <v>235</v>
      </c>
      <c r="F80" t="s">
        <v>236</v>
      </c>
      <c r="G80" t="s">
        <v>20</v>
      </c>
      <c r="H80" t="s">
        <v>237</v>
      </c>
      <c r="I80" s="9" t="s">
        <v>84</v>
      </c>
      <c r="J80" s="1">
        <v>5102</v>
      </c>
      <c r="K80" s="1">
        <v>94.99</v>
      </c>
      <c r="L80" s="4">
        <v>94.99</v>
      </c>
      <c r="M80" s="1">
        <v>18.05</v>
      </c>
      <c r="N80" s="3">
        <v>0.19</v>
      </c>
    </row>
    <row r="81" spans="1:14" x14ac:dyDescent="0.3">
      <c r="A81" s="1">
        <v>28</v>
      </c>
      <c r="B81" s="1" t="str">
        <f>TEXT(TabSaida[[#This Row],[Data de Emissão]],"mm/aaaa")</f>
        <v>02/2025</v>
      </c>
      <c r="C81" t="s">
        <v>97</v>
      </c>
      <c r="D81" t="s">
        <v>19</v>
      </c>
      <c r="E81" t="s">
        <v>235</v>
      </c>
      <c r="F81" t="s">
        <v>236</v>
      </c>
      <c r="G81" t="s">
        <v>20</v>
      </c>
      <c r="H81" t="s">
        <v>238</v>
      </c>
      <c r="I81" s="9" t="s">
        <v>173</v>
      </c>
      <c r="J81" s="1">
        <v>5102</v>
      </c>
      <c r="K81" s="1">
        <v>25</v>
      </c>
      <c r="L81" s="4">
        <v>25</v>
      </c>
      <c r="M81" s="1">
        <v>4.75</v>
      </c>
      <c r="N81" s="3">
        <v>0.19</v>
      </c>
    </row>
    <row r="82" spans="1:14" x14ac:dyDescent="0.3">
      <c r="A82" s="1">
        <v>28</v>
      </c>
      <c r="B82" s="1" t="str">
        <f>TEXT(TabSaida[[#This Row],[Data de Emissão]],"mm/aaaa")</f>
        <v>02/2025</v>
      </c>
      <c r="C82" t="s">
        <v>97</v>
      </c>
      <c r="D82" t="s">
        <v>19</v>
      </c>
      <c r="E82" t="s">
        <v>235</v>
      </c>
      <c r="F82" t="s">
        <v>236</v>
      </c>
      <c r="G82" t="s">
        <v>20</v>
      </c>
      <c r="H82" t="s">
        <v>239</v>
      </c>
      <c r="I82" s="9" t="s">
        <v>208</v>
      </c>
      <c r="J82" s="1">
        <v>5102</v>
      </c>
      <c r="K82" s="1">
        <v>8.81</v>
      </c>
      <c r="L82" s="4">
        <v>44.05</v>
      </c>
      <c r="M82" s="1">
        <v>8.3699999999999992</v>
      </c>
      <c r="N82" s="3">
        <v>0.19</v>
      </c>
    </row>
    <row r="83" spans="1:14" x14ac:dyDescent="0.3">
      <c r="A83" s="1">
        <v>28</v>
      </c>
      <c r="B83" s="1" t="str">
        <f>TEXT(TabSaida[[#This Row],[Data de Emissão]],"mm/aaaa")</f>
        <v>02/2025</v>
      </c>
      <c r="C83" t="s">
        <v>97</v>
      </c>
      <c r="D83" t="s">
        <v>19</v>
      </c>
      <c r="E83" t="s">
        <v>235</v>
      </c>
      <c r="F83" t="s">
        <v>236</v>
      </c>
      <c r="G83" t="s">
        <v>20</v>
      </c>
      <c r="H83" t="s">
        <v>234</v>
      </c>
      <c r="I83" s="9" t="s">
        <v>208</v>
      </c>
      <c r="J83" s="1">
        <v>5102</v>
      </c>
      <c r="K83" s="1">
        <v>21.99</v>
      </c>
      <c r="L83" s="4">
        <v>21.99</v>
      </c>
      <c r="M83" s="1">
        <v>4.18</v>
      </c>
      <c r="N83" s="3">
        <v>0.19</v>
      </c>
    </row>
    <row r="84" spans="1:14" x14ac:dyDescent="0.3">
      <c r="A84" s="1">
        <v>28</v>
      </c>
      <c r="B84" s="1" t="str">
        <f>TEXT(TabSaida[[#This Row],[Data de Emissão]],"mm/aaaa")</f>
        <v>02/2025</v>
      </c>
      <c r="C84" t="s">
        <v>97</v>
      </c>
      <c r="D84" t="s">
        <v>19</v>
      </c>
      <c r="E84" t="s">
        <v>235</v>
      </c>
      <c r="F84" t="s">
        <v>236</v>
      </c>
      <c r="G84" t="s">
        <v>20</v>
      </c>
      <c r="H84" t="s">
        <v>240</v>
      </c>
      <c r="I84" s="9" t="s">
        <v>201</v>
      </c>
      <c r="J84" s="1">
        <v>5102</v>
      </c>
      <c r="K84" s="1">
        <v>45.99</v>
      </c>
      <c r="L84" s="4">
        <v>45.99</v>
      </c>
      <c r="M84" s="1">
        <v>8.74</v>
      </c>
      <c r="N84" s="3">
        <v>0.19</v>
      </c>
    </row>
    <row r="85" spans="1:14" x14ac:dyDescent="0.3">
      <c r="A85" s="1">
        <v>29</v>
      </c>
      <c r="B85" s="1" t="str">
        <f>TEXT(TabSaida[[#This Row],[Data de Emissão]],"mm/aaaa")</f>
        <v>02/2025</v>
      </c>
      <c r="C85" t="s">
        <v>97</v>
      </c>
      <c r="D85" t="s">
        <v>19</v>
      </c>
      <c r="E85" t="s">
        <v>241</v>
      </c>
      <c r="F85" t="s">
        <v>242</v>
      </c>
      <c r="G85" t="s">
        <v>20</v>
      </c>
      <c r="H85" t="s">
        <v>181</v>
      </c>
      <c r="I85" s="9" t="s">
        <v>46</v>
      </c>
      <c r="J85" s="1">
        <v>5102</v>
      </c>
      <c r="K85" s="1">
        <v>39.49</v>
      </c>
      <c r="L85" s="4">
        <v>157.96</v>
      </c>
      <c r="M85" s="1">
        <v>30.01</v>
      </c>
      <c r="N85" s="3">
        <v>0.19</v>
      </c>
    </row>
    <row r="86" spans="1:14" x14ac:dyDescent="0.3">
      <c r="A86" s="1">
        <v>29</v>
      </c>
      <c r="B86" s="1" t="str">
        <f>TEXT(TabSaida[[#This Row],[Data de Emissão]],"mm/aaaa")</f>
        <v>02/2025</v>
      </c>
      <c r="C86" t="s">
        <v>97</v>
      </c>
      <c r="D86" t="s">
        <v>19</v>
      </c>
      <c r="E86" t="s">
        <v>241</v>
      </c>
      <c r="F86" t="s">
        <v>242</v>
      </c>
      <c r="G86" t="s">
        <v>20</v>
      </c>
      <c r="H86" t="s">
        <v>185</v>
      </c>
      <c r="I86" s="9" t="s">
        <v>155</v>
      </c>
      <c r="J86" s="1">
        <v>5102</v>
      </c>
      <c r="K86" s="1">
        <v>44.99</v>
      </c>
      <c r="L86" s="4">
        <v>44.99</v>
      </c>
      <c r="M86" s="1">
        <v>8.5500000000000007</v>
      </c>
      <c r="N86" s="3">
        <v>0.19</v>
      </c>
    </row>
    <row r="87" spans="1:14" x14ac:dyDescent="0.3">
      <c r="A87" s="1">
        <v>29</v>
      </c>
      <c r="B87" s="1" t="str">
        <f>TEXT(TabSaida[[#This Row],[Data de Emissão]],"mm/aaaa")</f>
        <v>02/2025</v>
      </c>
      <c r="C87" t="s">
        <v>97</v>
      </c>
      <c r="D87" t="s">
        <v>19</v>
      </c>
      <c r="E87" t="s">
        <v>241</v>
      </c>
      <c r="F87" t="s">
        <v>242</v>
      </c>
      <c r="G87" t="s">
        <v>20</v>
      </c>
      <c r="H87" t="s">
        <v>243</v>
      </c>
      <c r="I87" s="9" t="s">
        <v>224</v>
      </c>
      <c r="J87" s="1">
        <v>5102</v>
      </c>
      <c r="K87" s="1">
        <v>80</v>
      </c>
      <c r="L87" s="4">
        <v>80</v>
      </c>
      <c r="M87" s="1">
        <v>15.2</v>
      </c>
      <c r="N87" s="3">
        <v>0.19</v>
      </c>
    </row>
    <row r="88" spans="1:14" x14ac:dyDescent="0.3">
      <c r="A88" s="1">
        <v>30</v>
      </c>
      <c r="B88" s="1" t="str">
        <f>TEXT(TabSaida[[#This Row],[Data de Emissão]],"mm/aaaa")</f>
        <v>02/2025</v>
      </c>
      <c r="C88" t="s">
        <v>97</v>
      </c>
      <c r="D88" t="s">
        <v>19</v>
      </c>
      <c r="E88" t="s">
        <v>244</v>
      </c>
      <c r="F88" t="s">
        <v>245</v>
      </c>
      <c r="G88" t="s">
        <v>20</v>
      </c>
      <c r="H88" t="s">
        <v>215</v>
      </c>
      <c r="I88" s="9" t="s">
        <v>86</v>
      </c>
      <c r="J88" s="1">
        <v>5102</v>
      </c>
      <c r="K88" s="1">
        <v>11.25</v>
      </c>
      <c r="L88" s="4">
        <v>225</v>
      </c>
      <c r="M88" s="1">
        <v>42.75</v>
      </c>
      <c r="N88" s="3">
        <v>0.19</v>
      </c>
    </row>
    <row r="89" spans="1:14" x14ac:dyDescent="0.3">
      <c r="A89" s="1">
        <v>30</v>
      </c>
      <c r="B89" s="1" t="str">
        <f>TEXT(TabSaida[[#This Row],[Data de Emissão]],"mm/aaaa")</f>
        <v>02/2025</v>
      </c>
      <c r="C89" t="s">
        <v>97</v>
      </c>
      <c r="D89" t="s">
        <v>19</v>
      </c>
      <c r="E89" t="s">
        <v>244</v>
      </c>
      <c r="F89" t="s">
        <v>245</v>
      </c>
      <c r="G89" t="s">
        <v>20</v>
      </c>
      <c r="H89" t="s">
        <v>214</v>
      </c>
      <c r="I89" s="9" t="s">
        <v>86</v>
      </c>
      <c r="J89" s="1">
        <v>5102</v>
      </c>
      <c r="K89" s="1">
        <v>13.13</v>
      </c>
      <c r="L89" s="4">
        <v>919.1</v>
      </c>
      <c r="M89" s="1">
        <v>174.63</v>
      </c>
      <c r="N89" s="3">
        <v>0.19</v>
      </c>
    </row>
    <row r="90" spans="1:14" x14ac:dyDescent="0.3">
      <c r="A90" s="1">
        <v>30</v>
      </c>
      <c r="B90" s="1" t="str">
        <f>TEXT(TabSaida[[#This Row],[Data de Emissão]],"mm/aaaa")</f>
        <v>02/2025</v>
      </c>
      <c r="C90" t="s">
        <v>97</v>
      </c>
      <c r="D90" t="s">
        <v>19</v>
      </c>
      <c r="E90" t="s">
        <v>244</v>
      </c>
      <c r="F90" t="s">
        <v>245</v>
      </c>
      <c r="G90" t="s">
        <v>20</v>
      </c>
      <c r="H90" t="s">
        <v>246</v>
      </c>
      <c r="I90" s="9" t="s">
        <v>247</v>
      </c>
      <c r="J90" s="1">
        <v>5102</v>
      </c>
      <c r="K90" s="1">
        <v>40.99</v>
      </c>
      <c r="L90" s="4">
        <v>163.96</v>
      </c>
      <c r="M90" s="1">
        <v>31.15</v>
      </c>
      <c r="N90" s="3">
        <v>0.19</v>
      </c>
    </row>
    <row r="91" spans="1:14" x14ac:dyDescent="0.3">
      <c r="A91" s="1">
        <v>30</v>
      </c>
      <c r="B91" s="1" t="str">
        <f>TEXT(TabSaida[[#This Row],[Data de Emissão]],"mm/aaaa")</f>
        <v>02/2025</v>
      </c>
      <c r="C91" t="s">
        <v>97</v>
      </c>
      <c r="D91" t="s">
        <v>19</v>
      </c>
      <c r="E91" t="s">
        <v>244</v>
      </c>
      <c r="F91" t="s">
        <v>245</v>
      </c>
      <c r="G91" t="s">
        <v>20</v>
      </c>
      <c r="H91" t="s">
        <v>232</v>
      </c>
      <c r="I91" s="9" t="s">
        <v>86</v>
      </c>
      <c r="J91" s="1">
        <v>5102</v>
      </c>
      <c r="K91" s="1">
        <v>7.27</v>
      </c>
      <c r="L91" s="4">
        <v>363.5</v>
      </c>
      <c r="M91" s="1">
        <v>69.069999999999993</v>
      </c>
      <c r="N91" s="3">
        <v>0.19</v>
      </c>
    </row>
    <row r="92" spans="1:14" x14ac:dyDescent="0.3">
      <c r="A92" s="1">
        <v>30</v>
      </c>
      <c r="B92" s="1" t="str">
        <f>TEXT(TabSaida[[#This Row],[Data de Emissão]],"mm/aaaa")</f>
        <v>02/2025</v>
      </c>
      <c r="C92" t="s">
        <v>97</v>
      </c>
      <c r="D92" t="s">
        <v>19</v>
      </c>
      <c r="E92" t="s">
        <v>244</v>
      </c>
      <c r="F92" t="s">
        <v>245</v>
      </c>
      <c r="G92" t="s">
        <v>20</v>
      </c>
      <c r="H92" t="s">
        <v>219</v>
      </c>
      <c r="I92" s="9" t="s">
        <v>86</v>
      </c>
      <c r="J92" s="1">
        <v>5102</v>
      </c>
      <c r="K92" s="1">
        <v>11.37</v>
      </c>
      <c r="L92" s="4">
        <v>227.4</v>
      </c>
      <c r="M92" s="1">
        <v>43.21</v>
      </c>
      <c r="N92" s="3">
        <v>0.19</v>
      </c>
    </row>
    <row r="93" spans="1:14" x14ac:dyDescent="0.3">
      <c r="A93" s="1">
        <v>30</v>
      </c>
      <c r="B93" s="1" t="str">
        <f>TEXT(TabSaida[[#This Row],[Data de Emissão]],"mm/aaaa")</f>
        <v>02/2025</v>
      </c>
      <c r="C93" t="s">
        <v>97</v>
      </c>
      <c r="D93" t="s">
        <v>19</v>
      </c>
      <c r="E93" t="s">
        <v>244</v>
      </c>
      <c r="F93" t="s">
        <v>245</v>
      </c>
      <c r="G93" t="s">
        <v>20</v>
      </c>
      <c r="H93" t="s">
        <v>217</v>
      </c>
      <c r="I93" s="9" t="s">
        <v>86</v>
      </c>
      <c r="J93" s="1">
        <v>5102</v>
      </c>
      <c r="K93" s="1">
        <v>16.989999999999998</v>
      </c>
      <c r="L93" s="4">
        <v>339.8</v>
      </c>
      <c r="M93" s="1">
        <v>64.56</v>
      </c>
      <c r="N93" s="3">
        <v>0.19</v>
      </c>
    </row>
    <row r="94" spans="1:14" x14ac:dyDescent="0.3">
      <c r="A94" s="1">
        <v>30</v>
      </c>
      <c r="B94" s="1" t="str">
        <f>TEXT(TabSaida[[#This Row],[Data de Emissão]],"mm/aaaa")</f>
        <v>02/2025</v>
      </c>
      <c r="C94" t="s">
        <v>97</v>
      </c>
      <c r="D94" t="s">
        <v>19</v>
      </c>
      <c r="E94" t="s">
        <v>244</v>
      </c>
      <c r="F94" t="s">
        <v>245</v>
      </c>
      <c r="G94" t="s">
        <v>20</v>
      </c>
      <c r="H94" t="s">
        <v>248</v>
      </c>
      <c r="I94" s="9" t="s">
        <v>46</v>
      </c>
      <c r="J94" s="1">
        <v>5102</v>
      </c>
      <c r="K94" s="1">
        <v>56.99</v>
      </c>
      <c r="L94" s="4">
        <v>284.95</v>
      </c>
      <c r="M94" s="1">
        <v>54.14</v>
      </c>
      <c r="N94" s="3">
        <v>0.19</v>
      </c>
    </row>
    <row r="95" spans="1:14" x14ac:dyDescent="0.3">
      <c r="A95" s="1">
        <v>30</v>
      </c>
      <c r="B95" s="1" t="str">
        <f>TEXT(TabSaida[[#This Row],[Data de Emissão]],"mm/aaaa")</f>
        <v>02/2025</v>
      </c>
      <c r="C95" t="s">
        <v>97</v>
      </c>
      <c r="D95" t="s">
        <v>19</v>
      </c>
      <c r="E95" t="s">
        <v>244</v>
      </c>
      <c r="F95" t="s">
        <v>245</v>
      </c>
      <c r="G95" t="s">
        <v>20</v>
      </c>
      <c r="H95" t="s">
        <v>249</v>
      </c>
      <c r="I95" s="9" t="s">
        <v>132</v>
      </c>
      <c r="J95" s="1">
        <v>5102</v>
      </c>
      <c r="K95" s="1">
        <v>485</v>
      </c>
      <c r="L95" s="4">
        <v>970</v>
      </c>
      <c r="M95" s="1">
        <v>184.3</v>
      </c>
      <c r="N95" s="3">
        <v>0.19</v>
      </c>
    </row>
    <row r="96" spans="1:14" x14ac:dyDescent="0.3">
      <c r="A96" s="1">
        <v>31</v>
      </c>
      <c r="B96" s="1" t="str">
        <f>TEXT(TabSaida[[#This Row],[Data de Emissão]],"mm/aaaa")</f>
        <v>02/2025</v>
      </c>
      <c r="C96" t="s">
        <v>97</v>
      </c>
      <c r="D96" t="s">
        <v>19</v>
      </c>
      <c r="E96" t="s">
        <v>250</v>
      </c>
      <c r="F96" t="s">
        <v>251</v>
      </c>
      <c r="G96" t="s">
        <v>20</v>
      </c>
      <c r="H96" t="s">
        <v>153</v>
      </c>
      <c r="I96" s="9" t="s">
        <v>46</v>
      </c>
      <c r="J96" s="1">
        <v>5102</v>
      </c>
      <c r="K96" s="1">
        <v>100</v>
      </c>
      <c r="L96" s="4">
        <v>5900</v>
      </c>
      <c r="M96" s="2">
        <v>1121</v>
      </c>
      <c r="N96" s="3">
        <v>0.19</v>
      </c>
    </row>
    <row r="97" spans="1:14" x14ac:dyDescent="0.3">
      <c r="A97" s="1">
        <v>31</v>
      </c>
      <c r="B97" s="1" t="str">
        <f>TEXT(TabSaida[[#This Row],[Data de Emissão]],"mm/aaaa")</f>
        <v>02/2025</v>
      </c>
      <c r="C97" t="s">
        <v>97</v>
      </c>
      <c r="D97" t="s">
        <v>19</v>
      </c>
      <c r="E97" t="s">
        <v>250</v>
      </c>
      <c r="F97" t="s">
        <v>251</v>
      </c>
      <c r="G97" t="s">
        <v>20</v>
      </c>
      <c r="H97" t="s">
        <v>154</v>
      </c>
      <c r="I97" s="9" t="s">
        <v>155</v>
      </c>
      <c r="J97" s="1">
        <v>5102</v>
      </c>
      <c r="K97" s="1">
        <v>0.1</v>
      </c>
      <c r="L97" s="4">
        <v>10</v>
      </c>
      <c r="M97" s="1">
        <v>1.9</v>
      </c>
      <c r="N97" s="3">
        <v>0.19</v>
      </c>
    </row>
    <row r="98" spans="1:14" x14ac:dyDescent="0.3">
      <c r="A98" s="1">
        <v>32</v>
      </c>
      <c r="B98" s="1" t="str">
        <f>TEXT(TabSaida[[#This Row],[Data de Emissão]],"mm/aaaa")</f>
        <v>02/2025</v>
      </c>
      <c r="C98" t="s">
        <v>63</v>
      </c>
      <c r="D98" t="s">
        <v>19</v>
      </c>
      <c r="E98" t="s">
        <v>176</v>
      </c>
      <c r="F98" t="s">
        <v>177</v>
      </c>
      <c r="G98" t="s">
        <v>20</v>
      </c>
      <c r="H98" t="s">
        <v>143</v>
      </c>
      <c r="I98" s="9" t="s">
        <v>46</v>
      </c>
      <c r="J98" s="1">
        <v>5102</v>
      </c>
      <c r="K98" s="1">
        <v>51</v>
      </c>
      <c r="L98" s="4">
        <v>2550</v>
      </c>
      <c r="M98" s="1">
        <v>484.5</v>
      </c>
      <c r="N98" s="3">
        <v>0.19</v>
      </c>
    </row>
    <row r="99" spans="1:14" x14ac:dyDescent="0.3">
      <c r="A99" s="1">
        <v>33</v>
      </c>
      <c r="B99" s="1" t="str">
        <f>TEXT(TabSaida[[#This Row],[Data de Emissão]],"mm/aaaa")</f>
        <v>02/2025</v>
      </c>
      <c r="C99" t="s">
        <v>63</v>
      </c>
      <c r="D99" t="s">
        <v>19</v>
      </c>
      <c r="E99" t="s">
        <v>176</v>
      </c>
      <c r="F99" t="s">
        <v>177</v>
      </c>
      <c r="G99" t="s">
        <v>20</v>
      </c>
      <c r="H99" t="s">
        <v>197</v>
      </c>
      <c r="I99" s="9" t="s">
        <v>109</v>
      </c>
      <c r="J99" s="1">
        <v>5102</v>
      </c>
      <c r="K99" s="1">
        <v>400</v>
      </c>
      <c r="L99" s="4">
        <v>20000</v>
      </c>
      <c r="M99" s="2">
        <v>3800</v>
      </c>
      <c r="N99" s="3">
        <v>0.19</v>
      </c>
    </row>
    <row r="100" spans="1:14" x14ac:dyDescent="0.3">
      <c r="A100" s="1">
        <v>34</v>
      </c>
      <c r="B100" s="1" t="str">
        <f>TEXT(TabSaida[[#This Row],[Data de Emissão]],"mm/aaaa")</f>
        <v>02/2025</v>
      </c>
      <c r="C100" t="s">
        <v>63</v>
      </c>
      <c r="D100" t="s">
        <v>19</v>
      </c>
      <c r="E100" t="s">
        <v>252</v>
      </c>
      <c r="F100" t="s">
        <v>253</v>
      </c>
      <c r="G100" t="s">
        <v>20</v>
      </c>
      <c r="H100" t="s">
        <v>145</v>
      </c>
      <c r="I100" s="9" t="s">
        <v>86</v>
      </c>
      <c r="J100" s="1">
        <v>5102</v>
      </c>
      <c r="K100" s="1">
        <v>53.92</v>
      </c>
      <c r="L100" s="4">
        <v>539.20000000000005</v>
      </c>
      <c r="M100" s="1">
        <v>102.45</v>
      </c>
      <c r="N100" s="3">
        <v>0.19</v>
      </c>
    </row>
    <row r="101" spans="1:14" x14ac:dyDescent="0.3">
      <c r="A101" s="1">
        <v>34</v>
      </c>
      <c r="B101" s="1" t="str">
        <f>TEXT(TabSaida[[#This Row],[Data de Emissão]],"mm/aaaa")</f>
        <v>02/2025</v>
      </c>
      <c r="C101" t="s">
        <v>63</v>
      </c>
      <c r="D101" t="s">
        <v>19</v>
      </c>
      <c r="E101" t="s">
        <v>252</v>
      </c>
      <c r="F101" t="s">
        <v>253</v>
      </c>
      <c r="G101" t="s">
        <v>20</v>
      </c>
      <c r="H101" t="s">
        <v>254</v>
      </c>
      <c r="I101" s="9" t="s">
        <v>86</v>
      </c>
      <c r="J101" s="1">
        <v>5102</v>
      </c>
      <c r="K101" s="1">
        <v>60</v>
      </c>
      <c r="L101" s="4">
        <v>1020</v>
      </c>
      <c r="M101" s="1">
        <v>193.8</v>
      </c>
      <c r="N101" s="3">
        <v>0.19</v>
      </c>
    </row>
    <row r="102" spans="1:14" x14ac:dyDescent="0.3">
      <c r="A102" s="1">
        <v>34</v>
      </c>
      <c r="B102" s="1" t="str">
        <f>TEXT(TabSaida[[#This Row],[Data de Emissão]],"mm/aaaa")</f>
        <v>02/2025</v>
      </c>
      <c r="C102" t="s">
        <v>63</v>
      </c>
      <c r="D102" t="s">
        <v>19</v>
      </c>
      <c r="E102" t="s">
        <v>252</v>
      </c>
      <c r="F102" t="s">
        <v>253</v>
      </c>
      <c r="G102" t="s">
        <v>20</v>
      </c>
      <c r="H102" t="s">
        <v>147</v>
      </c>
      <c r="I102" s="9" t="s">
        <v>148</v>
      </c>
      <c r="J102" s="1">
        <v>5102</v>
      </c>
      <c r="K102" s="1">
        <v>224.99</v>
      </c>
      <c r="L102" s="4">
        <v>3599.84</v>
      </c>
      <c r="M102" s="1">
        <v>683.97</v>
      </c>
      <c r="N102" s="3">
        <v>0.19</v>
      </c>
    </row>
    <row r="103" spans="1:14" x14ac:dyDescent="0.3">
      <c r="A103" s="1">
        <v>34</v>
      </c>
      <c r="B103" s="1" t="str">
        <f>TEXT(TabSaida[[#This Row],[Data de Emissão]],"mm/aaaa")</f>
        <v>02/2025</v>
      </c>
      <c r="C103" t="s">
        <v>63</v>
      </c>
      <c r="D103" t="s">
        <v>19</v>
      </c>
      <c r="E103" t="s">
        <v>252</v>
      </c>
      <c r="F103" t="s">
        <v>253</v>
      </c>
      <c r="G103" t="s">
        <v>20</v>
      </c>
      <c r="H103" t="s">
        <v>237</v>
      </c>
      <c r="I103" s="9" t="s">
        <v>84</v>
      </c>
      <c r="J103" s="1">
        <v>5102</v>
      </c>
      <c r="K103" s="1">
        <v>94.99</v>
      </c>
      <c r="L103" s="4">
        <v>474.95</v>
      </c>
      <c r="M103" s="1">
        <v>90.24</v>
      </c>
      <c r="N103" s="3">
        <v>0.19</v>
      </c>
    </row>
    <row r="104" spans="1:14" x14ac:dyDescent="0.3">
      <c r="A104" s="1">
        <v>34</v>
      </c>
      <c r="B104" s="1" t="str">
        <f>TEXT(TabSaida[[#This Row],[Data de Emissão]],"mm/aaaa")</f>
        <v>02/2025</v>
      </c>
      <c r="C104" t="s">
        <v>63</v>
      </c>
      <c r="D104" t="s">
        <v>19</v>
      </c>
      <c r="E104" t="s">
        <v>252</v>
      </c>
      <c r="F104" t="s">
        <v>253</v>
      </c>
      <c r="G104" t="s">
        <v>20</v>
      </c>
      <c r="H104" t="s">
        <v>255</v>
      </c>
      <c r="I104" s="9" t="s">
        <v>208</v>
      </c>
      <c r="J104" s="1">
        <v>5102</v>
      </c>
      <c r="K104" s="1">
        <v>79.989999999999995</v>
      </c>
      <c r="L104" s="4">
        <v>79.989999999999995</v>
      </c>
      <c r="M104" s="1">
        <v>15.2</v>
      </c>
      <c r="N104" s="3">
        <v>0.19</v>
      </c>
    </row>
    <row r="105" spans="1:14" x14ac:dyDescent="0.3">
      <c r="A105" s="1">
        <v>34</v>
      </c>
      <c r="B105" s="1" t="str">
        <f>TEXT(TabSaida[[#This Row],[Data de Emissão]],"mm/aaaa")</f>
        <v>02/2025</v>
      </c>
      <c r="C105" t="s">
        <v>63</v>
      </c>
      <c r="D105" t="s">
        <v>19</v>
      </c>
      <c r="E105" t="s">
        <v>252</v>
      </c>
      <c r="F105" t="s">
        <v>253</v>
      </c>
      <c r="G105" t="s">
        <v>20</v>
      </c>
      <c r="H105" t="s">
        <v>256</v>
      </c>
      <c r="I105" s="9" t="s">
        <v>224</v>
      </c>
      <c r="J105" s="1">
        <v>5102</v>
      </c>
      <c r="K105" s="1">
        <v>160</v>
      </c>
      <c r="L105" s="4">
        <v>160</v>
      </c>
      <c r="M105" s="1">
        <v>30.4</v>
      </c>
      <c r="N105" s="3">
        <v>0.19</v>
      </c>
    </row>
    <row r="106" spans="1:14" x14ac:dyDescent="0.3">
      <c r="A106" s="1">
        <v>34</v>
      </c>
      <c r="B106" s="1" t="str">
        <f>TEXT(TabSaida[[#This Row],[Data de Emissão]],"mm/aaaa")</f>
        <v>02/2025</v>
      </c>
      <c r="C106" t="s">
        <v>63</v>
      </c>
      <c r="D106" t="s">
        <v>19</v>
      </c>
      <c r="E106" t="s">
        <v>252</v>
      </c>
      <c r="F106" t="s">
        <v>253</v>
      </c>
      <c r="G106" t="s">
        <v>20</v>
      </c>
      <c r="H106" t="s">
        <v>257</v>
      </c>
      <c r="I106" s="9" t="s">
        <v>258</v>
      </c>
      <c r="J106" s="1">
        <v>5102</v>
      </c>
      <c r="K106" s="1">
        <v>8.5399999999999991</v>
      </c>
      <c r="L106" s="4">
        <v>448.35</v>
      </c>
      <c r="M106" s="1">
        <v>85.19</v>
      </c>
      <c r="N106" s="3">
        <v>0.19</v>
      </c>
    </row>
    <row r="107" spans="1:14" x14ac:dyDescent="0.3">
      <c r="A107" s="1">
        <v>34</v>
      </c>
      <c r="B107" s="1" t="str">
        <f>TEXT(TabSaida[[#This Row],[Data de Emissão]],"mm/aaaa")</f>
        <v>02/2025</v>
      </c>
      <c r="C107" t="s">
        <v>63</v>
      </c>
      <c r="D107" t="s">
        <v>19</v>
      </c>
      <c r="E107" t="s">
        <v>252</v>
      </c>
      <c r="F107" t="s">
        <v>253</v>
      </c>
      <c r="G107" t="s">
        <v>20</v>
      </c>
      <c r="H107" t="s">
        <v>239</v>
      </c>
      <c r="I107" s="9" t="s">
        <v>208</v>
      </c>
      <c r="J107" s="1">
        <v>5102</v>
      </c>
      <c r="K107" s="1">
        <v>8.81</v>
      </c>
      <c r="L107" s="4">
        <v>440.5</v>
      </c>
      <c r="M107" s="1">
        <v>83.7</v>
      </c>
      <c r="N107" s="3">
        <v>0.19</v>
      </c>
    </row>
    <row r="108" spans="1:14" x14ac:dyDescent="0.3">
      <c r="A108" s="1">
        <v>34</v>
      </c>
      <c r="B108" s="1" t="str">
        <f>TEXT(TabSaida[[#This Row],[Data de Emissão]],"mm/aaaa")</f>
        <v>02/2025</v>
      </c>
      <c r="C108" t="s">
        <v>63</v>
      </c>
      <c r="D108" t="s">
        <v>19</v>
      </c>
      <c r="E108" t="s">
        <v>252</v>
      </c>
      <c r="F108" t="s">
        <v>253</v>
      </c>
      <c r="G108" t="s">
        <v>20</v>
      </c>
      <c r="H108" t="s">
        <v>259</v>
      </c>
      <c r="I108" s="9" t="s">
        <v>224</v>
      </c>
      <c r="J108" s="1">
        <v>5102</v>
      </c>
      <c r="K108" s="1">
        <v>49.99</v>
      </c>
      <c r="L108" s="4">
        <v>49.99</v>
      </c>
      <c r="M108" s="1">
        <v>9.5</v>
      </c>
      <c r="N108" s="3">
        <v>0.19</v>
      </c>
    </row>
    <row r="109" spans="1:14" x14ac:dyDescent="0.3">
      <c r="A109" s="1">
        <v>34</v>
      </c>
      <c r="B109" s="1" t="str">
        <f>TEXT(TabSaida[[#This Row],[Data de Emissão]],"mm/aaaa")</f>
        <v>02/2025</v>
      </c>
      <c r="C109" t="s">
        <v>63</v>
      </c>
      <c r="D109" t="s">
        <v>19</v>
      </c>
      <c r="E109" t="s">
        <v>252</v>
      </c>
      <c r="F109" t="s">
        <v>253</v>
      </c>
      <c r="G109" t="s">
        <v>20</v>
      </c>
      <c r="H109" t="s">
        <v>260</v>
      </c>
      <c r="I109" s="9" t="s">
        <v>261</v>
      </c>
      <c r="J109" s="1">
        <v>5102</v>
      </c>
      <c r="K109" s="1">
        <v>50</v>
      </c>
      <c r="L109" s="4">
        <v>50</v>
      </c>
      <c r="M109" s="1">
        <v>9.5</v>
      </c>
      <c r="N109" s="3">
        <v>0.19</v>
      </c>
    </row>
    <row r="110" spans="1:14" x14ac:dyDescent="0.3">
      <c r="A110" s="1">
        <v>35</v>
      </c>
      <c r="B110" s="1" t="str">
        <f>TEXT(TabSaida[[#This Row],[Data de Emissão]],"mm/aaaa")</f>
        <v>02/2025</v>
      </c>
      <c r="C110" t="s">
        <v>63</v>
      </c>
      <c r="D110" t="s">
        <v>19</v>
      </c>
      <c r="E110" t="s">
        <v>262</v>
      </c>
      <c r="F110" t="s">
        <v>263</v>
      </c>
      <c r="G110" t="s">
        <v>20</v>
      </c>
      <c r="H110" t="s">
        <v>153</v>
      </c>
      <c r="I110" s="9" t="s">
        <v>46</v>
      </c>
      <c r="J110" s="1">
        <v>5102</v>
      </c>
      <c r="K110" s="1">
        <v>100</v>
      </c>
      <c r="L110" s="4">
        <v>2300</v>
      </c>
      <c r="M110" s="1">
        <v>437</v>
      </c>
      <c r="N110" s="3">
        <v>0.19</v>
      </c>
    </row>
    <row r="111" spans="1:14" x14ac:dyDescent="0.3">
      <c r="A111" s="1">
        <v>36</v>
      </c>
      <c r="B111" s="1" t="str">
        <f>TEXT(TabSaida[[#This Row],[Data de Emissão]],"mm/aaaa")</f>
        <v>02/2025</v>
      </c>
      <c r="C111" t="s">
        <v>63</v>
      </c>
      <c r="D111" t="s">
        <v>19</v>
      </c>
      <c r="E111" t="s">
        <v>262</v>
      </c>
      <c r="F111" t="s">
        <v>263</v>
      </c>
      <c r="G111" t="s">
        <v>20</v>
      </c>
      <c r="H111" t="s">
        <v>153</v>
      </c>
      <c r="I111" s="9" t="s">
        <v>46</v>
      </c>
      <c r="J111" s="1">
        <v>5102</v>
      </c>
      <c r="K111" s="1">
        <v>100</v>
      </c>
      <c r="L111" s="4">
        <v>2300</v>
      </c>
      <c r="M111" s="1">
        <v>437</v>
      </c>
      <c r="N111" s="3">
        <v>0.19</v>
      </c>
    </row>
    <row r="112" spans="1:14" x14ac:dyDescent="0.3">
      <c r="A112" s="1">
        <v>37</v>
      </c>
      <c r="B112" s="1" t="str">
        <f>TEXT(TabSaida[[#This Row],[Data de Emissão]],"mm/aaaa")</f>
        <v>03/2025</v>
      </c>
      <c r="C112" t="s">
        <v>264</v>
      </c>
      <c r="D112" t="s">
        <v>19</v>
      </c>
      <c r="E112" t="s">
        <v>176</v>
      </c>
      <c r="F112" t="s">
        <v>177</v>
      </c>
      <c r="G112" t="s">
        <v>20</v>
      </c>
      <c r="H112" t="s">
        <v>169</v>
      </c>
      <c r="I112" s="9" t="s">
        <v>23</v>
      </c>
      <c r="J112" s="1">
        <v>5102</v>
      </c>
      <c r="K112" s="1">
        <v>25</v>
      </c>
      <c r="L112" s="4">
        <v>50</v>
      </c>
      <c r="M112" s="1">
        <v>9.5</v>
      </c>
      <c r="N112" s="3">
        <v>0.19</v>
      </c>
    </row>
    <row r="113" spans="1:14" x14ac:dyDescent="0.3">
      <c r="A113" s="1">
        <v>37</v>
      </c>
      <c r="B113" s="1" t="str">
        <f>TEXT(TabSaida[[#This Row],[Data de Emissão]],"mm/aaaa")</f>
        <v>03/2025</v>
      </c>
      <c r="C113" t="s">
        <v>264</v>
      </c>
      <c r="D113" t="s">
        <v>19</v>
      </c>
      <c r="E113" t="s">
        <v>176</v>
      </c>
      <c r="F113" t="s">
        <v>177</v>
      </c>
      <c r="G113" t="s">
        <v>20</v>
      </c>
      <c r="H113" t="s">
        <v>195</v>
      </c>
      <c r="I113" s="9" t="s">
        <v>86</v>
      </c>
      <c r="J113" s="1">
        <v>5102</v>
      </c>
      <c r="K113" s="1">
        <v>25</v>
      </c>
      <c r="L113" s="4">
        <v>100</v>
      </c>
      <c r="M113" s="1">
        <v>19</v>
      </c>
      <c r="N113" s="3">
        <v>0.19</v>
      </c>
    </row>
    <row r="114" spans="1:14" x14ac:dyDescent="0.3">
      <c r="A114" s="1">
        <v>37</v>
      </c>
      <c r="B114" s="1" t="str">
        <f>TEXT(TabSaida[[#This Row],[Data de Emissão]],"mm/aaaa")</f>
        <v>03/2025</v>
      </c>
      <c r="C114" t="s">
        <v>264</v>
      </c>
      <c r="D114" t="s">
        <v>19</v>
      </c>
      <c r="E114" t="s">
        <v>176</v>
      </c>
      <c r="F114" t="s">
        <v>177</v>
      </c>
      <c r="G114" t="s">
        <v>20</v>
      </c>
      <c r="H114" t="s">
        <v>265</v>
      </c>
      <c r="I114" s="9" t="s">
        <v>109</v>
      </c>
      <c r="J114" s="1">
        <v>5102</v>
      </c>
      <c r="K114" s="1">
        <v>130</v>
      </c>
      <c r="L114" s="4">
        <v>1040</v>
      </c>
      <c r="M114" s="1">
        <v>197.6</v>
      </c>
      <c r="N114" s="3">
        <v>0.19</v>
      </c>
    </row>
    <row r="115" spans="1:14" x14ac:dyDescent="0.3">
      <c r="A115" s="1">
        <v>37</v>
      </c>
      <c r="B115" s="1" t="str">
        <f>TEXT(TabSaida[[#This Row],[Data de Emissão]],"mm/aaaa")</f>
        <v>03/2025</v>
      </c>
      <c r="C115" t="s">
        <v>264</v>
      </c>
      <c r="D115" t="s">
        <v>19</v>
      </c>
      <c r="E115" t="s">
        <v>176</v>
      </c>
      <c r="F115" t="s">
        <v>177</v>
      </c>
      <c r="G115" t="s">
        <v>20</v>
      </c>
      <c r="H115" t="s">
        <v>232</v>
      </c>
      <c r="I115" s="9" t="s">
        <v>86</v>
      </c>
      <c r="J115" s="1">
        <v>5102</v>
      </c>
      <c r="K115" s="1">
        <v>8.9499999999999993</v>
      </c>
      <c r="L115" s="4">
        <v>179</v>
      </c>
      <c r="M115" s="1">
        <v>34.01</v>
      </c>
      <c r="N115" s="3">
        <v>0.19</v>
      </c>
    </row>
    <row r="116" spans="1:14" x14ac:dyDescent="0.3">
      <c r="A116" s="1">
        <v>38</v>
      </c>
      <c r="B116" s="1" t="str">
        <f>TEXT(TabSaida[[#This Row],[Data de Emissão]],"mm/aaaa")</f>
        <v>03/2025</v>
      </c>
      <c r="C116" t="s">
        <v>129</v>
      </c>
      <c r="D116" t="s">
        <v>19</v>
      </c>
      <c r="E116" t="s">
        <v>205</v>
      </c>
      <c r="F116" t="s">
        <v>206</v>
      </c>
      <c r="G116" t="s">
        <v>20</v>
      </c>
      <c r="H116" t="s">
        <v>266</v>
      </c>
      <c r="I116" s="9" t="s">
        <v>267</v>
      </c>
      <c r="J116" s="1">
        <v>5102</v>
      </c>
      <c r="K116" s="1">
        <v>59.99</v>
      </c>
      <c r="L116" s="4">
        <v>59.99</v>
      </c>
      <c r="M116" s="1">
        <v>11.4</v>
      </c>
      <c r="N116" s="3">
        <v>0.19</v>
      </c>
    </row>
    <row r="117" spans="1:14" x14ac:dyDescent="0.3">
      <c r="A117" s="1">
        <v>38</v>
      </c>
      <c r="B117" s="1" t="str">
        <f>TEXT(TabSaida[[#This Row],[Data de Emissão]],"mm/aaaa")</f>
        <v>03/2025</v>
      </c>
      <c r="C117" t="s">
        <v>129</v>
      </c>
      <c r="D117" t="s">
        <v>19</v>
      </c>
      <c r="E117" t="s">
        <v>205</v>
      </c>
      <c r="F117" t="s">
        <v>206</v>
      </c>
      <c r="G117" t="s">
        <v>20</v>
      </c>
      <c r="H117" t="s">
        <v>268</v>
      </c>
      <c r="I117" s="9" t="s">
        <v>269</v>
      </c>
      <c r="J117" s="1">
        <v>5102</v>
      </c>
      <c r="K117" s="1">
        <v>70</v>
      </c>
      <c r="L117" s="4">
        <v>140</v>
      </c>
      <c r="M117" s="1">
        <v>26.6</v>
      </c>
      <c r="N117" s="3">
        <v>0.19</v>
      </c>
    </row>
    <row r="118" spans="1:14" x14ac:dyDescent="0.3">
      <c r="A118" s="1">
        <v>39</v>
      </c>
      <c r="B118" s="1" t="str">
        <f>TEXT(TabSaida[[#This Row],[Data de Emissão]],"mm/aaaa")</f>
        <v>03/2025</v>
      </c>
      <c r="C118" t="s">
        <v>129</v>
      </c>
      <c r="D118" t="s">
        <v>19</v>
      </c>
      <c r="E118" t="s">
        <v>176</v>
      </c>
      <c r="F118" t="s">
        <v>177</v>
      </c>
      <c r="G118" t="s">
        <v>20</v>
      </c>
      <c r="H118" t="s">
        <v>265</v>
      </c>
      <c r="I118" s="9" t="s">
        <v>109</v>
      </c>
      <c r="J118" s="1">
        <v>5102</v>
      </c>
      <c r="K118" s="1">
        <v>130</v>
      </c>
      <c r="L118" s="4">
        <v>780</v>
      </c>
      <c r="M118" s="1">
        <v>148.19999999999999</v>
      </c>
      <c r="N118" s="3">
        <v>0.19</v>
      </c>
    </row>
    <row r="119" spans="1:14" x14ac:dyDescent="0.3">
      <c r="A119" s="1">
        <v>40</v>
      </c>
      <c r="B119" s="1" t="str">
        <f>TEXT(TabSaida[[#This Row],[Data de Emissão]],"mm/aaaa")</f>
        <v>03/2025</v>
      </c>
      <c r="C119" t="s">
        <v>129</v>
      </c>
      <c r="D119" t="s">
        <v>19</v>
      </c>
      <c r="F119" t="s">
        <v>270</v>
      </c>
      <c r="G119" t="s">
        <v>20</v>
      </c>
      <c r="H119" t="s">
        <v>147</v>
      </c>
      <c r="I119" s="9" t="s">
        <v>148</v>
      </c>
      <c r="J119" s="1">
        <v>5102</v>
      </c>
      <c r="K119" s="1">
        <v>244.99</v>
      </c>
      <c r="L119" s="4">
        <v>6859.72</v>
      </c>
      <c r="M119" s="2">
        <v>1303.3499999999999</v>
      </c>
      <c r="N119" s="3">
        <v>0.19</v>
      </c>
    </row>
    <row r="120" spans="1:14" x14ac:dyDescent="0.3">
      <c r="A120" s="1">
        <v>40</v>
      </c>
      <c r="B120" s="1" t="str">
        <f>TEXT(TabSaida[[#This Row],[Data de Emissão]],"mm/aaaa")</f>
        <v>03/2025</v>
      </c>
      <c r="C120" t="s">
        <v>129</v>
      </c>
      <c r="D120" t="s">
        <v>19</v>
      </c>
      <c r="F120" t="s">
        <v>270</v>
      </c>
      <c r="G120" t="s">
        <v>20</v>
      </c>
      <c r="H120" t="s">
        <v>271</v>
      </c>
      <c r="I120" s="9" t="s">
        <v>224</v>
      </c>
      <c r="J120" s="1">
        <v>5102</v>
      </c>
      <c r="K120" s="1">
        <v>129.58000000000001</v>
      </c>
      <c r="L120" s="4">
        <v>129.58000000000001</v>
      </c>
      <c r="M120" s="1">
        <v>24.62</v>
      </c>
      <c r="N120" s="3">
        <v>0.19</v>
      </c>
    </row>
    <row r="121" spans="1:14" x14ac:dyDescent="0.3">
      <c r="A121" s="1">
        <v>40</v>
      </c>
      <c r="B121" s="1" t="str">
        <f>TEXT(TabSaida[[#This Row],[Data de Emissão]],"mm/aaaa")</f>
        <v>03/2025</v>
      </c>
      <c r="C121" t="s">
        <v>129</v>
      </c>
      <c r="D121" t="s">
        <v>19</v>
      </c>
      <c r="F121" t="s">
        <v>270</v>
      </c>
      <c r="G121" t="s">
        <v>20</v>
      </c>
      <c r="H121" t="s">
        <v>272</v>
      </c>
      <c r="I121" s="9" t="s">
        <v>86</v>
      </c>
      <c r="J121" s="1">
        <v>5102</v>
      </c>
      <c r="K121" s="1">
        <v>15.47</v>
      </c>
      <c r="L121" s="4">
        <v>340.34</v>
      </c>
      <c r="M121" s="1">
        <v>64.66</v>
      </c>
      <c r="N121" s="3">
        <v>0.19</v>
      </c>
    </row>
    <row r="122" spans="1:14" x14ac:dyDescent="0.3">
      <c r="A122" s="1">
        <v>40</v>
      </c>
      <c r="B122" s="1" t="str">
        <f>TEXT(TabSaida[[#This Row],[Data de Emissão]],"mm/aaaa")</f>
        <v>03/2025</v>
      </c>
      <c r="C122" t="s">
        <v>129</v>
      </c>
      <c r="D122" t="s">
        <v>19</v>
      </c>
      <c r="F122" t="s">
        <v>270</v>
      </c>
      <c r="G122" t="s">
        <v>20</v>
      </c>
      <c r="H122" t="s">
        <v>273</v>
      </c>
      <c r="I122" s="9" t="s">
        <v>86</v>
      </c>
      <c r="J122" s="1">
        <v>5102</v>
      </c>
      <c r="K122" s="1">
        <v>19.04</v>
      </c>
      <c r="L122" s="4">
        <v>1066.24</v>
      </c>
      <c r="M122" s="1">
        <v>202.59</v>
      </c>
      <c r="N122" s="3">
        <v>0.19</v>
      </c>
    </row>
    <row r="123" spans="1:14" x14ac:dyDescent="0.3">
      <c r="A123" s="1">
        <v>40</v>
      </c>
      <c r="B123" s="1" t="str">
        <f>TEXT(TabSaida[[#This Row],[Data de Emissão]],"mm/aaaa")</f>
        <v>03/2025</v>
      </c>
      <c r="C123" t="s">
        <v>129</v>
      </c>
      <c r="D123" t="s">
        <v>19</v>
      </c>
      <c r="F123" t="s">
        <v>270</v>
      </c>
      <c r="G123" t="s">
        <v>20</v>
      </c>
      <c r="H123" t="s">
        <v>255</v>
      </c>
      <c r="I123" s="9" t="s">
        <v>208</v>
      </c>
      <c r="J123" s="1">
        <v>5102</v>
      </c>
      <c r="K123" s="1">
        <v>79.989999999999995</v>
      </c>
      <c r="L123" s="4">
        <v>79.989999999999995</v>
      </c>
      <c r="M123" s="1">
        <v>15.2</v>
      </c>
      <c r="N123" s="3">
        <v>0.19</v>
      </c>
    </row>
    <row r="124" spans="1:14" x14ac:dyDescent="0.3">
      <c r="A124" s="1">
        <v>40</v>
      </c>
      <c r="B124" s="1" t="str">
        <f>TEXT(TabSaida[[#This Row],[Data de Emissão]],"mm/aaaa")</f>
        <v>03/2025</v>
      </c>
      <c r="C124" t="s">
        <v>129</v>
      </c>
      <c r="D124" t="s">
        <v>19</v>
      </c>
      <c r="F124" t="s">
        <v>270</v>
      </c>
      <c r="G124" t="s">
        <v>20</v>
      </c>
      <c r="H124" t="s">
        <v>239</v>
      </c>
      <c r="I124" s="9" t="s">
        <v>208</v>
      </c>
      <c r="J124" s="1">
        <v>5102</v>
      </c>
      <c r="K124" s="1">
        <v>8.81</v>
      </c>
      <c r="L124" s="4">
        <v>722.42</v>
      </c>
      <c r="M124" s="1">
        <v>137.26</v>
      </c>
      <c r="N124" s="3">
        <v>0.19</v>
      </c>
    </row>
    <row r="125" spans="1:14" x14ac:dyDescent="0.3">
      <c r="A125" s="1">
        <v>40</v>
      </c>
      <c r="B125" s="1" t="str">
        <f>TEXT(TabSaida[[#This Row],[Data de Emissão]],"mm/aaaa")</f>
        <v>03/2025</v>
      </c>
      <c r="C125" t="s">
        <v>129</v>
      </c>
      <c r="D125" t="s">
        <v>19</v>
      </c>
      <c r="F125" t="s">
        <v>270</v>
      </c>
      <c r="G125" t="s">
        <v>20</v>
      </c>
      <c r="H125" t="s">
        <v>237</v>
      </c>
      <c r="I125" s="9" t="s">
        <v>84</v>
      </c>
      <c r="J125" s="1">
        <v>5102</v>
      </c>
      <c r="K125" s="1">
        <v>94.99</v>
      </c>
      <c r="L125" s="4">
        <v>759.92</v>
      </c>
      <c r="M125" s="1">
        <v>144.38</v>
      </c>
      <c r="N125" s="3">
        <v>0.19</v>
      </c>
    </row>
    <row r="126" spans="1:14" x14ac:dyDescent="0.3">
      <c r="A126" s="1">
        <v>40</v>
      </c>
      <c r="B126" s="1" t="str">
        <f>TEXT(TabSaida[[#This Row],[Data de Emissão]],"mm/aaaa")</f>
        <v>03/2025</v>
      </c>
      <c r="C126" t="s">
        <v>129</v>
      </c>
      <c r="D126" t="s">
        <v>19</v>
      </c>
      <c r="F126" t="s">
        <v>270</v>
      </c>
      <c r="G126" t="s">
        <v>20</v>
      </c>
      <c r="H126" t="s">
        <v>225</v>
      </c>
      <c r="I126" s="9" t="s">
        <v>155</v>
      </c>
      <c r="J126" s="1">
        <v>5102</v>
      </c>
      <c r="K126" s="1">
        <v>0.25</v>
      </c>
      <c r="L126" s="4">
        <v>25</v>
      </c>
      <c r="M126" s="1">
        <v>4.75</v>
      </c>
      <c r="N126" s="3">
        <v>0.19</v>
      </c>
    </row>
    <row r="127" spans="1:14" x14ac:dyDescent="0.3">
      <c r="A127" s="1">
        <v>40</v>
      </c>
      <c r="B127" s="1" t="str">
        <f>TEXT(TabSaida[[#This Row],[Data de Emissão]],"mm/aaaa")</f>
        <v>03/2025</v>
      </c>
      <c r="C127" t="s">
        <v>129</v>
      </c>
      <c r="D127" t="s">
        <v>19</v>
      </c>
      <c r="F127" t="s">
        <v>270</v>
      </c>
      <c r="G127" t="s">
        <v>20</v>
      </c>
      <c r="H127" t="s">
        <v>274</v>
      </c>
      <c r="I127" s="9" t="s">
        <v>155</v>
      </c>
      <c r="J127" s="1">
        <v>5102</v>
      </c>
      <c r="K127" s="1">
        <v>0.1</v>
      </c>
      <c r="L127" s="4">
        <v>20</v>
      </c>
      <c r="M127" s="1">
        <v>3.8</v>
      </c>
      <c r="N127" s="3">
        <v>0.19</v>
      </c>
    </row>
    <row r="128" spans="1:14" x14ac:dyDescent="0.3">
      <c r="A128" s="1">
        <v>41</v>
      </c>
      <c r="B128" s="1" t="str">
        <f>TEXT(TabSaida[[#This Row],[Data de Emissão]],"mm/aaaa")</f>
        <v>03/2025</v>
      </c>
      <c r="C128" t="s">
        <v>275</v>
      </c>
      <c r="D128" t="s">
        <v>19</v>
      </c>
      <c r="E128" t="s">
        <v>276</v>
      </c>
      <c r="F128" t="s">
        <v>277</v>
      </c>
      <c r="G128" t="s">
        <v>20</v>
      </c>
      <c r="H128" t="s">
        <v>143</v>
      </c>
      <c r="I128" s="9" t="s">
        <v>46</v>
      </c>
      <c r="J128" s="1">
        <v>5102</v>
      </c>
      <c r="K128" s="1">
        <v>53.49</v>
      </c>
      <c r="L128" s="4">
        <v>267.45</v>
      </c>
      <c r="M128" s="1">
        <v>50.82</v>
      </c>
      <c r="N128" s="3">
        <v>0.19</v>
      </c>
    </row>
    <row r="129" spans="1:14" x14ac:dyDescent="0.3">
      <c r="A129" s="1">
        <v>41</v>
      </c>
      <c r="B129" s="1" t="str">
        <f>TEXT(TabSaida[[#This Row],[Data de Emissão]],"mm/aaaa")</f>
        <v>03/2025</v>
      </c>
      <c r="C129" t="s">
        <v>275</v>
      </c>
      <c r="D129" t="s">
        <v>19</v>
      </c>
      <c r="E129" t="s">
        <v>276</v>
      </c>
      <c r="F129" t="s">
        <v>277</v>
      </c>
      <c r="G129" t="s">
        <v>20</v>
      </c>
      <c r="H129" t="s">
        <v>193</v>
      </c>
      <c r="I129" s="9" t="s">
        <v>184</v>
      </c>
      <c r="J129" s="1">
        <v>5102</v>
      </c>
      <c r="K129" s="1">
        <v>13.99</v>
      </c>
      <c r="L129" s="4">
        <v>13.99</v>
      </c>
      <c r="M129" s="1">
        <v>2.66</v>
      </c>
      <c r="N129" s="3">
        <v>0.19</v>
      </c>
    </row>
    <row r="130" spans="1:14" x14ac:dyDescent="0.3">
      <c r="A130" s="1">
        <v>41</v>
      </c>
      <c r="B130" s="1" t="str">
        <f>TEXT(TabSaida[[#This Row],[Data de Emissão]],"mm/aaaa")</f>
        <v>03/2025</v>
      </c>
      <c r="C130" t="s">
        <v>275</v>
      </c>
      <c r="D130" t="s">
        <v>19</v>
      </c>
      <c r="E130" t="s">
        <v>276</v>
      </c>
      <c r="F130" t="s">
        <v>277</v>
      </c>
      <c r="G130" t="s">
        <v>20</v>
      </c>
      <c r="H130" t="s">
        <v>238</v>
      </c>
      <c r="I130" s="9" t="s">
        <v>173</v>
      </c>
      <c r="J130" s="1">
        <v>5102</v>
      </c>
      <c r="K130" s="1">
        <v>25</v>
      </c>
      <c r="L130" s="4">
        <v>25</v>
      </c>
      <c r="M130" s="1">
        <v>4.75</v>
      </c>
      <c r="N130" s="3">
        <v>0.19</v>
      </c>
    </row>
    <row r="131" spans="1:14" x14ac:dyDescent="0.3">
      <c r="A131" s="1">
        <v>42</v>
      </c>
      <c r="B131" s="1" t="str">
        <f>TEXT(TabSaida[[#This Row],[Data de Emissão]],"mm/aaaa")</f>
        <v>03/2025</v>
      </c>
      <c r="C131" t="s">
        <v>275</v>
      </c>
      <c r="D131" t="s">
        <v>19</v>
      </c>
      <c r="E131" t="s">
        <v>278</v>
      </c>
      <c r="F131" t="s">
        <v>279</v>
      </c>
      <c r="G131" t="s">
        <v>20</v>
      </c>
      <c r="H131" t="s">
        <v>181</v>
      </c>
      <c r="I131" s="9" t="s">
        <v>46</v>
      </c>
      <c r="J131" s="1">
        <v>5102</v>
      </c>
      <c r="K131" s="1">
        <v>36.49</v>
      </c>
      <c r="L131" s="4">
        <v>8392.7000000000007</v>
      </c>
      <c r="M131" s="2">
        <v>1487.11</v>
      </c>
      <c r="N131" s="3">
        <v>0.19</v>
      </c>
    </row>
    <row r="132" spans="1:14" x14ac:dyDescent="0.3">
      <c r="A132" s="1">
        <v>42</v>
      </c>
      <c r="B132" s="1" t="str">
        <f>TEXT(TabSaida[[#This Row],[Data de Emissão]],"mm/aaaa")</f>
        <v>03/2025</v>
      </c>
      <c r="C132" t="s">
        <v>275</v>
      </c>
      <c r="D132" t="s">
        <v>19</v>
      </c>
      <c r="E132" t="s">
        <v>278</v>
      </c>
      <c r="F132" t="s">
        <v>279</v>
      </c>
      <c r="G132" t="s">
        <v>20</v>
      </c>
      <c r="H132" t="s">
        <v>185</v>
      </c>
      <c r="I132" s="9" t="s">
        <v>155</v>
      </c>
      <c r="J132" s="1">
        <v>5102</v>
      </c>
      <c r="K132" s="1">
        <v>34.99</v>
      </c>
      <c r="L132" s="4">
        <v>349.9</v>
      </c>
      <c r="M132" s="1">
        <v>62.01</v>
      </c>
      <c r="N132" s="3">
        <v>0.19</v>
      </c>
    </row>
    <row r="133" spans="1:14" x14ac:dyDescent="0.3">
      <c r="A133" s="1">
        <v>42</v>
      </c>
      <c r="B133" s="1" t="str">
        <f>TEXT(TabSaida[[#This Row],[Data de Emissão]],"mm/aaaa")</f>
        <v>03/2025</v>
      </c>
      <c r="C133" t="s">
        <v>275</v>
      </c>
      <c r="D133" t="s">
        <v>19</v>
      </c>
      <c r="E133" t="s">
        <v>278</v>
      </c>
      <c r="F133" t="s">
        <v>279</v>
      </c>
      <c r="G133" t="s">
        <v>20</v>
      </c>
      <c r="H133" t="s">
        <v>280</v>
      </c>
      <c r="I133" s="9" t="s">
        <v>201</v>
      </c>
      <c r="J133" s="1">
        <v>5102</v>
      </c>
      <c r="K133" s="1">
        <v>39.99</v>
      </c>
      <c r="L133" s="4">
        <v>119.97</v>
      </c>
      <c r="M133" s="1">
        <v>21.25</v>
      </c>
      <c r="N133" s="3">
        <v>0.19</v>
      </c>
    </row>
    <row r="134" spans="1:14" x14ac:dyDescent="0.3">
      <c r="A134" s="1">
        <v>42</v>
      </c>
      <c r="B134" s="1" t="str">
        <f>TEXT(TabSaida[[#This Row],[Data de Emissão]],"mm/aaaa")</f>
        <v>03/2025</v>
      </c>
      <c r="C134" t="s">
        <v>275</v>
      </c>
      <c r="D134" t="s">
        <v>19</v>
      </c>
      <c r="E134" t="s">
        <v>278</v>
      </c>
      <c r="F134" t="s">
        <v>279</v>
      </c>
      <c r="G134" t="s">
        <v>20</v>
      </c>
      <c r="H134" t="s">
        <v>225</v>
      </c>
      <c r="I134" s="9" t="s">
        <v>155</v>
      </c>
      <c r="J134" s="1">
        <v>5102</v>
      </c>
      <c r="K134" s="1">
        <v>0.2</v>
      </c>
      <c r="L134" s="4">
        <v>260</v>
      </c>
      <c r="M134" s="1">
        <v>46.06</v>
      </c>
      <c r="N134" s="3">
        <v>0.19</v>
      </c>
    </row>
    <row r="135" spans="1:14" x14ac:dyDescent="0.3">
      <c r="A135" s="1">
        <v>42</v>
      </c>
      <c r="B135" s="1" t="str">
        <f>TEXT(TabSaida[[#This Row],[Data de Emissão]],"mm/aaaa")</f>
        <v>03/2025</v>
      </c>
      <c r="C135" t="s">
        <v>275</v>
      </c>
      <c r="D135" t="s">
        <v>19</v>
      </c>
      <c r="E135" t="s">
        <v>278</v>
      </c>
      <c r="F135" t="s">
        <v>279</v>
      </c>
      <c r="G135" t="s">
        <v>20</v>
      </c>
      <c r="H135" t="s">
        <v>281</v>
      </c>
      <c r="I135" s="9" t="s">
        <v>282</v>
      </c>
      <c r="J135" s="1">
        <v>5102</v>
      </c>
      <c r="K135" s="1">
        <v>7.99</v>
      </c>
      <c r="L135" s="4">
        <v>215.73</v>
      </c>
      <c r="M135" s="1">
        <v>38.229999999999997</v>
      </c>
      <c r="N135" s="3">
        <v>0.19</v>
      </c>
    </row>
    <row r="136" spans="1:14" x14ac:dyDescent="0.3">
      <c r="A136" s="1">
        <v>42</v>
      </c>
      <c r="B136" s="1" t="str">
        <f>TEXT(TabSaida[[#This Row],[Data de Emissão]],"mm/aaaa")</f>
        <v>03/2025</v>
      </c>
      <c r="C136" t="s">
        <v>275</v>
      </c>
      <c r="D136" t="s">
        <v>19</v>
      </c>
      <c r="E136" t="s">
        <v>278</v>
      </c>
      <c r="F136" t="s">
        <v>279</v>
      </c>
      <c r="G136" t="s">
        <v>20</v>
      </c>
      <c r="H136" t="s">
        <v>283</v>
      </c>
      <c r="I136" s="9" t="s">
        <v>49</v>
      </c>
      <c r="J136" s="1">
        <v>5102</v>
      </c>
      <c r="K136" s="1">
        <v>69.989999999999995</v>
      </c>
      <c r="L136" s="4">
        <v>1259.82</v>
      </c>
      <c r="M136" s="1">
        <v>223.21</v>
      </c>
      <c r="N136" s="3">
        <v>0.19</v>
      </c>
    </row>
    <row r="137" spans="1:14" x14ac:dyDescent="0.3">
      <c r="A137" s="1">
        <v>42</v>
      </c>
      <c r="B137" s="1" t="str">
        <f>TEXT(TabSaida[[#This Row],[Data de Emissão]],"mm/aaaa")</f>
        <v>03/2025</v>
      </c>
      <c r="C137" t="s">
        <v>275</v>
      </c>
      <c r="D137" t="s">
        <v>19</v>
      </c>
      <c r="E137" t="s">
        <v>278</v>
      </c>
      <c r="F137" t="s">
        <v>279</v>
      </c>
      <c r="G137" t="s">
        <v>20</v>
      </c>
      <c r="H137" t="s">
        <v>234</v>
      </c>
      <c r="I137" s="9" t="s">
        <v>208</v>
      </c>
      <c r="J137" s="1">
        <v>5102</v>
      </c>
      <c r="K137" s="1">
        <v>19.989999999999998</v>
      </c>
      <c r="L137" s="4">
        <v>159.91999999999999</v>
      </c>
      <c r="M137" s="1">
        <v>28.33</v>
      </c>
      <c r="N137" s="3">
        <v>0.19</v>
      </c>
    </row>
    <row r="138" spans="1:14" x14ac:dyDescent="0.3">
      <c r="A138" s="1">
        <v>42</v>
      </c>
      <c r="B138" s="1" t="str">
        <f>TEXT(TabSaida[[#This Row],[Data de Emissão]],"mm/aaaa")</f>
        <v>03/2025</v>
      </c>
      <c r="C138" t="s">
        <v>275</v>
      </c>
      <c r="D138" t="s">
        <v>19</v>
      </c>
      <c r="E138" t="s">
        <v>278</v>
      </c>
      <c r="F138" t="s">
        <v>279</v>
      </c>
      <c r="G138" t="s">
        <v>20</v>
      </c>
      <c r="H138" t="s">
        <v>284</v>
      </c>
      <c r="I138" s="9" t="s">
        <v>187</v>
      </c>
      <c r="J138" s="1">
        <v>5102</v>
      </c>
      <c r="K138" s="1">
        <v>18.27</v>
      </c>
      <c r="L138" s="4">
        <v>913.5</v>
      </c>
      <c r="M138" s="1">
        <v>161.86000000000001</v>
      </c>
      <c r="N138" s="3">
        <v>0.19</v>
      </c>
    </row>
    <row r="139" spans="1:14" x14ac:dyDescent="0.3">
      <c r="A139" s="1">
        <v>42</v>
      </c>
      <c r="B139" s="1" t="str">
        <f>TEXT(TabSaida[[#This Row],[Data de Emissão]],"mm/aaaa")</f>
        <v>03/2025</v>
      </c>
      <c r="C139" t="s">
        <v>275</v>
      </c>
      <c r="D139" t="s">
        <v>19</v>
      </c>
      <c r="E139" t="s">
        <v>278</v>
      </c>
      <c r="F139" t="s">
        <v>279</v>
      </c>
      <c r="G139" t="s">
        <v>20</v>
      </c>
      <c r="H139" t="s">
        <v>182</v>
      </c>
      <c r="I139" s="9" t="s">
        <v>123</v>
      </c>
      <c r="J139" s="1">
        <v>5102</v>
      </c>
      <c r="K139" s="1">
        <v>1.0900000000000001</v>
      </c>
      <c r="L139" s="4">
        <v>1220.8</v>
      </c>
      <c r="M139" s="1">
        <v>216.31</v>
      </c>
      <c r="N139" s="3">
        <v>0.19</v>
      </c>
    </row>
    <row r="140" spans="1:14" x14ac:dyDescent="0.3">
      <c r="A140" s="1">
        <v>42</v>
      </c>
      <c r="B140" s="1" t="str">
        <f>TEXT(TabSaida[[#This Row],[Data de Emissão]],"mm/aaaa")</f>
        <v>03/2025</v>
      </c>
      <c r="C140" t="s">
        <v>275</v>
      </c>
      <c r="D140" t="s">
        <v>19</v>
      </c>
      <c r="E140" t="s">
        <v>278</v>
      </c>
      <c r="F140" t="s">
        <v>279</v>
      </c>
      <c r="G140" t="s">
        <v>20</v>
      </c>
      <c r="H140" t="s">
        <v>218</v>
      </c>
      <c r="I140" s="9" t="s">
        <v>86</v>
      </c>
      <c r="J140" s="1">
        <v>5102</v>
      </c>
      <c r="K140" s="1">
        <v>10.08</v>
      </c>
      <c r="L140" s="4">
        <v>1814.4</v>
      </c>
      <c r="M140" s="1">
        <v>321.5</v>
      </c>
      <c r="N140" s="3">
        <v>0.19</v>
      </c>
    </row>
    <row r="141" spans="1:14" x14ac:dyDescent="0.3">
      <c r="A141" s="1">
        <v>42</v>
      </c>
      <c r="B141" s="1" t="str">
        <f>TEXT(TabSaida[[#This Row],[Data de Emissão]],"mm/aaaa")</f>
        <v>03/2025</v>
      </c>
      <c r="C141" t="s">
        <v>275</v>
      </c>
      <c r="D141" t="s">
        <v>19</v>
      </c>
      <c r="E141" t="s">
        <v>278</v>
      </c>
      <c r="F141" t="s">
        <v>279</v>
      </c>
      <c r="G141" t="s">
        <v>20</v>
      </c>
      <c r="H141" t="s">
        <v>219</v>
      </c>
      <c r="I141" s="9" t="s">
        <v>86</v>
      </c>
      <c r="J141" s="1">
        <v>5102</v>
      </c>
      <c r="K141" s="1">
        <v>11.37</v>
      </c>
      <c r="L141" s="4">
        <v>1137</v>
      </c>
      <c r="M141" s="1">
        <v>201.47</v>
      </c>
      <c r="N141" s="3">
        <v>0.19</v>
      </c>
    </row>
    <row r="142" spans="1:14" x14ac:dyDescent="0.3">
      <c r="A142" s="1">
        <v>42</v>
      </c>
      <c r="B142" s="1" t="str">
        <f>TEXT(TabSaida[[#This Row],[Data de Emissão]],"mm/aaaa")</f>
        <v>03/2025</v>
      </c>
      <c r="C142" t="s">
        <v>275</v>
      </c>
      <c r="D142" t="s">
        <v>19</v>
      </c>
      <c r="E142" t="s">
        <v>278</v>
      </c>
      <c r="F142" t="s">
        <v>279</v>
      </c>
      <c r="G142" t="s">
        <v>20</v>
      </c>
      <c r="H142" t="s">
        <v>285</v>
      </c>
      <c r="I142" s="9" t="s">
        <v>286</v>
      </c>
      <c r="J142" s="1">
        <v>5102</v>
      </c>
      <c r="K142" s="1">
        <v>33.89</v>
      </c>
      <c r="L142" s="4">
        <v>203.34</v>
      </c>
      <c r="M142" s="1">
        <v>36.020000000000003</v>
      </c>
      <c r="N142" s="3">
        <v>0.19</v>
      </c>
    </row>
    <row r="143" spans="1:14" x14ac:dyDescent="0.3">
      <c r="A143" s="1">
        <v>42</v>
      </c>
      <c r="B143" s="1" t="str">
        <f>TEXT(TabSaida[[#This Row],[Data de Emissão]],"mm/aaaa")</f>
        <v>03/2025</v>
      </c>
      <c r="C143" t="s">
        <v>275</v>
      </c>
      <c r="D143" t="s">
        <v>19</v>
      </c>
      <c r="E143" t="s">
        <v>278</v>
      </c>
      <c r="F143" t="s">
        <v>279</v>
      </c>
      <c r="G143" t="s">
        <v>20</v>
      </c>
      <c r="H143" t="s">
        <v>174</v>
      </c>
      <c r="I143" s="9" t="s">
        <v>86</v>
      </c>
      <c r="J143" s="1">
        <v>5102</v>
      </c>
      <c r="K143" s="1">
        <v>12.56</v>
      </c>
      <c r="L143" s="4">
        <v>1256</v>
      </c>
      <c r="M143" s="1">
        <v>222.54</v>
      </c>
      <c r="N143" s="3">
        <v>0.19</v>
      </c>
    </row>
    <row r="144" spans="1:14" x14ac:dyDescent="0.3">
      <c r="A144" s="1">
        <v>42</v>
      </c>
      <c r="B144" s="1" t="str">
        <f>TEXT(TabSaida[[#This Row],[Data de Emissão]],"mm/aaaa")</f>
        <v>03/2025</v>
      </c>
      <c r="C144" t="s">
        <v>275</v>
      </c>
      <c r="D144" t="s">
        <v>19</v>
      </c>
      <c r="E144" t="s">
        <v>278</v>
      </c>
      <c r="F144" t="s">
        <v>279</v>
      </c>
      <c r="G144" t="s">
        <v>20</v>
      </c>
      <c r="H144" t="s">
        <v>175</v>
      </c>
      <c r="I144" s="9" t="s">
        <v>86</v>
      </c>
      <c r="J144" s="1">
        <v>5102</v>
      </c>
      <c r="K144" s="1">
        <v>13.08</v>
      </c>
      <c r="L144" s="4">
        <v>1569.6</v>
      </c>
      <c r="M144" s="1">
        <v>278.10000000000002</v>
      </c>
      <c r="N144" s="3">
        <v>0.19</v>
      </c>
    </row>
    <row r="145" spans="1:14" x14ac:dyDescent="0.3">
      <c r="A145" s="1">
        <v>43</v>
      </c>
      <c r="B145" s="1" t="str">
        <f>TEXT(TabSaida[[#This Row],[Data de Emissão]],"mm/aaaa")</f>
        <v>03/2025</v>
      </c>
      <c r="C145" t="s">
        <v>275</v>
      </c>
      <c r="D145" t="s">
        <v>19</v>
      </c>
      <c r="F145" t="s">
        <v>287</v>
      </c>
      <c r="G145" t="s">
        <v>20</v>
      </c>
      <c r="H145" t="s">
        <v>288</v>
      </c>
      <c r="I145" s="9" t="s">
        <v>86</v>
      </c>
      <c r="J145" s="1">
        <v>5102</v>
      </c>
      <c r="K145" s="1">
        <v>89.7</v>
      </c>
      <c r="L145" s="4">
        <v>1076.4000000000001</v>
      </c>
      <c r="M145" s="1">
        <v>204.52</v>
      </c>
      <c r="N145" s="3">
        <v>0.19</v>
      </c>
    </row>
    <row r="146" spans="1:14" x14ac:dyDescent="0.3">
      <c r="A146" s="1">
        <v>43</v>
      </c>
      <c r="B146" s="1" t="str">
        <f>TEXT(TabSaida[[#This Row],[Data de Emissão]],"mm/aaaa")</f>
        <v>03/2025</v>
      </c>
      <c r="C146" t="s">
        <v>275</v>
      </c>
      <c r="D146" t="s">
        <v>19</v>
      </c>
      <c r="F146" t="s">
        <v>287</v>
      </c>
      <c r="G146" t="s">
        <v>20</v>
      </c>
      <c r="H146" t="s">
        <v>289</v>
      </c>
      <c r="I146" s="9" t="s">
        <v>86</v>
      </c>
      <c r="J146" s="1">
        <v>5102</v>
      </c>
      <c r="K146" s="1">
        <v>78.5</v>
      </c>
      <c r="L146" s="4">
        <v>863.5</v>
      </c>
      <c r="M146" s="1">
        <v>164.07</v>
      </c>
      <c r="N146" s="3">
        <v>0.19</v>
      </c>
    </row>
    <row r="147" spans="1:14" x14ac:dyDescent="0.3">
      <c r="A147" s="1">
        <v>43</v>
      </c>
      <c r="B147" s="1" t="str">
        <f>TEXT(TabSaida[[#This Row],[Data de Emissão]],"mm/aaaa")</f>
        <v>03/2025</v>
      </c>
      <c r="C147" t="s">
        <v>275</v>
      </c>
      <c r="D147" t="s">
        <v>19</v>
      </c>
      <c r="F147" t="s">
        <v>287</v>
      </c>
      <c r="G147" t="s">
        <v>20</v>
      </c>
      <c r="H147" t="s">
        <v>147</v>
      </c>
      <c r="I147" s="9" t="s">
        <v>148</v>
      </c>
      <c r="J147" s="1">
        <v>5102</v>
      </c>
      <c r="K147" s="1">
        <v>208.99</v>
      </c>
      <c r="L147" s="4">
        <v>2507.88</v>
      </c>
      <c r="M147" s="1">
        <v>476.5</v>
      </c>
      <c r="N147" s="3">
        <v>0.19</v>
      </c>
    </row>
    <row r="148" spans="1:14" x14ac:dyDescent="0.3">
      <c r="A148" s="1">
        <v>43</v>
      </c>
      <c r="B148" s="1" t="str">
        <f>TEXT(TabSaida[[#This Row],[Data de Emissão]],"mm/aaaa")</f>
        <v>03/2025</v>
      </c>
      <c r="C148" t="s">
        <v>275</v>
      </c>
      <c r="D148" t="s">
        <v>19</v>
      </c>
      <c r="F148" t="s">
        <v>287</v>
      </c>
      <c r="G148" t="s">
        <v>20</v>
      </c>
      <c r="H148" t="s">
        <v>237</v>
      </c>
      <c r="I148" s="9" t="s">
        <v>84</v>
      </c>
      <c r="J148" s="1">
        <v>5102</v>
      </c>
      <c r="K148" s="1">
        <v>89.99</v>
      </c>
      <c r="L148" s="4">
        <v>449.95</v>
      </c>
      <c r="M148" s="1">
        <v>85.49</v>
      </c>
      <c r="N148" s="3">
        <v>0.19</v>
      </c>
    </row>
    <row r="149" spans="1:14" x14ac:dyDescent="0.3">
      <c r="A149" s="1">
        <v>43</v>
      </c>
      <c r="B149" s="1" t="str">
        <f>TEXT(TabSaida[[#This Row],[Data de Emissão]],"mm/aaaa")</f>
        <v>03/2025</v>
      </c>
      <c r="C149" t="s">
        <v>275</v>
      </c>
      <c r="D149" t="s">
        <v>19</v>
      </c>
      <c r="F149" t="s">
        <v>287</v>
      </c>
      <c r="G149" t="s">
        <v>20</v>
      </c>
      <c r="H149" t="s">
        <v>290</v>
      </c>
      <c r="I149" s="9" t="s">
        <v>291</v>
      </c>
      <c r="J149" s="1">
        <v>5102</v>
      </c>
      <c r="K149" s="1">
        <v>9.5</v>
      </c>
      <c r="L149" s="4">
        <v>475</v>
      </c>
      <c r="M149" s="1">
        <v>90.25</v>
      </c>
      <c r="N149" s="3">
        <v>0.19</v>
      </c>
    </row>
    <row r="150" spans="1:14" x14ac:dyDescent="0.3">
      <c r="A150" s="1">
        <v>43</v>
      </c>
      <c r="B150" s="1" t="str">
        <f>TEXT(TabSaida[[#This Row],[Data de Emissão]],"mm/aaaa")</f>
        <v>03/2025</v>
      </c>
      <c r="C150" t="s">
        <v>275</v>
      </c>
      <c r="D150" t="s">
        <v>19</v>
      </c>
      <c r="F150" t="s">
        <v>287</v>
      </c>
      <c r="G150" t="s">
        <v>20</v>
      </c>
      <c r="H150" t="s">
        <v>255</v>
      </c>
      <c r="I150" s="9" t="s">
        <v>208</v>
      </c>
      <c r="J150" s="1">
        <v>5102</v>
      </c>
      <c r="K150" s="1">
        <v>79.989999999999995</v>
      </c>
      <c r="L150" s="4">
        <v>159.97999999999999</v>
      </c>
      <c r="M150" s="1">
        <v>30.4</v>
      </c>
      <c r="N150" s="3">
        <v>0.19</v>
      </c>
    </row>
    <row r="151" spans="1:14" x14ac:dyDescent="0.3">
      <c r="A151" s="1">
        <v>43</v>
      </c>
      <c r="B151" s="1" t="str">
        <f>TEXT(TabSaida[[#This Row],[Data de Emissão]],"mm/aaaa")</f>
        <v>03/2025</v>
      </c>
      <c r="C151" t="s">
        <v>275</v>
      </c>
      <c r="D151" t="s">
        <v>19</v>
      </c>
      <c r="F151" t="s">
        <v>287</v>
      </c>
      <c r="G151" t="s">
        <v>20</v>
      </c>
      <c r="H151" t="s">
        <v>225</v>
      </c>
      <c r="I151" s="9" t="s">
        <v>155</v>
      </c>
      <c r="J151" s="1">
        <v>5102</v>
      </c>
      <c r="K151" s="1">
        <v>0.3</v>
      </c>
      <c r="L151" s="4">
        <v>150</v>
      </c>
      <c r="M151" s="1">
        <v>28.5</v>
      </c>
      <c r="N151" s="3">
        <v>0.19</v>
      </c>
    </row>
    <row r="152" spans="1:14" x14ac:dyDescent="0.3">
      <c r="A152" s="1">
        <v>43</v>
      </c>
      <c r="B152" s="1" t="str">
        <f>TEXT(TabSaida[[#This Row],[Data de Emissão]],"mm/aaaa")</f>
        <v>03/2025</v>
      </c>
      <c r="C152" t="s">
        <v>275</v>
      </c>
      <c r="D152" t="s">
        <v>19</v>
      </c>
      <c r="F152" t="s">
        <v>287</v>
      </c>
      <c r="G152" t="s">
        <v>20</v>
      </c>
      <c r="H152" t="s">
        <v>292</v>
      </c>
      <c r="I152" s="9" t="s">
        <v>224</v>
      </c>
      <c r="J152" s="1">
        <v>5102</v>
      </c>
      <c r="K152" s="1">
        <v>0.2</v>
      </c>
      <c r="L152" s="4">
        <v>100</v>
      </c>
      <c r="M152" s="1">
        <v>19</v>
      </c>
      <c r="N152" s="3">
        <v>0.19</v>
      </c>
    </row>
    <row r="153" spans="1:14" x14ac:dyDescent="0.3">
      <c r="A153" s="1">
        <v>43</v>
      </c>
      <c r="B153" s="1" t="str">
        <f>TEXT(TabSaida[[#This Row],[Data de Emissão]],"mm/aaaa")</f>
        <v>03/2025</v>
      </c>
      <c r="C153" t="s">
        <v>275</v>
      </c>
      <c r="D153" t="s">
        <v>19</v>
      </c>
      <c r="F153" t="s">
        <v>287</v>
      </c>
      <c r="G153" t="s">
        <v>20</v>
      </c>
      <c r="H153" t="s">
        <v>223</v>
      </c>
      <c r="I153" s="9" t="s">
        <v>224</v>
      </c>
      <c r="J153" s="1">
        <v>5102</v>
      </c>
      <c r="K153" s="1">
        <v>54.99</v>
      </c>
      <c r="L153" s="4">
        <v>54.99</v>
      </c>
      <c r="M153" s="1">
        <v>10.45</v>
      </c>
      <c r="N153" s="3">
        <v>0.19</v>
      </c>
    </row>
    <row r="154" spans="1:14" x14ac:dyDescent="0.3">
      <c r="A154" s="1">
        <v>44</v>
      </c>
      <c r="B154" s="1" t="str">
        <f>TEXT(TabSaida[[#This Row],[Data de Emissão]],"mm/aaaa")</f>
        <v>03/2025</v>
      </c>
      <c r="C154" t="s">
        <v>275</v>
      </c>
      <c r="D154" t="s">
        <v>19</v>
      </c>
      <c r="F154" t="s">
        <v>231</v>
      </c>
      <c r="G154" t="s">
        <v>20</v>
      </c>
      <c r="H154" t="s">
        <v>174</v>
      </c>
      <c r="I154" s="9" t="s">
        <v>86</v>
      </c>
      <c r="J154" s="1">
        <v>5102</v>
      </c>
      <c r="K154" s="1">
        <v>12.56</v>
      </c>
      <c r="L154" s="4">
        <v>1256</v>
      </c>
      <c r="M154" s="1">
        <v>238.64</v>
      </c>
      <c r="N154" s="3">
        <v>0.19</v>
      </c>
    </row>
    <row r="155" spans="1:14" x14ac:dyDescent="0.3">
      <c r="A155" s="1">
        <v>45</v>
      </c>
      <c r="B155" s="1" t="str">
        <f>TEXT(TabSaida[[#This Row],[Data de Emissão]],"mm/aaaa")</f>
        <v>03/2025</v>
      </c>
      <c r="C155" t="s">
        <v>275</v>
      </c>
      <c r="D155" t="s">
        <v>19</v>
      </c>
      <c r="F155" t="s">
        <v>287</v>
      </c>
      <c r="G155" t="s">
        <v>20</v>
      </c>
      <c r="H155" t="s">
        <v>181</v>
      </c>
      <c r="I155" s="9" t="s">
        <v>46</v>
      </c>
      <c r="J155" s="1">
        <v>5102</v>
      </c>
      <c r="K155" s="1">
        <v>36.49</v>
      </c>
      <c r="L155" s="4">
        <v>6933.1</v>
      </c>
      <c r="M155" s="2">
        <v>1312</v>
      </c>
      <c r="N155" s="3">
        <v>0.19</v>
      </c>
    </row>
    <row r="156" spans="1:14" x14ac:dyDescent="0.3">
      <c r="A156" s="1">
        <v>45</v>
      </c>
      <c r="B156" s="1" t="str">
        <f>TEXT(TabSaida[[#This Row],[Data de Emissão]],"mm/aaaa")</f>
        <v>03/2025</v>
      </c>
      <c r="C156" t="s">
        <v>275</v>
      </c>
      <c r="D156" t="s">
        <v>19</v>
      </c>
      <c r="F156" t="s">
        <v>287</v>
      </c>
      <c r="G156" t="s">
        <v>20</v>
      </c>
      <c r="H156" t="s">
        <v>284</v>
      </c>
      <c r="I156" s="9" t="s">
        <v>187</v>
      </c>
      <c r="J156" s="1">
        <v>5102</v>
      </c>
      <c r="K156" s="1">
        <v>18.27</v>
      </c>
      <c r="L156" s="4">
        <v>913.5</v>
      </c>
      <c r="M156" s="1">
        <v>172.87</v>
      </c>
      <c r="N156" s="3">
        <v>0.19</v>
      </c>
    </row>
    <row r="157" spans="1:14" x14ac:dyDescent="0.3">
      <c r="A157" s="1">
        <v>45</v>
      </c>
      <c r="B157" s="1" t="str">
        <f>TEXT(TabSaida[[#This Row],[Data de Emissão]],"mm/aaaa")</f>
        <v>03/2025</v>
      </c>
      <c r="C157" t="s">
        <v>275</v>
      </c>
      <c r="D157" t="s">
        <v>19</v>
      </c>
      <c r="F157" t="s">
        <v>287</v>
      </c>
      <c r="G157" t="s">
        <v>20</v>
      </c>
      <c r="H157" t="s">
        <v>182</v>
      </c>
      <c r="I157" s="9" t="s">
        <v>123</v>
      </c>
      <c r="J157" s="1">
        <v>5102</v>
      </c>
      <c r="K157" s="1">
        <v>1.0900000000000001</v>
      </c>
      <c r="L157" s="4">
        <v>763</v>
      </c>
      <c r="M157" s="1">
        <v>144.38999999999999</v>
      </c>
      <c r="N157" s="3">
        <v>0.19</v>
      </c>
    </row>
    <row r="158" spans="1:14" x14ac:dyDescent="0.3">
      <c r="A158" s="1">
        <v>45</v>
      </c>
      <c r="B158" s="1" t="str">
        <f>TEXT(TabSaida[[#This Row],[Data de Emissão]],"mm/aaaa")</f>
        <v>03/2025</v>
      </c>
      <c r="C158" t="s">
        <v>275</v>
      </c>
      <c r="D158" t="s">
        <v>19</v>
      </c>
      <c r="F158" t="s">
        <v>287</v>
      </c>
      <c r="G158" t="s">
        <v>20</v>
      </c>
      <c r="H158" t="s">
        <v>285</v>
      </c>
      <c r="I158" s="9" t="s">
        <v>286</v>
      </c>
      <c r="J158" s="1">
        <v>5102</v>
      </c>
      <c r="K158" s="1">
        <v>33.89</v>
      </c>
      <c r="L158" s="4">
        <v>271.12</v>
      </c>
      <c r="M158" s="1">
        <v>51.31</v>
      </c>
      <c r="N158" s="3">
        <v>0.19</v>
      </c>
    </row>
    <row r="159" spans="1:14" x14ac:dyDescent="0.3">
      <c r="A159" s="1">
        <v>45</v>
      </c>
      <c r="B159" s="1" t="str">
        <f>TEXT(TabSaida[[#This Row],[Data de Emissão]],"mm/aaaa")</f>
        <v>03/2025</v>
      </c>
      <c r="C159" t="s">
        <v>275</v>
      </c>
      <c r="D159" t="s">
        <v>19</v>
      </c>
      <c r="F159" t="s">
        <v>287</v>
      </c>
      <c r="G159" t="s">
        <v>20</v>
      </c>
      <c r="H159" t="s">
        <v>281</v>
      </c>
      <c r="I159" s="9" t="s">
        <v>282</v>
      </c>
      <c r="J159" s="1">
        <v>5102</v>
      </c>
      <c r="K159" s="1">
        <v>7.99</v>
      </c>
      <c r="L159" s="4">
        <v>799</v>
      </c>
      <c r="M159" s="1">
        <v>151.19999999999999</v>
      </c>
      <c r="N159" s="3">
        <v>0.19</v>
      </c>
    </row>
    <row r="160" spans="1:14" x14ac:dyDescent="0.3">
      <c r="A160" s="1">
        <v>45</v>
      </c>
      <c r="B160" s="1" t="str">
        <f>TEXT(TabSaida[[#This Row],[Data de Emissão]],"mm/aaaa")</f>
        <v>03/2025</v>
      </c>
      <c r="C160" t="s">
        <v>275</v>
      </c>
      <c r="D160" t="s">
        <v>19</v>
      </c>
      <c r="F160" t="s">
        <v>287</v>
      </c>
      <c r="G160" t="s">
        <v>20</v>
      </c>
      <c r="H160" t="s">
        <v>234</v>
      </c>
      <c r="I160" s="9" t="s">
        <v>208</v>
      </c>
      <c r="J160" s="1">
        <v>5102</v>
      </c>
      <c r="K160" s="1">
        <v>19.989999999999998</v>
      </c>
      <c r="L160" s="4">
        <v>119.94</v>
      </c>
      <c r="M160" s="1">
        <v>22.7</v>
      </c>
      <c r="N160" s="3">
        <v>0.19</v>
      </c>
    </row>
    <row r="161" spans="1:14" x14ac:dyDescent="0.3">
      <c r="A161" s="1">
        <v>45</v>
      </c>
      <c r="B161" s="1" t="str">
        <f>TEXT(TabSaida[[#This Row],[Data de Emissão]],"mm/aaaa")</f>
        <v>03/2025</v>
      </c>
      <c r="C161" t="s">
        <v>275</v>
      </c>
      <c r="D161" t="s">
        <v>19</v>
      </c>
      <c r="F161" t="s">
        <v>287</v>
      </c>
      <c r="G161" t="s">
        <v>20</v>
      </c>
      <c r="H161" t="s">
        <v>185</v>
      </c>
      <c r="I161" s="9" t="s">
        <v>155</v>
      </c>
      <c r="J161" s="1">
        <v>5102</v>
      </c>
      <c r="K161" s="1">
        <v>34.99</v>
      </c>
      <c r="L161" s="4">
        <v>279.92</v>
      </c>
      <c r="M161" s="1">
        <v>52.97</v>
      </c>
      <c r="N161" s="3">
        <v>0.19</v>
      </c>
    </row>
    <row r="162" spans="1:14" x14ac:dyDescent="0.3">
      <c r="A162" s="1">
        <v>45</v>
      </c>
      <c r="B162" s="1" t="str">
        <f>TEXT(TabSaida[[#This Row],[Data de Emissão]],"mm/aaaa")</f>
        <v>03/2025</v>
      </c>
      <c r="C162" t="s">
        <v>275</v>
      </c>
      <c r="D162" t="s">
        <v>19</v>
      </c>
      <c r="F162" t="s">
        <v>287</v>
      </c>
      <c r="G162" t="s">
        <v>20</v>
      </c>
      <c r="H162" t="s">
        <v>280</v>
      </c>
      <c r="I162" s="9" t="s">
        <v>201</v>
      </c>
      <c r="J162" s="1">
        <v>5102</v>
      </c>
      <c r="K162" s="1">
        <v>39.99</v>
      </c>
      <c r="L162" s="4">
        <v>119.97</v>
      </c>
      <c r="M162" s="1">
        <v>22.7</v>
      </c>
      <c r="N162" s="3">
        <v>0.19</v>
      </c>
    </row>
    <row r="163" spans="1:14" x14ac:dyDescent="0.3">
      <c r="A163" s="1">
        <v>45</v>
      </c>
      <c r="B163" s="1" t="str">
        <f>TEXT(TabSaida[[#This Row],[Data de Emissão]],"mm/aaaa")</f>
        <v>03/2025</v>
      </c>
      <c r="C163" t="s">
        <v>275</v>
      </c>
      <c r="D163" t="s">
        <v>19</v>
      </c>
      <c r="F163" t="s">
        <v>287</v>
      </c>
      <c r="G163" t="s">
        <v>20</v>
      </c>
      <c r="H163" t="s">
        <v>225</v>
      </c>
      <c r="I163" s="9" t="s">
        <v>155</v>
      </c>
      <c r="J163" s="1">
        <v>5102</v>
      </c>
      <c r="K163" s="1">
        <v>0.2</v>
      </c>
      <c r="L163" s="4">
        <v>200</v>
      </c>
      <c r="M163" s="1">
        <v>37.85</v>
      </c>
      <c r="N163" s="3">
        <v>0.19</v>
      </c>
    </row>
    <row r="164" spans="1:14" x14ac:dyDescent="0.3">
      <c r="A164" s="1">
        <v>45</v>
      </c>
      <c r="B164" s="1" t="str">
        <f>TEXT(TabSaida[[#This Row],[Data de Emissão]],"mm/aaaa")</f>
        <v>03/2025</v>
      </c>
      <c r="C164" t="s">
        <v>275</v>
      </c>
      <c r="D164" t="s">
        <v>19</v>
      </c>
      <c r="F164" t="s">
        <v>287</v>
      </c>
      <c r="G164" t="s">
        <v>20</v>
      </c>
      <c r="H164" t="s">
        <v>283</v>
      </c>
      <c r="I164" s="9" t="s">
        <v>49</v>
      </c>
      <c r="J164" s="1">
        <v>5102</v>
      </c>
      <c r="K164" s="1">
        <v>69.989999999999995</v>
      </c>
      <c r="L164" s="4">
        <v>979.86</v>
      </c>
      <c r="M164" s="1">
        <v>185.43</v>
      </c>
      <c r="N164" s="3">
        <v>0.19</v>
      </c>
    </row>
    <row r="165" spans="1:14" x14ac:dyDescent="0.3">
      <c r="A165" s="1">
        <v>46</v>
      </c>
      <c r="B165" s="1" t="str">
        <f>TEXT(TabSaida[[#This Row],[Data de Emissão]],"mm/aaaa")</f>
        <v>03/2025</v>
      </c>
      <c r="C165" t="s">
        <v>275</v>
      </c>
      <c r="D165" t="s">
        <v>19</v>
      </c>
      <c r="F165" t="s">
        <v>287</v>
      </c>
      <c r="G165" t="s">
        <v>20</v>
      </c>
      <c r="H165" t="s">
        <v>293</v>
      </c>
      <c r="I165" s="9" t="s">
        <v>86</v>
      </c>
      <c r="J165" s="1">
        <v>5102</v>
      </c>
      <c r="K165" s="1">
        <v>19.62</v>
      </c>
      <c r="L165" s="4">
        <v>156.96</v>
      </c>
      <c r="M165" s="1">
        <v>29.82</v>
      </c>
      <c r="N165" s="3">
        <v>0.19</v>
      </c>
    </row>
    <row r="166" spans="1:14" x14ac:dyDescent="0.3">
      <c r="A166" s="1">
        <v>46</v>
      </c>
      <c r="B166" s="1" t="str">
        <f>TEXT(TabSaida[[#This Row],[Data de Emissão]],"mm/aaaa")</f>
        <v>03/2025</v>
      </c>
      <c r="C166" t="s">
        <v>275</v>
      </c>
      <c r="D166" t="s">
        <v>19</v>
      </c>
      <c r="F166" t="s">
        <v>287</v>
      </c>
      <c r="G166" t="s">
        <v>20</v>
      </c>
      <c r="H166" t="s">
        <v>294</v>
      </c>
      <c r="I166" s="9" t="s">
        <v>86</v>
      </c>
      <c r="J166" s="1">
        <v>5102</v>
      </c>
      <c r="K166" s="1">
        <v>16.149999999999999</v>
      </c>
      <c r="L166" s="4">
        <v>16.149999999999999</v>
      </c>
      <c r="M166" s="1">
        <v>3.07</v>
      </c>
      <c r="N166" s="3">
        <v>0.19</v>
      </c>
    </row>
    <row r="167" spans="1:14" x14ac:dyDescent="0.3">
      <c r="A167" s="1">
        <v>46</v>
      </c>
      <c r="B167" s="1" t="str">
        <f>TEXT(TabSaida[[#This Row],[Data de Emissão]],"mm/aaaa")</f>
        <v>03/2025</v>
      </c>
      <c r="C167" t="s">
        <v>275</v>
      </c>
      <c r="D167" t="s">
        <v>19</v>
      </c>
      <c r="F167" t="s">
        <v>287</v>
      </c>
      <c r="G167" t="s">
        <v>20</v>
      </c>
      <c r="H167" t="s">
        <v>237</v>
      </c>
      <c r="I167" s="9" t="s">
        <v>84</v>
      </c>
      <c r="J167" s="1">
        <v>5102</v>
      </c>
      <c r="K167" s="1">
        <v>89.99</v>
      </c>
      <c r="L167" s="4">
        <v>89.99</v>
      </c>
      <c r="M167" s="1">
        <v>17.100000000000001</v>
      </c>
      <c r="N167" s="3">
        <v>0.19</v>
      </c>
    </row>
    <row r="168" spans="1:14" x14ac:dyDescent="0.3">
      <c r="A168" s="1">
        <v>46</v>
      </c>
      <c r="B168" s="1" t="str">
        <f>TEXT(TabSaida[[#This Row],[Data de Emissão]],"mm/aaaa")</f>
        <v>03/2025</v>
      </c>
      <c r="C168" t="s">
        <v>275</v>
      </c>
      <c r="D168" t="s">
        <v>19</v>
      </c>
      <c r="F168" t="s">
        <v>287</v>
      </c>
      <c r="G168" t="s">
        <v>20</v>
      </c>
      <c r="H168" t="s">
        <v>147</v>
      </c>
      <c r="I168" s="9" t="s">
        <v>148</v>
      </c>
      <c r="J168" s="1">
        <v>5102</v>
      </c>
      <c r="K168" s="1">
        <v>208.99</v>
      </c>
      <c r="L168" s="4">
        <v>626.97</v>
      </c>
      <c r="M168" s="1">
        <v>119.12</v>
      </c>
      <c r="N168" s="3">
        <v>0.19</v>
      </c>
    </row>
    <row r="169" spans="1:14" x14ac:dyDescent="0.3">
      <c r="A169" s="1">
        <v>47</v>
      </c>
      <c r="B169" s="1" t="str">
        <f>TEXT(TabSaida[[#This Row],[Data de Emissão]],"mm/aaaa")</f>
        <v>03/2025</v>
      </c>
      <c r="C169" t="s">
        <v>275</v>
      </c>
      <c r="D169" t="s">
        <v>19</v>
      </c>
      <c r="F169" t="s">
        <v>295</v>
      </c>
      <c r="G169" t="s">
        <v>20</v>
      </c>
      <c r="H169" t="s">
        <v>181</v>
      </c>
      <c r="I169" s="9" t="s">
        <v>46</v>
      </c>
      <c r="J169" s="1">
        <v>5102</v>
      </c>
      <c r="K169" s="1">
        <v>37.49</v>
      </c>
      <c r="L169" s="4">
        <v>6748.2</v>
      </c>
      <c r="M169" s="2">
        <v>1280.9100000000001</v>
      </c>
      <c r="N169" s="3">
        <v>0.19</v>
      </c>
    </row>
    <row r="170" spans="1:14" x14ac:dyDescent="0.3">
      <c r="A170" s="1">
        <v>47</v>
      </c>
      <c r="B170" s="1" t="str">
        <f>TEXT(TabSaida[[#This Row],[Data de Emissão]],"mm/aaaa")</f>
        <v>03/2025</v>
      </c>
      <c r="C170" t="s">
        <v>275</v>
      </c>
      <c r="D170" t="s">
        <v>19</v>
      </c>
      <c r="F170" t="s">
        <v>295</v>
      </c>
      <c r="G170" t="s">
        <v>20</v>
      </c>
      <c r="H170" t="s">
        <v>272</v>
      </c>
      <c r="I170" s="9" t="s">
        <v>86</v>
      </c>
      <c r="J170" s="1">
        <v>5102</v>
      </c>
      <c r="K170" s="1">
        <v>13.1</v>
      </c>
      <c r="L170" s="4">
        <v>655</v>
      </c>
      <c r="M170" s="1">
        <v>124.33</v>
      </c>
      <c r="N170" s="3">
        <v>0.19</v>
      </c>
    </row>
    <row r="171" spans="1:14" x14ac:dyDescent="0.3">
      <c r="A171" s="1">
        <v>47</v>
      </c>
      <c r="B171" s="1" t="str">
        <f>TEXT(TabSaida[[#This Row],[Data de Emissão]],"mm/aaaa")</f>
        <v>03/2025</v>
      </c>
      <c r="C171" t="s">
        <v>275</v>
      </c>
      <c r="D171" t="s">
        <v>19</v>
      </c>
      <c r="F171" t="s">
        <v>295</v>
      </c>
      <c r="G171" t="s">
        <v>20</v>
      </c>
      <c r="H171" t="s">
        <v>273</v>
      </c>
      <c r="I171" s="9" t="s">
        <v>86</v>
      </c>
      <c r="J171" s="1">
        <v>5102</v>
      </c>
      <c r="K171" s="1">
        <v>16.3</v>
      </c>
      <c r="L171" s="4">
        <v>2119</v>
      </c>
      <c r="M171" s="1">
        <v>402.22</v>
      </c>
      <c r="N171" s="3">
        <v>0.19</v>
      </c>
    </row>
    <row r="172" spans="1:14" x14ac:dyDescent="0.3">
      <c r="A172" s="1">
        <v>47</v>
      </c>
      <c r="B172" s="1" t="str">
        <f>TEXT(TabSaida[[#This Row],[Data de Emissão]],"mm/aaaa")</f>
        <v>03/2025</v>
      </c>
      <c r="C172" t="s">
        <v>275</v>
      </c>
      <c r="D172" t="s">
        <v>19</v>
      </c>
      <c r="F172" t="s">
        <v>295</v>
      </c>
      <c r="G172" t="s">
        <v>20</v>
      </c>
      <c r="H172" t="s">
        <v>202</v>
      </c>
      <c r="I172" s="9" t="s">
        <v>49</v>
      </c>
      <c r="J172" s="1">
        <v>5102</v>
      </c>
      <c r="K172" s="1">
        <v>84.89</v>
      </c>
      <c r="L172" s="4">
        <v>1103.57</v>
      </c>
      <c r="M172" s="1">
        <v>209.47</v>
      </c>
      <c r="N172" s="3">
        <v>0.19</v>
      </c>
    </row>
    <row r="173" spans="1:14" x14ac:dyDescent="0.3">
      <c r="A173" s="1">
        <v>47</v>
      </c>
      <c r="B173" s="1" t="str">
        <f>TEXT(TabSaida[[#This Row],[Data de Emissão]],"mm/aaaa")</f>
        <v>03/2025</v>
      </c>
      <c r="C173" t="s">
        <v>275</v>
      </c>
      <c r="D173" t="s">
        <v>19</v>
      </c>
      <c r="F173" t="s">
        <v>295</v>
      </c>
      <c r="G173" t="s">
        <v>20</v>
      </c>
      <c r="H173" t="s">
        <v>185</v>
      </c>
      <c r="I173" s="9" t="s">
        <v>155</v>
      </c>
      <c r="J173" s="1">
        <v>5102</v>
      </c>
      <c r="K173" s="1">
        <v>34.99</v>
      </c>
      <c r="L173" s="4">
        <v>174.95</v>
      </c>
      <c r="M173" s="1">
        <v>33.21</v>
      </c>
      <c r="N173" s="3">
        <v>0.19</v>
      </c>
    </row>
    <row r="174" spans="1:14" x14ac:dyDescent="0.3">
      <c r="A174" s="1">
        <v>47</v>
      </c>
      <c r="B174" s="1" t="str">
        <f>TEXT(TabSaida[[#This Row],[Data de Emissão]],"mm/aaaa")</f>
        <v>03/2025</v>
      </c>
      <c r="C174" t="s">
        <v>275</v>
      </c>
      <c r="D174" t="s">
        <v>19</v>
      </c>
      <c r="F174" t="s">
        <v>295</v>
      </c>
      <c r="G174" t="s">
        <v>20</v>
      </c>
      <c r="H174" t="s">
        <v>223</v>
      </c>
      <c r="I174" s="9" t="s">
        <v>224</v>
      </c>
      <c r="J174" s="1">
        <v>5102</v>
      </c>
      <c r="K174" s="1">
        <v>54.99</v>
      </c>
      <c r="L174" s="4">
        <v>54.99</v>
      </c>
      <c r="M174" s="1">
        <v>10.44</v>
      </c>
      <c r="N174" s="3">
        <v>0.19</v>
      </c>
    </row>
    <row r="175" spans="1:14" x14ac:dyDescent="0.3">
      <c r="A175" s="1">
        <v>47</v>
      </c>
      <c r="B175" s="1" t="str">
        <f>TEXT(TabSaida[[#This Row],[Data de Emissão]],"mm/aaaa")</f>
        <v>03/2025</v>
      </c>
      <c r="C175" t="s">
        <v>275</v>
      </c>
      <c r="D175" t="s">
        <v>19</v>
      </c>
      <c r="F175" t="s">
        <v>295</v>
      </c>
      <c r="G175" t="s">
        <v>20</v>
      </c>
      <c r="H175" t="s">
        <v>285</v>
      </c>
      <c r="I175" s="9" t="s">
        <v>286</v>
      </c>
      <c r="J175" s="1">
        <v>5102</v>
      </c>
      <c r="K175" s="1">
        <v>39.99</v>
      </c>
      <c r="L175" s="4">
        <v>319.92</v>
      </c>
      <c r="M175" s="1">
        <v>60.73</v>
      </c>
      <c r="N175" s="3">
        <v>0.19</v>
      </c>
    </row>
    <row r="176" spans="1:14" x14ac:dyDescent="0.3">
      <c r="A176" s="1">
        <v>47</v>
      </c>
      <c r="B176" s="1" t="str">
        <f>TEXT(TabSaida[[#This Row],[Data de Emissão]],"mm/aaaa")</f>
        <v>03/2025</v>
      </c>
      <c r="C176" t="s">
        <v>275</v>
      </c>
      <c r="D176" t="s">
        <v>19</v>
      </c>
      <c r="F176" t="s">
        <v>295</v>
      </c>
      <c r="G176" t="s">
        <v>20</v>
      </c>
      <c r="H176" t="s">
        <v>229</v>
      </c>
      <c r="I176" s="9" t="s">
        <v>132</v>
      </c>
      <c r="J176" s="1">
        <v>5102</v>
      </c>
      <c r="K176" s="1">
        <v>485</v>
      </c>
      <c r="L176" s="4">
        <v>2425</v>
      </c>
      <c r="M176" s="1">
        <v>460.3</v>
      </c>
      <c r="N176" s="3">
        <v>0.19</v>
      </c>
    </row>
    <row r="177" spans="1:14" x14ac:dyDescent="0.3">
      <c r="A177" s="1">
        <v>47</v>
      </c>
      <c r="B177" s="1" t="str">
        <f>TEXT(TabSaida[[#This Row],[Data de Emissão]],"mm/aaaa")</f>
        <v>03/2025</v>
      </c>
      <c r="C177" t="s">
        <v>275</v>
      </c>
      <c r="D177" t="s">
        <v>19</v>
      </c>
      <c r="F177" t="s">
        <v>295</v>
      </c>
      <c r="G177" t="s">
        <v>20</v>
      </c>
      <c r="H177" t="s">
        <v>296</v>
      </c>
      <c r="I177" s="9" t="s">
        <v>132</v>
      </c>
      <c r="J177" s="1">
        <v>5102</v>
      </c>
      <c r="K177" s="1">
        <v>485</v>
      </c>
      <c r="L177" s="4">
        <v>2425</v>
      </c>
      <c r="M177" s="1">
        <v>460.3</v>
      </c>
      <c r="N177" s="3">
        <v>0.19</v>
      </c>
    </row>
    <row r="178" spans="1:14" x14ac:dyDescent="0.3">
      <c r="A178" s="1">
        <v>48</v>
      </c>
      <c r="B178" s="1" t="str">
        <f>TEXT(TabSaida[[#This Row],[Data de Emissão]],"mm/aaaa")</f>
        <v>03/2025</v>
      </c>
      <c r="C178" t="s">
        <v>297</v>
      </c>
      <c r="D178" t="s">
        <v>19</v>
      </c>
      <c r="F178" t="s">
        <v>298</v>
      </c>
      <c r="G178" t="s">
        <v>20</v>
      </c>
      <c r="H178" t="s">
        <v>217</v>
      </c>
      <c r="I178" s="9" t="s">
        <v>86</v>
      </c>
      <c r="J178" s="1">
        <v>5102</v>
      </c>
      <c r="K178" s="1">
        <v>16.989999999999998</v>
      </c>
      <c r="L178" s="4">
        <v>594.65</v>
      </c>
      <c r="M178" s="1">
        <v>112.98</v>
      </c>
      <c r="N178" s="3">
        <v>0.19</v>
      </c>
    </row>
    <row r="179" spans="1:14" x14ac:dyDescent="0.3">
      <c r="A179" s="1">
        <v>48</v>
      </c>
      <c r="B179" s="1" t="str">
        <f>TEXT(TabSaida[[#This Row],[Data de Emissão]],"mm/aaaa")</f>
        <v>03/2025</v>
      </c>
      <c r="C179" t="s">
        <v>297</v>
      </c>
      <c r="D179" t="s">
        <v>19</v>
      </c>
      <c r="F179" t="s">
        <v>298</v>
      </c>
      <c r="G179" t="s">
        <v>20</v>
      </c>
      <c r="H179" t="s">
        <v>216</v>
      </c>
      <c r="I179" s="9" t="s">
        <v>86</v>
      </c>
      <c r="J179" s="1">
        <v>5102</v>
      </c>
      <c r="K179" s="1">
        <v>14.99</v>
      </c>
      <c r="L179" s="4">
        <v>179.88</v>
      </c>
      <c r="M179" s="1">
        <v>34.18</v>
      </c>
      <c r="N179" s="3">
        <v>0.19</v>
      </c>
    </row>
    <row r="180" spans="1:14" x14ac:dyDescent="0.3">
      <c r="A180" s="1">
        <v>48</v>
      </c>
      <c r="B180" s="1" t="str">
        <f>TEXT(TabSaida[[#This Row],[Data de Emissão]],"mm/aaaa")</f>
        <v>03/2025</v>
      </c>
      <c r="C180" t="s">
        <v>297</v>
      </c>
      <c r="D180" t="s">
        <v>19</v>
      </c>
      <c r="F180" t="s">
        <v>298</v>
      </c>
      <c r="G180" t="s">
        <v>20</v>
      </c>
      <c r="H180" t="s">
        <v>181</v>
      </c>
      <c r="I180" s="9" t="s">
        <v>46</v>
      </c>
      <c r="J180" s="1">
        <v>5102</v>
      </c>
      <c r="K180" s="1">
        <v>37.49</v>
      </c>
      <c r="L180" s="4">
        <v>1687.05</v>
      </c>
      <c r="M180" s="1">
        <v>320.54000000000002</v>
      </c>
      <c r="N180" s="3">
        <v>0.19</v>
      </c>
    </row>
    <row r="181" spans="1:14" x14ac:dyDescent="0.3">
      <c r="A181" s="1">
        <v>48</v>
      </c>
      <c r="B181" s="1" t="str">
        <f>TEXT(TabSaida[[#This Row],[Data de Emissão]],"mm/aaaa")</f>
        <v>03/2025</v>
      </c>
      <c r="C181" t="s">
        <v>297</v>
      </c>
      <c r="D181" t="s">
        <v>19</v>
      </c>
      <c r="F181" t="s">
        <v>298</v>
      </c>
      <c r="G181" t="s">
        <v>20</v>
      </c>
      <c r="H181" t="s">
        <v>185</v>
      </c>
      <c r="I181" s="9" t="s">
        <v>155</v>
      </c>
      <c r="J181" s="1">
        <v>5102</v>
      </c>
      <c r="K181" s="1">
        <v>34.99</v>
      </c>
      <c r="L181" s="4">
        <v>34.99</v>
      </c>
      <c r="M181" s="1">
        <v>6.65</v>
      </c>
      <c r="N181" s="3">
        <v>0.19</v>
      </c>
    </row>
    <row r="182" spans="1:14" x14ac:dyDescent="0.3">
      <c r="A182" s="1">
        <v>48</v>
      </c>
      <c r="B182" s="1" t="str">
        <f>TEXT(TabSaida[[#This Row],[Data de Emissão]],"mm/aaaa")</f>
        <v>03/2025</v>
      </c>
      <c r="C182" t="s">
        <v>297</v>
      </c>
      <c r="D182" t="s">
        <v>19</v>
      </c>
      <c r="F182" t="s">
        <v>298</v>
      </c>
      <c r="G182" t="s">
        <v>20</v>
      </c>
      <c r="H182" t="s">
        <v>234</v>
      </c>
      <c r="I182" s="9" t="s">
        <v>208</v>
      </c>
      <c r="J182" s="1">
        <v>5102</v>
      </c>
      <c r="K182" s="1">
        <v>19.989999999999998</v>
      </c>
      <c r="L182" s="4">
        <v>39.979999999999997</v>
      </c>
      <c r="M182" s="1">
        <v>7.6</v>
      </c>
      <c r="N182" s="3">
        <v>0.19</v>
      </c>
    </row>
    <row r="183" spans="1:14" x14ac:dyDescent="0.3">
      <c r="A183" s="1">
        <v>48</v>
      </c>
      <c r="B183" s="1" t="str">
        <f>TEXT(TabSaida[[#This Row],[Data de Emissão]],"mm/aaaa")</f>
        <v>03/2025</v>
      </c>
      <c r="C183" t="s">
        <v>297</v>
      </c>
      <c r="D183" t="s">
        <v>19</v>
      </c>
      <c r="F183" t="s">
        <v>298</v>
      </c>
      <c r="G183" t="s">
        <v>20</v>
      </c>
      <c r="H183" t="s">
        <v>299</v>
      </c>
      <c r="I183" s="9" t="s">
        <v>46</v>
      </c>
      <c r="J183" s="1">
        <v>5102</v>
      </c>
      <c r="K183" s="1">
        <v>24.29</v>
      </c>
      <c r="L183" s="4">
        <v>971.6</v>
      </c>
      <c r="M183" s="1">
        <v>184.6</v>
      </c>
      <c r="N183" s="3">
        <v>0.19</v>
      </c>
    </row>
    <row r="184" spans="1:14" x14ac:dyDescent="0.3">
      <c r="A184" s="1">
        <v>49</v>
      </c>
      <c r="B184" s="1" t="str">
        <f>TEXT(TabSaida[[#This Row],[Data de Emissão]],"mm/aaaa")</f>
        <v>03/2025</v>
      </c>
      <c r="C184" t="s">
        <v>297</v>
      </c>
      <c r="D184" t="s">
        <v>19</v>
      </c>
      <c r="E184" t="s">
        <v>300</v>
      </c>
      <c r="F184" t="s">
        <v>301</v>
      </c>
      <c r="G184" t="s">
        <v>20</v>
      </c>
      <c r="H184" t="s">
        <v>181</v>
      </c>
      <c r="I184" s="9" t="s">
        <v>46</v>
      </c>
      <c r="J184" s="1">
        <v>5102</v>
      </c>
      <c r="K184" s="1">
        <v>39.49</v>
      </c>
      <c r="L184" s="4">
        <v>7108.2</v>
      </c>
      <c r="M184" s="2">
        <v>1350.56</v>
      </c>
      <c r="N184" s="3">
        <v>0.19</v>
      </c>
    </row>
    <row r="185" spans="1:14" x14ac:dyDescent="0.3">
      <c r="A185" s="1">
        <v>49</v>
      </c>
      <c r="B185" s="1" t="str">
        <f>TEXT(TabSaida[[#This Row],[Data de Emissão]],"mm/aaaa")</f>
        <v>03/2025</v>
      </c>
      <c r="C185" t="s">
        <v>297</v>
      </c>
      <c r="D185" t="s">
        <v>19</v>
      </c>
      <c r="E185" t="s">
        <v>300</v>
      </c>
      <c r="F185" t="s">
        <v>301</v>
      </c>
      <c r="G185" t="s">
        <v>20</v>
      </c>
      <c r="H185" t="s">
        <v>147</v>
      </c>
      <c r="I185" s="9" t="s">
        <v>148</v>
      </c>
      <c r="J185" s="1">
        <v>5102</v>
      </c>
      <c r="K185" s="1">
        <v>224.99</v>
      </c>
      <c r="L185" s="4">
        <v>13499.4</v>
      </c>
      <c r="M185" s="2">
        <v>2564.89</v>
      </c>
      <c r="N185" s="3">
        <v>0.19</v>
      </c>
    </row>
    <row r="186" spans="1:14" x14ac:dyDescent="0.3">
      <c r="A186" s="1">
        <v>49</v>
      </c>
      <c r="B186" s="1" t="str">
        <f>TEXT(TabSaida[[#This Row],[Data de Emissão]],"mm/aaaa")</f>
        <v>03/2025</v>
      </c>
      <c r="C186" t="s">
        <v>297</v>
      </c>
      <c r="D186" t="s">
        <v>19</v>
      </c>
      <c r="E186" t="s">
        <v>300</v>
      </c>
      <c r="F186" t="s">
        <v>301</v>
      </c>
      <c r="G186" t="s">
        <v>20</v>
      </c>
      <c r="H186" t="s">
        <v>217</v>
      </c>
      <c r="I186" s="9" t="s">
        <v>86</v>
      </c>
      <c r="J186" s="1">
        <v>5102</v>
      </c>
      <c r="K186" s="1">
        <v>19.989999999999998</v>
      </c>
      <c r="L186" s="4">
        <v>4997.5</v>
      </c>
      <c r="M186" s="1">
        <v>949.53</v>
      </c>
      <c r="N186" s="3">
        <v>0.19</v>
      </c>
    </row>
    <row r="187" spans="1:14" x14ac:dyDescent="0.3">
      <c r="A187" s="1">
        <v>49</v>
      </c>
      <c r="B187" s="1" t="str">
        <f>TEXT(TabSaida[[#This Row],[Data de Emissão]],"mm/aaaa")</f>
        <v>03/2025</v>
      </c>
      <c r="C187" t="s">
        <v>297</v>
      </c>
      <c r="D187" t="s">
        <v>19</v>
      </c>
      <c r="E187" t="s">
        <v>300</v>
      </c>
      <c r="F187" t="s">
        <v>301</v>
      </c>
      <c r="G187" t="s">
        <v>20</v>
      </c>
      <c r="H187" t="s">
        <v>216</v>
      </c>
      <c r="I187" s="9" t="s">
        <v>86</v>
      </c>
      <c r="J187" s="1">
        <v>5102</v>
      </c>
      <c r="K187" s="1">
        <v>17.989999999999998</v>
      </c>
      <c r="L187" s="4">
        <v>1799</v>
      </c>
      <c r="M187" s="1">
        <v>341.81</v>
      </c>
      <c r="N187" s="3">
        <v>0.19</v>
      </c>
    </row>
    <row r="188" spans="1:14" x14ac:dyDescent="0.3">
      <c r="A188" s="1">
        <v>49</v>
      </c>
      <c r="B188" s="1" t="str">
        <f>TEXT(TabSaida[[#This Row],[Data de Emissão]],"mm/aaaa")</f>
        <v>03/2025</v>
      </c>
      <c r="C188" t="s">
        <v>297</v>
      </c>
      <c r="D188" t="s">
        <v>19</v>
      </c>
      <c r="E188" t="s">
        <v>300</v>
      </c>
      <c r="F188" t="s">
        <v>301</v>
      </c>
      <c r="G188" t="s">
        <v>20</v>
      </c>
      <c r="H188" t="s">
        <v>174</v>
      </c>
      <c r="I188" s="9" t="s">
        <v>86</v>
      </c>
      <c r="J188" s="1">
        <v>5102</v>
      </c>
      <c r="K188" s="1">
        <v>14.27</v>
      </c>
      <c r="L188" s="4">
        <v>3567.5</v>
      </c>
      <c r="M188" s="1">
        <v>677.83</v>
      </c>
      <c r="N188" s="3">
        <v>0.19</v>
      </c>
    </row>
    <row r="189" spans="1:14" x14ac:dyDescent="0.3">
      <c r="A189" s="1">
        <v>49</v>
      </c>
      <c r="B189" s="1" t="str">
        <f>TEXT(TabSaida[[#This Row],[Data de Emissão]],"mm/aaaa")</f>
        <v>03/2025</v>
      </c>
      <c r="C189" t="s">
        <v>297</v>
      </c>
      <c r="D189" t="s">
        <v>19</v>
      </c>
      <c r="E189" t="s">
        <v>300</v>
      </c>
      <c r="F189" t="s">
        <v>301</v>
      </c>
      <c r="G189" t="s">
        <v>20</v>
      </c>
      <c r="H189" t="s">
        <v>185</v>
      </c>
      <c r="I189" s="9" t="s">
        <v>155</v>
      </c>
      <c r="J189" s="1">
        <v>5102</v>
      </c>
      <c r="K189" s="1">
        <v>39.99</v>
      </c>
      <c r="L189" s="4">
        <v>399.9</v>
      </c>
      <c r="M189" s="1">
        <v>75.98</v>
      </c>
      <c r="N189" s="3">
        <v>0.19</v>
      </c>
    </row>
    <row r="190" spans="1:14" x14ac:dyDescent="0.3">
      <c r="A190" s="1">
        <v>49</v>
      </c>
      <c r="B190" s="1" t="str">
        <f>TEXT(TabSaida[[#This Row],[Data de Emissão]],"mm/aaaa")</f>
        <v>03/2025</v>
      </c>
      <c r="C190" t="s">
        <v>297</v>
      </c>
      <c r="D190" t="s">
        <v>19</v>
      </c>
      <c r="E190" t="s">
        <v>300</v>
      </c>
      <c r="F190" t="s">
        <v>301</v>
      </c>
      <c r="G190" t="s">
        <v>20</v>
      </c>
      <c r="H190" t="s">
        <v>182</v>
      </c>
      <c r="I190" s="9" t="s">
        <v>123</v>
      </c>
      <c r="J190" s="1">
        <v>5102</v>
      </c>
      <c r="K190" s="1">
        <v>1.19</v>
      </c>
      <c r="L190" s="4">
        <v>1190</v>
      </c>
      <c r="M190" s="1">
        <v>226.1</v>
      </c>
      <c r="N190" s="3">
        <v>0.19</v>
      </c>
    </row>
    <row r="191" spans="1:14" x14ac:dyDescent="0.3">
      <c r="A191" s="1">
        <v>49</v>
      </c>
      <c r="B191" s="1" t="str">
        <f>TEXT(TabSaida[[#This Row],[Data de Emissão]],"mm/aaaa")</f>
        <v>03/2025</v>
      </c>
      <c r="C191" t="s">
        <v>297</v>
      </c>
      <c r="D191" t="s">
        <v>19</v>
      </c>
      <c r="E191" t="s">
        <v>300</v>
      </c>
      <c r="F191" t="s">
        <v>301</v>
      </c>
      <c r="G191" t="s">
        <v>20</v>
      </c>
      <c r="H191" t="s">
        <v>283</v>
      </c>
      <c r="I191" s="9" t="s">
        <v>49</v>
      </c>
      <c r="J191" s="1">
        <v>5102</v>
      </c>
      <c r="K191" s="1">
        <v>74.989999999999995</v>
      </c>
      <c r="L191" s="4">
        <v>449.94</v>
      </c>
      <c r="M191" s="1">
        <v>85.49</v>
      </c>
      <c r="N191" s="3">
        <v>0.19</v>
      </c>
    </row>
    <row r="192" spans="1:14" x14ac:dyDescent="0.3">
      <c r="A192" s="1">
        <v>49</v>
      </c>
      <c r="B192" s="1" t="str">
        <f>TEXT(TabSaida[[#This Row],[Data de Emissão]],"mm/aaaa")</f>
        <v>03/2025</v>
      </c>
      <c r="C192" t="s">
        <v>297</v>
      </c>
      <c r="D192" t="s">
        <v>19</v>
      </c>
      <c r="E192" t="s">
        <v>300</v>
      </c>
      <c r="F192" t="s">
        <v>301</v>
      </c>
      <c r="G192" t="s">
        <v>20</v>
      </c>
      <c r="H192" t="s">
        <v>234</v>
      </c>
      <c r="I192" s="9" t="s">
        <v>208</v>
      </c>
      <c r="J192" s="1">
        <v>5102</v>
      </c>
      <c r="K192" s="1">
        <v>20.99</v>
      </c>
      <c r="L192" s="4">
        <v>146.93</v>
      </c>
      <c r="M192" s="1">
        <v>27.92</v>
      </c>
      <c r="N192" s="3">
        <v>0.19</v>
      </c>
    </row>
    <row r="193" spans="1:14" x14ac:dyDescent="0.3">
      <c r="A193" s="1">
        <v>49</v>
      </c>
      <c r="B193" s="1" t="str">
        <f>TEXT(TabSaida[[#This Row],[Data de Emissão]],"mm/aaaa")</f>
        <v>03/2025</v>
      </c>
      <c r="C193" t="s">
        <v>297</v>
      </c>
      <c r="D193" t="s">
        <v>19</v>
      </c>
      <c r="E193" t="s">
        <v>300</v>
      </c>
      <c r="F193" t="s">
        <v>301</v>
      </c>
      <c r="G193" t="s">
        <v>20</v>
      </c>
      <c r="H193" t="s">
        <v>302</v>
      </c>
      <c r="I193" s="9" t="s">
        <v>303</v>
      </c>
      <c r="J193" s="1">
        <v>5102</v>
      </c>
      <c r="K193" s="1">
        <v>179.99</v>
      </c>
      <c r="L193" s="4">
        <v>1799.9</v>
      </c>
      <c r="M193" s="1">
        <v>341.98</v>
      </c>
      <c r="N193" s="3">
        <v>0.19</v>
      </c>
    </row>
    <row r="194" spans="1:14" x14ac:dyDescent="0.3">
      <c r="A194" s="1">
        <v>49</v>
      </c>
      <c r="B194" s="1" t="str">
        <f>TEXT(TabSaida[[#This Row],[Data de Emissão]],"mm/aaaa")</f>
        <v>03/2025</v>
      </c>
      <c r="C194" t="s">
        <v>297</v>
      </c>
      <c r="D194" t="s">
        <v>19</v>
      </c>
      <c r="E194" t="s">
        <v>300</v>
      </c>
      <c r="F194" t="s">
        <v>301</v>
      </c>
      <c r="G194" t="s">
        <v>20</v>
      </c>
      <c r="H194" t="s">
        <v>237</v>
      </c>
      <c r="I194" s="9" t="s">
        <v>84</v>
      </c>
      <c r="J194" s="1">
        <v>5102</v>
      </c>
      <c r="K194" s="1">
        <v>94.99</v>
      </c>
      <c r="L194" s="4">
        <v>474.95</v>
      </c>
      <c r="M194" s="1">
        <v>90.24</v>
      </c>
      <c r="N194" s="3">
        <v>0.19</v>
      </c>
    </row>
    <row r="195" spans="1:14" x14ac:dyDescent="0.3">
      <c r="A195" s="1">
        <v>49</v>
      </c>
      <c r="B195" s="1" t="str">
        <f>TEXT(TabSaida[[#This Row],[Data de Emissão]],"mm/aaaa")</f>
        <v>03/2025</v>
      </c>
      <c r="C195" t="s">
        <v>297</v>
      </c>
      <c r="D195" t="s">
        <v>19</v>
      </c>
      <c r="E195" t="s">
        <v>300</v>
      </c>
      <c r="F195" t="s">
        <v>301</v>
      </c>
      <c r="G195" t="s">
        <v>20</v>
      </c>
      <c r="H195" t="s">
        <v>284</v>
      </c>
      <c r="I195" s="9" t="s">
        <v>187</v>
      </c>
      <c r="J195" s="1">
        <v>5102</v>
      </c>
      <c r="K195" s="1">
        <v>23.99</v>
      </c>
      <c r="L195" s="4">
        <v>479.8</v>
      </c>
      <c r="M195" s="1">
        <v>91.16</v>
      </c>
      <c r="N195" s="3">
        <v>0.19</v>
      </c>
    </row>
    <row r="196" spans="1:14" x14ac:dyDescent="0.3">
      <c r="A196" s="1">
        <v>49</v>
      </c>
      <c r="B196" s="1" t="str">
        <f>TEXT(TabSaida[[#This Row],[Data de Emissão]],"mm/aaaa")</f>
        <v>03/2025</v>
      </c>
      <c r="C196" t="s">
        <v>297</v>
      </c>
      <c r="D196" t="s">
        <v>19</v>
      </c>
      <c r="E196" t="s">
        <v>300</v>
      </c>
      <c r="F196" t="s">
        <v>301</v>
      </c>
      <c r="G196" t="s">
        <v>20</v>
      </c>
      <c r="H196" t="s">
        <v>175</v>
      </c>
      <c r="I196" s="9" t="s">
        <v>86</v>
      </c>
      <c r="J196" s="1">
        <v>5102</v>
      </c>
      <c r="K196" s="1">
        <v>15.41</v>
      </c>
      <c r="L196" s="4">
        <v>1232.8</v>
      </c>
      <c r="M196" s="1">
        <v>234.23</v>
      </c>
      <c r="N196" s="3">
        <v>0.19</v>
      </c>
    </row>
    <row r="197" spans="1:14" x14ac:dyDescent="0.3">
      <c r="A197" s="1">
        <v>49</v>
      </c>
      <c r="B197" s="1" t="str">
        <f>TEXT(TabSaida[[#This Row],[Data de Emissão]],"mm/aaaa")</f>
        <v>03/2025</v>
      </c>
      <c r="C197" t="s">
        <v>297</v>
      </c>
      <c r="D197" t="s">
        <v>19</v>
      </c>
      <c r="E197" t="s">
        <v>300</v>
      </c>
      <c r="F197" t="s">
        <v>301</v>
      </c>
      <c r="G197" t="s">
        <v>20</v>
      </c>
      <c r="H197" t="s">
        <v>223</v>
      </c>
      <c r="I197" s="9" t="s">
        <v>224</v>
      </c>
      <c r="J197" s="1">
        <v>5102</v>
      </c>
      <c r="K197" s="1">
        <v>54.99</v>
      </c>
      <c r="L197" s="4">
        <v>109.98</v>
      </c>
      <c r="M197" s="1">
        <v>20.9</v>
      </c>
      <c r="N197" s="3">
        <v>0.19</v>
      </c>
    </row>
    <row r="198" spans="1:14" x14ac:dyDescent="0.3">
      <c r="A198" s="1">
        <v>49</v>
      </c>
      <c r="B198" s="1" t="str">
        <f>TEXT(TabSaida[[#This Row],[Data de Emissão]],"mm/aaaa")</f>
        <v>03/2025</v>
      </c>
      <c r="C198" t="s">
        <v>297</v>
      </c>
      <c r="D198" t="s">
        <v>19</v>
      </c>
      <c r="E198" t="s">
        <v>300</v>
      </c>
      <c r="F198" t="s">
        <v>301</v>
      </c>
      <c r="G198" t="s">
        <v>20</v>
      </c>
      <c r="H198" t="s">
        <v>199</v>
      </c>
      <c r="I198" s="9" t="s">
        <v>49</v>
      </c>
      <c r="J198" s="1">
        <v>5102</v>
      </c>
      <c r="K198" s="1">
        <v>249.99</v>
      </c>
      <c r="L198" s="4">
        <v>1249.95</v>
      </c>
      <c r="M198" s="1">
        <v>237.49</v>
      </c>
      <c r="N198" s="3">
        <v>0.19</v>
      </c>
    </row>
    <row r="199" spans="1:14" x14ac:dyDescent="0.3">
      <c r="A199" s="1">
        <v>50</v>
      </c>
      <c r="B199" s="1" t="str">
        <f>TEXT(TabSaida[[#This Row],[Data de Emissão]],"mm/aaaa")</f>
        <v>03/2025</v>
      </c>
      <c r="C199" t="s">
        <v>297</v>
      </c>
      <c r="D199" t="s">
        <v>19</v>
      </c>
      <c r="E199" t="s">
        <v>244</v>
      </c>
      <c r="F199" t="s">
        <v>245</v>
      </c>
      <c r="G199" t="s">
        <v>20</v>
      </c>
      <c r="H199" t="s">
        <v>304</v>
      </c>
      <c r="I199" s="9" t="s">
        <v>96</v>
      </c>
      <c r="J199" s="1">
        <v>5102</v>
      </c>
      <c r="K199" s="1">
        <v>23.99</v>
      </c>
      <c r="L199" s="4">
        <v>239.9</v>
      </c>
      <c r="M199" s="1">
        <v>45.58</v>
      </c>
      <c r="N199" s="3">
        <v>0.19</v>
      </c>
    </row>
    <row r="200" spans="1:14" x14ac:dyDescent="0.3">
      <c r="A200" s="1">
        <v>50</v>
      </c>
      <c r="B200" s="1" t="str">
        <f>TEXT(TabSaida[[#This Row],[Data de Emissão]],"mm/aaaa")</f>
        <v>03/2025</v>
      </c>
      <c r="C200" t="s">
        <v>297</v>
      </c>
      <c r="D200" t="s">
        <v>19</v>
      </c>
      <c r="E200" t="s">
        <v>244</v>
      </c>
      <c r="F200" t="s">
        <v>245</v>
      </c>
      <c r="G200" t="s">
        <v>20</v>
      </c>
      <c r="H200" t="s">
        <v>305</v>
      </c>
      <c r="I200" s="9" t="s">
        <v>208</v>
      </c>
      <c r="J200" s="1">
        <v>5102</v>
      </c>
      <c r="K200" s="1">
        <v>39.99</v>
      </c>
      <c r="L200" s="4">
        <v>119.97</v>
      </c>
      <c r="M200" s="1">
        <v>22.79</v>
      </c>
      <c r="N200" s="3">
        <v>0.19</v>
      </c>
    </row>
    <row r="201" spans="1:14" x14ac:dyDescent="0.3">
      <c r="A201" s="1">
        <v>50</v>
      </c>
      <c r="B201" s="1" t="str">
        <f>TEXT(TabSaida[[#This Row],[Data de Emissão]],"mm/aaaa")</f>
        <v>03/2025</v>
      </c>
      <c r="C201" t="s">
        <v>297</v>
      </c>
      <c r="D201" t="s">
        <v>19</v>
      </c>
      <c r="E201" t="s">
        <v>244</v>
      </c>
      <c r="F201" t="s">
        <v>245</v>
      </c>
      <c r="G201" t="s">
        <v>20</v>
      </c>
      <c r="H201" t="s">
        <v>172</v>
      </c>
      <c r="I201" s="9" t="s">
        <v>173</v>
      </c>
      <c r="J201" s="1">
        <v>5102</v>
      </c>
      <c r="K201" s="1">
        <v>69.989999999999995</v>
      </c>
      <c r="L201" s="4">
        <v>209.97</v>
      </c>
      <c r="M201" s="1">
        <v>39.89</v>
      </c>
      <c r="N201" s="3">
        <v>0.19</v>
      </c>
    </row>
    <row r="202" spans="1:14" x14ac:dyDescent="0.3">
      <c r="A202" s="1">
        <v>50</v>
      </c>
      <c r="B202" s="1" t="str">
        <f>TEXT(TabSaida[[#This Row],[Data de Emissão]],"mm/aaaa")</f>
        <v>03/2025</v>
      </c>
      <c r="C202" t="s">
        <v>297</v>
      </c>
      <c r="D202" t="s">
        <v>19</v>
      </c>
      <c r="E202" t="s">
        <v>244</v>
      </c>
      <c r="F202" t="s">
        <v>245</v>
      </c>
      <c r="G202" t="s">
        <v>20</v>
      </c>
      <c r="H202" t="s">
        <v>229</v>
      </c>
      <c r="I202" s="9" t="s">
        <v>132</v>
      </c>
      <c r="J202" s="1">
        <v>5102</v>
      </c>
      <c r="K202" s="1">
        <v>495</v>
      </c>
      <c r="L202" s="4">
        <v>990</v>
      </c>
      <c r="M202" s="1">
        <v>188.1</v>
      </c>
      <c r="N202" s="3">
        <v>0.19</v>
      </c>
    </row>
    <row r="203" spans="1:14" x14ac:dyDescent="0.3">
      <c r="A203" s="1">
        <v>51</v>
      </c>
      <c r="B203" s="1" t="str">
        <f>TEXT(TabSaida[[#This Row],[Data de Emissão]],"mm/aaaa")</f>
        <v>03/2025</v>
      </c>
      <c r="C203" t="s">
        <v>297</v>
      </c>
      <c r="D203" t="s">
        <v>19</v>
      </c>
      <c r="E203" t="s">
        <v>306</v>
      </c>
      <c r="F203" t="s">
        <v>307</v>
      </c>
      <c r="G203" t="s">
        <v>20</v>
      </c>
      <c r="H203" t="s">
        <v>181</v>
      </c>
      <c r="I203" s="9" t="s">
        <v>46</v>
      </c>
      <c r="J203" s="1">
        <v>5102</v>
      </c>
      <c r="K203" s="1">
        <v>37.49</v>
      </c>
      <c r="L203" s="4">
        <v>2249.4</v>
      </c>
      <c r="M203" s="1">
        <v>427.39</v>
      </c>
      <c r="N203" s="3">
        <v>0.19</v>
      </c>
    </row>
    <row r="204" spans="1:14" x14ac:dyDescent="0.3">
      <c r="A204" s="1">
        <v>51</v>
      </c>
      <c r="B204" s="1" t="str">
        <f>TEXT(TabSaida[[#This Row],[Data de Emissão]],"mm/aaaa")</f>
        <v>03/2025</v>
      </c>
      <c r="C204" t="s">
        <v>297</v>
      </c>
      <c r="D204" t="s">
        <v>19</v>
      </c>
      <c r="E204" t="s">
        <v>306</v>
      </c>
      <c r="F204" t="s">
        <v>307</v>
      </c>
      <c r="G204" t="s">
        <v>20</v>
      </c>
      <c r="H204" t="s">
        <v>248</v>
      </c>
      <c r="I204" s="9" t="s">
        <v>46</v>
      </c>
      <c r="J204" s="1">
        <v>5102</v>
      </c>
      <c r="K204" s="1">
        <v>56.99</v>
      </c>
      <c r="L204" s="4">
        <v>569.9</v>
      </c>
      <c r="M204" s="1">
        <v>108.28</v>
      </c>
      <c r="N204" s="3">
        <v>0.19</v>
      </c>
    </row>
    <row r="205" spans="1:14" x14ac:dyDescent="0.3">
      <c r="A205" s="1">
        <v>51</v>
      </c>
      <c r="B205" s="1" t="str">
        <f>TEXT(TabSaida[[#This Row],[Data de Emissão]],"mm/aaaa")</f>
        <v>03/2025</v>
      </c>
      <c r="C205" t="s">
        <v>297</v>
      </c>
      <c r="D205" t="s">
        <v>19</v>
      </c>
      <c r="E205" t="s">
        <v>306</v>
      </c>
      <c r="F205" t="s">
        <v>307</v>
      </c>
      <c r="G205" t="s">
        <v>20</v>
      </c>
      <c r="H205" t="s">
        <v>174</v>
      </c>
      <c r="I205" s="9" t="s">
        <v>86</v>
      </c>
      <c r="J205" s="1">
        <v>5102</v>
      </c>
      <c r="K205" s="1">
        <v>12.56</v>
      </c>
      <c r="L205" s="4">
        <v>628</v>
      </c>
      <c r="M205" s="1">
        <v>119.32</v>
      </c>
      <c r="N205" s="3">
        <v>0.19</v>
      </c>
    </row>
    <row r="206" spans="1:14" x14ac:dyDescent="0.3">
      <c r="A206" s="1">
        <v>51</v>
      </c>
      <c r="B206" s="1" t="str">
        <f>TEXT(TabSaida[[#This Row],[Data de Emissão]],"mm/aaaa")</f>
        <v>03/2025</v>
      </c>
      <c r="C206" t="s">
        <v>297</v>
      </c>
      <c r="D206" t="s">
        <v>19</v>
      </c>
      <c r="E206" t="s">
        <v>306</v>
      </c>
      <c r="F206" t="s">
        <v>307</v>
      </c>
      <c r="G206" t="s">
        <v>20</v>
      </c>
      <c r="H206" t="s">
        <v>175</v>
      </c>
      <c r="I206" s="9" t="s">
        <v>86</v>
      </c>
      <c r="J206" s="1">
        <v>5102</v>
      </c>
      <c r="K206" s="1">
        <v>13.08</v>
      </c>
      <c r="L206" s="4">
        <v>261.60000000000002</v>
      </c>
      <c r="M206" s="1">
        <v>49.7</v>
      </c>
      <c r="N206" s="3">
        <v>0.19</v>
      </c>
    </row>
    <row r="207" spans="1:14" x14ac:dyDescent="0.3">
      <c r="A207" s="1">
        <v>52</v>
      </c>
      <c r="B207" s="1" t="str">
        <f>TEXT(TabSaida[[#This Row],[Data de Emissão]],"mm/aaaa")</f>
        <v>03/2025</v>
      </c>
      <c r="C207" t="s">
        <v>297</v>
      </c>
      <c r="D207" t="s">
        <v>19</v>
      </c>
      <c r="E207" t="s">
        <v>308</v>
      </c>
      <c r="F207" t="s">
        <v>309</v>
      </c>
      <c r="G207" t="s">
        <v>20</v>
      </c>
      <c r="H207" t="s">
        <v>181</v>
      </c>
      <c r="I207" s="9" t="s">
        <v>46</v>
      </c>
      <c r="J207" s="1">
        <v>5102</v>
      </c>
      <c r="K207" s="1">
        <v>37.49</v>
      </c>
      <c r="L207" s="4">
        <v>3749</v>
      </c>
      <c r="M207" s="1">
        <v>712.31</v>
      </c>
      <c r="N207" s="3">
        <v>0.19</v>
      </c>
    </row>
    <row r="208" spans="1:14" x14ac:dyDescent="0.3">
      <c r="A208" s="1">
        <v>52</v>
      </c>
      <c r="B208" s="1" t="str">
        <f>TEXT(TabSaida[[#This Row],[Data de Emissão]],"mm/aaaa")</f>
        <v>03/2025</v>
      </c>
      <c r="C208" t="s">
        <v>297</v>
      </c>
      <c r="D208" t="s">
        <v>19</v>
      </c>
      <c r="E208" t="s">
        <v>308</v>
      </c>
      <c r="F208" t="s">
        <v>309</v>
      </c>
      <c r="G208" t="s">
        <v>20</v>
      </c>
      <c r="H208" t="s">
        <v>182</v>
      </c>
      <c r="I208" s="9" t="s">
        <v>123</v>
      </c>
      <c r="J208" s="1">
        <v>5102</v>
      </c>
      <c r="K208" s="1">
        <v>1.0900000000000001</v>
      </c>
      <c r="L208" s="4">
        <v>218</v>
      </c>
      <c r="M208" s="1">
        <v>41.42</v>
      </c>
      <c r="N208" s="3">
        <v>0.19</v>
      </c>
    </row>
    <row r="209" spans="1:14" x14ac:dyDescent="0.3">
      <c r="A209" s="1">
        <v>52</v>
      </c>
      <c r="B209" s="1" t="str">
        <f>TEXT(TabSaida[[#This Row],[Data de Emissão]],"mm/aaaa")</f>
        <v>03/2025</v>
      </c>
      <c r="C209" t="s">
        <v>297</v>
      </c>
      <c r="D209" t="s">
        <v>19</v>
      </c>
      <c r="E209" t="s">
        <v>308</v>
      </c>
      <c r="F209" t="s">
        <v>309</v>
      </c>
      <c r="G209" t="s">
        <v>20</v>
      </c>
      <c r="H209" t="s">
        <v>147</v>
      </c>
      <c r="I209" s="9" t="s">
        <v>148</v>
      </c>
      <c r="J209" s="1">
        <v>5102</v>
      </c>
      <c r="K209" s="1">
        <v>208.99</v>
      </c>
      <c r="L209" s="4">
        <v>1462.93</v>
      </c>
      <c r="M209" s="1">
        <v>277.95999999999998</v>
      </c>
      <c r="N209" s="3">
        <v>0.19</v>
      </c>
    </row>
    <row r="210" spans="1:14" x14ac:dyDescent="0.3">
      <c r="A210" s="1">
        <v>52</v>
      </c>
      <c r="B210" s="1" t="str">
        <f>TEXT(TabSaida[[#This Row],[Data de Emissão]],"mm/aaaa")</f>
        <v>03/2025</v>
      </c>
      <c r="C210" t="s">
        <v>297</v>
      </c>
      <c r="D210" t="s">
        <v>19</v>
      </c>
      <c r="E210" t="s">
        <v>308</v>
      </c>
      <c r="F210" t="s">
        <v>309</v>
      </c>
      <c r="G210" t="s">
        <v>20</v>
      </c>
      <c r="H210" t="s">
        <v>237</v>
      </c>
      <c r="I210" s="9" t="s">
        <v>84</v>
      </c>
      <c r="J210" s="1">
        <v>5102</v>
      </c>
      <c r="K210" s="1">
        <v>89.99</v>
      </c>
      <c r="L210" s="4">
        <v>179.98</v>
      </c>
      <c r="M210" s="1">
        <v>34.200000000000003</v>
      </c>
      <c r="N210" s="3">
        <v>0.19</v>
      </c>
    </row>
    <row r="211" spans="1:14" x14ac:dyDescent="0.3">
      <c r="A211" s="1">
        <v>52</v>
      </c>
      <c r="B211" s="1" t="str">
        <f>TEXT(TabSaida[[#This Row],[Data de Emissão]],"mm/aaaa")</f>
        <v>03/2025</v>
      </c>
      <c r="C211" t="s">
        <v>297</v>
      </c>
      <c r="D211" t="s">
        <v>19</v>
      </c>
      <c r="E211" t="s">
        <v>308</v>
      </c>
      <c r="F211" t="s">
        <v>309</v>
      </c>
      <c r="G211" t="s">
        <v>20</v>
      </c>
      <c r="H211" t="s">
        <v>283</v>
      </c>
      <c r="I211" s="9" t="s">
        <v>49</v>
      </c>
      <c r="J211" s="1">
        <v>5102</v>
      </c>
      <c r="K211" s="1">
        <v>69.989999999999995</v>
      </c>
      <c r="L211" s="4">
        <v>139.97999999999999</v>
      </c>
      <c r="M211" s="1">
        <v>26.6</v>
      </c>
      <c r="N211" s="3">
        <v>0.19</v>
      </c>
    </row>
    <row r="212" spans="1:14" x14ac:dyDescent="0.3">
      <c r="A212" s="1">
        <v>52</v>
      </c>
      <c r="B212" s="1" t="str">
        <f>TEXT(TabSaida[[#This Row],[Data de Emissão]],"mm/aaaa")</f>
        <v>03/2025</v>
      </c>
      <c r="C212" t="s">
        <v>297</v>
      </c>
      <c r="D212" t="s">
        <v>19</v>
      </c>
      <c r="E212" t="s">
        <v>308</v>
      </c>
      <c r="F212" t="s">
        <v>309</v>
      </c>
      <c r="G212" t="s">
        <v>20</v>
      </c>
      <c r="H212" t="s">
        <v>232</v>
      </c>
      <c r="I212" s="9" t="s">
        <v>86</v>
      </c>
      <c r="J212" s="1">
        <v>5102</v>
      </c>
      <c r="K212" s="1">
        <v>7.27</v>
      </c>
      <c r="L212" s="4">
        <v>145.4</v>
      </c>
      <c r="M212" s="1">
        <v>27.63</v>
      </c>
      <c r="N212" s="3">
        <v>0.19</v>
      </c>
    </row>
    <row r="213" spans="1:14" x14ac:dyDescent="0.3">
      <c r="A213" s="1">
        <v>52</v>
      </c>
      <c r="B213" s="1" t="str">
        <f>TEXT(TabSaida[[#This Row],[Data de Emissão]],"mm/aaaa")</f>
        <v>03/2025</v>
      </c>
      <c r="C213" t="s">
        <v>297</v>
      </c>
      <c r="D213" t="s">
        <v>19</v>
      </c>
      <c r="E213" t="s">
        <v>308</v>
      </c>
      <c r="F213" t="s">
        <v>309</v>
      </c>
      <c r="G213" t="s">
        <v>20</v>
      </c>
      <c r="H213" t="s">
        <v>175</v>
      </c>
      <c r="I213" s="9" t="s">
        <v>86</v>
      </c>
      <c r="J213" s="1">
        <v>5102</v>
      </c>
      <c r="K213" s="1">
        <v>13.08</v>
      </c>
      <c r="L213" s="4">
        <v>392.4</v>
      </c>
      <c r="M213" s="1">
        <v>74.56</v>
      </c>
      <c r="N213" s="3">
        <v>0.19</v>
      </c>
    </row>
    <row r="214" spans="1:14" x14ac:dyDescent="0.3">
      <c r="A214" s="1">
        <v>52</v>
      </c>
      <c r="B214" s="1" t="str">
        <f>TEXT(TabSaida[[#This Row],[Data de Emissão]],"mm/aaaa")</f>
        <v>03/2025</v>
      </c>
      <c r="C214" t="s">
        <v>297</v>
      </c>
      <c r="D214" t="s">
        <v>19</v>
      </c>
      <c r="E214" t="s">
        <v>308</v>
      </c>
      <c r="F214" t="s">
        <v>309</v>
      </c>
      <c r="G214" t="s">
        <v>20</v>
      </c>
      <c r="H214" t="s">
        <v>174</v>
      </c>
      <c r="I214" s="9" t="s">
        <v>86</v>
      </c>
      <c r="J214" s="1">
        <v>5102</v>
      </c>
      <c r="K214" s="1">
        <v>12.56</v>
      </c>
      <c r="L214" s="4">
        <v>502.4</v>
      </c>
      <c r="M214" s="1">
        <v>95.46</v>
      </c>
      <c r="N214" s="3">
        <v>0.19</v>
      </c>
    </row>
    <row r="215" spans="1:14" x14ac:dyDescent="0.3">
      <c r="A215" s="1">
        <v>53</v>
      </c>
      <c r="B215" s="1" t="str">
        <f>TEXT(TabSaida[[#This Row],[Data de Emissão]],"mm/aaaa")</f>
        <v>03/2025</v>
      </c>
      <c r="C215" t="s">
        <v>297</v>
      </c>
      <c r="D215" t="s">
        <v>19</v>
      </c>
      <c r="F215" t="s">
        <v>310</v>
      </c>
      <c r="G215" t="s">
        <v>20</v>
      </c>
      <c r="H215" t="s">
        <v>232</v>
      </c>
      <c r="I215" s="9" t="s">
        <v>86</v>
      </c>
      <c r="J215" s="1">
        <v>5102</v>
      </c>
      <c r="K215" s="1">
        <v>7.27</v>
      </c>
      <c r="L215" s="4">
        <v>327.14999999999998</v>
      </c>
      <c r="M215" s="1">
        <v>62.16</v>
      </c>
      <c r="N215" s="3">
        <v>0.19</v>
      </c>
    </row>
    <row r="216" spans="1:14" x14ac:dyDescent="0.3">
      <c r="A216" s="1">
        <v>53</v>
      </c>
      <c r="B216" s="1" t="str">
        <f>TEXT(TabSaida[[#This Row],[Data de Emissão]],"mm/aaaa")</f>
        <v>03/2025</v>
      </c>
      <c r="C216" t="s">
        <v>297</v>
      </c>
      <c r="D216" t="s">
        <v>19</v>
      </c>
      <c r="F216" t="s">
        <v>310</v>
      </c>
      <c r="G216" t="s">
        <v>20</v>
      </c>
      <c r="H216" t="s">
        <v>181</v>
      </c>
      <c r="I216" s="9" t="s">
        <v>46</v>
      </c>
      <c r="J216" s="1">
        <v>5102</v>
      </c>
      <c r="K216" s="1">
        <v>37.49</v>
      </c>
      <c r="L216" s="4">
        <v>3749</v>
      </c>
      <c r="M216" s="1">
        <v>712.31</v>
      </c>
      <c r="N216" s="3">
        <v>0.19</v>
      </c>
    </row>
    <row r="217" spans="1:14" x14ac:dyDescent="0.3">
      <c r="A217" s="1">
        <v>53</v>
      </c>
      <c r="B217" s="1" t="str">
        <f>TEXT(TabSaida[[#This Row],[Data de Emissão]],"mm/aaaa")</f>
        <v>03/2025</v>
      </c>
      <c r="C217" t="s">
        <v>297</v>
      </c>
      <c r="D217" t="s">
        <v>19</v>
      </c>
      <c r="F217" t="s">
        <v>310</v>
      </c>
      <c r="G217" t="s">
        <v>20</v>
      </c>
      <c r="H217" t="s">
        <v>284</v>
      </c>
      <c r="I217" s="9" t="s">
        <v>187</v>
      </c>
      <c r="J217" s="1">
        <v>5102</v>
      </c>
      <c r="K217" s="1">
        <v>19.989999999999998</v>
      </c>
      <c r="L217" s="4">
        <v>139.93</v>
      </c>
      <c r="M217" s="1">
        <v>26.59</v>
      </c>
      <c r="N217" s="3">
        <v>0.19</v>
      </c>
    </row>
    <row r="218" spans="1:14" x14ac:dyDescent="0.3">
      <c r="A218" s="1">
        <v>53</v>
      </c>
      <c r="B218" s="1" t="str">
        <f>TEXT(TabSaida[[#This Row],[Data de Emissão]],"mm/aaaa")</f>
        <v>03/2025</v>
      </c>
      <c r="C218" t="s">
        <v>297</v>
      </c>
      <c r="D218" t="s">
        <v>19</v>
      </c>
      <c r="F218" t="s">
        <v>310</v>
      </c>
      <c r="G218" t="s">
        <v>20</v>
      </c>
      <c r="H218" t="s">
        <v>147</v>
      </c>
      <c r="I218" s="9" t="s">
        <v>148</v>
      </c>
      <c r="J218" s="1">
        <v>5102</v>
      </c>
      <c r="K218" s="1">
        <v>208.99</v>
      </c>
      <c r="L218" s="4">
        <v>208.99</v>
      </c>
      <c r="M218" s="1">
        <v>39.71</v>
      </c>
      <c r="N218" s="3">
        <v>0.19</v>
      </c>
    </row>
    <row r="219" spans="1:14" x14ac:dyDescent="0.3">
      <c r="A219" s="1">
        <v>53</v>
      </c>
      <c r="B219" s="1" t="str">
        <f>TEXT(TabSaida[[#This Row],[Data de Emissão]],"mm/aaaa")</f>
        <v>03/2025</v>
      </c>
      <c r="C219" t="s">
        <v>297</v>
      </c>
      <c r="D219" t="s">
        <v>19</v>
      </c>
      <c r="F219" t="s">
        <v>310</v>
      </c>
      <c r="G219" t="s">
        <v>20</v>
      </c>
      <c r="H219" t="s">
        <v>202</v>
      </c>
      <c r="I219" s="9" t="s">
        <v>49</v>
      </c>
      <c r="J219" s="1">
        <v>5102</v>
      </c>
      <c r="K219" s="1">
        <v>84.99</v>
      </c>
      <c r="L219" s="4">
        <v>254.97</v>
      </c>
      <c r="M219" s="1">
        <v>48.44</v>
      </c>
      <c r="N219" s="3">
        <v>0.19</v>
      </c>
    </row>
    <row r="220" spans="1:14" x14ac:dyDescent="0.3">
      <c r="A220" s="1">
        <v>53</v>
      </c>
      <c r="B220" s="1" t="str">
        <f>TEXT(TabSaida[[#This Row],[Data de Emissão]],"mm/aaaa")</f>
        <v>03/2025</v>
      </c>
      <c r="C220" t="s">
        <v>297</v>
      </c>
      <c r="D220" t="s">
        <v>19</v>
      </c>
      <c r="F220" t="s">
        <v>310</v>
      </c>
      <c r="G220" t="s">
        <v>20</v>
      </c>
      <c r="H220" t="s">
        <v>183</v>
      </c>
      <c r="I220" s="9" t="s">
        <v>184</v>
      </c>
      <c r="J220" s="1">
        <v>5102</v>
      </c>
      <c r="K220" s="1">
        <v>23</v>
      </c>
      <c r="L220" s="4">
        <v>92</v>
      </c>
      <c r="M220" s="1">
        <v>17.48</v>
      </c>
      <c r="N220" s="3">
        <v>0.19</v>
      </c>
    </row>
    <row r="221" spans="1:14" x14ac:dyDescent="0.3">
      <c r="A221" s="1">
        <v>53</v>
      </c>
      <c r="B221" s="1" t="str">
        <f>TEXT(TabSaida[[#This Row],[Data de Emissão]],"mm/aaaa")</f>
        <v>03/2025</v>
      </c>
      <c r="C221" t="s">
        <v>297</v>
      </c>
      <c r="D221" t="s">
        <v>19</v>
      </c>
      <c r="F221" t="s">
        <v>310</v>
      </c>
      <c r="G221" t="s">
        <v>20</v>
      </c>
      <c r="H221" t="s">
        <v>185</v>
      </c>
      <c r="I221" s="9" t="s">
        <v>155</v>
      </c>
      <c r="J221" s="1">
        <v>5102</v>
      </c>
      <c r="K221" s="1">
        <v>34.99</v>
      </c>
      <c r="L221" s="4">
        <v>139.96</v>
      </c>
      <c r="M221" s="1">
        <v>26.59</v>
      </c>
      <c r="N221" s="3">
        <v>0.19</v>
      </c>
    </row>
    <row r="222" spans="1:14" x14ac:dyDescent="0.3">
      <c r="A222" s="1">
        <v>53</v>
      </c>
      <c r="B222" s="1" t="str">
        <f>TEXT(TabSaida[[#This Row],[Data de Emissão]],"mm/aaaa")</f>
        <v>03/2025</v>
      </c>
      <c r="C222" t="s">
        <v>297</v>
      </c>
      <c r="D222" t="s">
        <v>19</v>
      </c>
      <c r="F222" t="s">
        <v>310</v>
      </c>
      <c r="G222" t="s">
        <v>20</v>
      </c>
      <c r="H222" t="s">
        <v>174</v>
      </c>
      <c r="I222" s="9" t="s">
        <v>86</v>
      </c>
      <c r="J222" s="1">
        <v>5102</v>
      </c>
      <c r="K222" s="1">
        <v>12.56</v>
      </c>
      <c r="L222" s="4">
        <v>753.6</v>
      </c>
      <c r="M222" s="1">
        <v>143.18</v>
      </c>
      <c r="N222" s="3">
        <v>0.19</v>
      </c>
    </row>
    <row r="223" spans="1:14" x14ac:dyDescent="0.3">
      <c r="A223" s="1">
        <v>54</v>
      </c>
      <c r="B223" s="1" t="str">
        <f>TEXT(TabSaida[[#This Row],[Data de Emissão]],"mm/aaaa")</f>
        <v>03/2025</v>
      </c>
      <c r="C223" t="s">
        <v>297</v>
      </c>
      <c r="D223" t="s">
        <v>19</v>
      </c>
      <c r="E223" t="s">
        <v>311</v>
      </c>
      <c r="F223" t="s">
        <v>312</v>
      </c>
      <c r="G223" t="s">
        <v>20</v>
      </c>
      <c r="H223" t="s">
        <v>147</v>
      </c>
      <c r="I223" s="9" t="s">
        <v>148</v>
      </c>
      <c r="J223" s="1">
        <v>5102</v>
      </c>
      <c r="K223" s="1">
        <v>224.99</v>
      </c>
      <c r="L223" s="4">
        <v>7199.68</v>
      </c>
      <c r="M223" s="2">
        <v>1367.94</v>
      </c>
      <c r="N223" s="3">
        <v>0.19</v>
      </c>
    </row>
    <row r="224" spans="1:14" x14ac:dyDescent="0.3">
      <c r="A224" s="1">
        <v>54</v>
      </c>
      <c r="B224" s="1" t="str">
        <f>TEXT(TabSaida[[#This Row],[Data de Emissão]],"mm/aaaa")</f>
        <v>03/2025</v>
      </c>
      <c r="C224" t="s">
        <v>297</v>
      </c>
      <c r="D224" t="s">
        <v>19</v>
      </c>
      <c r="E224" t="s">
        <v>311</v>
      </c>
      <c r="F224" t="s">
        <v>312</v>
      </c>
      <c r="G224" t="s">
        <v>20</v>
      </c>
      <c r="H224" t="s">
        <v>217</v>
      </c>
      <c r="I224" s="9" t="s">
        <v>86</v>
      </c>
      <c r="J224" s="1">
        <v>5102</v>
      </c>
      <c r="K224" s="1">
        <v>19.989999999999998</v>
      </c>
      <c r="L224" s="4">
        <v>799.6</v>
      </c>
      <c r="M224" s="1">
        <v>151.91999999999999</v>
      </c>
      <c r="N224" s="3">
        <v>0.19</v>
      </c>
    </row>
    <row r="225" spans="1:14" x14ac:dyDescent="0.3">
      <c r="A225" s="1">
        <v>54</v>
      </c>
      <c r="B225" s="1" t="str">
        <f>TEXT(TabSaida[[#This Row],[Data de Emissão]],"mm/aaaa")</f>
        <v>03/2025</v>
      </c>
      <c r="C225" t="s">
        <v>297</v>
      </c>
      <c r="D225" t="s">
        <v>19</v>
      </c>
      <c r="E225" t="s">
        <v>311</v>
      </c>
      <c r="F225" t="s">
        <v>312</v>
      </c>
      <c r="G225" t="s">
        <v>20</v>
      </c>
      <c r="H225" t="s">
        <v>237</v>
      </c>
      <c r="I225" s="9" t="s">
        <v>84</v>
      </c>
      <c r="J225" s="1">
        <v>5102</v>
      </c>
      <c r="K225" s="1">
        <v>94.99</v>
      </c>
      <c r="L225" s="4">
        <v>284.97000000000003</v>
      </c>
      <c r="M225" s="1">
        <v>54.14</v>
      </c>
      <c r="N225" s="3">
        <v>0.19</v>
      </c>
    </row>
    <row r="226" spans="1:14" x14ac:dyDescent="0.3">
      <c r="A226" s="1">
        <v>54</v>
      </c>
      <c r="B226" s="1" t="str">
        <f>TEXT(TabSaida[[#This Row],[Data de Emissão]],"mm/aaaa")</f>
        <v>03/2025</v>
      </c>
      <c r="C226" t="s">
        <v>297</v>
      </c>
      <c r="D226" t="s">
        <v>19</v>
      </c>
      <c r="E226" t="s">
        <v>311</v>
      </c>
      <c r="F226" t="s">
        <v>312</v>
      </c>
      <c r="G226" t="s">
        <v>20</v>
      </c>
      <c r="H226" t="s">
        <v>255</v>
      </c>
      <c r="I226" s="9" t="s">
        <v>208</v>
      </c>
      <c r="J226" s="1">
        <v>5102</v>
      </c>
      <c r="K226" s="1">
        <v>79.989999999999995</v>
      </c>
      <c r="L226" s="4">
        <v>79.989999999999995</v>
      </c>
      <c r="M226" s="1">
        <v>15.2</v>
      </c>
      <c r="N226" s="3">
        <v>0.19</v>
      </c>
    </row>
    <row r="227" spans="1:14" x14ac:dyDescent="0.3">
      <c r="A227" s="1">
        <v>54</v>
      </c>
      <c r="B227" s="1" t="str">
        <f>TEXT(TabSaida[[#This Row],[Data de Emissão]],"mm/aaaa")</f>
        <v>03/2025</v>
      </c>
      <c r="C227" t="s">
        <v>297</v>
      </c>
      <c r="D227" t="s">
        <v>19</v>
      </c>
      <c r="E227" t="s">
        <v>311</v>
      </c>
      <c r="F227" t="s">
        <v>312</v>
      </c>
      <c r="G227" t="s">
        <v>20</v>
      </c>
      <c r="H227" t="s">
        <v>199</v>
      </c>
      <c r="I227" s="9" t="s">
        <v>49</v>
      </c>
      <c r="J227" s="1">
        <v>5102</v>
      </c>
      <c r="K227" s="1">
        <v>249.99</v>
      </c>
      <c r="L227" s="4">
        <v>499.98</v>
      </c>
      <c r="M227" s="1">
        <v>95</v>
      </c>
      <c r="N227" s="3">
        <v>0.19</v>
      </c>
    </row>
    <row r="228" spans="1:14" x14ac:dyDescent="0.3">
      <c r="A228" s="1">
        <v>55</v>
      </c>
      <c r="B228" s="1" t="str">
        <f>TEXT(TabSaida[[#This Row],[Data de Emissão]],"mm/aaaa")</f>
        <v>03/2025</v>
      </c>
      <c r="C228" t="s">
        <v>313</v>
      </c>
      <c r="D228" t="s">
        <v>19</v>
      </c>
      <c r="E228" t="s">
        <v>170</v>
      </c>
      <c r="F228" t="s">
        <v>171</v>
      </c>
      <c r="G228" t="s">
        <v>20</v>
      </c>
      <c r="H228" t="s">
        <v>314</v>
      </c>
      <c r="I228" s="9" t="s">
        <v>49</v>
      </c>
      <c r="J228" s="1">
        <v>5102</v>
      </c>
      <c r="K228" s="1">
        <v>99.99</v>
      </c>
      <c r="L228" s="4">
        <v>199.98</v>
      </c>
      <c r="M228" s="1">
        <v>38</v>
      </c>
      <c r="N228" s="3">
        <v>0.19</v>
      </c>
    </row>
    <row r="229" spans="1:14" x14ac:dyDescent="0.3">
      <c r="A229" s="1">
        <v>55</v>
      </c>
      <c r="B229" s="1" t="str">
        <f>TEXT(TabSaida[[#This Row],[Data de Emissão]],"mm/aaaa")</f>
        <v>03/2025</v>
      </c>
      <c r="C229" t="s">
        <v>313</v>
      </c>
      <c r="D229" t="s">
        <v>19</v>
      </c>
      <c r="E229" t="s">
        <v>170</v>
      </c>
      <c r="F229" t="s">
        <v>171</v>
      </c>
      <c r="G229" t="s">
        <v>20</v>
      </c>
      <c r="H229" t="s">
        <v>198</v>
      </c>
      <c r="I229" s="9" t="s">
        <v>184</v>
      </c>
      <c r="J229" s="1">
        <v>5102</v>
      </c>
      <c r="K229" s="1">
        <v>50</v>
      </c>
      <c r="L229" s="4">
        <v>100</v>
      </c>
      <c r="M229" s="1">
        <v>19</v>
      </c>
      <c r="N229" s="3">
        <v>0.19</v>
      </c>
    </row>
    <row r="230" spans="1:14" x14ac:dyDescent="0.3">
      <c r="A230" s="1">
        <v>56</v>
      </c>
      <c r="B230" s="1" t="str">
        <f>TEXT(TabSaida[[#This Row],[Data de Emissão]],"mm/aaaa")</f>
        <v>03/2025</v>
      </c>
      <c r="C230" t="s">
        <v>313</v>
      </c>
      <c r="D230" t="s">
        <v>19</v>
      </c>
      <c r="E230" t="s">
        <v>315</v>
      </c>
      <c r="F230" t="s">
        <v>316</v>
      </c>
      <c r="G230" t="s">
        <v>20</v>
      </c>
      <c r="H230" t="s">
        <v>190</v>
      </c>
      <c r="I230" s="9" t="s">
        <v>69</v>
      </c>
      <c r="J230" s="1">
        <v>5102</v>
      </c>
      <c r="K230" s="1">
        <v>13</v>
      </c>
      <c r="L230" s="4">
        <v>78</v>
      </c>
      <c r="M230" s="1">
        <v>14.82</v>
      </c>
      <c r="N230" s="3">
        <v>0.19</v>
      </c>
    </row>
    <row r="231" spans="1:14" x14ac:dyDescent="0.3">
      <c r="A231" s="1">
        <v>56</v>
      </c>
      <c r="B231" s="1" t="str">
        <f>TEXT(TabSaida[[#This Row],[Data de Emissão]],"mm/aaaa")</f>
        <v>03/2025</v>
      </c>
      <c r="C231" t="s">
        <v>313</v>
      </c>
      <c r="D231" t="s">
        <v>19</v>
      </c>
      <c r="E231" t="s">
        <v>315</v>
      </c>
      <c r="F231" t="s">
        <v>316</v>
      </c>
      <c r="G231" t="s">
        <v>20</v>
      </c>
      <c r="H231" t="s">
        <v>317</v>
      </c>
      <c r="I231" s="9" t="s">
        <v>49</v>
      </c>
      <c r="J231" s="1">
        <v>5102</v>
      </c>
      <c r="K231" s="1">
        <v>439.99</v>
      </c>
      <c r="L231" s="4">
        <v>439.99</v>
      </c>
      <c r="M231" s="1">
        <v>83.6</v>
      </c>
      <c r="N231" s="3">
        <v>0.19</v>
      </c>
    </row>
    <row r="232" spans="1:14" x14ac:dyDescent="0.3">
      <c r="A232" s="1">
        <v>57</v>
      </c>
      <c r="B232" s="1" t="str">
        <f>TEXT(TabSaida[[#This Row],[Data de Emissão]],"mm/aaaa")</f>
        <v>03/2025</v>
      </c>
      <c r="C232" t="s">
        <v>318</v>
      </c>
      <c r="D232" t="s">
        <v>19</v>
      </c>
      <c r="E232" t="s">
        <v>170</v>
      </c>
      <c r="F232" t="s">
        <v>171</v>
      </c>
      <c r="G232" t="s">
        <v>20</v>
      </c>
      <c r="H232" t="s">
        <v>314</v>
      </c>
      <c r="I232" s="9" t="s">
        <v>49</v>
      </c>
      <c r="J232" s="1">
        <v>5102</v>
      </c>
      <c r="K232" s="1">
        <v>99.99</v>
      </c>
      <c r="L232" s="4">
        <v>99.99</v>
      </c>
      <c r="M232" s="1">
        <v>19</v>
      </c>
      <c r="N232" s="3">
        <v>0.19</v>
      </c>
    </row>
    <row r="233" spans="1:14" x14ac:dyDescent="0.3">
      <c r="A233" s="1">
        <v>58</v>
      </c>
      <c r="B233" s="1" t="str">
        <f>TEXT(TabSaida[[#This Row],[Data de Emissão]],"mm/aaaa")</f>
        <v>03/2025</v>
      </c>
      <c r="C233" t="s">
        <v>318</v>
      </c>
      <c r="D233" t="s">
        <v>19</v>
      </c>
      <c r="F233" t="s">
        <v>319</v>
      </c>
      <c r="G233" t="s">
        <v>20</v>
      </c>
      <c r="H233" t="s">
        <v>320</v>
      </c>
      <c r="I233" s="9" t="s">
        <v>321</v>
      </c>
      <c r="J233" s="1">
        <v>5102</v>
      </c>
      <c r="K233" s="1">
        <v>189.99</v>
      </c>
      <c r="L233" s="4">
        <v>759.96</v>
      </c>
      <c r="M233" s="1">
        <v>142.5</v>
      </c>
      <c r="N233" s="3">
        <v>0.19</v>
      </c>
    </row>
    <row r="234" spans="1:14" x14ac:dyDescent="0.3">
      <c r="A234" s="1">
        <v>59</v>
      </c>
      <c r="B234" s="1" t="str">
        <f>TEXT(TabSaida[[#This Row],[Data de Emissão]],"mm/aaaa")</f>
        <v>03/2025</v>
      </c>
      <c r="C234" t="s">
        <v>318</v>
      </c>
      <c r="D234" t="s">
        <v>19</v>
      </c>
      <c r="E234" t="s">
        <v>322</v>
      </c>
      <c r="F234" t="s">
        <v>323</v>
      </c>
      <c r="G234" t="s">
        <v>20</v>
      </c>
      <c r="H234" t="s">
        <v>273</v>
      </c>
      <c r="I234" s="9" t="s">
        <v>86</v>
      </c>
      <c r="J234" s="1">
        <v>5102</v>
      </c>
      <c r="K234" s="1">
        <v>21.95</v>
      </c>
      <c r="L234" s="4">
        <v>526.79999999999995</v>
      </c>
      <c r="M234" s="1">
        <v>100.09</v>
      </c>
      <c r="N234" s="3">
        <v>0.19</v>
      </c>
    </row>
    <row r="235" spans="1:14" x14ac:dyDescent="0.3">
      <c r="A235" s="1">
        <v>59</v>
      </c>
      <c r="B235" s="1" t="str">
        <f>TEXT(TabSaida[[#This Row],[Data de Emissão]],"mm/aaaa")</f>
        <v>03/2025</v>
      </c>
      <c r="C235" t="s">
        <v>318</v>
      </c>
      <c r="D235" t="s">
        <v>19</v>
      </c>
      <c r="E235" t="s">
        <v>322</v>
      </c>
      <c r="F235" t="s">
        <v>323</v>
      </c>
      <c r="G235" t="s">
        <v>20</v>
      </c>
      <c r="H235" t="s">
        <v>272</v>
      </c>
      <c r="I235" s="9" t="s">
        <v>86</v>
      </c>
      <c r="J235" s="1">
        <v>5102</v>
      </c>
      <c r="K235" s="1">
        <v>19.82</v>
      </c>
      <c r="L235" s="4">
        <v>237.84</v>
      </c>
      <c r="M235" s="1">
        <v>45.19</v>
      </c>
      <c r="N235" s="3">
        <v>0.19</v>
      </c>
    </row>
    <row r="236" spans="1:14" x14ac:dyDescent="0.3">
      <c r="A236" s="1">
        <v>59</v>
      </c>
      <c r="B236" s="1" t="str">
        <f>TEXT(TabSaida[[#This Row],[Data de Emissão]],"mm/aaaa")</f>
        <v>03/2025</v>
      </c>
      <c r="C236" t="s">
        <v>318</v>
      </c>
      <c r="D236" t="s">
        <v>19</v>
      </c>
      <c r="E236" t="s">
        <v>322</v>
      </c>
      <c r="F236" t="s">
        <v>323</v>
      </c>
      <c r="G236" t="s">
        <v>20</v>
      </c>
      <c r="H236" t="s">
        <v>143</v>
      </c>
      <c r="I236" s="9" t="s">
        <v>46</v>
      </c>
      <c r="J236" s="1">
        <v>5102</v>
      </c>
      <c r="K236" s="1">
        <v>53.49</v>
      </c>
      <c r="L236" s="4">
        <v>695.37</v>
      </c>
      <c r="M236" s="1">
        <v>132.12</v>
      </c>
      <c r="N236" s="3">
        <v>0.19</v>
      </c>
    </row>
    <row r="237" spans="1:14" x14ac:dyDescent="0.3">
      <c r="A237" s="1">
        <v>59</v>
      </c>
      <c r="B237" s="1" t="str">
        <f>TEXT(TabSaida[[#This Row],[Data de Emissão]],"mm/aaaa")</f>
        <v>03/2025</v>
      </c>
      <c r="C237" t="s">
        <v>318</v>
      </c>
      <c r="D237" t="s">
        <v>19</v>
      </c>
      <c r="E237" t="s">
        <v>322</v>
      </c>
      <c r="F237" t="s">
        <v>323</v>
      </c>
      <c r="G237" t="s">
        <v>20</v>
      </c>
      <c r="H237" t="s">
        <v>229</v>
      </c>
      <c r="I237" s="9" t="s">
        <v>132</v>
      </c>
      <c r="J237" s="1">
        <v>5102</v>
      </c>
      <c r="K237" s="1">
        <v>495</v>
      </c>
      <c r="L237" s="4">
        <v>495</v>
      </c>
      <c r="M237" s="1">
        <v>94.05</v>
      </c>
      <c r="N237" s="3">
        <v>0.19</v>
      </c>
    </row>
    <row r="238" spans="1:14" x14ac:dyDescent="0.3">
      <c r="A238" s="1">
        <v>59</v>
      </c>
      <c r="B238" s="1" t="str">
        <f>TEXT(TabSaida[[#This Row],[Data de Emissão]],"mm/aaaa")</f>
        <v>03/2025</v>
      </c>
      <c r="C238" t="s">
        <v>318</v>
      </c>
      <c r="D238" t="s">
        <v>19</v>
      </c>
      <c r="E238" t="s">
        <v>322</v>
      </c>
      <c r="F238" t="s">
        <v>323</v>
      </c>
      <c r="G238" t="s">
        <v>20</v>
      </c>
      <c r="H238" t="s">
        <v>174</v>
      </c>
      <c r="I238" s="9" t="s">
        <v>86</v>
      </c>
      <c r="J238" s="1">
        <v>5102</v>
      </c>
      <c r="K238" s="1">
        <v>16.91</v>
      </c>
      <c r="L238" s="4">
        <v>219.83</v>
      </c>
      <c r="M238" s="1">
        <v>41.77</v>
      </c>
      <c r="N238" s="3">
        <v>0.19</v>
      </c>
    </row>
    <row r="239" spans="1:14" x14ac:dyDescent="0.3">
      <c r="A239" s="1">
        <v>59</v>
      </c>
      <c r="B239" s="1" t="str">
        <f>TEXT(TabSaida[[#This Row],[Data de Emissão]],"mm/aaaa")</f>
        <v>03/2025</v>
      </c>
      <c r="C239" t="s">
        <v>318</v>
      </c>
      <c r="D239" t="s">
        <v>19</v>
      </c>
      <c r="E239" t="s">
        <v>322</v>
      </c>
      <c r="F239" t="s">
        <v>323</v>
      </c>
      <c r="G239" t="s">
        <v>20</v>
      </c>
      <c r="H239" t="s">
        <v>181</v>
      </c>
      <c r="I239" s="9" t="s">
        <v>46</v>
      </c>
      <c r="J239" s="1">
        <v>5102</v>
      </c>
      <c r="K239" s="1">
        <v>39.49</v>
      </c>
      <c r="L239" s="4">
        <v>710.82</v>
      </c>
      <c r="M239" s="1">
        <v>135.06</v>
      </c>
      <c r="N239" s="3">
        <v>0.19</v>
      </c>
    </row>
    <row r="240" spans="1:14" x14ac:dyDescent="0.3">
      <c r="A240" s="1">
        <v>59</v>
      </c>
      <c r="B240" s="1" t="str">
        <f>TEXT(TabSaida[[#This Row],[Data de Emissão]],"mm/aaaa")</f>
        <v>03/2025</v>
      </c>
      <c r="C240" t="s">
        <v>318</v>
      </c>
      <c r="D240" t="s">
        <v>19</v>
      </c>
      <c r="E240" t="s">
        <v>322</v>
      </c>
      <c r="F240" t="s">
        <v>323</v>
      </c>
      <c r="G240" t="s">
        <v>20</v>
      </c>
      <c r="H240" t="s">
        <v>185</v>
      </c>
      <c r="I240" s="9" t="s">
        <v>155</v>
      </c>
      <c r="J240" s="1">
        <v>5102</v>
      </c>
      <c r="K240" s="1">
        <v>44.99</v>
      </c>
      <c r="L240" s="4">
        <v>44.99</v>
      </c>
      <c r="M240" s="1">
        <v>8.5500000000000007</v>
      </c>
      <c r="N240" s="3">
        <v>0.19</v>
      </c>
    </row>
    <row r="241" spans="1:14" x14ac:dyDescent="0.3">
      <c r="A241" s="1">
        <v>59</v>
      </c>
      <c r="B241" s="1" t="str">
        <f>TEXT(TabSaida[[#This Row],[Data de Emissão]],"mm/aaaa")</f>
        <v>03/2025</v>
      </c>
      <c r="C241" t="s">
        <v>318</v>
      </c>
      <c r="D241" t="s">
        <v>19</v>
      </c>
      <c r="E241" t="s">
        <v>322</v>
      </c>
      <c r="F241" t="s">
        <v>323</v>
      </c>
      <c r="G241" t="s">
        <v>20</v>
      </c>
      <c r="H241" t="s">
        <v>324</v>
      </c>
      <c r="I241" s="9" t="s">
        <v>184</v>
      </c>
      <c r="J241" s="1">
        <v>5102</v>
      </c>
      <c r="K241" s="1">
        <v>26.99</v>
      </c>
      <c r="L241" s="4">
        <v>26.99</v>
      </c>
      <c r="M241" s="1">
        <v>5.13</v>
      </c>
      <c r="N241" s="3">
        <v>0.19</v>
      </c>
    </row>
    <row r="242" spans="1:14" x14ac:dyDescent="0.3">
      <c r="A242" s="1">
        <v>59</v>
      </c>
      <c r="B242" s="1" t="str">
        <f>TEXT(TabSaida[[#This Row],[Data de Emissão]],"mm/aaaa")</f>
        <v>03/2025</v>
      </c>
      <c r="C242" t="s">
        <v>318</v>
      </c>
      <c r="D242" t="s">
        <v>19</v>
      </c>
      <c r="E242" t="s">
        <v>322</v>
      </c>
      <c r="F242" t="s">
        <v>323</v>
      </c>
      <c r="G242" t="s">
        <v>20</v>
      </c>
      <c r="H242" t="s">
        <v>325</v>
      </c>
      <c r="I242" s="9" t="s">
        <v>326</v>
      </c>
      <c r="J242" s="1">
        <v>5102</v>
      </c>
      <c r="K242" s="1">
        <v>30</v>
      </c>
      <c r="L242" s="4">
        <v>30</v>
      </c>
      <c r="M242" s="1">
        <v>5.7</v>
      </c>
      <c r="N242" s="3">
        <v>0.19</v>
      </c>
    </row>
    <row r="243" spans="1:14" x14ac:dyDescent="0.3">
      <c r="A243" s="1">
        <v>60</v>
      </c>
      <c r="B243" s="1" t="str">
        <f>TEXT(TabSaida[[#This Row],[Data de Emissão]],"mm/aaaa")</f>
        <v>03/2025</v>
      </c>
      <c r="C243" t="s">
        <v>327</v>
      </c>
      <c r="D243" t="s">
        <v>19</v>
      </c>
      <c r="E243" t="s">
        <v>176</v>
      </c>
      <c r="F243" t="s">
        <v>177</v>
      </c>
      <c r="G243" t="s">
        <v>20</v>
      </c>
      <c r="H243" t="s">
        <v>202</v>
      </c>
      <c r="I243" s="9" t="s">
        <v>49</v>
      </c>
      <c r="J243" s="1">
        <v>5102</v>
      </c>
      <c r="K243" s="1">
        <v>89.99</v>
      </c>
      <c r="L243" s="4">
        <v>899.9</v>
      </c>
      <c r="M243" s="1">
        <v>170.98</v>
      </c>
      <c r="N243" s="3">
        <v>0.19</v>
      </c>
    </row>
    <row r="244" spans="1:14" x14ac:dyDescent="0.3">
      <c r="A244" s="1">
        <v>60</v>
      </c>
      <c r="B244" s="1" t="str">
        <f>TEXT(TabSaida[[#This Row],[Data de Emissão]],"mm/aaaa")</f>
        <v>03/2025</v>
      </c>
      <c r="C244" t="s">
        <v>327</v>
      </c>
      <c r="D244" t="s">
        <v>19</v>
      </c>
      <c r="E244" t="s">
        <v>176</v>
      </c>
      <c r="F244" t="s">
        <v>177</v>
      </c>
      <c r="G244" t="s">
        <v>20</v>
      </c>
      <c r="H244" t="s">
        <v>198</v>
      </c>
      <c r="I244" s="9" t="s">
        <v>184</v>
      </c>
      <c r="J244" s="1">
        <v>5102</v>
      </c>
      <c r="K244" s="1">
        <v>50</v>
      </c>
      <c r="L244" s="4">
        <v>500</v>
      </c>
      <c r="M244" s="1">
        <v>95</v>
      </c>
      <c r="N244" s="3">
        <v>0.19</v>
      </c>
    </row>
    <row r="245" spans="1:14" x14ac:dyDescent="0.3">
      <c r="A245" s="1">
        <v>60</v>
      </c>
      <c r="B245" s="1" t="str">
        <f>TEXT(TabSaida[[#This Row],[Data de Emissão]],"mm/aaaa")</f>
        <v>03/2025</v>
      </c>
      <c r="C245" t="s">
        <v>327</v>
      </c>
      <c r="D245" t="s">
        <v>19</v>
      </c>
      <c r="E245" t="s">
        <v>176</v>
      </c>
      <c r="F245" t="s">
        <v>177</v>
      </c>
      <c r="G245" t="s">
        <v>20</v>
      </c>
      <c r="H245" t="s">
        <v>207</v>
      </c>
      <c r="I245" s="9" t="s">
        <v>208</v>
      </c>
      <c r="J245" s="1">
        <v>5102</v>
      </c>
      <c r="K245" s="1">
        <v>29.99</v>
      </c>
      <c r="L245" s="4">
        <v>299.89999999999998</v>
      </c>
      <c r="M245" s="1">
        <v>56.98</v>
      </c>
      <c r="N245" s="3">
        <v>0.19</v>
      </c>
    </row>
    <row r="246" spans="1:14" x14ac:dyDescent="0.3">
      <c r="A246" s="1">
        <v>61</v>
      </c>
      <c r="B246" s="1" t="str">
        <f>TEXT(TabSaida[[#This Row],[Data de Emissão]],"mm/aaaa")</f>
        <v>03/2025</v>
      </c>
      <c r="C246" t="s">
        <v>327</v>
      </c>
      <c r="D246" t="s">
        <v>19</v>
      </c>
      <c r="E246" t="s">
        <v>241</v>
      </c>
      <c r="F246" t="s">
        <v>242</v>
      </c>
      <c r="G246" t="s">
        <v>20</v>
      </c>
      <c r="H246" t="s">
        <v>328</v>
      </c>
      <c r="I246" s="9" t="s">
        <v>326</v>
      </c>
      <c r="J246" s="1">
        <v>5102</v>
      </c>
      <c r="K246" s="1">
        <v>12</v>
      </c>
      <c r="L246" s="4">
        <v>24</v>
      </c>
      <c r="M246" s="1">
        <v>4.5599999999999996</v>
      </c>
      <c r="N246" s="3">
        <v>0.19</v>
      </c>
    </row>
    <row r="247" spans="1:14" x14ac:dyDescent="0.3">
      <c r="A247" s="1">
        <v>61</v>
      </c>
      <c r="B247" s="1" t="str">
        <f>TEXT(TabSaida[[#This Row],[Data de Emissão]],"mm/aaaa")</f>
        <v>03/2025</v>
      </c>
      <c r="C247" t="s">
        <v>327</v>
      </c>
      <c r="D247" t="s">
        <v>19</v>
      </c>
      <c r="E247" t="s">
        <v>241</v>
      </c>
      <c r="F247" t="s">
        <v>242</v>
      </c>
      <c r="G247" t="s">
        <v>20</v>
      </c>
      <c r="H247" t="s">
        <v>169</v>
      </c>
      <c r="I247" s="9" t="s">
        <v>23</v>
      </c>
      <c r="J247" s="1">
        <v>5102</v>
      </c>
      <c r="K247" s="1">
        <v>26</v>
      </c>
      <c r="L247" s="4">
        <v>26</v>
      </c>
      <c r="M247" s="1">
        <v>4.9400000000000004</v>
      </c>
      <c r="N247" s="3">
        <v>0.19</v>
      </c>
    </row>
    <row r="248" spans="1:14" x14ac:dyDescent="0.3">
      <c r="A248" s="1">
        <v>61</v>
      </c>
      <c r="B248" s="1" t="str">
        <f>TEXT(TabSaida[[#This Row],[Data de Emissão]],"mm/aaaa")</f>
        <v>03/2025</v>
      </c>
      <c r="C248" t="s">
        <v>327</v>
      </c>
      <c r="D248" t="s">
        <v>19</v>
      </c>
      <c r="E248" t="s">
        <v>241</v>
      </c>
      <c r="F248" t="s">
        <v>242</v>
      </c>
      <c r="G248" t="s">
        <v>20</v>
      </c>
      <c r="H248" t="s">
        <v>329</v>
      </c>
      <c r="I248" s="9" t="s">
        <v>148</v>
      </c>
      <c r="J248" s="1">
        <v>5102</v>
      </c>
      <c r="K248" s="1">
        <v>4.2</v>
      </c>
      <c r="L248" s="4">
        <v>100.8</v>
      </c>
      <c r="M248" s="1">
        <v>19.149999999999999</v>
      </c>
      <c r="N248" s="3">
        <v>0.19</v>
      </c>
    </row>
    <row r="249" spans="1:14" x14ac:dyDescent="0.3">
      <c r="A249" s="1">
        <v>62</v>
      </c>
      <c r="B249" s="1" t="str">
        <f>TEXT(TabSaida[[#This Row],[Data de Emissão]],"mm/aaaa")</f>
        <v>03/2025</v>
      </c>
      <c r="C249" t="s">
        <v>327</v>
      </c>
      <c r="D249" t="s">
        <v>19</v>
      </c>
      <c r="E249" t="s">
        <v>250</v>
      </c>
      <c r="F249" t="s">
        <v>251</v>
      </c>
      <c r="G249" t="s">
        <v>20</v>
      </c>
      <c r="H249" t="s">
        <v>330</v>
      </c>
      <c r="I249" s="9" t="s">
        <v>123</v>
      </c>
      <c r="J249" s="1">
        <v>5102</v>
      </c>
      <c r="K249" s="1">
        <v>75</v>
      </c>
      <c r="L249" s="4">
        <v>75</v>
      </c>
      <c r="M249" s="1">
        <v>14.25</v>
      </c>
      <c r="N249" s="3">
        <v>0.19</v>
      </c>
    </row>
    <row r="250" spans="1:14" x14ac:dyDescent="0.3">
      <c r="A250" s="1">
        <v>64</v>
      </c>
      <c r="B250" s="1" t="str">
        <f>TEXT(TabSaida[[#This Row],[Data de Emissão]],"mm/aaaa")</f>
        <v>03/2025</v>
      </c>
      <c r="C250" t="s">
        <v>327</v>
      </c>
      <c r="D250" t="s">
        <v>19</v>
      </c>
      <c r="E250" t="s">
        <v>331</v>
      </c>
      <c r="F250" t="s">
        <v>332</v>
      </c>
      <c r="G250" t="s">
        <v>20</v>
      </c>
      <c r="H250" t="s">
        <v>181</v>
      </c>
      <c r="I250" s="9" t="s">
        <v>46</v>
      </c>
      <c r="J250" s="1">
        <v>5102</v>
      </c>
      <c r="K250" s="1">
        <v>39.49</v>
      </c>
      <c r="L250" s="4">
        <v>78.98</v>
      </c>
      <c r="M250" s="1">
        <v>15.01</v>
      </c>
      <c r="N250" s="3">
        <v>0.19</v>
      </c>
    </row>
    <row r="251" spans="1:14" x14ac:dyDescent="0.3">
      <c r="A251" s="1">
        <v>64</v>
      </c>
      <c r="B251" s="1" t="str">
        <f>TEXT(TabSaida[[#This Row],[Data de Emissão]],"mm/aaaa")</f>
        <v>03/2025</v>
      </c>
      <c r="C251" t="s">
        <v>327</v>
      </c>
      <c r="D251" t="s">
        <v>19</v>
      </c>
      <c r="E251" t="s">
        <v>331</v>
      </c>
      <c r="F251" t="s">
        <v>332</v>
      </c>
      <c r="G251" t="s">
        <v>20</v>
      </c>
      <c r="H251" t="s">
        <v>333</v>
      </c>
      <c r="I251" s="9" t="s">
        <v>326</v>
      </c>
      <c r="J251" s="1">
        <v>5102</v>
      </c>
      <c r="K251" s="1">
        <v>5.3</v>
      </c>
      <c r="L251" s="4">
        <v>53</v>
      </c>
      <c r="M251" s="1">
        <v>10.07</v>
      </c>
      <c r="N251" s="3">
        <v>0.19</v>
      </c>
    </row>
    <row r="252" spans="1:14" x14ac:dyDescent="0.3">
      <c r="A252" s="1">
        <v>64</v>
      </c>
      <c r="B252" s="1" t="str">
        <f>TEXT(TabSaida[[#This Row],[Data de Emissão]],"mm/aaaa")</f>
        <v>03/2025</v>
      </c>
      <c r="C252" t="s">
        <v>327</v>
      </c>
      <c r="D252" t="s">
        <v>19</v>
      </c>
      <c r="E252" t="s">
        <v>331</v>
      </c>
      <c r="F252" t="s">
        <v>332</v>
      </c>
      <c r="G252" t="s">
        <v>20</v>
      </c>
      <c r="H252" t="s">
        <v>334</v>
      </c>
      <c r="I252" s="9" t="s">
        <v>148</v>
      </c>
      <c r="J252" s="1">
        <v>5102</v>
      </c>
      <c r="K252" s="1">
        <v>3.5</v>
      </c>
      <c r="L252" s="4">
        <v>17.5</v>
      </c>
      <c r="M252" s="1">
        <v>3.33</v>
      </c>
      <c r="N252" s="3">
        <v>0.19</v>
      </c>
    </row>
    <row r="253" spans="1:14" x14ac:dyDescent="0.3">
      <c r="A253" s="1">
        <v>64</v>
      </c>
      <c r="B253" s="1" t="str">
        <f>TEXT(TabSaida[[#This Row],[Data de Emissão]],"mm/aaaa")</f>
        <v>03/2025</v>
      </c>
      <c r="C253" t="s">
        <v>327</v>
      </c>
      <c r="D253" t="s">
        <v>19</v>
      </c>
      <c r="E253" t="s">
        <v>331</v>
      </c>
      <c r="F253" t="s">
        <v>332</v>
      </c>
      <c r="G253" t="s">
        <v>20</v>
      </c>
      <c r="H253" t="s">
        <v>169</v>
      </c>
      <c r="I253" s="9" t="s">
        <v>23</v>
      </c>
      <c r="J253" s="1">
        <v>5102</v>
      </c>
      <c r="K253" s="1">
        <v>26</v>
      </c>
      <c r="L253" s="4">
        <v>26</v>
      </c>
      <c r="M253" s="1">
        <v>4.9400000000000004</v>
      </c>
      <c r="N253" s="3">
        <v>0.19</v>
      </c>
    </row>
    <row r="254" spans="1:14" x14ac:dyDescent="0.3">
      <c r="A254" s="1">
        <v>64</v>
      </c>
      <c r="B254" s="1" t="str">
        <f>TEXT(TabSaida[[#This Row],[Data de Emissão]],"mm/aaaa")</f>
        <v>03/2025</v>
      </c>
      <c r="C254" t="s">
        <v>327</v>
      </c>
      <c r="D254" t="s">
        <v>19</v>
      </c>
      <c r="E254" t="s">
        <v>331</v>
      </c>
      <c r="F254" t="s">
        <v>332</v>
      </c>
      <c r="G254" t="s">
        <v>20</v>
      </c>
      <c r="H254" t="s">
        <v>335</v>
      </c>
      <c r="I254" s="9" t="s">
        <v>336</v>
      </c>
      <c r="J254" s="1">
        <v>5102</v>
      </c>
      <c r="K254" s="1">
        <v>15</v>
      </c>
      <c r="L254" s="4">
        <v>15</v>
      </c>
      <c r="M254" s="1">
        <v>2.85</v>
      </c>
      <c r="N254" s="3">
        <v>0.19</v>
      </c>
    </row>
    <row r="255" spans="1:14" x14ac:dyDescent="0.3">
      <c r="A255" s="1">
        <v>65</v>
      </c>
      <c r="B255" s="1" t="str">
        <f>TEXT(TabSaida[[#This Row],[Data de Emissão]],"mm/aaaa")</f>
        <v>03/2025</v>
      </c>
      <c r="C255" t="s">
        <v>337</v>
      </c>
      <c r="D255" t="s">
        <v>19</v>
      </c>
      <c r="E255" t="s">
        <v>338</v>
      </c>
      <c r="F255" t="s">
        <v>339</v>
      </c>
      <c r="G255" t="s">
        <v>20</v>
      </c>
      <c r="H255" t="s">
        <v>147</v>
      </c>
      <c r="I255" s="9" t="s">
        <v>148</v>
      </c>
      <c r="J255" s="1">
        <v>5102</v>
      </c>
      <c r="K255" s="1">
        <v>224.99</v>
      </c>
      <c r="L255" s="4">
        <v>1349.94</v>
      </c>
      <c r="M255" s="1">
        <v>256.49</v>
      </c>
      <c r="N255" s="3">
        <v>0.19</v>
      </c>
    </row>
    <row r="256" spans="1:14" x14ac:dyDescent="0.3">
      <c r="A256" s="1">
        <v>65</v>
      </c>
      <c r="B256" s="1" t="str">
        <f>TEXT(TabSaida[[#This Row],[Data de Emissão]],"mm/aaaa")</f>
        <v>03/2025</v>
      </c>
      <c r="C256" t="s">
        <v>337</v>
      </c>
      <c r="D256" t="s">
        <v>19</v>
      </c>
      <c r="E256" t="s">
        <v>338</v>
      </c>
      <c r="F256" t="s">
        <v>339</v>
      </c>
      <c r="G256" t="s">
        <v>20</v>
      </c>
      <c r="H256" t="s">
        <v>254</v>
      </c>
      <c r="I256" s="9" t="s">
        <v>86</v>
      </c>
      <c r="J256" s="1">
        <v>5102</v>
      </c>
      <c r="K256" s="1">
        <v>57.5</v>
      </c>
      <c r="L256" s="4">
        <v>115</v>
      </c>
      <c r="M256" s="1">
        <v>21.85</v>
      </c>
      <c r="N256" s="3">
        <v>0.19</v>
      </c>
    </row>
    <row r="257" spans="1:14" x14ac:dyDescent="0.3">
      <c r="A257" s="1">
        <v>65</v>
      </c>
      <c r="B257" s="1" t="str">
        <f>TEXT(TabSaida[[#This Row],[Data de Emissão]],"mm/aaaa")</f>
        <v>03/2025</v>
      </c>
      <c r="C257" t="s">
        <v>337</v>
      </c>
      <c r="D257" t="s">
        <v>19</v>
      </c>
      <c r="E257" t="s">
        <v>338</v>
      </c>
      <c r="F257" t="s">
        <v>339</v>
      </c>
      <c r="G257" t="s">
        <v>20</v>
      </c>
      <c r="H257" t="s">
        <v>237</v>
      </c>
      <c r="I257" s="9" t="s">
        <v>84</v>
      </c>
      <c r="J257" s="1">
        <v>5102</v>
      </c>
      <c r="K257" s="1">
        <v>94.99</v>
      </c>
      <c r="L257" s="4">
        <v>284.97000000000003</v>
      </c>
      <c r="M257" s="1">
        <v>54.14</v>
      </c>
      <c r="N257" s="3">
        <v>0.19</v>
      </c>
    </row>
    <row r="258" spans="1:14" x14ac:dyDescent="0.3">
      <c r="A258" s="1">
        <v>66</v>
      </c>
      <c r="B258" s="1" t="str">
        <f>TEXT(TabSaida[[#This Row],[Data de Emissão]],"mm/aaaa")</f>
        <v>03/2025</v>
      </c>
      <c r="C258" t="s">
        <v>337</v>
      </c>
      <c r="D258" t="s">
        <v>19</v>
      </c>
      <c r="E258" t="s">
        <v>340</v>
      </c>
      <c r="F258" t="s">
        <v>341</v>
      </c>
      <c r="G258" t="s">
        <v>20</v>
      </c>
      <c r="H258" t="s">
        <v>153</v>
      </c>
      <c r="I258" s="9" t="s">
        <v>46</v>
      </c>
      <c r="J258" s="1">
        <v>5102</v>
      </c>
      <c r="K258" s="1">
        <v>70</v>
      </c>
      <c r="L258" s="4">
        <v>2100</v>
      </c>
      <c r="M258" s="1">
        <v>399</v>
      </c>
      <c r="N258" s="3">
        <v>0.19</v>
      </c>
    </row>
    <row r="259" spans="1:14" x14ac:dyDescent="0.3">
      <c r="A259" s="1">
        <v>67</v>
      </c>
      <c r="B259" s="1" t="str">
        <f>TEXT(TabSaida[[#This Row],[Data de Emissão]],"mm/aaaa")</f>
        <v>03/2025</v>
      </c>
      <c r="C259" t="s">
        <v>337</v>
      </c>
      <c r="D259" t="s">
        <v>19</v>
      </c>
      <c r="F259" t="s">
        <v>342</v>
      </c>
      <c r="G259" t="s">
        <v>20</v>
      </c>
      <c r="H259" t="s">
        <v>181</v>
      </c>
      <c r="I259" s="9" t="s">
        <v>46</v>
      </c>
      <c r="J259" s="1">
        <v>5102</v>
      </c>
      <c r="K259" s="1">
        <v>37.49</v>
      </c>
      <c r="L259" s="4">
        <v>4498.8</v>
      </c>
      <c r="M259" s="1">
        <v>854.77</v>
      </c>
      <c r="N259" s="3">
        <v>0.19</v>
      </c>
    </row>
    <row r="260" spans="1:14" x14ac:dyDescent="0.3">
      <c r="A260" s="1">
        <v>67</v>
      </c>
      <c r="B260" s="1" t="str">
        <f>TEXT(TabSaida[[#This Row],[Data de Emissão]],"mm/aaaa")</f>
        <v>03/2025</v>
      </c>
      <c r="C260" t="s">
        <v>337</v>
      </c>
      <c r="D260" t="s">
        <v>19</v>
      </c>
      <c r="F260" t="s">
        <v>342</v>
      </c>
      <c r="G260" t="s">
        <v>20</v>
      </c>
      <c r="H260" t="s">
        <v>174</v>
      </c>
      <c r="I260" s="9" t="s">
        <v>86</v>
      </c>
      <c r="J260" s="1">
        <v>5102</v>
      </c>
      <c r="K260" s="1">
        <v>12.56</v>
      </c>
      <c r="L260" s="4">
        <v>502.4</v>
      </c>
      <c r="M260" s="1">
        <v>95.46</v>
      </c>
      <c r="N260" s="3">
        <v>0.19</v>
      </c>
    </row>
    <row r="261" spans="1:14" x14ac:dyDescent="0.3">
      <c r="A261" s="1">
        <v>67</v>
      </c>
      <c r="B261" s="1" t="str">
        <f>TEXT(TabSaida[[#This Row],[Data de Emissão]],"mm/aaaa")</f>
        <v>03/2025</v>
      </c>
      <c r="C261" t="s">
        <v>337</v>
      </c>
      <c r="D261" t="s">
        <v>19</v>
      </c>
      <c r="F261" t="s">
        <v>342</v>
      </c>
      <c r="G261" t="s">
        <v>20</v>
      </c>
      <c r="H261" t="s">
        <v>175</v>
      </c>
      <c r="I261" s="9" t="s">
        <v>86</v>
      </c>
      <c r="J261" s="1">
        <v>5102</v>
      </c>
      <c r="K261" s="1">
        <v>15.41</v>
      </c>
      <c r="L261" s="4">
        <v>462.3</v>
      </c>
      <c r="M261" s="1">
        <v>87.84</v>
      </c>
      <c r="N261" s="3">
        <v>0.19</v>
      </c>
    </row>
    <row r="262" spans="1:14" x14ac:dyDescent="0.3">
      <c r="A262" s="1">
        <v>67</v>
      </c>
      <c r="B262" s="1" t="str">
        <f>TEXT(TabSaida[[#This Row],[Data de Emissão]],"mm/aaaa")</f>
        <v>03/2025</v>
      </c>
      <c r="C262" t="s">
        <v>337</v>
      </c>
      <c r="D262" t="s">
        <v>19</v>
      </c>
      <c r="F262" t="s">
        <v>342</v>
      </c>
      <c r="G262" t="s">
        <v>20</v>
      </c>
      <c r="H262" t="s">
        <v>185</v>
      </c>
      <c r="I262" s="9" t="s">
        <v>155</v>
      </c>
      <c r="J262" s="1">
        <v>5102</v>
      </c>
      <c r="K262" s="1">
        <v>34.99</v>
      </c>
      <c r="L262" s="4">
        <v>139.96</v>
      </c>
      <c r="M262" s="1">
        <v>26.59</v>
      </c>
      <c r="N262" s="3">
        <v>0.19</v>
      </c>
    </row>
    <row r="263" spans="1:14" x14ac:dyDescent="0.3">
      <c r="A263" s="1">
        <v>68</v>
      </c>
      <c r="B263" s="1" t="str">
        <f>TEXT(TabSaida[[#This Row],[Data de Emissão]],"mm/aaaa")</f>
        <v>03/2025</v>
      </c>
      <c r="C263" t="s">
        <v>337</v>
      </c>
      <c r="D263" t="s">
        <v>19</v>
      </c>
      <c r="F263" t="s">
        <v>343</v>
      </c>
      <c r="G263" t="s">
        <v>20</v>
      </c>
      <c r="H263" t="s">
        <v>237</v>
      </c>
      <c r="I263" s="9" t="s">
        <v>84</v>
      </c>
      <c r="J263" s="1">
        <v>5102</v>
      </c>
      <c r="K263" s="1">
        <v>89.99</v>
      </c>
      <c r="L263" s="4">
        <v>359.96</v>
      </c>
      <c r="M263" s="1">
        <v>68.39</v>
      </c>
      <c r="N263" s="3">
        <v>0.19</v>
      </c>
    </row>
    <row r="264" spans="1:14" x14ac:dyDescent="0.3">
      <c r="A264" s="1">
        <v>68</v>
      </c>
      <c r="B264" s="1" t="str">
        <f>TEXT(TabSaida[[#This Row],[Data de Emissão]],"mm/aaaa")</f>
        <v>03/2025</v>
      </c>
      <c r="C264" t="s">
        <v>337</v>
      </c>
      <c r="D264" t="s">
        <v>19</v>
      </c>
      <c r="F264" t="s">
        <v>343</v>
      </c>
      <c r="G264" t="s">
        <v>20</v>
      </c>
      <c r="H264" t="s">
        <v>185</v>
      </c>
      <c r="I264" s="9" t="s">
        <v>155</v>
      </c>
      <c r="J264" s="1">
        <v>5102</v>
      </c>
      <c r="K264" s="1">
        <v>39.99</v>
      </c>
      <c r="L264" s="4">
        <v>159.96</v>
      </c>
      <c r="M264" s="1">
        <v>30.39</v>
      </c>
      <c r="N264" s="3">
        <v>0.19</v>
      </c>
    </row>
    <row r="265" spans="1:14" x14ac:dyDescent="0.3">
      <c r="A265" s="1">
        <v>68</v>
      </c>
      <c r="B265" s="1" t="str">
        <f>TEXT(TabSaida[[#This Row],[Data de Emissão]],"mm/aaaa")</f>
        <v>03/2025</v>
      </c>
      <c r="C265" t="s">
        <v>337</v>
      </c>
      <c r="D265" t="s">
        <v>19</v>
      </c>
      <c r="F265" t="s">
        <v>343</v>
      </c>
      <c r="G265" t="s">
        <v>20</v>
      </c>
      <c r="H265" t="s">
        <v>147</v>
      </c>
      <c r="I265" s="9" t="s">
        <v>148</v>
      </c>
      <c r="J265" s="1">
        <v>5102</v>
      </c>
      <c r="K265" s="1">
        <v>208.99</v>
      </c>
      <c r="L265" s="4">
        <v>2089.9</v>
      </c>
      <c r="M265" s="1">
        <v>397.08</v>
      </c>
      <c r="N265" s="3">
        <v>0.19</v>
      </c>
    </row>
    <row r="266" spans="1:14" x14ac:dyDescent="0.3">
      <c r="A266" s="1">
        <v>69</v>
      </c>
      <c r="B266" s="1" t="str">
        <f>TEXT(TabSaida[[#This Row],[Data de Emissão]],"mm/aaaa")</f>
        <v>03/2025</v>
      </c>
      <c r="C266" t="s">
        <v>344</v>
      </c>
      <c r="D266" t="s">
        <v>19</v>
      </c>
      <c r="E266" t="s">
        <v>345</v>
      </c>
      <c r="F266" t="s">
        <v>346</v>
      </c>
      <c r="G266" t="s">
        <v>20</v>
      </c>
      <c r="H266" t="s">
        <v>181</v>
      </c>
      <c r="I266" s="9" t="s">
        <v>46</v>
      </c>
      <c r="J266" s="1">
        <v>5102</v>
      </c>
      <c r="K266" s="1">
        <v>39.49</v>
      </c>
      <c r="L266" s="4">
        <v>2092.9699999999998</v>
      </c>
      <c r="M266" s="1">
        <v>397.66</v>
      </c>
      <c r="N266" s="3">
        <v>0.19</v>
      </c>
    </row>
    <row r="267" spans="1:14" x14ac:dyDescent="0.3">
      <c r="A267" s="1">
        <v>69</v>
      </c>
      <c r="B267" s="1" t="str">
        <f>TEXT(TabSaida[[#This Row],[Data de Emissão]],"mm/aaaa")</f>
        <v>03/2025</v>
      </c>
      <c r="C267" t="s">
        <v>344</v>
      </c>
      <c r="D267" t="s">
        <v>19</v>
      </c>
      <c r="E267" t="s">
        <v>345</v>
      </c>
      <c r="F267" t="s">
        <v>346</v>
      </c>
      <c r="G267" t="s">
        <v>20</v>
      </c>
      <c r="H267" t="s">
        <v>207</v>
      </c>
      <c r="I267" s="9" t="s">
        <v>208</v>
      </c>
      <c r="J267" s="1">
        <v>5102</v>
      </c>
      <c r="K267" s="1">
        <v>24.99</v>
      </c>
      <c r="L267" s="4">
        <v>49.98</v>
      </c>
      <c r="M267" s="1">
        <v>9.5</v>
      </c>
      <c r="N267" s="3">
        <v>0.19</v>
      </c>
    </row>
    <row r="268" spans="1:14" x14ac:dyDescent="0.3">
      <c r="A268" s="1">
        <v>69</v>
      </c>
      <c r="B268" s="1" t="str">
        <f>TEXT(TabSaida[[#This Row],[Data de Emissão]],"mm/aaaa")</f>
        <v>03/2025</v>
      </c>
      <c r="C268" t="s">
        <v>344</v>
      </c>
      <c r="D268" t="s">
        <v>19</v>
      </c>
      <c r="E268" t="s">
        <v>345</v>
      </c>
      <c r="F268" t="s">
        <v>346</v>
      </c>
      <c r="G268" t="s">
        <v>20</v>
      </c>
      <c r="H268" t="s">
        <v>185</v>
      </c>
      <c r="I268" s="9" t="s">
        <v>155</v>
      </c>
      <c r="J268" s="1">
        <v>5102</v>
      </c>
      <c r="K268" s="1">
        <v>39.99</v>
      </c>
      <c r="L268" s="4">
        <v>79.98</v>
      </c>
      <c r="M268" s="1">
        <v>15.2</v>
      </c>
      <c r="N268" s="3">
        <v>0.19</v>
      </c>
    </row>
    <row r="269" spans="1:14" x14ac:dyDescent="0.3">
      <c r="A269" s="1">
        <v>69</v>
      </c>
      <c r="B269" s="1" t="str">
        <f>TEXT(TabSaida[[#This Row],[Data de Emissão]],"mm/aaaa")</f>
        <v>03/2025</v>
      </c>
      <c r="C269" t="s">
        <v>344</v>
      </c>
      <c r="D269" t="s">
        <v>19</v>
      </c>
      <c r="E269" t="s">
        <v>345</v>
      </c>
      <c r="F269" t="s">
        <v>346</v>
      </c>
      <c r="G269" t="s">
        <v>20</v>
      </c>
      <c r="H269" t="s">
        <v>202</v>
      </c>
      <c r="I269" s="9" t="s">
        <v>49</v>
      </c>
      <c r="J269" s="1">
        <v>5102</v>
      </c>
      <c r="K269" s="1">
        <v>89.99</v>
      </c>
      <c r="L269" s="4">
        <v>179.98</v>
      </c>
      <c r="M269" s="1">
        <v>34.200000000000003</v>
      </c>
      <c r="N269" s="3">
        <v>0.19</v>
      </c>
    </row>
    <row r="270" spans="1:14" x14ac:dyDescent="0.3">
      <c r="A270" s="1">
        <v>69</v>
      </c>
      <c r="B270" s="1" t="str">
        <f>TEXT(TabSaida[[#This Row],[Data de Emissão]],"mm/aaaa")</f>
        <v>03/2025</v>
      </c>
      <c r="C270" t="s">
        <v>344</v>
      </c>
      <c r="D270" t="s">
        <v>19</v>
      </c>
      <c r="E270" t="s">
        <v>345</v>
      </c>
      <c r="F270" t="s">
        <v>346</v>
      </c>
      <c r="G270" t="s">
        <v>20</v>
      </c>
      <c r="H270" t="s">
        <v>225</v>
      </c>
      <c r="I270" s="9" t="s">
        <v>155</v>
      </c>
      <c r="J270" s="1">
        <v>5102</v>
      </c>
      <c r="K270" s="1">
        <v>0.3</v>
      </c>
      <c r="L270" s="4">
        <v>30</v>
      </c>
      <c r="M270" s="1">
        <v>5.7</v>
      </c>
      <c r="N270" s="3">
        <v>0.19</v>
      </c>
    </row>
    <row r="271" spans="1:14" x14ac:dyDescent="0.3">
      <c r="A271" s="1">
        <v>69</v>
      </c>
      <c r="B271" s="1" t="str">
        <f>TEXT(TabSaida[[#This Row],[Data de Emissão]],"mm/aaaa")</f>
        <v>03/2025</v>
      </c>
      <c r="C271" t="s">
        <v>344</v>
      </c>
      <c r="D271" t="s">
        <v>19</v>
      </c>
      <c r="E271" t="s">
        <v>345</v>
      </c>
      <c r="F271" t="s">
        <v>346</v>
      </c>
      <c r="G271" t="s">
        <v>20</v>
      </c>
      <c r="H271" t="s">
        <v>274</v>
      </c>
      <c r="I271" s="9" t="s">
        <v>155</v>
      </c>
      <c r="J271" s="1">
        <v>5102</v>
      </c>
      <c r="K271" s="1">
        <v>0.1</v>
      </c>
      <c r="L271" s="4">
        <v>10</v>
      </c>
      <c r="M271" s="1">
        <v>1.9</v>
      </c>
      <c r="N271" s="3">
        <v>0.19</v>
      </c>
    </row>
    <row r="272" spans="1:14" x14ac:dyDescent="0.3">
      <c r="A272" s="1">
        <v>69</v>
      </c>
      <c r="B272" s="1" t="str">
        <f>TEXT(TabSaida[[#This Row],[Data de Emissão]],"mm/aaaa")</f>
        <v>03/2025</v>
      </c>
      <c r="C272" t="s">
        <v>344</v>
      </c>
      <c r="D272" t="s">
        <v>19</v>
      </c>
      <c r="E272" t="s">
        <v>345</v>
      </c>
      <c r="F272" t="s">
        <v>346</v>
      </c>
      <c r="G272" t="s">
        <v>20</v>
      </c>
      <c r="H272" t="s">
        <v>273</v>
      </c>
      <c r="I272" s="9" t="s">
        <v>86</v>
      </c>
      <c r="J272" s="1">
        <v>5102</v>
      </c>
      <c r="K272" s="1">
        <v>19.04</v>
      </c>
      <c r="L272" s="4">
        <v>609.28</v>
      </c>
      <c r="M272" s="1">
        <v>115.76</v>
      </c>
      <c r="N272" s="3">
        <v>0.19</v>
      </c>
    </row>
    <row r="273" spans="1:14" x14ac:dyDescent="0.3">
      <c r="A273" s="1">
        <v>69</v>
      </c>
      <c r="B273" s="1" t="str">
        <f>TEXT(TabSaida[[#This Row],[Data de Emissão]],"mm/aaaa")</f>
        <v>03/2025</v>
      </c>
      <c r="C273" t="s">
        <v>344</v>
      </c>
      <c r="D273" t="s">
        <v>19</v>
      </c>
      <c r="E273" t="s">
        <v>345</v>
      </c>
      <c r="F273" t="s">
        <v>346</v>
      </c>
      <c r="G273" t="s">
        <v>20</v>
      </c>
      <c r="H273" t="s">
        <v>272</v>
      </c>
      <c r="I273" s="9" t="s">
        <v>86</v>
      </c>
      <c r="J273" s="1">
        <v>5102</v>
      </c>
      <c r="K273" s="1">
        <v>15.47</v>
      </c>
      <c r="L273" s="4">
        <v>278.45999999999998</v>
      </c>
      <c r="M273" s="1">
        <v>52.91</v>
      </c>
      <c r="N273" s="3">
        <v>0.19</v>
      </c>
    </row>
    <row r="274" spans="1:14" x14ac:dyDescent="0.3">
      <c r="A274" s="1">
        <v>69</v>
      </c>
      <c r="B274" s="1" t="str">
        <f>TEXT(TabSaida[[#This Row],[Data de Emissão]],"mm/aaaa")</f>
        <v>03/2025</v>
      </c>
      <c r="C274" t="s">
        <v>344</v>
      </c>
      <c r="D274" t="s">
        <v>19</v>
      </c>
      <c r="E274" t="s">
        <v>345</v>
      </c>
      <c r="F274" t="s">
        <v>346</v>
      </c>
      <c r="G274" t="s">
        <v>20</v>
      </c>
      <c r="H274" t="s">
        <v>249</v>
      </c>
      <c r="I274" s="9" t="s">
        <v>132</v>
      </c>
      <c r="J274" s="1">
        <v>5102</v>
      </c>
      <c r="K274" s="1">
        <v>495</v>
      </c>
      <c r="L274" s="4">
        <v>990</v>
      </c>
      <c r="M274" s="1">
        <v>188.1</v>
      </c>
      <c r="N274" s="3">
        <v>0.19</v>
      </c>
    </row>
    <row r="275" spans="1:14" x14ac:dyDescent="0.3">
      <c r="A275" s="1">
        <v>69</v>
      </c>
      <c r="B275" s="1" t="str">
        <f>TEXT(TabSaida[[#This Row],[Data de Emissão]],"mm/aaaa")</f>
        <v>03/2025</v>
      </c>
      <c r="C275" t="s">
        <v>344</v>
      </c>
      <c r="D275" t="s">
        <v>19</v>
      </c>
      <c r="E275" t="s">
        <v>345</v>
      </c>
      <c r="F275" t="s">
        <v>346</v>
      </c>
      <c r="G275" t="s">
        <v>20</v>
      </c>
      <c r="H275" t="s">
        <v>229</v>
      </c>
      <c r="I275" s="9" t="s">
        <v>132</v>
      </c>
      <c r="J275" s="1">
        <v>5102</v>
      </c>
      <c r="K275" s="1">
        <v>495</v>
      </c>
      <c r="L275" s="4">
        <v>495</v>
      </c>
      <c r="M275" s="1">
        <v>94.05</v>
      </c>
      <c r="N275" s="3">
        <v>0.19</v>
      </c>
    </row>
    <row r="276" spans="1:14" x14ac:dyDescent="0.3">
      <c r="A276" s="1">
        <v>69</v>
      </c>
      <c r="B276" s="1" t="str">
        <f>TEXT(TabSaida[[#This Row],[Data de Emissão]],"mm/aaaa")</f>
        <v>03/2025</v>
      </c>
      <c r="C276" t="s">
        <v>344</v>
      </c>
      <c r="D276" t="s">
        <v>19</v>
      </c>
      <c r="E276" t="s">
        <v>345</v>
      </c>
      <c r="F276" t="s">
        <v>346</v>
      </c>
      <c r="G276" t="s">
        <v>20</v>
      </c>
      <c r="H276" t="s">
        <v>221</v>
      </c>
      <c r="I276" s="9" t="s">
        <v>222</v>
      </c>
      <c r="J276" s="1">
        <v>5102</v>
      </c>
      <c r="K276" s="1">
        <v>24.99</v>
      </c>
      <c r="L276" s="4">
        <v>49.98</v>
      </c>
      <c r="M276" s="1">
        <v>9.5</v>
      </c>
      <c r="N276" s="3">
        <v>0.19</v>
      </c>
    </row>
    <row r="277" spans="1:14" x14ac:dyDescent="0.3">
      <c r="A277" s="1">
        <v>70</v>
      </c>
      <c r="B277" s="1" t="str">
        <f>TEXT(TabSaida[[#This Row],[Data de Emissão]],"mm/aaaa")</f>
        <v>03/2025</v>
      </c>
      <c r="C277" t="s">
        <v>344</v>
      </c>
      <c r="D277" t="s">
        <v>19</v>
      </c>
      <c r="E277" t="s">
        <v>345</v>
      </c>
      <c r="F277" t="s">
        <v>346</v>
      </c>
      <c r="G277" t="s">
        <v>20</v>
      </c>
      <c r="H277" t="s">
        <v>181</v>
      </c>
      <c r="I277" s="9" t="s">
        <v>46</v>
      </c>
      <c r="J277" s="1">
        <v>5102</v>
      </c>
      <c r="K277" s="1">
        <v>39.49</v>
      </c>
      <c r="L277" s="4">
        <v>1500.62</v>
      </c>
      <c r="M277" s="1">
        <v>281.11</v>
      </c>
      <c r="N277" s="3">
        <v>0.19</v>
      </c>
    </row>
    <row r="278" spans="1:14" x14ac:dyDescent="0.3">
      <c r="A278" s="1">
        <v>70</v>
      </c>
      <c r="B278" s="1" t="str">
        <f>TEXT(TabSaida[[#This Row],[Data de Emissão]],"mm/aaaa")</f>
        <v>03/2025</v>
      </c>
      <c r="C278" t="s">
        <v>344</v>
      </c>
      <c r="D278" t="s">
        <v>19</v>
      </c>
      <c r="E278" t="s">
        <v>345</v>
      </c>
      <c r="F278" t="s">
        <v>346</v>
      </c>
      <c r="G278" t="s">
        <v>20</v>
      </c>
      <c r="H278" t="s">
        <v>273</v>
      </c>
      <c r="I278" s="9" t="s">
        <v>86</v>
      </c>
      <c r="J278" s="1">
        <v>5102</v>
      </c>
      <c r="K278" s="1">
        <v>19.04</v>
      </c>
      <c r="L278" s="4">
        <v>190.4</v>
      </c>
      <c r="M278" s="1">
        <v>35.67</v>
      </c>
      <c r="N278" s="3">
        <v>0.19</v>
      </c>
    </row>
    <row r="279" spans="1:14" x14ac:dyDescent="0.3">
      <c r="A279" s="1">
        <v>70</v>
      </c>
      <c r="B279" s="1" t="str">
        <f>TEXT(TabSaida[[#This Row],[Data de Emissão]],"mm/aaaa")</f>
        <v>03/2025</v>
      </c>
      <c r="C279" t="s">
        <v>344</v>
      </c>
      <c r="D279" t="s">
        <v>19</v>
      </c>
      <c r="E279" t="s">
        <v>345</v>
      </c>
      <c r="F279" t="s">
        <v>346</v>
      </c>
      <c r="G279" t="s">
        <v>20</v>
      </c>
      <c r="H279" t="s">
        <v>272</v>
      </c>
      <c r="I279" s="9" t="s">
        <v>86</v>
      </c>
      <c r="J279" s="1">
        <v>5102</v>
      </c>
      <c r="K279" s="1">
        <v>15.47</v>
      </c>
      <c r="L279" s="4">
        <v>61.88</v>
      </c>
      <c r="M279" s="1">
        <v>11.59</v>
      </c>
      <c r="N279" s="3">
        <v>0.19</v>
      </c>
    </row>
    <row r="280" spans="1:14" x14ac:dyDescent="0.3">
      <c r="A280" s="1">
        <v>70</v>
      </c>
      <c r="B280" s="1" t="str">
        <f>TEXT(TabSaida[[#This Row],[Data de Emissão]],"mm/aaaa")</f>
        <v>03/2025</v>
      </c>
      <c r="C280" t="s">
        <v>344</v>
      </c>
      <c r="D280" t="s">
        <v>19</v>
      </c>
      <c r="E280" t="s">
        <v>345</v>
      </c>
      <c r="F280" t="s">
        <v>346</v>
      </c>
      <c r="G280" t="s">
        <v>20</v>
      </c>
      <c r="H280" t="s">
        <v>185</v>
      </c>
      <c r="I280" s="9" t="s">
        <v>155</v>
      </c>
      <c r="J280" s="1">
        <v>5102</v>
      </c>
      <c r="K280" s="1">
        <v>39.99</v>
      </c>
      <c r="L280" s="4">
        <v>119.97</v>
      </c>
      <c r="M280" s="1">
        <v>22.47</v>
      </c>
      <c r="N280" s="3">
        <v>0.19</v>
      </c>
    </row>
    <row r="281" spans="1:14" x14ac:dyDescent="0.3">
      <c r="A281" s="1">
        <v>70</v>
      </c>
      <c r="B281" s="1" t="str">
        <f>TEXT(TabSaida[[#This Row],[Data de Emissão]],"mm/aaaa")</f>
        <v>03/2025</v>
      </c>
      <c r="C281" t="s">
        <v>344</v>
      </c>
      <c r="D281" t="s">
        <v>19</v>
      </c>
      <c r="E281" t="s">
        <v>345</v>
      </c>
      <c r="F281" t="s">
        <v>346</v>
      </c>
      <c r="G281" t="s">
        <v>20</v>
      </c>
      <c r="H281" t="s">
        <v>202</v>
      </c>
      <c r="I281" s="9" t="s">
        <v>49</v>
      </c>
      <c r="J281" s="1">
        <v>5102</v>
      </c>
      <c r="K281" s="1">
        <v>89.99</v>
      </c>
      <c r="L281" s="4">
        <v>89.99</v>
      </c>
      <c r="M281" s="1">
        <v>16.86</v>
      </c>
      <c r="N281" s="3">
        <v>0.19</v>
      </c>
    </row>
    <row r="282" spans="1:14" x14ac:dyDescent="0.3">
      <c r="A282" s="1">
        <v>70</v>
      </c>
      <c r="B282" s="1" t="str">
        <f>TEXT(TabSaida[[#This Row],[Data de Emissão]],"mm/aaaa")</f>
        <v>03/2025</v>
      </c>
      <c r="C282" t="s">
        <v>344</v>
      </c>
      <c r="D282" t="s">
        <v>19</v>
      </c>
      <c r="E282" t="s">
        <v>345</v>
      </c>
      <c r="F282" t="s">
        <v>346</v>
      </c>
      <c r="G282" t="s">
        <v>20</v>
      </c>
      <c r="H282" t="s">
        <v>207</v>
      </c>
      <c r="I282" s="9" t="s">
        <v>208</v>
      </c>
      <c r="J282" s="1">
        <v>5102</v>
      </c>
      <c r="K282" s="1">
        <v>24.99</v>
      </c>
      <c r="L282" s="4">
        <v>24.99</v>
      </c>
      <c r="M282" s="1">
        <v>4.68</v>
      </c>
      <c r="N282" s="3">
        <v>0.19</v>
      </c>
    </row>
    <row r="283" spans="1:14" x14ac:dyDescent="0.3">
      <c r="A283" s="1">
        <v>70</v>
      </c>
      <c r="B283" s="1" t="str">
        <f>TEXT(TabSaida[[#This Row],[Data de Emissão]],"mm/aaaa")</f>
        <v>03/2025</v>
      </c>
      <c r="C283" t="s">
        <v>344</v>
      </c>
      <c r="D283" t="s">
        <v>19</v>
      </c>
      <c r="E283" t="s">
        <v>345</v>
      </c>
      <c r="F283" t="s">
        <v>346</v>
      </c>
      <c r="G283" t="s">
        <v>20</v>
      </c>
      <c r="H283" t="s">
        <v>229</v>
      </c>
      <c r="I283" s="9" t="s">
        <v>132</v>
      </c>
      <c r="J283" s="1">
        <v>5102</v>
      </c>
      <c r="K283" s="1">
        <v>495</v>
      </c>
      <c r="L283" s="4">
        <v>990</v>
      </c>
      <c r="M283" s="1">
        <v>185.45</v>
      </c>
      <c r="N283" s="3">
        <v>0.19</v>
      </c>
    </row>
    <row r="284" spans="1:14" x14ac:dyDescent="0.3">
      <c r="A284" s="1">
        <v>70</v>
      </c>
      <c r="B284" s="1" t="str">
        <f>TEXT(TabSaida[[#This Row],[Data de Emissão]],"mm/aaaa")</f>
        <v>03/2025</v>
      </c>
      <c r="C284" t="s">
        <v>344</v>
      </c>
      <c r="D284" t="s">
        <v>19</v>
      </c>
      <c r="E284" t="s">
        <v>345</v>
      </c>
      <c r="F284" t="s">
        <v>346</v>
      </c>
      <c r="G284" t="s">
        <v>20</v>
      </c>
      <c r="H284" t="s">
        <v>230</v>
      </c>
      <c r="I284" s="9" t="s">
        <v>132</v>
      </c>
      <c r="J284" s="1">
        <v>5102</v>
      </c>
      <c r="K284" s="1">
        <v>495</v>
      </c>
      <c r="L284" s="4">
        <v>1980</v>
      </c>
      <c r="M284" s="1">
        <v>370.91</v>
      </c>
      <c r="N284" s="3">
        <v>0.19</v>
      </c>
    </row>
    <row r="285" spans="1:14" x14ac:dyDescent="0.3">
      <c r="A285" s="1">
        <v>70</v>
      </c>
      <c r="B285" s="1" t="str">
        <f>TEXT(TabSaida[[#This Row],[Data de Emissão]],"mm/aaaa")</f>
        <v>03/2025</v>
      </c>
      <c r="C285" t="s">
        <v>344</v>
      </c>
      <c r="D285" t="s">
        <v>19</v>
      </c>
      <c r="E285" t="s">
        <v>345</v>
      </c>
      <c r="F285" t="s">
        <v>346</v>
      </c>
      <c r="G285" t="s">
        <v>20</v>
      </c>
      <c r="H285" t="s">
        <v>249</v>
      </c>
      <c r="I285" s="9" t="s">
        <v>132</v>
      </c>
      <c r="J285" s="1">
        <v>5102</v>
      </c>
      <c r="K285" s="1">
        <v>495</v>
      </c>
      <c r="L285" s="4">
        <v>990</v>
      </c>
      <c r="M285" s="1">
        <v>185.45</v>
      </c>
      <c r="N285" s="3">
        <v>0.19</v>
      </c>
    </row>
    <row r="286" spans="1:14" x14ac:dyDescent="0.3">
      <c r="A286" s="1">
        <v>70</v>
      </c>
      <c r="B286" s="1" t="str">
        <f>TEXT(TabSaida[[#This Row],[Data de Emissão]],"mm/aaaa")</f>
        <v>03/2025</v>
      </c>
      <c r="C286" t="s">
        <v>344</v>
      </c>
      <c r="D286" t="s">
        <v>19</v>
      </c>
      <c r="E286" t="s">
        <v>345</v>
      </c>
      <c r="F286" t="s">
        <v>346</v>
      </c>
      <c r="G286" t="s">
        <v>20</v>
      </c>
      <c r="H286" t="s">
        <v>347</v>
      </c>
      <c r="I286" s="9" t="s">
        <v>132</v>
      </c>
      <c r="J286" s="1">
        <v>5102</v>
      </c>
      <c r="K286" s="1">
        <v>495</v>
      </c>
      <c r="L286" s="4">
        <v>495</v>
      </c>
      <c r="M286" s="1">
        <v>92.73</v>
      </c>
      <c r="N286" s="3">
        <v>0.19</v>
      </c>
    </row>
    <row r="287" spans="1:14" x14ac:dyDescent="0.3">
      <c r="A287" s="1">
        <v>70</v>
      </c>
      <c r="B287" s="1" t="str">
        <f>TEXT(TabSaida[[#This Row],[Data de Emissão]],"mm/aaaa")</f>
        <v>03/2025</v>
      </c>
      <c r="C287" t="s">
        <v>344</v>
      </c>
      <c r="D287" t="s">
        <v>19</v>
      </c>
      <c r="E287" t="s">
        <v>345</v>
      </c>
      <c r="F287" t="s">
        <v>346</v>
      </c>
      <c r="G287" t="s">
        <v>20</v>
      </c>
      <c r="H287" t="s">
        <v>221</v>
      </c>
      <c r="I287" s="9" t="s">
        <v>222</v>
      </c>
      <c r="J287" s="1">
        <v>5102</v>
      </c>
      <c r="K287" s="1">
        <v>24.99</v>
      </c>
      <c r="L287" s="4">
        <v>149.94</v>
      </c>
      <c r="M287" s="1">
        <v>28.09</v>
      </c>
      <c r="N287" s="3">
        <v>0.19</v>
      </c>
    </row>
    <row r="288" spans="1:14" x14ac:dyDescent="0.3">
      <c r="A288" s="1">
        <v>71</v>
      </c>
      <c r="B288" s="1" t="str">
        <f>TEXT(TabSaida[[#This Row],[Data de Emissão]],"mm/aaaa")</f>
        <v>03/2025</v>
      </c>
      <c r="C288" t="s">
        <v>344</v>
      </c>
      <c r="D288" t="s">
        <v>19</v>
      </c>
      <c r="E288" t="s">
        <v>348</v>
      </c>
      <c r="F288" t="s">
        <v>349</v>
      </c>
      <c r="G288" t="s">
        <v>20</v>
      </c>
      <c r="H288" t="s">
        <v>169</v>
      </c>
      <c r="I288" s="9" t="s">
        <v>23</v>
      </c>
      <c r="J288" s="1">
        <v>5102</v>
      </c>
      <c r="K288" s="1">
        <v>26</v>
      </c>
      <c r="L288" s="4">
        <v>260</v>
      </c>
      <c r="M288" s="1">
        <v>49.4</v>
      </c>
      <c r="N288" s="3">
        <v>0.19</v>
      </c>
    </row>
    <row r="289" spans="1:14" x14ac:dyDescent="0.3">
      <c r="A289" s="1">
        <v>72</v>
      </c>
      <c r="B289" s="1" t="str">
        <f>TEXT(TabSaida[[#This Row],[Data de Emissão]],"mm/aaaa")</f>
        <v>03/2025</v>
      </c>
      <c r="C289" t="s">
        <v>344</v>
      </c>
      <c r="D289" t="s">
        <v>19</v>
      </c>
      <c r="E289" t="s">
        <v>176</v>
      </c>
      <c r="F289" t="s">
        <v>177</v>
      </c>
      <c r="G289" t="s">
        <v>20</v>
      </c>
      <c r="H289" t="s">
        <v>265</v>
      </c>
      <c r="I289" s="9" t="s">
        <v>109</v>
      </c>
      <c r="J289" s="1">
        <v>5102</v>
      </c>
      <c r="K289" s="1">
        <v>130</v>
      </c>
      <c r="L289" s="4">
        <v>390</v>
      </c>
      <c r="M289" s="1">
        <v>74.099999999999994</v>
      </c>
      <c r="N289" s="3">
        <v>0.19</v>
      </c>
    </row>
    <row r="290" spans="1:14" x14ac:dyDescent="0.3">
      <c r="A290" s="1">
        <v>73</v>
      </c>
      <c r="B290" s="1" t="str">
        <f>TEXT(TabSaida[[#This Row],[Data de Emissão]],"mm/aaaa")</f>
        <v>03/2025</v>
      </c>
      <c r="C290" t="s">
        <v>130</v>
      </c>
      <c r="D290" t="s">
        <v>19</v>
      </c>
      <c r="E290" t="s">
        <v>350</v>
      </c>
      <c r="F290" t="s">
        <v>351</v>
      </c>
      <c r="G290" t="s">
        <v>20</v>
      </c>
      <c r="H290" t="s">
        <v>272</v>
      </c>
      <c r="I290" s="9" t="s">
        <v>86</v>
      </c>
      <c r="J290" s="1">
        <v>5102</v>
      </c>
      <c r="K290" s="1">
        <v>15.47</v>
      </c>
      <c r="L290" s="4">
        <v>77.349999999999994</v>
      </c>
      <c r="M290" s="1">
        <v>14.7</v>
      </c>
      <c r="N290" s="3">
        <v>0.19</v>
      </c>
    </row>
    <row r="291" spans="1:14" x14ac:dyDescent="0.3">
      <c r="A291" s="1">
        <v>73</v>
      </c>
      <c r="B291" s="1" t="str">
        <f>TEXT(TabSaida[[#This Row],[Data de Emissão]],"mm/aaaa")</f>
        <v>03/2025</v>
      </c>
      <c r="C291" t="s">
        <v>130</v>
      </c>
      <c r="D291" t="s">
        <v>19</v>
      </c>
      <c r="E291" t="s">
        <v>350</v>
      </c>
      <c r="F291" t="s">
        <v>351</v>
      </c>
      <c r="G291" t="s">
        <v>20</v>
      </c>
      <c r="H291" t="s">
        <v>273</v>
      </c>
      <c r="I291" s="9" t="s">
        <v>86</v>
      </c>
      <c r="J291" s="1">
        <v>5102</v>
      </c>
      <c r="K291" s="1">
        <v>19.04</v>
      </c>
      <c r="L291" s="4">
        <v>95.2</v>
      </c>
      <c r="M291" s="1">
        <v>18.09</v>
      </c>
      <c r="N291" s="3">
        <v>0.19</v>
      </c>
    </row>
    <row r="292" spans="1:14" x14ac:dyDescent="0.3">
      <c r="A292" s="1">
        <v>73</v>
      </c>
      <c r="B292" s="1" t="str">
        <f>TEXT(TabSaida[[#This Row],[Data de Emissão]],"mm/aaaa")</f>
        <v>03/2025</v>
      </c>
      <c r="C292" t="s">
        <v>130</v>
      </c>
      <c r="D292" t="s">
        <v>19</v>
      </c>
      <c r="E292" t="s">
        <v>350</v>
      </c>
      <c r="F292" t="s">
        <v>351</v>
      </c>
      <c r="G292" t="s">
        <v>20</v>
      </c>
      <c r="H292" t="s">
        <v>181</v>
      </c>
      <c r="I292" s="9" t="s">
        <v>46</v>
      </c>
      <c r="J292" s="1">
        <v>5102</v>
      </c>
      <c r="K292" s="1">
        <v>39.49</v>
      </c>
      <c r="L292" s="4">
        <v>631.84</v>
      </c>
      <c r="M292" s="1">
        <v>120.05</v>
      </c>
      <c r="N292" s="3">
        <v>0.19</v>
      </c>
    </row>
    <row r="293" spans="1:14" x14ac:dyDescent="0.3">
      <c r="A293" s="1">
        <v>74</v>
      </c>
      <c r="B293" s="1" t="str">
        <f>TEXT(TabSaida[[#This Row],[Data de Emissão]],"mm/aaaa")</f>
        <v>03/2025</v>
      </c>
      <c r="C293" t="s">
        <v>130</v>
      </c>
      <c r="D293" t="s">
        <v>19</v>
      </c>
      <c r="E293" t="s">
        <v>170</v>
      </c>
      <c r="F293" t="s">
        <v>171</v>
      </c>
      <c r="G293" t="s">
        <v>20</v>
      </c>
      <c r="H293" t="s">
        <v>273</v>
      </c>
      <c r="I293" s="9" t="s">
        <v>86</v>
      </c>
      <c r="J293" s="1">
        <v>5102</v>
      </c>
      <c r="K293" s="1">
        <v>21.95</v>
      </c>
      <c r="L293" s="4">
        <v>395.1</v>
      </c>
      <c r="M293" s="1">
        <v>75.069999999999993</v>
      </c>
      <c r="N293" s="3">
        <v>0.19</v>
      </c>
    </row>
    <row r="294" spans="1:14" x14ac:dyDescent="0.3">
      <c r="A294" s="1">
        <v>74</v>
      </c>
      <c r="B294" s="1" t="str">
        <f>TEXT(TabSaida[[#This Row],[Data de Emissão]],"mm/aaaa")</f>
        <v>03/2025</v>
      </c>
      <c r="C294" t="s">
        <v>130</v>
      </c>
      <c r="D294" t="s">
        <v>19</v>
      </c>
      <c r="E294" t="s">
        <v>170</v>
      </c>
      <c r="F294" t="s">
        <v>171</v>
      </c>
      <c r="G294" t="s">
        <v>20</v>
      </c>
      <c r="H294" t="s">
        <v>272</v>
      </c>
      <c r="I294" s="9" t="s">
        <v>86</v>
      </c>
      <c r="J294" s="1">
        <v>5102</v>
      </c>
      <c r="K294" s="1">
        <v>19.82</v>
      </c>
      <c r="L294" s="4">
        <v>396.4</v>
      </c>
      <c r="M294" s="1">
        <v>75.319999999999993</v>
      </c>
      <c r="N294" s="3">
        <v>0.19</v>
      </c>
    </row>
    <row r="295" spans="1:14" x14ac:dyDescent="0.3">
      <c r="A295" s="1">
        <v>74</v>
      </c>
      <c r="B295" s="1" t="str">
        <f>TEXT(TabSaida[[#This Row],[Data de Emissão]],"mm/aaaa")</f>
        <v>03/2025</v>
      </c>
      <c r="C295" t="s">
        <v>130</v>
      </c>
      <c r="D295" t="s">
        <v>19</v>
      </c>
      <c r="E295" t="s">
        <v>170</v>
      </c>
      <c r="F295" t="s">
        <v>171</v>
      </c>
      <c r="G295" t="s">
        <v>20</v>
      </c>
      <c r="H295" t="s">
        <v>181</v>
      </c>
      <c r="I295" s="9" t="s">
        <v>46</v>
      </c>
      <c r="J295" s="1">
        <v>5102</v>
      </c>
      <c r="K295" s="1">
        <v>39.49</v>
      </c>
      <c r="L295" s="4">
        <v>1105.72</v>
      </c>
      <c r="M295" s="1">
        <v>210.09</v>
      </c>
      <c r="N295" s="3">
        <v>0.19</v>
      </c>
    </row>
    <row r="296" spans="1:14" x14ac:dyDescent="0.3">
      <c r="A296" s="1">
        <v>74</v>
      </c>
      <c r="B296" s="1" t="str">
        <f>TEXT(TabSaida[[#This Row],[Data de Emissão]],"mm/aaaa")</f>
        <v>03/2025</v>
      </c>
      <c r="C296" t="s">
        <v>130</v>
      </c>
      <c r="D296" t="s">
        <v>19</v>
      </c>
      <c r="E296" t="s">
        <v>170</v>
      </c>
      <c r="F296" t="s">
        <v>171</v>
      </c>
      <c r="G296" t="s">
        <v>20</v>
      </c>
      <c r="H296" t="s">
        <v>283</v>
      </c>
      <c r="I296" s="9" t="s">
        <v>49</v>
      </c>
      <c r="J296" s="1">
        <v>5102</v>
      </c>
      <c r="K296" s="1">
        <v>79.989999999999995</v>
      </c>
      <c r="L296" s="4">
        <v>79.989999999999995</v>
      </c>
      <c r="M296" s="1">
        <v>15.2</v>
      </c>
      <c r="N296" s="3">
        <v>0.19</v>
      </c>
    </row>
    <row r="297" spans="1:14" x14ac:dyDescent="0.3">
      <c r="A297" s="1">
        <v>74</v>
      </c>
      <c r="B297" s="1" t="str">
        <f>TEXT(TabSaida[[#This Row],[Data de Emissão]],"mm/aaaa")</f>
        <v>03/2025</v>
      </c>
      <c r="C297" t="s">
        <v>130</v>
      </c>
      <c r="D297" t="s">
        <v>19</v>
      </c>
      <c r="E297" t="s">
        <v>170</v>
      </c>
      <c r="F297" t="s">
        <v>171</v>
      </c>
      <c r="G297" t="s">
        <v>20</v>
      </c>
      <c r="H297" t="s">
        <v>207</v>
      </c>
      <c r="I297" s="9" t="s">
        <v>208</v>
      </c>
      <c r="J297" s="1">
        <v>5102</v>
      </c>
      <c r="K297" s="1">
        <v>24.99</v>
      </c>
      <c r="L297" s="4">
        <v>24.99</v>
      </c>
      <c r="M297" s="1">
        <v>4.75</v>
      </c>
      <c r="N297" s="3">
        <v>0.19</v>
      </c>
    </row>
    <row r="298" spans="1:14" x14ac:dyDescent="0.3">
      <c r="A298" s="1">
        <v>74</v>
      </c>
      <c r="B298" s="1" t="str">
        <f>TEXT(TabSaida[[#This Row],[Data de Emissão]],"mm/aaaa")</f>
        <v>03/2025</v>
      </c>
      <c r="C298" t="s">
        <v>130</v>
      </c>
      <c r="D298" t="s">
        <v>19</v>
      </c>
      <c r="E298" t="s">
        <v>170</v>
      </c>
      <c r="F298" t="s">
        <v>171</v>
      </c>
      <c r="G298" t="s">
        <v>20</v>
      </c>
      <c r="H298" t="s">
        <v>185</v>
      </c>
      <c r="I298" s="9" t="s">
        <v>155</v>
      </c>
      <c r="J298" s="1">
        <v>5102</v>
      </c>
      <c r="K298" s="1">
        <v>44.99</v>
      </c>
      <c r="L298" s="4">
        <v>44.99</v>
      </c>
      <c r="M298" s="1">
        <v>8.5500000000000007</v>
      </c>
      <c r="N298" s="3">
        <v>0.19</v>
      </c>
    </row>
    <row r="299" spans="1:14" x14ac:dyDescent="0.3">
      <c r="A299" s="1">
        <v>74</v>
      </c>
      <c r="B299" s="1" t="str">
        <f>TEXT(TabSaida[[#This Row],[Data de Emissão]],"mm/aaaa")</f>
        <v>03/2025</v>
      </c>
      <c r="C299" t="s">
        <v>130</v>
      </c>
      <c r="D299" t="s">
        <v>19</v>
      </c>
      <c r="E299" t="s">
        <v>170</v>
      </c>
      <c r="F299" t="s">
        <v>171</v>
      </c>
      <c r="G299" t="s">
        <v>20</v>
      </c>
      <c r="H299" t="s">
        <v>274</v>
      </c>
      <c r="I299" s="9" t="s">
        <v>155</v>
      </c>
      <c r="J299" s="1">
        <v>5102</v>
      </c>
      <c r="K299" s="1">
        <v>0.1</v>
      </c>
      <c r="L299" s="4">
        <v>10</v>
      </c>
      <c r="M299" s="1">
        <v>1.9</v>
      </c>
      <c r="N299" s="3">
        <v>0.19</v>
      </c>
    </row>
    <row r="300" spans="1:14" x14ac:dyDescent="0.3">
      <c r="A300" s="1">
        <v>74</v>
      </c>
      <c r="B300" s="1" t="str">
        <f>TEXT(TabSaida[[#This Row],[Data de Emissão]],"mm/aaaa")</f>
        <v>03/2025</v>
      </c>
      <c r="C300" t="s">
        <v>130</v>
      </c>
      <c r="D300" t="s">
        <v>19</v>
      </c>
      <c r="E300" t="s">
        <v>170</v>
      </c>
      <c r="F300" t="s">
        <v>171</v>
      </c>
      <c r="G300" t="s">
        <v>20</v>
      </c>
      <c r="H300" t="s">
        <v>352</v>
      </c>
      <c r="I300" s="9" t="s">
        <v>222</v>
      </c>
      <c r="J300" s="1">
        <v>5102</v>
      </c>
      <c r="K300" s="1">
        <v>29.99</v>
      </c>
      <c r="L300" s="4">
        <v>29.99</v>
      </c>
      <c r="M300" s="1">
        <v>5.7</v>
      </c>
      <c r="N300" s="3">
        <v>0.19</v>
      </c>
    </row>
    <row r="301" spans="1:14" x14ac:dyDescent="0.3">
      <c r="A301" s="1">
        <v>75</v>
      </c>
      <c r="B301" s="1" t="str">
        <f>TEXT(TabSaida[[#This Row],[Data de Emissão]],"mm/aaaa")</f>
        <v>03/2025</v>
      </c>
      <c r="C301" t="s">
        <v>130</v>
      </c>
      <c r="D301" t="s">
        <v>19</v>
      </c>
      <c r="E301" t="s">
        <v>353</v>
      </c>
      <c r="F301" t="s">
        <v>354</v>
      </c>
      <c r="G301" t="s">
        <v>20</v>
      </c>
      <c r="H301" t="s">
        <v>284</v>
      </c>
      <c r="I301" s="9" t="s">
        <v>187</v>
      </c>
      <c r="J301" s="1">
        <v>5102</v>
      </c>
      <c r="K301" s="1">
        <v>23.99</v>
      </c>
      <c r="L301" s="4">
        <v>47.98</v>
      </c>
      <c r="M301" s="1">
        <v>9.1199999999999992</v>
      </c>
      <c r="N301" s="3">
        <v>0.19</v>
      </c>
    </row>
    <row r="302" spans="1:14" x14ac:dyDescent="0.3">
      <c r="A302" s="1">
        <v>75</v>
      </c>
      <c r="B302" s="1" t="str">
        <f>TEXT(TabSaida[[#This Row],[Data de Emissão]],"mm/aaaa")</f>
        <v>03/2025</v>
      </c>
      <c r="C302" t="s">
        <v>130</v>
      </c>
      <c r="D302" t="s">
        <v>19</v>
      </c>
      <c r="E302" t="s">
        <v>353</v>
      </c>
      <c r="F302" t="s">
        <v>354</v>
      </c>
      <c r="G302" t="s">
        <v>20</v>
      </c>
      <c r="H302" t="s">
        <v>182</v>
      </c>
      <c r="I302" s="9" t="s">
        <v>123</v>
      </c>
      <c r="J302" s="1">
        <v>5102</v>
      </c>
      <c r="K302" s="1">
        <v>1.3</v>
      </c>
      <c r="L302" s="4">
        <v>65</v>
      </c>
      <c r="M302" s="1">
        <v>12.35</v>
      </c>
      <c r="N302" s="3">
        <v>0.19</v>
      </c>
    </row>
    <row r="303" spans="1:14" x14ac:dyDescent="0.3">
      <c r="A303" s="1">
        <v>75</v>
      </c>
      <c r="B303" s="1" t="str">
        <f>TEXT(TabSaida[[#This Row],[Data de Emissão]],"mm/aaaa")</f>
        <v>03/2025</v>
      </c>
      <c r="C303" t="s">
        <v>130</v>
      </c>
      <c r="D303" t="s">
        <v>19</v>
      </c>
      <c r="E303" t="s">
        <v>353</v>
      </c>
      <c r="F303" t="s">
        <v>354</v>
      </c>
      <c r="G303" t="s">
        <v>20</v>
      </c>
      <c r="H303" t="s">
        <v>175</v>
      </c>
      <c r="I303" s="9" t="s">
        <v>86</v>
      </c>
      <c r="J303" s="1">
        <v>5102</v>
      </c>
      <c r="K303" s="1">
        <v>15.41</v>
      </c>
      <c r="L303" s="4">
        <v>138.69</v>
      </c>
      <c r="M303" s="1">
        <v>26.35</v>
      </c>
      <c r="N303" s="3">
        <v>0.19</v>
      </c>
    </row>
    <row r="304" spans="1:14" x14ac:dyDescent="0.3">
      <c r="A304" s="1">
        <v>75</v>
      </c>
      <c r="B304" s="1" t="str">
        <f>TEXT(TabSaida[[#This Row],[Data de Emissão]],"mm/aaaa")</f>
        <v>03/2025</v>
      </c>
      <c r="C304" t="s">
        <v>130</v>
      </c>
      <c r="D304" t="s">
        <v>19</v>
      </c>
      <c r="E304" t="s">
        <v>353</v>
      </c>
      <c r="F304" t="s">
        <v>354</v>
      </c>
      <c r="G304" t="s">
        <v>20</v>
      </c>
      <c r="H304" t="s">
        <v>174</v>
      </c>
      <c r="I304" s="9" t="s">
        <v>86</v>
      </c>
      <c r="J304" s="1">
        <v>5102</v>
      </c>
      <c r="K304" s="1">
        <v>14.27</v>
      </c>
      <c r="L304" s="4">
        <v>285.39999999999998</v>
      </c>
      <c r="M304" s="1">
        <v>54.23</v>
      </c>
      <c r="N304" s="3">
        <v>0.19</v>
      </c>
    </row>
    <row r="305" spans="1:14" x14ac:dyDescent="0.3">
      <c r="A305" s="1">
        <v>75</v>
      </c>
      <c r="B305" s="1" t="str">
        <f>TEXT(TabSaida[[#This Row],[Data de Emissão]],"mm/aaaa")</f>
        <v>03/2025</v>
      </c>
      <c r="C305" t="s">
        <v>130</v>
      </c>
      <c r="D305" t="s">
        <v>19</v>
      </c>
      <c r="E305" t="s">
        <v>353</v>
      </c>
      <c r="F305" t="s">
        <v>354</v>
      </c>
      <c r="G305" t="s">
        <v>20</v>
      </c>
      <c r="H305" t="s">
        <v>181</v>
      </c>
      <c r="I305" s="9" t="s">
        <v>46</v>
      </c>
      <c r="J305" s="1">
        <v>5102</v>
      </c>
      <c r="K305" s="1">
        <v>39.49</v>
      </c>
      <c r="L305" s="4">
        <v>1263.68</v>
      </c>
      <c r="M305" s="1">
        <v>240.1</v>
      </c>
      <c r="N305" s="3">
        <v>0.19</v>
      </c>
    </row>
    <row r="306" spans="1:14" x14ac:dyDescent="0.3">
      <c r="A306" s="1">
        <v>75</v>
      </c>
      <c r="B306" s="1" t="str">
        <f>TEXT(TabSaida[[#This Row],[Data de Emissão]],"mm/aaaa")</f>
        <v>03/2025</v>
      </c>
      <c r="C306" t="s">
        <v>130</v>
      </c>
      <c r="D306" t="s">
        <v>19</v>
      </c>
      <c r="E306" t="s">
        <v>353</v>
      </c>
      <c r="F306" t="s">
        <v>354</v>
      </c>
      <c r="G306" t="s">
        <v>20</v>
      </c>
      <c r="H306" t="s">
        <v>294</v>
      </c>
      <c r="I306" s="9" t="s">
        <v>86</v>
      </c>
      <c r="J306" s="1">
        <v>5102</v>
      </c>
      <c r="K306" s="1">
        <v>19.41</v>
      </c>
      <c r="L306" s="4">
        <v>155.28</v>
      </c>
      <c r="M306" s="1">
        <v>29.5</v>
      </c>
      <c r="N306" s="3">
        <v>0.19</v>
      </c>
    </row>
    <row r="307" spans="1:14" x14ac:dyDescent="0.3">
      <c r="A307" s="1">
        <v>75</v>
      </c>
      <c r="B307" s="1" t="str">
        <f>TEXT(TabSaida[[#This Row],[Data de Emissão]],"mm/aaaa")</f>
        <v>03/2025</v>
      </c>
      <c r="C307" t="s">
        <v>130</v>
      </c>
      <c r="D307" t="s">
        <v>19</v>
      </c>
      <c r="E307" t="s">
        <v>353</v>
      </c>
      <c r="F307" t="s">
        <v>354</v>
      </c>
      <c r="G307" t="s">
        <v>20</v>
      </c>
      <c r="H307" t="s">
        <v>293</v>
      </c>
      <c r="I307" s="9" t="s">
        <v>86</v>
      </c>
      <c r="J307" s="1">
        <v>5102</v>
      </c>
      <c r="K307" s="1">
        <v>22.66</v>
      </c>
      <c r="L307" s="4">
        <v>226.6</v>
      </c>
      <c r="M307" s="1">
        <v>43.05</v>
      </c>
      <c r="N307" s="3">
        <v>0.19</v>
      </c>
    </row>
    <row r="308" spans="1:14" x14ac:dyDescent="0.3">
      <c r="A308" s="1">
        <v>75</v>
      </c>
      <c r="B308" s="1" t="str">
        <f>TEXT(TabSaida[[#This Row],[Data de Emissão]],"mm/aaaa")</f>
        <v>03/2025</v>
      </c>
      <c r="C308" t="s">
        <v>130</v>
      </c>
      <c r="D308" t="s">
        <v>19</v>
      </c>
      <c r="E308" t="s">
        <v>353</v>
      </c>
      <c r="F308" t="s">
        <v>354</v>
      </c>
      <c r="G308" t="s">
        <v>20</v>
      </c>
      <c r="H308" t="s">
        <v>225</v>
      </c>
      <c r="I308" s="9" t="s">
        <v>155</v>
      </c>
      <c r="J308" s="1">
        <v>5102</v>
      </c>
      <c r="K308" s="1">
        <v>0.3</v>
      </c>
      <c r="L308" s="4">
        <v>45</v>
      </c>
      <c r="M308" s="1">
        <v>8.5500000000000007</v>
      </c>
      <c r="N308" s="3">
        <v>0.19</v>
      </c>
    </row>
    <row r="309" spans="1:14" x14ac:dyDescent="0.3">
      <c r="A309" s="1">
        <v>75</v>
      </c>
      <c r="B309" s="1" t="str">
        <f>TEXT(TabSaida[[#This Row],[Data de Emissão]],"mm/aaaa")</f>
        <v>03/2025</v>
      </c>
      <c r="C309" t="s">
        <v>130</v>
      </c>
      <c r="D309" t="s">
        <v>19</v>
      </c>
      <c r="E309" t="s">
        <v>353</v>
      </c>
      <c r="F309" t="s">
        <v>354</v>
      </c>
      <c r="G309" t="s">
        <v>20</v>
      </c>
      <c r="H309" t="s">
        <v>274</v>
      </c>
      <c r="I309" s="9" t="s">
        <v>155</v>
      </c>
      <c r="J309" s="1">
        <v>5102</v>
      </c>
      <c r="K309" s="1">
        <v>0.1</v>
      </c>
      <c r="L309" s="4">
        <v>10</v>
      </c>
      <c r="M309" s="1">
        <v>1.9</v>
      </c>
      <c r="N309" s="3">
        <v>0.19</v>
      </c>
    </row>
    <row r="310" spans="1:14" x14ac:dyDescent="0.3">
      <c r="A310" s="1">
        <v>75</v>
      </c>
      <c r="B310" s="1" t="str">
        <f>TEXT(TabSaida[[#This Row],[Data de Emissão]],"mm/aaaa")</f>
        <v>03/2025</v>
      </c>
      <c r="C310" t="s">
        <v>130</v>
      </c>
      <c r="D310" t="s">
        <v>19</v>
      </c>
      <c r="E310" t="s">
        <v>353</v>
      </c>
      <c r="F310" t="s">
        <v>354</v>
      </c>
      <c r="G310" t="s">
        <v>20</v>
      </c>
      <c r="H310" t="s">
        <v>202</v>
      </c>
      <c r="I310" s="9" t="s">
        <v>49</v>
      </c>
      <c r="J310" s="1">
        <v>5102</v>
      </c>
      <c r="K310" s="1">
        <v>89.99</v>
      </c>
      <c r="L310" s="4">
        <v>89.99</v>
      </c>
      <c r="M310" s="1">
        <v>17.100000000000001</v>
      </c>
      <c r="N310" s="3">
        <v>0.19</v>
      </c>
    </row>
    <row r="311" spans="1:14" x14ac:dyDescent="0.3">
      <c r="A311" s="1">
        <v>75</v>
      </c>
      <c r="B311" s="1" t="str">
        <f>TEXT(TabSaida[[#This Row],[Data de Emissão]],"mm/aaaa")</f>
        <v>03/2025</v>
      </c>
      <c r="C311" t="s">
        <v>130</v>
      </c>
      <c r="D311" t="s">
        <v>19</v>
      </c>
      <c r="E311" t="s">
        <v>353</v>
      </c>
      <c r="F311" t="s">
        <v>354</v>
      </c>
      <c r="G311" t="s">
        <v>20</v>
      </c>
      <c r="H311" t="s">
        <v>207</v>
      </c>
      <c r="I311" s="9" t="s">
        <v>208</v>
      </c>
      <c r="J311" s="1">
        <v>5102</v>
      </c>
      <c r="K311" s="1">
        <v>24.99</v>
      </c>
      <c r="L311" s="4">
        <v>24.99</v>
      </c>
      <c r="M311" s="1">
        <v>4.75</v>
      </c>
      <c r="N311" s="3">
        <v>0.19</v>
      </c>
    </row>
    <row r="312" spans="1:14" x14ac:dyDescent="0.3">
      <c r="A312" s="1">
        <v>75</v>
      </c>
      <c r="B312" s="1" t="str">
        <f>TEXT(TabSaida[[#This Row],[Data de Emissão]],"mm/aaaa")</f>
        <v>03/2025</v>
      </c>
      <c r="C312" t="s">
        <v>130</v>
      </c>
      <c r="D312" t="s">
        <v>19</v>
      </c>
      <c r="E312" t="s">
        <v>353</v>
      </c>
      <c r="F312" t="s">
        <v>354</v>
      </c>
      <c r="G312" t="s">
        <v>20</v>
      </c>
      <c r="H312" t="s">
        <v>355</v>
      </c>
      <c r="I312" s="9" t="s">
        <v>208</v>
      </c>
      <c r="J312" s="1">
        <v>5102</v>
      </c>
      <c r="K312" s="1">
        <v>12.99</v>
      </c>
      <c r="L312" s="4">
        <v>12.99</v>
      </c>
      <c r="M312" s="1">
        <v>2.4700000000000002</v>
      </c>
      <c r="N312" s="3">
        <v>0.19</v>
      </c>
    </row>
    <row r="313" spans="1:14" x14ac:dyDescent="0.3">
      <c r="A313" s="1">
        <v>75</v>
      </c>
      <c r="B313" s="1" t="str">
        <f>TEXT(TabSaida[[#This Row],[Data de Emissão]],"mm/aaaa")</f>
        <v>03/2025</v>
      </c>
      <c r="C313" t="s">
        <v>130</v>
      </c>
      <c r="D313" t="s">
        <v>19</v>
      </c>
      <c r="E313" t="s">
        <v>353</v>
      </c>
      <c r="F313" t="s">
        <v>354</v>
      </c>
      <c r="G313" t="s">
        <v>20</v>
      </c>
      <c r="H313" t="s">
        <v>185</v>
      </c>
      <c r="I313" s="9" t="s">
        <v>155</v>
      </c>
      <c r="J313" s="1">
        <v>5102</v>
      </c>
      <c r="K313" s="1">
        <v>44.99</v>
      </c>
      <c r="L313" s="4">
        <v>44.99</v>
      </c>
      <c r="M313" s="1">
        <v>8.5500000000000007</v>
      </c>
      <c r="N313" s="3">
        <v>0.19</v>
      </c>
    </row>
    <row r="314" spans="1:14" x14ac:dyDescent="0.3">
      <c r="A314" s="1">
        <v>75</v>
      </c>
      <c r="B314" s="1" t="str">
        <f>TEXT(TabSaida[[#This Row],[Data de Emissão]],"mm/aaaa")</f>
        <v>03/2025</v>
      </c>
      <c r="C314" t="s">
        <v>130</v>
      </c>
      <c r="D314" t="s">
        <v>19</v>
      </c>
      <c r="E314" t="s">
        <v>353</v>
      </c>
      <c r="F314" t="s">
        <v>354</v>
      </c>
      <c r="G314" t="s">
        <v>20</v>
      </c>
      <c r="H314" t="s">
        <v>190</v>
      </c>
      <c r="I314" s="9" t="s">
        <v>69</v>
      </c>
      <c r="J314" s="1">
        <v>5102</v>
      </c>
      <c r="K314" s="1">
        <v>13</v>
      </c>
      <c r="L314" s="4">
        <v>39</v>
      </c>
      <c r="M314" s="1">
        <v>7.41</v>
      </c>
      <c r="N314" s="3">
        <v>0.19</v>
      </c>
    </row>
    <row r="315" spans="1:14" x14ac:dyDescent="0.3">
      <c r="A315" s="1">
        <v>75</v>
      </c>
      <c r="B315" s="1" t="str">
        <f>TEXT(TabSaida[[#This Row],[Data de Emissão]],"mm/aaaa")</f>
        <v>03/2025</v>
      </c>
      <c r="C315" t="s">
        <v>130</v>
      </c>
      <c r="D315" t="s">
        <v>19</v>
      </c>
      <c r="E315" t="s">
        <v>353</v>
      </c>
      <c r="F315" t="s">
        <v>354</v>
      </c>
      <c r="G315" t="s">
        <v>20</v>
      </c>
      <c r="H315" t="s">
        <v>356</v>
      </c>
      <c r="I315" s="9" t="s">
        <v>357</v>
      </c>
      <c r="J315" s="1">
        <v>5102</v>
      </c>
      <c r="K315" s="1">
        <v>3.5</v>
      </c>
      <c r="L315" s="4">
        <v>35</v>
      </c>
      <c r="M315" s="1">
        <v>6.65</v>
      </c>
      <c r="N315" s="3">
        <v>0.19</v>
      </c>
    </row>
    <row r="316" spans="1:14" x14ac:dyDescent="0.3">
      <c r="A316" s="1">
        <v>75</v>
      </c>
      <c r="B316" s="1" t="str">
        <f>TEXT(TabSaida[[#This Row],[Data de Emissão]],"mm/aaaa")</f>
        <v>03/2025</v>
      </c>
      <c r="C316" t="s">
        <v>130</v>
      </c>
      <c r="D316" t="s">
        <v>19</v>
      </c>
      <c r="E316" t="s">
        <v>353</v>
      </c>
      <c r="F316" t="s">
        <v>354</v>
      </c>
      <c r="G316" t="s">
        <v>20</v>
      </c>
      <c r="H316" t="s">
        <v>194</v>
      </c>
      <c r="I316" s="9" t="s">
        <v>49</v>
      </c>
      <c r="J316" s="1">
        <v>5102</v>
      </c>
      <c r="K316" s="1">
        <v>25</v>
      </c>
      <c r="L316" s="4">
        <v>25</v>
      </c>
      <c r="M316" s="1">
        <v>4.75</v>
      </c>
      <c r="N316" s="3">
        <v>0.19</v>
      </c>
    </row>
    <row r="317" spans="1:14" x14ac:dyDescent="0.3">
      <c r="A317" s="1">
        <v>75</v>
      </c>
      <c r="B317" s="1" t="str">
        <f>TEXT(TabSaida[[#This Row],[Data de Emissão]],"mm/aaaa")</f>
        <v>03/2025</v>
      </c>
      <c r="C317" t="s">
        <v>130</v>
      </c>
      <c r="D317" t="s">
        <v>19</v>
      </c>
      <c r="E317" t="s">
        <v>353</v>
      </c>
      <c r="F317" t="s">
        <v>354</v>
      </c>
      <c r="G317" t="s">
        <v>20</v>
      </c>
      <c r="H317" t="s">
        <v>233</v>
      </c>
      <c r="I317" s="9" t="s">
        <v>201</v>
      </c>
      <c r="J317" s="1">
        <v>5102</v>
      </c>
      <c r="K317" s="1">
        <v>39.99</v>
      </c>
      <c r="L317" s="4">
        <v>39.99</v>
      </c>
      <c r="M317" s="1">
        <v>7.6</v>
      </c>
      <c r="N317" s="3">
        <v>0.19</v>
      </c>
    </row>
    <row r="318" spans="1:14" x14ac:dyDescent="0.3">
      <c r="A318" s="1">
        <v>76</v>
      </c>
      <c r="B318" s="1" t="str">
        <f>TEXT(TabSaida[[#This Row],[Data de Emissão]],"mm/aaaa")</f>
        <v>03/2025</v>
      </c>
      <c r="C318" t="s">
        <v>130</v>
      </c>
      <c r="D318" t="s">
        <v>19</v>
      </c>
      <c r="E318" t="s">
        <v>176</v>
      </c>
      <c r="F318" t="s">
        <v>177</v>
      </c>
      <c r="G318" t="s">
        <v>20</v>
      </c>
      <c r="H318" t="s">
        <v>198</v>
      </c>
      <c r="I318" s="9" t="s">
        <v>184</v>
      </c>
      <c r="J318" s="1">
        <v>5102</v>
      </c>
      <c r="K318" s="1">
        <v>50</v>
      </c>
      <c r="L318" s="4">
        <v>500</v>
      </c>
      <c r="M318" s="1">
        <v>95</v>
      </c>
      <c r="N318" s="3">
        <v>0.19</v>
      </c>
    </row>
    <row r="319" spans="1:14" x14ac:dyDescent="0.3">
      <c r="A319" s="1">
        <v>76</v>
      </c>
      <c r="B319" s="1" t="str">
        <f>TEXT(TabSaida[[#This Row],[Data de Emissão]],"mm/aaaa")</f>
        <v>03/2025</v>
      </c>
      <c r="C319" t="s">
        <v>130</v>
      </c>
      <c r="D319" t="s">
        <v>19</v>
      </c>
      <c r="E319" t="s">
        <v>176</v>
      </c>
      <c r="F319" t="s">
        <v>177</v>
      </c>
      <c r="G319" t="s">
        <v>20</v>
      </c>
      <c r="H319" t="s">
        <v>202</v>
      </c>
      <c r="I319" s="9" t="s">
        <v>49</v>
      </c>
      <c r="J319" s="1">
        <v>5102</v>
      </c>
      <c r="K319" s="1">
        <v>90</v>
      </c>
      <c r="L319" s="4">
        <v>900</v>
      </c>
      <c r="M319" s="1">
        <v>171</v>
      </c>
      <c r="N319" s="3">
        <v>0.19</v>
      </c>
    </row>
    <row r="320" spans="1:14" x14ac:dyDescent="0.3">
      <c r="A320" s="1">
        <v>76</v>
      </c>
      <c r="B320" s="1" t="str">
        <f>TEXT(TabSaida[[#This Row],[Data de Emissão]],"mm/aaaa")</f>
        <v>03/2025</v>
      </c>
      <c r="C320" t="s">
        <v>130</v>
      </c>
      <c r="D320" t="s">
        <v>19</v>
      </c>
      <c r="E320" t="s">
        <v>176</v>
      </c>
      <c r="F320" t="s">
        <v>177</v>
      </c>
      <c r="G320" t="s">
        <v>20</v>
      </c>
      <c r="H320" t="s">
        <v>197</v>
      </c>
      <c r="I320" s="9" t="s">
        <v>109</v>
      </c>
      <c r="J320" s="1">
        <v>5102</v>
      </c>
      <c r="K320" s="1">
        <v>400</v>
      </c>
      <c r="L320" s="4">
        <v>24000</v>
      </c>
      <c r="M320" s="2">
        <v>4560</v>
      </c>
      <c r="N320" s="3">
        <v>0.19</v>
      </c>
    </row>
    <row r="321" spans="1:14" x14ac:dyDescent="0.3">
      <c r="A321" s="1">
        <v>76</v>
      </c>
      <c r="B321" s="1" t="str">
        <f>TEXT(TabSaida[[#This Row],[Data de Emissão]],"mm/aaaa")</f>
        <v>03/2025</v>
      </c>
      <c r="C321" t="s">
        <v>130</v>
      </c>
      <c r="D321" t="s">
        <v>19</v>
      </c>
      <c r="E321" t="s">
        <v>176</v>
      </c>
      <c r="F321" t="s">
        <v>177</v>
      </c>
      <c r="G321" t="s">
        <v>20</v>
      </c>
      <c r="H321" t="s">
        <v>183</v>
      </c>
      <c r="I321" s="9" t="s">
        <v>184</v>
      </c>
      <c r="J321" s="1">
        <v>5102</v>
      </c>
      <c r="K321" s="1">
        <v>28</v>
      </c>
      <c r="L321" s="4">
        <v>280</v>
      </c>
      <c r="M321" s="1">
        <v>53.2</v>
      </c>
      <c r="N321" s="3">
        <v>0.19</v>
      </c>
    </row>
    <row r="322" spans="1:14" x14ac:dyDescent="0.3">
      <c r="A322" s="1">
        <v>77</v>
      </c>
      <c r="B322" s="1" t="str">
        <f>TEXT(TabSaida[[#This Row],[Data de Emissão]],"mm/aaaa")</f>
        <v>03/2025</v>
      </c>
      <c r="C322" t="s">
        <v>130</v>
      </c>
      <c r="D322" t="s">
        <v>19</v>
      </c>
      <c r="E322" t="s">
        <v>244</v>
      </c>
      <c r="F322" t="s">
        <v>245</v>
      </c>
      <c r="G322" t="s">
        <v>20</v>
      </c>
      <c r="H322" t="s">
        <v>283</v>
      </c>
      <c r="I322" s="9" t="s">
        <v>49</v>
      </c>
      <c r="J322" s="1">
        <v>5102</v>
      </c>
      <c r="K322" s="1">
        <v>69.989999999999995</v>
      </c>
      <c r="L322" s="4">
        <v>349.95</v>
      </c>
      <c r="M322" s="1">
        <v>66.489999999999995</v>
      </c>
      <c r="N322" s="3">
        <v>0.19</v>
      </c>
    </row>
    <row r="323" spans="1:14" x14ac:dyDescent="0.3">
      <c r="A323" s="1">
        <v>77</v>
      </c>
      <c r="B323" s="1" t="str">
        <f>TEXT(TabSaida[[#This Row],[Data de Emissão]],"mm/aaaa")</f>
        <v>03/2025</v>
      </c>
      <c r="C323" t="s">
        <v>130</v>
      </c>
      <c r="D323" t="s">
        <v>19</v>
      </c>
      <c r="E323" t="s">
        <v>244</v>
      </c>
      <c r="F323" t="s">
        <v>245</v>
      </c>
      <c r="G323" t="s">
        <v>20</v>
      </c>
      <c r="H323" t="s">
        <v>207</v>
      </c>
      <c r="I323" s="9" t="s">
        <v>208</v>
      </c>
      <c r="J323" s="1">
        <v>5102</v>
      </c>
      <c r="K323" s="1">
        <v>23.99</v>
      </c>
      <c r="L323" s="4">
        <v>239.9</v>
      </c>
      <c r="M323" s="1">
        <v>45.58</v>
      </c>
      <c r="N323" s="3">
        <v>0.19</v>
      </c>
    </row>
    <row r="324" spans="1:14" x14ac:dyDescent="0.3">
      <c r="A324" s="1">
        <v>77</v>
      </c>
      <c r="B324" s="1" t="str">
        <f>TEXT(TabSaida[[#This Row],[Data de Emissão]],"mm/aaaa")</f>
        <v>03/2025</v>
      </c>
      <c r="C324" t="s">
        <v>130</v>
      </c>
      <c r="D324" t="s">
        <v>19</v>
      </c>
      <c r="E324" t="s">
        <v>244</v>
      </c>
      <c r="F324" t="s">
        <v>245</v>
      </c>
      <c r="G324" t="s">
        <v>20</v>
      </c>
      <c r="H324" t="s">
        <v>232</v>
      </c>
      <c r="I324" s="9" t="s">
        <v>86</v>
      </c>
      <c r="J324" s="1">
        <v>5102</v>
      </c>
      <c r="K324" s="1">
        <v>7.27</v>
      </c>
      <c r="L324" s="4">
        <v>218.1</v>
      </c>
      <c r="M324" s="1">
        <v>41.44</v>
      </c>
      <c r="N324" s="3">
        <v>0.19</v>
      </c>
    </row>
    <row r="325" spans="1:14" x14ac:dyDescent="0.3">
      <c r="A325" s="1">
        <v>78</v>
      </c>
      <c r="B325" s="1" t="str">
        <f>TEXT(TabSaida[[#This Row],[Data de Emissão]],"mm/aaaa")</f>
        <v>03/2025</v>
      </c>
      <c r="C325" t="s">
        <v>130</v>
      </c>
      <c r="D325" t="s">
        <v>19</v>
      </c>
      <c r="E325" t="s">
        <v>308</v>
      </c>
      <c r="F325" t="s">
        <v>309</v>
      </c>
      <c r="G325" t="s">
        <v>20</v>
      </c>
      <c r="H325" t="s">
        <v>219</v>
      </c>
      <c r="I325" s="9" t="s">
        <v>86</v>
      </c>
      <c r="J325" s="1">
        <v>5102</v>
      </c>
      <c r="K325" s="1">
        <v>11.37</v>
      </c>
      <c r="L325" s="4">
        <v>454.8</v>
      </c>
      <c r="M325" s="1">
        <v>86.41</v>
      </c>
      <c r="N325" s="3">
        <v>0.19</v>
      </c>
    </row>
    <row r="326" spans="1:14" x14ac:dyDescent="0.3">
      <c r="A326" s="1">
        <v>78</v>
      </c>
      <c r="B326" s="1" t="str">
        <f>TEXT(TabSaida[[#This Row],[Data de Emissão]],"mm/aaaa")</f>
        <v>03/2025</v>
      </c>
      <c r="C326" t="s">
        <v>130</v>
      </c>
      <c r="D326" t="s">
        <v>19</v>
      </c>
      <c r="E326" t="s">
        <v>308</v>
      </c>
      <c r="F326" t="s">
        <v>309</v>
      </c>
      <c r="G326" t="s">
        <v>20</v>
      </c>
      <c r="H326" t="s">
        <v>218</v>
      </c>
      <c r="I326" s="9" t="s">
        <v>86</v>
      </c>
      <c r="J326" s="1">
        <v>5102</v>
      </c>
      <c r="K326" s="1">
        <v>10.08</v>
      </c>
      <c r="L326" s="4">
        <v>806.4</v>
      </c>
      <c r="M326" s="1">
        <v>153.22</v>
      </c>
      <c r="N326" s="3">
        <v>0.19</v>
      </c>
    </row>
    <row r="327" spans="1:14" x14ac:dyDescent="0.3">
      <c r="A327" s="1">
        <v>78</v>
      </c>
      <c r="B327" s="1" t="str">
        <f>TEXT(TabSaida[[#This Row],[Data de Emissão]],"mm/aaaa")</f>
        <v>03/2025</v>
      </c>
      <c r="C327" t="s">
        <v>130</v>
      </c>
      <c r="D327" t="s">
        <v>19</v>
      </c>
      <c r="E327" t="s">
        <v>308</v>
      </c>
      <c r="F327" t="s">
        <v>309</v>
      </c>
      <c r="G327" t="s">
        <v>20</v>
      </c>
      <c r="H327" t="s">
        <v>181</v>
      </c>
      <c r="I327" s="9" t="s">
        <v>46</v>
      </c>
      <c r="J327" s="1">
        <v>5102</v>
      </c>
      <c r="K327" s="1">
        <v>36.54</v>
      </c>
      <c r="L327" s="4">
        <v>2192.4</v>
      </c>
      <c r="M327" s="1">
        <v>416.56</v>
      </c>
      <c r="N327" s="3">
        <v>0.19</v>
      </c>
    </row>
    <row r="328" spans="1:14" x14ac:dyDescent="0.3">
      <c r="A328" s="1">
        <v>78</v>
      </c>
      <c r="B328" s="1" t="str">
        <f>TEXT(TabSaida[[#This Row],[Data de Emissão]],"mm/aaaa")</f>
        <v>03/2025</v>
      </c>
      <c r="C328" t="s">
        <v>130</v>
      </c>
      <c r="D328" t="s">
        <v>19</v>
      </c>
      <c r="E328" t="s">
        <v>308</v>
      </c>
      <c r="F328" t="s">
        <v>309</v>
      </c>
      <c r="G328" t="s">
        <v>20</v>
      </c>
      <c r="H328" t="s">
        <v>147</v>
      </c>
      <c r="I328" s="9" t="s">
        <v>148</v>
      </c>
      <c r="J328" s="1">
        <v>5102</v>
      </c>
      <c r="K328" s="1">
        <v>208.99</v>
      </c>
      <c r="L328" s="4">
        <v>417.98</v>
      </c>
      <c r="M328" s="1">
        <v>79.42</v>
      </c>
      <c r="N328" s="3">
        <v>0.19</v>
      </c>
    </row>
    <row r="329" spans="1:14" x14ac:dyDescent="0.3">
      <c r="A329" s="1">
        <v>78</v>
      </c>
      <c r="B329" s="1" t="str">
        <f>TEXT(TabSaida[[#This Row],[Data de Emissão]],"mm/aaaa")</f>
        <v>03/2025</v>
      </c>
      <c r="C329" t="s">
        <v>130</v>
      </c>
      <c r="D329" t="s">
        <v>19</v>
      </c>
      <c r="E329" t="s">
        <v>308</v>
      </c>
      <c r="F329" t="s">
        <v>309</v>
      </c>
      <c r="G329" t="s">
        <v>20</v>
      </c>
      <c r="H329" t="s">
        <v>237</v>
      </c>
      <c r="I329" s="9" t="s">
        <v>84</v>
      </c>
      <c r="J329" s="1">
        <v>5102</v>
      </c>
      <c r="K329" s="1">
        <v>89.99</v>
      </c>
      <c r="L329" s="4">
        <v>89.99</v>
      </c>
      <c r="M329" s="1">
        <v>17.100000000000001</v>
      </c>
      <c r="N329" s="3">
        <v>0.19</v>
      </c>
    </row>
    <row r="330" spans="1:14" x14ac:dyDescent="0.3">
      <c r="A330" s="1">
        <v>78</v>
      </c>
      <c r="B330" s="1" t="str">
        <f>TEXT(TabSaida[[#This Row],[Data de Emissão]],"mm/aaaa")</f>
        <v>03/2025</v>
      </c>
      <c r="C330" t="s">
        <v>130</v>
      </c>
      <c r="D330" t="s">
        <v>19</v>
      </c>
      <c r="E330" t="s">
        <v>308</v>
      </c>
      <c r="F330" t="s">
        <v>309</v>
      </c>
      <c r="G330" t="s">
        <v>20</v>
      </c>
      <c r="H330" t="s">
        <v>255</v>
      </c>
      <c r="I330" s="9" t="s">
        <v>208</v>
      </c>
      <c r="J330" s="1">
        <v>5102</v>
      </c>
      <c r="K330" s="1">
        <v>79.989999999999995</v>
      </c>
      <c r="L330" s="4">
        <v>79.989999999999995</v>
      </c>
      <c r="M330" s="1">
        <v>15.2</v>
      </c>
      <c r="N330" s="3">
        <v>0.19</v>
      </c>
    </row>
    <row r="331" spans="1:14" x14ac:dyDescent="0.3">
      <c r="A331" s="1">
        <v>78</v>
      </c>
      <c r="B331" s="1" t="str">
        <f>TEXT(TabSaida[[#This Row],[Data de Emissão]],"mm/aaaa")</f>
        <v>03/2025</v>
      </c>
      <c r="C331" t="s">
        <v>130</v>
      </c>
      <c r="D331" t="s">
        <v>19</v>
      </c>
      <c r="E331" t="s">
        <v>308</v>
      </c>
      <c r="F331" t="s">
        <v>309</v>
      </c>
      <c r="G331" t="s">
        <v>20</v>
      </c>
      <c r="H331" t="s">
        <v>283</v>
      </c>
      <c r="I331" s="9" t="s">
        <v>49</v>
      </c>
      <c r="J331" s="1">
        <v>5102</v>
      </c>
      <c r="K331" s="1">
        <v>69.989999999999995</v>
      </c>
      <c r="L331" s="4">
        <v>349.95</v>
      </c>
      <c r="M331" s="1">
        <v>66.489999999999995</v>
      </c>
      <c r="N331" s="3">
        <v>0.19</v>
      </c>
    </row>
    <row r="332" spans="1:14" x14ac:dyDescent="0.3">
      <c r="A332" s="1">
        <v>78</v>
      </c>
      <c r="B332" s="1" t="str">
        <f>TEXT(TabSaida[[#This Row],[Data de Emissão]],"mm/aaaa")</f>
        <v>03/2025</v>
      </c>
      <c r="C332" t="s">
        <v>130</v>
      </c>
      <c r="D332" t="s">
        <v>19</v>
      </c>
      <c r="E332" t="s">
        <v>308</v>
      </c>
      <c r="F332" t="s">
        <v>309</v>
      </c>
      <c r="G332" t="s">
        <v>20</v>
      </c>
      <c r="H332" t="s">
        <v>232</v>
      </c>
      <c r="I332" s="9" t="s">
        <v>86</v>
      </c>
      <c r="J332" s="1">
        <v>5102</v>
      </c>
      <c r="K332" s="1">
        <v>7.27</v>
      </c>
      <c r="L332" s="4">
        <v>290.8</v>
      </c>
      <c r="M332" s="1">
        <v>55.25</v>
      </c>
      <c r="N332" s="3">
        <v>0.19</v>
      </c>
    </row>
    <row r="333" spans="1:14" x14ac:dyDescent="0.3">
      <c r="A333" s="1">
        <v>78</v>
      </c>
      <c r="B333" s="1" t="str">
        <f>TEXT(TabSaida[[#This Row],[Data de Emissão]],"mm/aaaa")</f>
        <v>03/2025</v>
      </c>
      <c r="C333" t="s">
        <v>130</v>
      </c>
      <c r="D333" t="s">
        <v>19</v>
      </c>
      <c r="E333" t="s">
        <v>308</v>
      </c>
      <c r="F333" t="s">
        <v>309</v>
      </c>
      <c r="G333" t="s">
        <v>20</v>
      </c>
      <c r="H333" t="s">
        <v>182</v>
      </c>
      <c r="I333" s="9" t="s">
        <v>123</v>
      </c>
      <c r="J333" s="1">
        <v>5102</v>
      </c>
      <c r="K333" s="1">
        <v>1.19</v>
      </c>
      <c r="L333" s="4">
        <v>119</v>
      </c>
      <c r="M333" s="1">
        <v>22.61</v>
      </c>
      <c r="N333" s="3">
        <v>0.19</v>
      </c>
    </row>
    <row r="334" spans="1:14" x14ac:dyDescent="0.3">
      <c r="A334" s="1">
        <v>79</v>
      </c>
      <c r="B334" s="1" t="str">
        <f>TEXT(TabSaida[[#This Row],[Data de Emissão]],"mm/aaaa")</f>
        <v>03/2025</v>
      </c>
      <c r="C334" t="s">
        <v>358</v>
      </c>
      <c r="D334" t="s">
        <v>19</v>
      </c>
      <c r="E334" t="s">
        <v>306</v>
      </c>
      <c r="F334" t="s">
        <v>307</v>
      </c>
      <c r="G334" t="s">
        <v>20</v>
      </c>
      <c r="H334" t="s">
        <v>181</v>
      </c>
      <c r="I334" s="9" t="s">
        <v>46</v>
      </c>
      <c r="J334" s="1">
        <v>5102</v>
      </c>
      <c r="K334" s="1">
        <v>37.49</v>
      </c>
      <c r="L334" s="4">
        <v>1687.05</v>
      </c>
      <c r="M334" s="1">
        <v>320.54000000000002</v>
      </c>
      <c r="N334" s="3">
        <v>0.19</v>
      </c>
    </row>
    <row r="335" spans="1:14" x14ac:dyDescent="0.3">
      <c r="A335" s="1">
        <v>79</v>
      </c>
      <c r="B335" s="1" t="str">
        <f>TEXT(TabSaida[[#This Row],[Data de Emissão]],"mm/aaaa")</f>
        <v>03/2025</v>
      </c>
      <c r="C335" t="s">
        <v>358</v>
      </c>
      <c r="D335" t="s">
        <v>19</v>
      </c>
      <c r="E335" t="s">
        <v>306</v>
      </c>
      <c r="F335" t="s">
        <v>307</v>
      </c>
      <c r="G335" t="s">
        <v>20</v>
      </c>
      <c r="H335" t="s">
        <v>147</v>
      </c>
      <c r="I335" s="9" t="s">
        <v>148</v>
      </c>
      <c r="J335" s="1">
        <v>5102</v>
      </c>
      <c r="K335" s="1">
        <v>208.99</v>
      </c>
      <c r="L335" s="4">
        <v>1253.94</v>
      </c>
      <c r="M335" s="1">
        <v>238.25</v>
      </c>
      <c r="N335" s="3">
        <v>0.19</v>
      </c>
    </row>
    <row r="336" spans="1:14" x14ac:dyDescent="0.3">
      <c r="A336" s="1">
        <v>79</v>
      </c>
      <c r="B336" s="1" t="str">
        <f>TEXT(TabSaida[[#This Row],[Data de Emissão]],"mm/aaaa")</f>
        <v>03/2025</v>
      </c>
      <c r="C336" t="s">
        <v>358</v>
      </c>
      <c r="D336" t="s">
        <v>19</v>
      </c>
      <c r="E336" t="s">
        <v>306</v>
      </c>
      <c r="F336" t="s">
        <v>307</v>
      </c>
      <c r="G336" t="s">
        <v>20</v>
      </c>
      <c r="H336" t="s">
        <v>281</v>
      </c>
      <c r="I336" s="9" t="s">
        <v>282</v>
      </c>
      <c r="J336" s="1">
        <v>5102</v>
      </c>
      <c r="K336" s="1">
        <v>7.99</v>
      </c>
      <c r="L336" s="4">
        <v>151.81</v>
      </c>
      <c r="M336" s="1">
        <v>28.84</v>
      </c>
      <c r="N336" s="3">
        <v>0.19</v>
      </c>
    </row>
    <row r="337" spans="1:14" x14ac:dyDescent="0.3">
      <c r="A337" s="1">
        <v>79</v>
      </c>
      <c r="B337" s="1" t="str">
        <f>TEXT(TabSaida[[#This Row],[Data de Emissão]],"mm/aaaa")</f>
        <v>03/2025</v>
      </c>
      <c r="C337" t="s">
        <v>358</v>
      </c>
      <c r="D337" t="s">
        <v>19</v>
      </c>
      <c r="E337" t="s">
        <v>306</v>
      </c>
      <c r="F337" t="s">
        <v>307</v>
      </c>
      <c r="G337" t="s">
        <v>20</v>
      </c>
      <c r="H337" t="s">
        <v>232</v>
      </c>
      <c r="I337" s="9" t="s">
        <v>86</v>
      </c>
      <c r="J337" s="1">
        <v>5102</v>
      </c>
      <c r="K337" s="1">
        <v>7.27</v>
      </c>
      <c r="L337" s="4">
        <v>145.4</v>
      </c>
      <c r="M337" s="1">
        <v>27.63</v>
      </c>
      <c r="N337" s="3">
        <v>0.19</v>
      </c>
    </row>
    <row r="338" spans="1:14" x14ac:dyDescent="0.3">
      <c r="A338" s="1">
        <v>80</v>
      </c>
      <c r="B338" s="1" t="str">
        <f>TEXT(TabSaida[[#This Row],[Data de Emissão]],"mm/aaaa")</f>
        <v>03/2025</v>
      </c>
      <c r="C338" t="s">
        <v>358</v>
      </c>
      <c r="D338" t="s">
        <v>19</v>
      </c>
      <c r="F338" t="s">
        <v>359</v>
      </c>
      <c r="G338" t="s">
        <v>20</v>
      </c>
      <c r="H338" t="s">
        <v>181</v>
      </c>
      <c r="I338" s="9" t="s">
        <v>46</v>
      </c>
      <c r="J338" s="1">
        <v>5102</v>
      </c>
      <c r="K338" s="1">
        <v>37.49</v>
      </c>
      <c r="L338" s="4">
        <v>8997.6</v>
      </c>
      <c r="M338" s="2">
        <v>1709.54</v>
      </c>
      <c r="N338" s="3">
        <v>0.19</v>
      </c>
    </row>
    <row r="339" spans="1:14" x14ac:dyDescent="0.3">
      <c r="A339" s="1">
        <v>80</v>
      </c>
      <c r="B339" s="1" t="str">
        <f>TEXT(TabSaida[[#This Row],[Data de Emissão]],"mm/aaaa")</f>
        <v>03/2025</v>
      </c>
      <c r="C339" t="s">
        <v>358</v>
      </c>
      <c r="D339" t="s">
        <v>19</v>
      </c>
      <c r="F339" t="s">
        <v>359</v>
      </c>
      <c r="G339" t="s">
        <v>20</v>
      </c>
      <c r="H339" t="s">
        <v>283</v>
      </c>
      <c r="I339" s="9" t="s">
        <v>49</v>
      </c>
      <c r="J339" s="1">
        <v>5102</v>
      </c>
      <c r="K339" s="1">
        <v>69.989999999999995</v>
      </c>
      <c r="L339" s="4">
        <v>699.9</v>
      </c>
      <c r="M339" s="1">
        <v>132.97999999999999</v>
      </c>
      <c r="N339" s="3">
        <v>0.19</v>
      </c>
    </row>
    <row r="340" spans="1:14" x14ac:dyDescent="0.3">
      <c r="A340" s="1">
        <v>80</v>
      </c>
      <c r="B340" s="1" t="str">
        <f>TEXT(TabSaida[[#This Row],[Data de Emissão]],"mm/aaaa")</f>
        <v>03/2025</v>
      </c>
      <c r="C340" t="s">
        <v>358</v>
      </c>
      <c r="D340" t="s">
        <v>19</v>
      </c>
      <c r="F340" t="s">
        <v>359</v>
      </c>
      <c r="G340" t="s">
        <v>20</v>
      </c>
      <c r="H340" t="s">
        <v>234</v>
      </c>
      <c r="I340" s="9" t="s">
        <v>208</v>
      </c>
      <c r="J340" s="1">
        <v>5102</v>
      </c>
      <c r="K340" s="1">
        <v>19.989999999999998</v>
      </c>
      <c r="L340" s="4">
        <v>239.88</v>
      </c>
      <c r="M340" s="1">
        <v>45.58</v>
      </c>
      <c r="N340" s="3">
        <v>0.19</v>
      </c>
    </row>
    <row r="341" spans="1:14" x14ac:dyDescent="0.3">
      <c r="A341" s="1">
        <v>80</v>
      </c>
      <c r="B341" s="1" t="str">
        <f>TEXT(TabSaida[[#This Row],[Data de Emissão]],"mm/aaaa")</f>
        <v>03/2025</v>
      </c>
      <c r="C341" t="s">
        <v>358</v>
      </c>
      <c r="D341" t="s">
        <v>19</v>
      </c>
      <c r="F341" t="s">
        <v>359</v>
      </c>
      <c r="G341" t="s">
        <v>20</v>
      </c>
      <c r="H341" t="s">
        <v>218</v>
      </c>
      <c r="I341" s="9" t="s">
        <v>86</v>
      </c>
      <c r="J341" s="1">
        <v>5102</v>
      </c>
      <c r="K341" s="1">
        <v>10.08</v>
      </c>
      <c r="L341" s="4">
        <v>3124.8</v>
      </c>
      <c r="M341" s="1">
        <v>593.71</v>
      </c>
      <c r="N341" s="3">
        <v>0.19</v>
      </c>
    </row>
    <row r="342" spans="1:14" x14ac:dyDescent="0.3">
      <c r="A342" s="1">
        <v>80</v>
      </c>
      <c r="B342" s="1" t="str">
        <f>TEXT(TabSaida[[#This Row],[Data de Emissão]],"mm/aaaa")</f>
        <v>03/2025</v>
      </c>
      <c r="C342" t="s">
        <v>358</v>
      </c>
      <c r="D342" t="s">
        <v>19</v>
      </c>
      <c r="F342" t="s">
        <v>359</v>
      </c>
      <c r="G342" t="s">
        <v>20</v>
      </c>
      <c r="H342" t="s">
        <v>219</v>
      </c>
      <c r="I342" s="9" t="s">
        <v>86</v>
      </c>
      <c r="J342" s="1">
        <v>5102</v>
      </c>
      <c r="K342" s="1">
        <v>11.37</v>
      </c>
      <c r="L342" s="4">
        <v>1250.7</v>
      </c>
      <c r="M342" s="1">
        <v>237.63</v>
      </c>
      <c r="N342" s="3">
        <v>0.19</v>
      </c>
    </row>
    <row r="343" spans="1:14" x14ac:dyDescent="0.3">
      <c r="A343" s="1">
        <v>80</v>
      </c>
      <c r="B343" s="1" t="str">
        <f>TEXT(TabSaida[[#This Row],[Data de Emissão]],"mm/aaaa")</f>
        <v>03/2025</v>
      </c>
      <c r="C343" t="s">
        <v>358</v>
      </c>
      <c r="D343" t="s">
        <v>19</v>
      </c>
      <c r="F343" t="s">
        <v>359</v>
      </c>
      <c r="G343" t="s">
        <v>20</v>
      </c>
      <c r="H343" t="s">
        <v>225</v>
      </c>
      <c r="I343" s="9" t="s">
        <v>155</v>
      </c>
      <c r="J343" s="1">
        <v>5102</v>
      </c>
      <c r="K343" s="1">
        <v>0.2</v>
      </c>
      <c r="L343" s="4">
        <v>400</v>
      </c>
      <c r="M343" s="1">
        <v>76</v>
      </c>
      <c r="N343" s="3">
        <v>0.19</v>
      </c>
    </row>
    <row r="344" spans="1:14" x14ac:dyDescent="0.3">
      <c r="A344" s="1">
        <v>80</v>
      </c>
      <c r="B344" s="1" t="str">
        <f>TEXT(TabSaida[[#This Row],[Data de Emissão]],"mm/aaaa")</f>
        <v>03/2025</v>
      </c>
      <c r="C344" t="s">
        <v>358</v>
      </c>
      <c r="D344" t="s">
        <v>19</v>
      </c>
      <c r="F344" t="s">
        <v>359</v>
      </c>
      <c r="G344" t="s">
        <v>20</v>
      </c>
      <c r="H344" t="s">
        <v>182</v>
      </c>
      <c r="I344" s="9" t="s">
        <v>123</v>
      </c>
      <c r="J344" s="1">
        <v>5102</v>
      </c>
      <c r="K344" s="1">
        <v>1.19</v>
      </c>
      <c r="L344" s="4">
        <v>1071</v>
      </c>
      <c r="M344" s="1">
        <v>203.49</v>
      </c>
      <c r="N344" s="3">
        <v>0.19</v>
      </c>
    </row>
    <row r="345" spans="1:14" x14ac:dyDescent="0.3">
      <c r="A345" s="1">
        <v>80</v>
      </c>
      <c r="B345" s="1" t="str">
        <f>TEXT(TabSaida[[#This Row],[Data de Emissão]],"mm/aaaa")</f>
        <v>03/2025</v>
      </c>
      <c r="C345" t="s">
        <v>358</v>
      </c>
      <c r="D345" t="s">
        <v>19</v>
      </c>
      <c r="F345" t="s">
        <v>359</v>
      </c>
      <c r="G345" t="s">
        <v>20</v>
      </c>
      <c r="H345" t="s">
        <v>284</v>
      </c>
      <c r="I345" s="9" t="s">
        <v>187</v>
      </c>
      <c r="J345" s="1">
        <v>5102</v>
      </c>
      <c r="K345" s="1">
        <v>19.989999999999998</v>
      </c>
      <c r="L345" s="4">
        <v>599.70000000000005</v>
      </c>
      <c r="M345" s="1">
        <v>113.94</v>
      </c>
      <c r="N345" s="3">
        <v>0.19</v>
      </c>
    </row>
    <row r="346" spans="1:14" x14ac:dyDescent="0.3">
      <c r="A346" s="1">
        <v>80</v>
      </c>
      <c r="B346" s="1" t="str">
        <f>TEXT(TabSaida[[#This Row],[Data de Emissão]],"mm/aaaa")</f>
        <v>03/2025</v>
      </c>
      <c r="C346" t="s">
        <v>358</v>
      </c>
      <c r="D346" t="s">
        <v>19</v>
      </c>
      <c r="F346" t="s">
        <v>359</v>
      </c>
      <c r="G346" t="s">
        <v>20</v>
      </c>
      <c r="H346" t="s">
        <v>232</v>
      </c>
      <c r="I346" s="9" t="s">
        <v>86</v>
      </c>
      <c r="J346" s="1">
        <v>5102</v>
      </c>
      <c r="K346" s="1">
        <v>7.27</v>
      </c>
      <c r="L346" s="4">
        <v>581.6</v>
      </c>
      <c r="M346" s="1">
        <v>110.5</v>
      </c>
      <c r="N346" s="3">
        <v>0.19</v>
      </c>
    </row>
    <row r="347" spans="1:14" x14ac:dyDescent="0.3">
      <c r="A347" s="1">
        <v>80</v>
      </c>
      <c r="B347" s="1" t="str">
        <f>TEXT(TabSaida[[#This Row],[Data de Emissão]],"mm/aaaa")</f>
        <v>03/2025</v>
      </c>
      <c r="C347" t="s">
        <v>358</v>
      </c>
      <c r="D347" t="s">
        <v>19</v>
      </c>
      <c r="F347" t="s">
        <v>359</v>
      </c>
      <c r="G347" t="s">
        <v>20</v>
      </c>
      <c r="H347" t="s">
        <v>233</v>
      </c>
      <c r="I347" s="9" t="s">
        <v>201</v>
      </c>
      <c r="J347" s="1">
        <v>5102</v>
      </c>
      <c r="K347" s="1">
        <v>34.99</v>
      </c>
      <c r="L347" s="4">
        <v>244.93</v>
      </c>
      <c r="M347" s="1">
        <v>46.54</v>
      </c>
      <c r="N347" s="3">
        <v>0.19</v>
      </c>
    </row>
    <row r="348" spans="1:14" x14ac:dyDescent="0.3">
      <c r="A348" s="1">
        <v>80</v>
      </c>
      <c r="B348" s="1" t="str">
        <f>TEXT(TabSaida[[#This Row],[Data de Emissão]],"mm/aaaa")</f>
        <v>03/2025</v>
      </c>
      <c r="C348" t="s">
        <v>358</v>
      </c>
      <c r="D348" t="s">
        <v>19</v>
      </c>
      <c r="F348" t="s">
        <v>359</v>
      </c>
      <c r="G348" t="s">
        <v>20</v>
      </c>
      <c r="H348" t="s">
        <v>360</v>
      </c>
      <c r="I348" s="9" t="s">
        <v>155</v>
      </c>
      <c r="J348" s="1">
        <v>5102</v>
      </c>
      <c r="K348" s="1">
        <v>49.99</v>
      </c>
      <c r="L348" s="4">
        <v>99.98</v>
      </c>
      <c r="M348" s="1">
        <v>19</v>
      </c>
      <c r="N348" s="3">
        <v>0.19</v>
      </c>
    </row>
    <row r="349" spans="1:14" x14ac:dyDescent="0.3">
      <c r="A349" s="1">
        <v>81</v>
      </c>
      <c r="B349" s="1" t="str">
        <f>TEXT(TabSaida[[#This Row],[Data de Emissão]],"mm/aaaa")</f>
        <v>03/2025</v>
      </c>
      <c r="C349" t="s">
        <v>358</v>
      </c>
      <c r="D349" t="s">
        <v>19</v>
      </c>
      <c r="E349" t="s">
        <v>176</v>
      </c>
      <c r="F349" t="s">
        <v>177</v>
      </c>
      <c r="G349" t="s">
        <v>20</v>
      </c>
      <c r="H349" t="s">
        <v>273</v>
      </c>
      <c r="I349" s="9" t="s">
        <v>86</v>
      </c>
      <c r="J349" s="1">
        <v>5102</v>
      </c>
      <c r="K349" s="1">
        <v>19.04</v>
      </c>
      <c r="L349" s="4">
        <v>190.4</v>
      </c>
      <c r="M349" s="1">
        <v>36.18</v>
      </c>
      <c r="N349" s="3">
        <v>0.19</v>
      </c>
    </row>
    <row r="350" spans="1:14" x14ac:dyDescent="0.3">
      <c r="A350" s="1">
        <v>81</v>
      </c>
      <c r="B350" s="1" t="str">
        <f>TEXT(TabSaida[[#This Row],[Data de Emissão]],"mm/aaaa")</f>
        <v>03/2025</v>
      </c>
      <c r="C350" t="s">
        <v>358</v>
      </c>
      <c r="D350" t="s">
        <v>19</v>
      </c>
      <c r="E350" t="s">
        <v>176</v>
      </c>
      <c r="F350" t="s">
        <v>177</v>
      </c>
      <c r="G350" t="s">
        <v>20</v>
      </c>
      <c r="H350" t="s">
        <v>272</v>
      </c>
      <c r="I350" s="9" t="s">
        <v>86</v>
      </c>
      <c r="J350" s="1">
        <v>5102</v>
      </c>
      <c r="K350" s="1">
        <v>15.47</v>
      </c>
      <c r="L350" s="4">
        <v>154.69999999999999</v>
      </c>
      <c r="M350" s="1">
        <v>29.39</v>
      </c>
      <c r="N350" s="3">
        <v>0.19</v>
      </c>
    </row>
    <row r="351" spans="1:14" x14ac:dyDescent="0.3">
      <c r="A351" s="1">
        <v>82</v>
      </c>
      <c r="B351" s="1" t="str">
        <f>TEXT(TabSaida[[#This Row],[Data de Emissão]],"mm/aaaa")</f>
        <v>03/2025</v>
      </c>
      <c r="C351" t="s">
        <v>358</v>
      </c>
      <c r="D351" t="s">
        <v>19</v>
      </c>
      <c r="F351" t="s">
        <v>359</v>
      </c>
      <c r="G351" t="s">
        <v>20</v>
      </c>
      <c r="H351" t="s">
        <v>248</v>
      </c>
      <c r="I351" s="9" t="s">
        <v>46</v>
      </c>
      <c r="J351" s="1">
        <v>5102</v>
      </c>
      <c r="K351" s="1">
        <v>56.99</v>
      </c>
      <c r="L351" s="4">
        <v>1367.76</v>
      </c>
      <c r="M351" s="1">
        <v>259.87</v>
      </c>
      <c r="N351" s="3">
        <v>0.19</v>
      </c>
    </row>
    <row r="352" spans="1:14" x14ac:dyDescent="0.3">
      <c r="A352" s="1">
        <v>82</v>
      </c>
      <c r="B352" s="1" t="str">
        <f>TEXT(TabSaida[[#This Row],[Data de Emissão]],"mm/aaaa")</f>
        <v>03/2025</v>
      </c>
      <c r="C352" t="s">
        <v>358</v>
      </c>
      <c r="D352" t="s">
        <v>19</v>
      </c>
      <c r="F352" t="s">
        <v>359</v>
      </c>
      <c r="G352" t="s">
        <v>20</v>
      </c>
      <c r="H352" t="s">
        <v>217</v>
      </c>
      <c r="I352" s="9" t="s">
        <v>86</v>
      </c>
      <c r="J352" s="1">
        <v>5102</v>
      </c>
      <c r="K352" s="1">
        <v>16.989999999999998</v>
      </c>
      <c r="L352" s="4">
        <v>254.85</v>
      </c>
      <c r="M352" s="1">
        <v>48.42</v>
      </c>
      <c r="N352" s="3">
        <v>0.19</v>
      </c>
    </row>
    <row r="353" spans="1:14" x14ac:dyDescent="0.3">
      <c r="A353" s="1">
        <v>82</v>
      </c>
      <c r="B353" s="1" t="str">
        <f>TEXT(TabSaida[[#This Row],[Data de Emissão]],"mm/aaaa")</f>
        <v>03/2025</v>
      </c>
      <c r="C353" t="s">
        <v>358</v>
      </c>
      <c r="D353" t="s">
        <v>19</v>
      </c>
      <c r="F353" t="s">
        <v>359</v>
      </c>
      <c r="G353" t="s">
        <v>20</v>
      </c>
      <c r="H353" t="s">
        <v>216</v>
      </c>
      <c r="I353" s="9" t="s">
        <v>86</v>
      </c>
      <c r="J353" s="1">
        <v>5102</v>
      </c>
      <c r="K353" s="1">
        <v>14.99</v>
      </c>
      <c r="L353" s="4">
        <v>149.9</v>
      </c>
      <c r="M353" s="1">
        <v>28.48</v>
      </c>
      <c r="N353" s="3">
        <v>0.19</v>
      </c>
    </row>
    <row r="354" spans="1:14" x14ac:dyDescent="0.3">
      <c r="A354" s="1">
        <v>83</v>
      </c>
      <c r="B354" s="1" t="str">
        <f>TEXT(TabSaida[[#This Row],[Data de Emissão]],"mm/aaaa")</f>
        <v>03/2025</v>
      </c>
      <c r="C354" t="s">
        <v>358</v>
      </c>
      <c r="D354" t="s">
        <v>19</v>
      </c>
      <c r="E354" t="s">
        <v>353</v>
      </c>
      <c r="F354" t="s">
        <v>354</v>
      </c>
      <c r="G354" t="s">
        <v>20</v>
      </c>
      <c r="H354" t="s">
        <v>273</v>
      </c>
      <c r="I354" s="9" t="s">
        <v>86</v>
      </c>
      <c r="J354" s="1">
        <v>5102</v>
      </c>
      <c r="K354" s="1">
        <v>19.04</v>
      </c>
      <c r="L354" s="4">
        <v>133.28</v>
      </c>
      <c r="M354" s="1">
        <v>25.32</v>
      </c>
      <c r="N354" s="3">
        <v>0.19</v>
      </c>
    </row>
    <row r="355" spans="1:14" x14ac:dyDescent="0.3">
      <c r="A355" s="1">
        <v>83</v>
      </c>
      <c r="B355" s="1" t="str">
        <f>TEXT(TabSaida[[#This Row],[Data de Emissão]],"mm/aaaa")</f>
        <v>03/2025</v>
      </c>
      <c r="C355" t="s">
        <v>358</v>
      </c>
      <c r="D355" t="s">
        <v>19</v>
      </c>
      <c r="E355" t="s">
        <v>353</v>
      </c>
      <c r="F355" t="s">
        <v>354</v>
      </c>
      <c r="G355" t="s">
        <v>20</v>
      </c>
      <c r="H355" t="s">
        <v>272</v>
      </c>
      <c r="I355" s="9" t="s">
        <v>86</v>
      </c>
      <c r="J355" s="1">
        <v>5102</v>
      </c>
      <c r="K355" s="1">
        <v>15.47</v>
      </c>
      <c r="L355" s="4">
        <v>15.47</v>
      </c>
      <c r="M355" s="1">
        <v>2.94</v>
      </c>
      <c r="N355" s="3">
        <v>0.19</v>
      </c>
    </row>
    <row r="356" spans="1:14" x14ac:dyDescent="0.3">
      <c r="A356" s="1">
        <v>83</v>
      </c>
      <c r="B356" s="1" t="str">
        <f>TEXT(TabSaida[[#This Row],[Data de Emissão]],"mm/aaaa")</f>
        <v>03/2025</v>
      </c>
      <c r="C356" t="s">
        <v>358</v>
      </c>
      <c r="D356" t="s">
        <v>19</v>
      </c>
      <c r="E356" t="s">
        <v>353</v>
      </c>
      <c r="F356" t="s">
        <v>354</v>
      </c>
      <c r="G356" t="s">
        <v>20</v>
      </c>
      <c r="H356" t="s">
        <v>232</v>
      </c>
      <c r="I356" s="9" t="s">
        <v>86</v>
      </c>
      <c r="J356" s="1">
        <v>5102</v>
      </c>
      <c r="K356" s="1">
        <v>8.94</v>
      </c>
      <c r="L356" s="4">
        <v>26.82</v>
      </c>
      <c r="M356" s="1">
        <v>5.0999999999999996</v>
      </c>
      <c r="N356" s="3">
        <v>0.19</v>
      </c>
    </row>
    <row r="357" spans="1:14" x14ac:dyDescent="0.3">
      <c r="A357" s="1">
        <v>83</v>
      </c>
      <c r="B357" s="1" t="str">
        <f>TEXT(TabSaida[[#This Row],[Data de Emissão]],"mm/aaaa")</f>
        <v>03/2025</v>
      </c>
      <c r="C357" t="s">
        <v>358</v>
      </c>
      <c r="D357" t="s">
        <v>19</v>
      </c>
      <c r="E357" t="s">
        <v>353</v>
      </c>
      <c r="F357" t="s">
        <v>354</v>
      </c>
      <c r="G357" t="s">
        <v>20</v>
      </c>
      <c r="H357" t="s">
        <v>213</v>
      </c>
      <c r="I357" s="9" t="s">
        <v>46</v>
      </c>
      <c r="J357" s="1">
        <v>5102</v>
      </c>
      <c r="K357" s="1">
        <v>76.989999999999995</v>
      </c>
      <c r="L357" s="4">
        <v>76.989999999999995</v>
      </c>
      <c r="M357" s="1">
        <v>14.63</v>
      </c>
      <c r="N357" s="3">
        <v>0.19</v>
      </c>
    </row>
    <row r="358" spans="1:14" x14ac:dyDescent="0.3">
      <c r="A358" s="1">
        <v>84</v>
      </c>
      <c r="B358" s="1" t="str">
        <f>TEXT(TabSaida[[#This Row],[Data de Emissão]],"mm/aaaa")</f>
        <v>03/2025</v>
      </c>
      <c r="C358" t="s">
        <v>135</v>
      </c>
      <c r="D358" t="s">
        <v>19</v>
      </c>
      <c r="E358" t="s">
        <v>361</v>
      </c>
      <c r="F358" t="s">
        <v>362</v>
      </c>
      <c r="G358" t="s">
        <v>20</v>
      </c>
      <c r="H358" t="s">
        <v>225</v>
      </c>
      <c r="I358" s="9" t="s">
        <v>155</v>
      </c>
      <c r="J358" s="1">
        <v>5102</v>
      </c>
      <c r="K358" s="1">
        <v>0.3</v>
      </c>
      <c r="L358" s="4">
        <v>60</v>
      </c>
      <c r="M358" s="1">
        <v>11.4</v>
      </c>
      <c r="N358" s="3">
        <v>0.19</v>
      </c>
    </row>
    <row r="359" spans="1:14" x14ac:dyDescent="0.3">
      <c r="A359" s="1">
        <v>84</v>
      </c>
      <c r="B359" s="1" t="str">
        <f>TEXT(TabSaida[[#This Row],[Data de Emissão]],"mm/aaaa")</f>
        <v>03/2025</v>
      </c>
      <c r="C359" t="s">
        <v>135</v>
      </c>
      <c r="D359" t="s">
        <v>19</v>
      </c>
      <c r="E359" t="s">
        <v>361</v>
      </c>
      <c r="F359" t="s">
        <v>362</v>
      </c>
      <c r="G359" t="s">
        <v>20</v>
      </c>
      <c r="H359" t="s">
        <v>154</v>
      </c>
      <c r="I359" s="9" t="s">
        <v>155</v>
      </c>
      <c r="J359" s="1">
        <v>5102</v>
      </c>
      <c r="K359" s="1">
        <v>0.1</v>
      </c>
      <c r="L359" s="4">
        <v>10</v>
      </c>
      <c r="M359" s="1">
        <v>1.9</v>
      </c>
      <c r="N359" s="3">
        <v>0.19</v>
      </c>
    </row>
    <row r="360" spans="1:14" x14ac:dyDescent="0.3">
      <c r="A360" s="1">
        <v>85</v>
      </c>
      <c r="B360" s="1" t="str">
        <f>TEXT(TabSaida[[#This Row],[Data de Emissão]],"mm/aaaa")</f>
        <v>03/2025</v>
      </c>
      <c r="C360" t="s">
        <v>135</v>
      </c>
      <c r="D360" t="s">
        <v>19</v>
      </c>
      <c r="E360" t="s">
        <v>170</v>
      </c>
      <c r="F360" t="s">
        <v>171</v>
      </c>
      <c r="G360" t="s">
        <v>20</v>
      </c>
      <c r="H360" t="s">
        <v>225</v>
      </c>
      <c r="I360" s="9" t="s">
        <v>155</v>
      </c>
      <c r="J360" s="1">
        <v>5102</v>
      </c>
      <c r="K360" s="1">
        <v>0.3</v>
      </c>
      <c r="L360" s="4">
        <v>150</v>
      </c>
      <c r="M360" s="1">
        <v>28.5</v>
      </c>
      <c r="N360" s="3">
        <v>0.19</v>
      </c>
    </row>
    <row r="361" spans="1:14" x14ac:dyDescent="0.3">
      <c r="A361" s="1">
        <v>85</v>
      </c>
      <c r="B361" s="1" t="str">
        <f>TEXT(TabSaida[[#This Row],[Data de Emissão]],"mm/aaaa")</f>
        <v>03/2025</v>
      </c>
      <c r="C361" t="s">
        <v>135</v>
      </c>
      <c r="D361" t="s">
        <v>19</v>
      </c>
      <c r="E361" t="s">
        <v>170</v>
      </c>
      <c r="F361" t="s">
        <v>171</v>
      </c>
      <c r="G361" t="s">
        <v>20</v>
      </c>
      <c r="H361" t="s">
        <v>284</v>
      </c>
      <c r="I361" s="9" t="s">
        <v>187</v>
      </c>
      <c r="J361" s="1">
        <v>5102</v>
      </c>
      <c r="K361" s="1">
        <v>23.99</v>
      </c>
      <c r="L361" s="4">
        <v>119.95</v>
      </c>
      <c r="M361" s="1">
        <v>22.79</v>
      </c>
      <c r="N361" s="3">
        <v>0.19</v>
      </c>
    </row>
    <row r="362" spans="1:14" x14ac:dyDescent="0.3">
      <c r="A362" s="1">
        <v>86</v>
      </c>
      <c r="B362" s="1" t="str">
        <f>TEXT(TabSaida[[#This Row],[Data de Emissão]],"mm/aaaa")</f>
        <v>03/2025</v>
      </c>
      <c r="C362" t="s">
        <v>135</v>
      </c>
      <c r="D362" t="s">
        <v>19</v>
      </c>
      <c r="F362" t="s">
        <v>363</v>
      </c>
      <c r="G362" t="s">
        <v>20</v>
      </c>
      <c r="H362" t="s">
        <v>143</v>
      </c>
      <c r="I362" s="9" t="s">
        <v>46</v>
      </c>
      <c r="J362" s="1">
        <v>5102</v>
      </c>
      <c r="K362" s="1">
        <v>55.6</v>
      </c>
      <c r="L362" s="4">
        <v>389.2</v>
      </c>
      <c r="M362" s="1">
        <v>73.95</v>
      </c>
      <c r="N362" s="3">
        <v>0.19</v>
      </c>
    </row>
    <row r="363" spans="1:14" x14ac:dyDescent="0.3">
      <c r="A363" s="1">
        <v>86</v>
      </c>
      <c r="B363" s="1" t="str">
        <f>TEXT(TabSaida[[#This Row],[Data de Emissão]],"mm/aaaa")</f>
        <v>03/2025</v>
      </c>
      <c r="C363" t="s">
        <v>135</v>
      </c>
      <c r="D363" t="s">
        <v>19</v>
      </c>
      <c r="F363" t="s">
        <v>363</v>
      </c>
      <c r="G363" t="s">
        <v>20</v>
      </c>
      <c r="H363" t="s">
        <v>273</v>
      </c>
      <c r="I363" s="9" t="s">
        <v>86</v>
      </c>
      <c r="J363" s="1">
        <v>5102</v>
      </c>
      <c r="K363" s="1">
        <v>21.95</v>
      </c>
      <c r="L363" s="4">
        <v>329.25</v>
      </c>
      <c r="M363" s="1">
        <v>62.56</v>
      </c>
      <c r="N363" s="3">
        <v>0.19</v>
      </c>
    </row>
    <row r="364" spans="1:14" x14ac:dyDescent="0.3">
      <c r="A364" s="1">
        <v>86</v>
      </c>
      <c r="B364" s="1" t="str">
        <f>TEXT(TabSaida[[#This Row],[Data de Emissão]],"mm/aaaa")</f>
        <v>03/2025</v>
      </c>
      <c r="C364" t="s">
        <v>135</v>
      </c>
      <c r="D364" t="s">
        <v>19</v>
      </c>
      <c r="F364" t="s">
        <v>363</v>
      </c>
      <c r="G364" t="s">
        <v>20</v>
      </c>
      <c r="H364" t="s">
        <v>272</v>
      </c>
      <c r="I364" s="9" t="s">
        <v>86</v>
      </c>
      <c r="J364" s="1">
        <v>5102</v>
      </c>
      <c r="K364" s="1">
        <v>19.82</v>
      </c>
      <c r="L364" s="4">
        <v>138.74</v>
      </c>
      <c r="M364" s="1">
        <v>26.36</v>
      </c>
      <c r="N364" s="3">
        <v>0.19</v>
      </c>
    </row>
    <row r="365" spans="1:14" x14ac:dyDescent="0.3">
      <c r="A365" s="1">
        <v>86</v>
      </c>
      <c r="B365" s="1" t="str">
        <f>TEXT(TabSaida[[#This Row],[Data de Emissão]],"mm/aaaa")</f>
        <v>03/2025</v>
      </c>
      <c r="C365" t="s">
        <v>135</v>
      </c>
      <c r="D365" t="s">
        <v>19</v>
      </c>
      <c r="F365" t="s">
        <v>363</v>
      </c>
      <c r="G365" t="s">
        <v>20</v>
      </c>
      <c r="H365" t="s">
        <v>225</v>
      </c>
      <c r="I365" s="9" t="s">
        <v>155</v>
      </c>
      <c r="J365" s="1">
        <v>5102</v>
      </c>
      <c r="K365" s="1">
        <v>0.3</v>
      </c>
      <c r="L365" s="4">
        <v>61.2</v>
      </c>
      <c r="M365" s="1">
        <v>11.63</v>
      </c>
      <c r="N365" s="3">
        <v>0.19</v>
      </c>
    </row>
    <row r="366" spans="1:14" x14ac:dyDescent="0.3">
      <c r="A366" s="1">
        <v>88</v>
      </c>
      <c r="B366" s="1" t="str">
        <f>TEXT(TabSaida[[#This Row],[Data de Emissão]],"mm/aaaa")</f>
        <v>03/2025</v>
      </c>
      <c r="C366" t="s">
        <v>135</v>
      </c>
      <c r="D366" t="s">
        <v>19</v>
      </c>
      <c r="E366" t="s">
        <v>176</v>
      </c>
      <c r="F366" t="s">
        <v>177</v>
      </c>
      <c r="G366" t="s">
        <v>20</v>
      </c>
      <c r="H366" t="s">
        <v>143</v>
      </c>
      <c r="I366" s="9" t="s">
        <v>46</v>
      </c>
      <c r="J366" s="1">
        <v>5102</v>
      </c>
      <c r="K366" s="1">
        <v>53.49</v>
      </c>
      <c r="L366" s="4">
        <v>1604.7</v>
      </c>
      <c r="M366" s="1">
        <v>304.89</v>
      </c>
      <c r="N366" s="3">
        <v>0.19</v>
      </c>
    </row>
    <row r="367" spans="1:14" x14ac:dyDescent="0.3">
      <c r="A367" s="1">
        <v>89</v>
      </c>
      <c r="B367" s="1" t="str">
        <f>TEXT(TabSaida[[#This Row],[Data de Emissão]],"mm/aaaa")</f>
        <v>03/2025</v>
      </c>
      <c r="C367" t="s">
        <v>135</v>
      </c>
      <c r="D367" t="s">
        <v>19</v>
      </c>
      <c r="E367" t="s">
        <v>300</v>
      </c>
      <c r="F367" t="s">
        <v>301</v>
      </c>
      <c r="G367" t="s">
        <v>20</v>
      </c>
      <c r="H367" t="s">
        <v>216</v>
      </c>
      <c r="I367" s="9" t="s">
        <v>86</v>
      </c>
      <c r="J367" s="1">
        <v>5102</v>
      </c>
      <c r="K367" s="1">
        <v>17.989999999999998</v>
      </c>
      <c r="L367" s="4">
        <v>2518.6</v>
      </c>
      <c r="M367" s="1">
        <v>478.53</v>
      </c>
      <c r="N367" s="3">
        <v>0.19</v>
      </c>
    </row>
    <row r="368" spans="1:14" x14ac:dyDescent="0.3">
      <c r="A368" s="1">
        <v>89</v>
      </c>
      <c r="B368" s="1" t="str">
        <f>TEXT(TabSaida[[#This Row],[Data de Emissão]],"mm/aaaa")</f>
        <v>03/2025</v>
      </c>
      <c r="C368" t="s">
        <v>135</v>
      </c>
      <c r="D368" t="s">
        <v>19</v>
      </c>
      <c r="E368" t="s">
        <v>300</v>
      </c>
      <c r="F368" t="s">
        <v>301</v>
      </c>
      <c r="G368" t="s">
        <v>20</v>
      </c>
      <c r="H368" t="s">
        <v>147</v>
      </c>
      <c r="I368" s="9" t="s">
        <v>148</v>
      </c>
      <c r="J368" s="1">
        <v>5102</v>
      </c>
      <c r="K368" s="1">
        <v>224.99</v>
      </c>
      <c r="L368" s="4">
        <v>38248.300000000003</v>
      </c>
      <c r="M368" s="2">
        <v>7267.18</v>
      </c>
      <c r="N368" s="3">
        <v>0.19</v>
      </c>
    </row>
    <row r="369" spans="1:14" x14ac:dyDescent="0.3">
      <c r="A369" s="1">
        <v>89</v>
      </c>
      <c r="B369" s="1" t="str">
        <f>TEXT(TabSaida[[#This Row],[Data de Emissão]],"mm/aaaa")</f>
        <v>03/2025</v>
      </c>
      <c r="C369" t="s">
        <v>135</v>
      </c>
      <c r="D369" t="s">
        <v>19</v>
      </c>
      <c r="E369" t="s">
        <v>300</v>
      </c>
      <c r="F369" t="s">
        <v>301</v>
      </c>
      <c r="G369" t="s">
        <v>20</v>
      </c>
      <c r="H369" t="s">
        <v>218</v>
      </c>
      <c r="I369" s="9" t="s">
        <v>86</v>
      </c>
      <c r="J369" s="1">
        <v>5102</v>
      </c>
      <c r="K369" s="1">
        <v>11.52</v>
      </c>
      <c r="L369" s="4">
        <v>1382.4</v>
      </c>
      <c r="M369" s="1">
        <v>262.66000000000003</v>
      </c>
      <c r="N369" s="3">
        <v>0.19</v>
      </c>
    </row>
    <row r="370" spans="1:14" x14ac:dyDescent="0.3">
      <c r="A370" s="1">
        <v>89</v>
      </c>
      <c r="B370" s="1" t="str">
        <f>TEXT(TabSaida[[#This Row],[Data de Emissão]],"mm/aaaa")</f>
        <v>03/2025</v>
      </c>
      <c r="C370" t="s">
        <v>135</v>
      </c>
      <c r="D370" t="s">
        <v>19</v>
      </c>
      <c r="E370" t="s">
        <v>300</v>
      </c>
      <c r="F370" t="s">
        <v>301</v>
      </c>
      <c r="G370" t="s">
        <v>20</v>
      </c>
      <c r="H370" t="s">
        <v>219</v>
      </c>
      <c r="I370" s="9" t="s">
        <v>86</v>
      </c>
      <c r="J370" s="1">
        <v>5102</v>
      </c>
      <c r="K370" s="1">
        <v>13.4</v>
      </c>
      <c r="L370" s="4">
        <v>670</v>
      </c>
      <c r="M370" s="1">
        <v>127.3</v>
      </c>
      <c r="N370" s="3">
        <v>0.19</v>
      </c>
    </row>
    <row r="371" spans="1:14" x14ac:dyDescent="0.3">
      <c r="A371" s="1">
        <v>89</v>
      </c>
      <c r="B371" s="1" t="str">
        <f>TEXT(TabSaida[[#This Row],[Data de Emissão]],"mm/aaaa")</f>
        <v>03/2025</v>
      </c>
      <c r="C371" t="s">
        <v>135</v>
      </c>
      <c r="D371" t="s">
        <v>19</v>
      </c>
      <c r="E371" t="s">
        <v>300</v>
      </c>
      <c r="F371" t="s">
        <v>301</v>
      </c>
      <c r="G371" t="s">
        <v>20</v>
      </c>
      <c r="H371" t="s">
        <v>283</v>
      </c>
      <c r="I371" s="9" t="s">
        <v>49</v>
      </c>
      <c r="J371" s="1">
        <v>5102</v>
      </c>
      <c r="K371" s="1">
        <v>74.989999999999995</v>
      </c>
      <c r="L371" s="4">
        <v>449.94</v>
      </c>
      <c r="M371" s="1">
        <v>85.49</v>
      </c>
      <c r="N371" s="3">
        <v>0.19</v>
      </c>
    </row>
    <row r="372" spans="1:14" x14ac:dyDescent="0.3">
      <c r="A372" s="1">
        <v>89</v>
      </c>
      <c r="B372" s="1" t="str">
        <f>TEXT(TabSaida[[#This Row],[Data de Emissão]],"mm/aaaa")</f>
        <v>03/2025</v>
      </c>
      <c r="C372" t="s">
        <v>135</v>
      </c>
      <c r="D372" t="s">
        <v>19</v>
      </c>
      <c r="E372" t="s">
        <v>300</v>
      </c>
      <c r="F372" t="s">
        <v>301</v>
      </c>
      <c r="G372" t="s">
        <v>20</v>
      </c>
      <c r="H372" t="s">
        <v>237</v>
      </c>
      <c r="I372" s="9" t="s">
        <v>84</v>
      </c>
      <c r="J372" s="1">
        <v>5102</v>
      </c>
      <c r="K372" s="1">
        <v>94.99</v>
      </c>
      <c r="L372" s="4">
        <v>569.94000000000005</v>
      </c>
      <c r="M372" s="1">
        <v>108.29</v>
      </c>
      <c r="N372" s="3">
        <v>0.19</v>
      </c>
    </row>
    <row r="373" spans="1:14" x14ac:dyDescent="0.3">
      <c r="A373" s="1">
        <v>89</v>
      </c>
      <c r="B373" s="1" t="str">
        <f>TEXT(TabSaida[[#This Row],[Data de Emissão]],"mm/aaaa")</f>
        <v>03/2025</v>
      </c>
      <c r="C373" t="s">
        <v>135</v>
      </c>
      <c r="D373" t="s">
        <v>19</v>
      </c>
      <c r="E373" t="s">
        <v>300</v>
      </c>
      <c r="F373" t="s">
        <v>301</v>
      </c>
      <c r="G373" t="s">
        <v>20</v>
      </c>
      <c r="H373" t="s">
        <v>185</v>
      </c>
      <c r="I373" s="9" t="s">
        <v>155</v>
      </c>
      <c r="J373" s="1">
        <v>5102</v>
      </c>
      <c r="K373" s="1">
        <v>39.99</v>
      </c>
      <c r="L373" s="4">
        <v>239.94</v>
      </c>
      <c r="M373" s="1">
        <v>45.59</v>
      </c>
      <c r="N373" s="3">
        <v>0.19</v>
      </c>
    </row>
    <row r="374" spans="1:14" x14ac:dyDescent="0.3">
      <c r="A374" s="1">
        <v>89</v>
      </c>
      <c r="B374" s="1" t="str">
        <f>TEXT(TabSaida[[#This Row],[Data de Emissão]],"mm/aaaa")</f>
        <v>03/2025</v>
      </c>
      <c r="C374" t="s">
        <v>135</v>
      </c>
      <c r="D374" t="s">
        <v>19</v>
      </c>
      <c r="E374" t="s">
        <v>300</v>
      </c>
      <c r="F374" t="s">
        <v>301</v>
      </c>
      <c r="G374" t="s">
        <v>20</v>
      </c>
      <c r="H374" t="s">
        <v>364</v>
      </c>
      <c r="I374" s="9" t="s">
        <v>282</v>
      </c>
      <c r="J374" s="1">
        <v>5102</v>
      </c>
      <c r="K374" s="1">
        <v>9</v>
      </c>
      <c r="L374" s="4">
        <v>180</v>
      </c>
      <c r="M374" s="1">
        <v>34.200000000000003</v>
      </c>
      <c r="N374" s="3">
        <v>0.19</v>
      </c>
    </row>
    <row r="375" spans="1:14" x14ac:dyDescent="0.3">
      <c r="A375" s="1">
        <v>89</v>
      </c>
      <c r="B375" s="1" t="str">
        <f>TEXT(TabSaida[[#This Row],[Data de Emissão]],"mm/aaaa")</f>
        <v>03/2025</v>
      </c>
      <c r="C375" t="s">
        <v>135</v>
      </c>
      <c r="D375" t="s">
        <v>19</v>
      </c>
      <c r="E375" t="s">
        <v>300</v>
      </c>
      <c r="F375" t="s">
        <v>301</v>
      </c>
      <c r="G375" t="s">
        <v>20</v>
      </c>
      <c r="H375" t="s">
        <v>207</v>
      </c>
      <c r="I375" s="9" t="s">
        <v>208</v>
      </c>
      <c r="J375" s="1">
        <v>5102</v>
      </c>
      <c r="K375" s="1">
        <v>24.99</v>
      </c>
      <c r="L375" s="4">
        <v>249.9</v>
      </c>
      <c r="M375" s="1">
        <v>47.48</v>
      </c>
      <c r="N375" s="3">
        <v>0.19</v>
      </c>
    </row>
    <row r="376" spans="1:14" x14ac:dyDescent="0.3">
      <c r="A376" s="1">
        <v>89</v>
      </c>
      <c r="B376" s="1" t="str">
        <f>TEXT(TabSaida[[#This Row],[Data de Emissão]],"mm/aaaa")</f>
        <v>03/2025</v>
      </c>
      <c r="C376" t="s">
        <v>135</v>
      </c>
      <c r="D376" t="s">
        <v>19</v>
      </c>
      <c r="E376" t="s">
        <v>300</v>
      </c>
      <c r="F376" t="s">
        <v>301</v>
      </c>
      <c r="G376" t="s">
        <v>20</v>
      </c>
      <c r="H376" t="s">
        <v>302</v>
      </c>
      <c r="I376" s="9" t="s">
        <v>303</v>
      </c>
      <c r="J376" s="1">
        <v>5102</v>
      </c>
      <c r="K376" s="1">
        <v>179.99</v>
      </c>
      <c r="L376" s="4">
        <v>5399.7</v>
      </c>
      <c r="M376" s="2">
        <v>1025.94</v>
      </c>
      <c r="N376" s="3">
        <v>0.19</v>
      </c>
    </row>
    <row r="377" spans="1:14" x14ac:dyDescent="0.3">
      <c r="A377" s="1">
        <v>89</v>
      </c>
      <c r="B377" s="1" t="str">
        <f>TEXT(TabSaida[[#This Row],[Data de Emissão]],"mm/aaaa")</f>
        <v>03/2025</v>
      </c>
      <c r="C377" t="s">
        <v>135</v>
      </c>
      <c r="D377" t="s">
        <v>19</v>
      </c>
      <c r="E377" t="s">
        <v>300</v>
      </c>
      <c r="F377" t="s">
        <v>301</v>
      </c>
      <c r="G377" t="s">
        <v>20</v>
      </c>
      <c r="H377" t="s">
        <v>217</v>
      </c>
      <c r="I377" s="9" t="s">
        <v>86</v>
      </c>
      <c r="J377" s="1">
        <v>5102</v>
      </c>
      <c r="K377" s="1">
        <v>19.989999999999998</v>
      </c>
      <c r="L377" s="4">
        <v>2998.5</v>
      </c>
      <c r="M377" s="1">
        <v>569.72</v>
      </c>
      <c r="N377" s="3">
        <v>0.19</v>
      </c>
    </row>
    <row r="378" spans="1:14" x14ac:dyDescent="0.3">
      <c r="A378" s="1">
        <v>89</v>
      </c>
      <c r="B378" s="1" t="str">
        <f>TEXT(TabSaida[[#This Row],[Data de Emissão]],"mm/aaaa")</f>
        <v>03/2025</v>
      </c>
      <c r="C378" t="s">
        <v>135</v>
      </c>
      <c r="D378" t="s">
        <v>19</v>
      </c>
      <c r="E378" t="s">
        <v>300</v>
      </c>
      <c r="F378" t="s">
        <v>301</v>
      </c>
      <c r="G378" t="s">
        <v>20</v>
      </c>
      <c r="H378" t="s">
        <v>181</v>
      </c>
      <c r="I378" s="9" t="s">
        <v>46</v>
      </c>
      <c r="J378" s="1">
        <v>5102</v>
      </c>
      <c r="K378" s="1">
        <v>39.49</v>
      </c>
      <c r="L378" s="4">
        <v>1184.7</v>
      </c>
      <c r="M378" s="1">
        <v>225.09</v>
      </c>
      <c r="N378" s="3">
        <v>0.19</v>
      </c>
    </row>
    <row r="379" spans="1:14" x14ac:dyDescent="0.3">
      <c r="A379" s="1">
        <v>89</v>
      </c>
      <c r="B379" s="1" t="str">
        <f>TEXT(TabSaida[[#This Row],[Data de Emissão]],"mm/aaaa")</f>
        <v>03/2025</v>
      </c>
      <c r="C379" t="s">
        <v>135</v>
      </c>
      <c r="D379" t="s">
        <v>19</v>
      </c>
      <c r="E379" t="s">
        <v>300</v>
      </c>
      <c r="F379" t="s">
        <v>301</v>
      </c>
      <c r="G379" t="s">
        <v>20</v>
      </c>
      <c r="H379" t="s">
        <v>182</v>
      </c>
      <c r="I379" s="9" t="s">
        <v>123</v>
      </c>
      <c r="J379" s="1">
        <v>5102</v>
      </c>
      <c r="K379" s="1">
        <v>1.19</v>
      </c>
      <c r="L379" s="4">
        <v>357</v>
      </c>
      <c r="M379" s="1">
        <v>67.83</v>
      </c>
      <c r="N379" s="3">
        <v>0.19</v>
      </c>
    </row>
    <row r="380" spans="1:14" x14ac:dyDescent="0.3">
      <c r="A380" s="1">
        <v>89</v>
      </c>
      <c r="B380" s="1" t="str">
        <f>TEXT(TabSaida[[#This Row],[Data de Emissão]],"mm/aaaa")</f>
        <v>03/2025</v>
      </c>
      <c r="C380" t="s">
        <v>135</v>
      </c>
      <c r="D380" t="s">
        <v>19</v>
      </c>
      <c r="E380" t="s">
        <v>300</v>
      </c>
      <c r="F380" t="s">
        <v>301</v>
      </c>
      <c r="G380" t="s">
        <v>20</v>
      </c>
      <c r="H380" t="s">
        <v>360</v>
      </c>
      <c r="I380" s="9" t="s">
        <v>155</v>
      </c>
      <c r="J380" s="1">
        <v>5102</v>
      </c>
      <c r="K380" s="1">
        <v>54.99</v>
      </c>
      <c r="L380" s="4">
        <v>274.95</v>
      </c>
      <c r="M380" s="1">
        <v>52.24</v>
      </c>
      <c r="N380" s="3">
        <v>0.19</v>
      </c>
    </row>
    <row r="381" spans="1:14" x14ac:dyDescent="0.3">
      <c r="A381" s="1">
        <v>89</v>
      </c>
      <c r="B381" s="1" t="str">
        <f>TEXT(TabSaida[[#This Row],[Data de Emissão]],"mm/aaaa")</f>
        <v>03/2025</v>
      </c>
      <c r="C381" t="s">
        <v>135</v>
      </c>
      <c r="D381" t="s">
        <v>19</v>
      </c>
      <c r="E381" t="s">
        <v>300</v>
      </c>
      <c r="F381" t="s">
        <v>301</v>
      </c>
      <c r="G381" t="s">
        <v>20</v>
      </c>
      <c r="H381" t="s">
        <v>284</v>
      </c>
      <c r="I381" s="9" t="s">
        <v>187</v>
      </c>
      <c r="J381" s="1">
        <v>5102</v>
      </c>
      <c r="K381" s="1">
        <v>23.99</v>
      </c>
      <c r="L381" s="4">
        <v>719.7</v>
      </c>
      <c r="M381" s="1">
        <v>136.74</v>
      </c>
      <c r="N381" s="3">
        <v>0.19</v>
      </c>
    </row>
    <row r="382" spans="1:14" x14ac:dyDescent="0.3">
      <c r="A382" s="1">
        <v>90</v>
      </c>
      <c r="B382" s="1" t="str">
        <f>TEXT(TabSaida[[#This Row],[Data de Emissão]],"mm/aaaa")</f>
        <v>03/2025</v>
      </c>
      <c r="C382" t="s">
        <v>135</v>
      </c>
      <c r="D382" t="s">
        <v>19</v>
      </c>
      <c r="F382" t="s">
        <v>298</v>
      </c>
      <c r="G382" t="s">
        <v>20</v>
      </c>
      <c r="H382" t="s">
        <v>169</v>
      </c>
      <c r="I382" s="9" t="s">
        <v>23</v>
      </c>
      <c r="J382" s="1">
        <v>5102</v>
      </c>
      <c r="K382" s="1">
        <v>26</v>
      </c>
      <c r="L382" s="4">
        <v>780</v>
      </c>
      <c r="M382" s="1">
        <v>148.19999999999999</v>
      </c>
      <c r="N382" s="3">
        <v>0.19</v>
      </c>
    </row>
    <row r="383" spans="1:14" x14ac:dyDescent="0.3">
      <c r="A383" s="1">
        <v>92</v>
      </c>
      <c r="B383" s="1" t="str">
        <f>TEXT(TabSaida[[#This Row],[Data de Emissão]],"mm/aaaa")</f>
        <v>03/2025</v>
      </c>
      <c r="C383" t="s">
        <v>365</v>
      </c>
      <c r="D383" t="s">
        <v>19</v>
      </c>
      <c r="E383" t="s">
        <v>176</v>
      </c>
      <c r="F383" t="s">
        <v>177</v>
      </c>
      <c r="G383" t="s">
        <v>20</v>
      </c>
      <c r="H383" t="s">
        <v>197</v>
      </c>
      <c r="I383" s="9" t="s">
        <v>109</v>
      </c>
      <c r="J383" s="1">
        <v>5102</v>
      </c>
      <c r="K383" s="1">
        <v>400</v>
      </c>
      <c r="L383" s="4">
        <v>22800</v>
      </c>
      <c r="M383" s="2">
        <v>4332</v>
      </c>
      <c r="N383" s="3">
        <v>0.19</v>
      </c>
    </row>
    <row r="384" spans="1:14" x14ac:dyDescent="0.3">
      <c r="A384" s="1">
        <v>93</v>
      </c>
      <c r="B384" s="1" t="str">
        <f>TEXT(TabSaida[[#This Row],[Data de Emissão]],"mm/aaaa")</f>
        <v>03/2025</v>
      </c>
      <c r="C384" t="s">
        <v>365</v>
      </c>
      <c r="D384" t="s">
        <v>19</v>
      </c>
      <c r="E384" t="s">
        <v>366</v>
      </c>
      <c r="F384" t="s">
        <v>367</v>
      </c>
      <c r="G384" t="s">
        <v>66</v>
      </c>
      <c r="H384" t="s">
        <v>169</v>
      </c>
      <c r="I384" s="9" t="s">
        <v>23</v>
      </c>
      <c r="J384" s="1">
        <v>6102</v>
      </c>
      <c r="K384" s="1">
        <v>26</v>
      </c>
      <c r="L384" s="4">
        <v>26</v>
      </c>
      <c r="M384" s="1">
        <v>3.12</v>
      </c>
      <c r="N384" s="3">
        <v>0.12</v>
      </c>
    </row>
    <row r="385" spans="1:14" x14ac:dyDescent="0.3">
      <c r="A385" s="1">
        <v>93</v>
      </c>
      <c r="B385" s="1" t="str">
        <f>TEXT(TabSaida[[#This Row],[Data de Emissão]],"mm/aaaa")</f>
        <v>03/2025</v>
      </c>
      <c r="C385" t="s">
        <v>365</v>
      </c>
      <c r="D385" t="s">
        <v>19</v>
      </c>
      <c r="E385" t="s">
        <v>366</v>
      </c>
      <c r="F385" t="s">
        <v>367</v>
      </c>
      <c r="G385" t="s">
        <v>66</v>
      </c>
      <c r="H385" t="s">
        <v>335</v>
      </c>
      <c r="I385" s="9" t="s">
        <v>336</v>
      </c>
      <c r="J385" s="1">
        <v>6102</v>
      </c>
      <c r="K385" s="1">
        <v>15</v>
      </c>
      <c r="L385" s="4">
        <v>30</v>
      </c>
      <c r="M385" s="1">
        <v>3.6</v>
      </c>
      <c r="N385" s="3">
        <v>0.12</v>
      </c>
    </row>
    <row r="386" spans="1:14" x14ac:dyDescent="0.3">
      <c r="A386" s="1">
        <v>94</v>
      </c>
      <c r="B386" s="1" t="str">
        <f>TEXT(TabSaida[[#This Row],[Data de Emissão]],"mm/aaaa")</f>
        <v>03/2025</v>
      </c>
      <c r="C386" t="s">
        <v>365</v>
      </c>
      <c r="D386" t="s">
        <v>19</v>
      </c>
      <c r="E386" t="s">
        <v>361</v>
      </c>
      <c r="F386" t="s">
        <v>362</v>
      </c>
      <c r="G386" t="s">
        <v>20</v>
      </c>
      <c r="H386" t="s">
        <v>185</v>
      </c>
      <c r="I386" s="9" t="s">
        <v>155</v>
      </c>
      <c r="J386" s="1">
        <v>5102</v>
      </c>
      <c r="K386" s="1">
        <v>39.99</v>
      </c>
      <c r="L386" s="4">
        <v>79.98</v>
      </c>
      <c r="M386" s="1">
        <v>15.2</v>
      </c>
      <c r="N386" s="3">
        <v>0.19</v>
      </c>
    </row>
    <row r="387" spans="1:14" x14ac:dyDescent="0.3">
      <c r="A387" s="1">
        <v>95</v>
      </c>
      <c r="B387" s="1" t="str">
        <f>TEXT(TabSaida[[#This Row],[Data de Emissão]],"mm/aaaa")</f>
        <v>03/2025</v>
      </c>
      <c r="C387" t="s">
        <v>365</v>
      </c>
      <c r="D387" t="s">
        <v>19</v>
      </c>
      <c r="E387" t="s">
        <v>368</v>
      </c>
      <c r="F387" t="s">
        <v>369</v>
      </c>
      <c r="G387" t="s">
        <v>20</v>
      </c>
      <c r="H387" t="s">
        <v>181</v>
      </c>
      <c r="I387" s="9" t="s">
        <v>46</v>
      </c>
      <c r="J387" s="1">
        <v>5102</v>
      </c>
      <c r="K387" s="1">
        <v>37.49</v>
      </c>
      <c r="L387" s="4">
        <v>1874.5</v>
      </c>
      <c r="M387" s="1">
        <v>356.16</v>
      </c>
      <c r="N387" s="3">
        <v>0.19</v>
      </c>
    </row>
    <row r="388" spans="1:14" x14ac:dyDescent="0.3">
      <c r="A388" s="1">
        <v>95</v>
      </c>
      <c r="B388" s="1" t="str">
        <f>TEXT(TabSaida[[#This Row],[Data de Emissão]],"mm/aaaa")</f>
        <v>03/2025</v>
      </c>
      <c r="C388" t="s">
        <v>365</v>
      </c>
      <c r="D388" t="s">
        <v>19</v>
      </c>
      <c r="E388" t="s">
        <v>368</v>
      </c>
      <c r="F388" t="s">
        <v>369</v>
      </c>
      <c r="G388" t="s">
        <v>20</v>
      </c>
      <c r="H388" t="s">
        <v>273</v>
      </c>
      <c r="I388" s="9" t="s">
        <v>86</v>
      </c>
      <c r="J388" s="1">
        <v>5102</v>
      </c>
      <c r="K388" s="1">
        <v>16.3</v>
      </c>
      <c r="L388" s="4">
        <v>570.5</v>
      </c>
      <c r="M388" s="1">
        <v>108.4</v>
      </c>
      <c r="N388" s="3">
        <v>0.19</v>
      </c>
    </row>
    <row r="389" spans="1:14" x14ac:dyDescent="0.3">
      <c r="A389" s="1">
        <v>95</v>
      </c>
      <c r="B389" s="1" t="str">
        <f>TEXT(TabSaida[[#This Row],[Data de Emissão]],"mm/aaaa")</f>
        <v>03/2025</v>
      </c>
      <c r="C389" t="s">
        <v>365</v>
      </c>
      <c r="D389" t="s">
        <v>19</v>
      </c>
      <c r="E389" t="s">
        <v>368</v>
      </c>
      <c r="F389" t="s">
        <v>369</v>
      </c>
      <c r="G389" t="s">
        <v>20</v>
      </c>
      <c r="H389" t="s">
        <v>272</v>
      </c>
      <c r="I389" s="9" t="s">
        <v>86</v>
      </c>
      <c r="J389" s="1">
        <v>5102</v>
      </c>
      <c r="K389" s="1">
        <v>13.1</v>
      </c>
      <c r="L389" s="4">
        <v>183.4</v>
      </c>
      <c r="M389" s="1">
        <v>34.85</v>
      </c>
      <c r="N389" s="3">
        <v>0.19</v>
      </c>
    </row>
    <row r="390" spans="1:14" x14ac:dyDescent="0.3">
      <c r="A390" s="1">
        <v>95</v>
      </c>
      <c r="B390" s="1" t="str">
        <f>TEXT(TabSaida[[#This Row],[Data de Emissão]],"mm/aaaa")</f>
        <v>03/2025</v>
      </c>
      <c r="C390" t="s">
        <v>365</v>
      </c>
      <c r="D390" t="s">
        <v>19</v>
      </c>
      <c r="E390" t="s">
        <v>368</v>
      </c>
      <c r="F390" t="s">
        <v>369</v>
      </c>
      <c r="G390" t="s">
        <v>20</v>
      </c>
      <c r="H390" t="s">
        <v>185</v>
      </c>
      <c r="I390" s="9" t="s">
        <v>155</v>
      </c>
      <c r="J390" s="1">
        <v>5102</v>
      </c>
      <c r="K390" s="1">
        <v>39.99</v>
      </c>
      <c r="L390" s="4">
        <v>79.98</v>
      </c>
      <c r="M390" s="1">
        <v>15.2</v>
      </c>
      <c r="N390" s="3">
        <v>0.19</v>
      </c>
    </row>
    <row r="391" spans="1:14" x14ac:dyDescent="0.3">
      <c r="A391" s="1">
        <v>95</v>
      </c>
      <c r="B391" s="1" t="str">
        <f>TEXT(TabSaida[[#This Row],[Data de Emissão]],"mm/aaaa")</f>
        <v>03/2025</v>
      </c>
      <c r="C391" t="s">
        <v>365</v>
      </c>
      <c r="D391" t="s">
        <v>19</v>
      </c>
      <c r="E391" t="s">
        <v>368</v>
      </c>
      <c r="F391" t="s">
        <v>369</v>
      </c>
      <c r="G391" t="s">
        <v>20</v>
      </c>
      <c r="H391" t="s">
        <v>175</v>
      </c>
      <c r="I391" s="9" t="s">
        <v>86</v>
      </c>
      <c r="J391" s="1">
        <v>5102</v>
      </c>
      <c r="K391" s="1">
        <v>13.08</v>
      </c>
      <c r="L391" s="4">
        <v>91.56</v>
      </c>
      <c r="M391" s="1">
        <v>17.399999999999999</v>
      </c>
      <c r="N391" s="3">
        <v>0.19</v>
      </c>
    </row>
    <row r="392" spans="1:14" x14ac:dyDescent="0.3">
      <c r="A392" s="1">
        <v>95</v>
      </c>
      <c r="B392" s="1" t="str">
        <f>TEXT(TabSaida[[#This Row],[Data de Emissão]],"mm/aaaa")</f>
        <v>03/2025</v>
      </c>
      <c r="C392" t="s">
        <v>365</v>
      </c>
      <c r="D392" t="s">
        <v>19</v>
      </c>
      <c r="E392" t="s">
        <v>368</v>
      </c>
      <c r="F392" t="s">
        <v>369</v>
      </c>
      <c r="G392" t="s">
        <v>20</v>
      </c>
      <c r="H392" t="s">
        <v>174</v>
      </c>
      <c r="I392" s="9" t="s">
        <v>86</v>
      </c>
      <c r="J392" s="1">
        <v>5102</v>
      </c>
      <c r="K392" s="1">
        <v>12.56</v>
      </c>
      <c r="L392" s="4">
        <v>188.4</v>
      </c>
      <c r="M392" s="1">
        <v>35.799999999999997</v>
      </c>
      <c r="N392" s="3">
        <v>0.19</v>
      </c>
    </row>
    <row r="393" spans="1:14" x14ac:dyDescent="0.3">
      <c r="A393" s="1">
        <v>95</v>
      </c>
      <c r="B393" s="1" t="str">
        <f>TEXT(TabSaida[[#This Row],[Data de Emissão]],"mm/aaaa")</f>
        <v>03/2025</v>
      </c>
      <c r="C393" t="s">
        <v>365</v>
      </c>
      <c r="D393" t="s">
        <v>19</v>
      </c>
      <c r="E393" t="s">
        <v>368</v>
      </c>
      <c r="F393" t="s">
        <v>369</v>
      </c>
      <c r="G393" t="s">
        <v>20</v>
      </c>
      <c r="H393" t="s">
        <v>182</v>
      </c>
      <c r="I393" s="9" t="s">
        <v>123</v>
      </c>
      <c r="J393" s="1">
        <v>5102</v>
      </c>
      <c r="K393" s="1">
        <v>1.19</v>
      </c>
      <c r="L393" s="4">
        <v>53.55</v>
      </c>
      <c r="M393" s="1">
        <v>10.17</v>
      </c>
      <c r="N393" s="3">
        <v>0.19</v>
      </c>
    </row>
    <row r="394" spans="1:14" x14ac:dyDescent="0.3">
      <c r="A394" s="1">
        <v>95</v>
      </c>
      <c r="B394" s="1" t="str">
        <f>TEXT(TabSaida[[#This Row],[Data de Emissão]],"mm/aaaa")</f>
        <v>03/2025</v>
      </c>
      <c r="C394" t="s">
        <v>365</v>
      </c>
      <c r="D394" t="s">
        <v>19</v>
      </c>
      <c r="E394" t="s">
        <v>368</v>
      </c>
      <c r="F394" t="s">
        <v>369</v>
      </c>
      <c r="G394" t="s">
        <v>20</v>
      </c>
      <c r="H394" t="s">
        <v>202</v>
      </c>
      <c r="I394" s="9" t="s">
        <v>49</v>
      </c>
      <c r="J394" s="1">
        <v>5102</v>
      </c>
      <c r="K394" s="1">
        <v>84.89</v>
      </c>
      <c r="L394" s="4">
        <v>84.89</v>
      </c>
      <c r="M394" s="1">
        <v>16.13</v>
      </c>
      <c r="N394" s="3">
        <v>0.19</v>
      </c>
    </row>
    <row r="395" spans="1:14" x14ac:dyDescent="0.3">
      <c r="A395" s="1">
        <v>96</v>
      </c>
      <c r="B395" s="1" t="str">
        <f>TEXT(TabSaida[[#This Row],[Data de Emissão]],"mm/aaaa")</f>
        <v>03/2025</v>
      </c>
      <c r="C395" t="s">
        <v>365</v>
      </c>
      <c r="D395" t="s">
        <v>19</v>
      </c>
      <c r="E395" t="s">
        <v>176</v>
      </c>
      <c r="F395" t="s">
        <v>177</v>
      </c>
      <c r="G395" t="s">
        <v>20</v>
      </c>
      <c r="H395" t="s">
        <v>202</v>
      </c>
      <c r="I395" s="9" t="s">
        <v>49</v>
      </c>
      <c r="J395" s="1">
        <v>5102</v>
      </c>
      <c r="K395" s="1">
        <v>90</v>
      </c>
      <c r="L395" s="4">
        <v>900</v>
      </c>
      <c r="M395" s="1">
        <v>171</v>
      </c>
      <c r="N395" s="3">
        <v>0.19</v>
      </c>
    </row>
    <row r="396" spans="1:14" x14ac:dyDescent="0.3">
      <c r="A396" s="1">
        <v>96</v>
      </c>
      <c r="B396" s="1" t="str">
        <f>TEXT(TabSaida[[#This Row],[Data de Emissão]],"mm/aaaa")</f>
        <v>03/2025</v>
      </c>
      <c r="C396" t="s">
        <v>365</v>
      </c>
      <c r="D396" t="s">
        <v>19</v>
      </c>
      <c r="E396" t="s">
        <v>176</v>
      </c>
      <c r="F396" t="s">
        <v>177</v>
      </c>
      <c r="G396" t="s">
        <v>20</v>
      </c>
      <c r="H396" t="s">
        <v>143</v>
      </c>
      <c r="I396" s="9" t="s">
        <v>46</v>
      </c>
      <c r="J396" s="1">
        <v>5102</v>
      </c>
      <c r="K396" s="1">
        <v>53.49</v>
      </c>
      <c r="L396" s="4">
        <v>1337.25</v>
      </c>
      <c r="M396" s="1">
        <v>254.08</v>
      </c>
      <c r="N396" s="3">
        <v>0.19</v>
      </c>
    </row>
    <row r="397" spans="1:14" x14ac:dyDescent="0.3">
      <c r="A397" s="1">
        <v>97</v>
      </c>
      <c r="B397" s="1" t="str">
        <f>TEXT(TabSaida[[#This Row],[Data de Emissão]],"mm/aaaa")</f>
        <v>03/2025</v>
      </c>
      <c r="C397" t="s">
        <v>370</v>
      </c>
      <c r="D397" t="s">
        <v>19</v>
      </c>
      <c r="E397" t="s">
        <v>371</v>
      </c>
      <c r="F397" t="s">
        <v>372</v>
      </c>
      <c r="G397" t="s">
        <v>20</v>
      </c>
      <c r="H397" t="s">
        <v>216</v>
      </c>
      <c r="I397" s="9" t="s">
        <v>86</v>
      </c>
      <c r="J397" s="1">
        <v>5102</v>
      </c>
      <c r="K397" s="1">
        <v>17.989999999999998</v>
      </c>
      <c r="L397" s="4">
        <v>179.9</v>
      </c>
      <c r="M397" s="1">
        <v>34.18</v>
      </c>
      <c r="N397" s="3">
        <v>0.19</v>
      </c>
    </row>
    <row r="398" spans="1:14" x14ac:dyDescent="0.3">
      <c r="A398" s="1">
        <v>98</v>
      </c>
      <c r="B398" s="1" t="str">
        <f>TEXT(TabSaida[[#This Row],[Data de Emissão]],"mm/aaaa")</f>
        <v>03/2025</v>
      </c>
      <c r="C398" t="s">
        <v>370</v>
      </c>
      <c r="D398" t="s">
        <v>19</v>
      </c>
      <c r="E398" t="s">
        <v>250</v>
      </c>
      <c r="F398" t="s">
        <v>251</v>
      </c>
      <c r="G398" t="s">
        <v>20</v>
      </c>
      <c r="H398" t="s">
        <v>153</v>
      </c>
      <c r="I398" s="9" t="s">
        <v>46</v>
      </c>
      <c r="J398" s="1">
        <v>5102</v>
      </c>
      <c r="K398" s="1">
        <v>74</v>
      </c>
      <c r="L398" s="4">
        <v>2664</v>
      </c>
      <c r="M398" s="1">
        <v>506.16</v>
      </c>
      <c r="N398" s="3">
        <v>0.19</v>
      </c>
    </row>
    <row r="399" spans="1:14" x14ac:dyDescent="0.3">
      <c r="A399" s="1">
        <v>98</v>
      </c>
      <c r="B399" s="1" t="str">
        <f>TEXT(TabSaida[[#This Row],[Data de Emissão]],"mm/aaaa")</f>
        <v>03/2025</v>
      </c>
      <c r="C399" t="s">
        <v>370</v>
      </c>
      <c r="D399" t="s">
        <v>19</v>
      </c>
      <c r="E399" t="s">
        <v>250</v>
      </c>
      <c r="F399" t="s">
        <v>251</v>
      </c>
      <c r="G399" t="s">
        <v>20</v>
      </c>
      <c r="H399" t="s">
        <v>185</v>
      </c>
      <c r="I399" s="9" t="s">
        <v>155</v>
      </c>
      <c r="J399" s="1">
        <v>5102</v>
      </c>
      <c r="K399" s="1">
        <v>36</v>
      </c>
      <c r="L399" s="4">
        <v>36</v>
      </c>
      <c r="M399" s="1">
        <v>6.84</v>
      </c>
      <c r="N399" s="3">
        <v>0.19</v>
      </c>
    </row>
    <row r="400" spans="1:14" x14ac:dyDescent="0.3">
      <c r="A400" s="1">
        <v>99</v>
      </c>
      <c r="B400" s="1" t="str">
        <f>TEXT(TabSaida[[#This Row],[Data de Emissão]],"mm/aaaa")</f>
        <v>03/2025</v>
      </c>
      <c r="C400" t="s">
        <v>373</v>
      </c>
      <c r="D400" t="s">
        <v>19</v>
      </c>
      <c r="E400" t="s">
        <v>170</v>
      </c>
      <c r="F400" t="s">
        <v>171</v>
      </c>
      <c r="G400" t="s">
        <v>20</v>
      </c>
      <c r="H400" t="s">
        <v>328</v>
      </c>
      <c r="I400" s="9" t="s">
        <v>326</v>
      </c>
      <c r="J400" s="1">
        <v>5102</v>
      </c>
      <c r="K400" s="1">
        <v>12</v>
      </c>
      <c r="L400" s="4">
        <v>24</v>
      </c>
      <c r="M400" s="1">
        <v>4.5599999999999996</v>
      </c>
      <c r="N400" s="3">
        <v>0.19</v>
      </c>
    </row>
    <row r="401" spans="1:14" x14ac:dyDescent="0.3">
      <c r="A401" s="1">
        <v>99</v>
      </c>
      <c r="B401" s="1" t="str">
        <f>TEXT(TabSaida[[#This Row],[Data de Emissão]],"mm/aaaa")</f>
        <v>03/2025</v>
      </c>
      <c r="C401" t="s">
        <v>373</v>
      </c>
      <c r="D401" t="s">
        <v>19</v>
      </c>
      <c r="E401" t="s">
        <v>170</v>
      </c>
      <c r="F401" t="s">
        <v>171</v>
      </c>
      <c r="G401" t="s">
        <v>20</v>
      </c>
      <c r="H401" t="s">
        <v>335</v>
      </c>
      <c r="I401" s="9" t="s">
        <v>336</v>
      </c>
      <c r="J401" s="1">
        <v>5102</v>
      </c>
      <c r="K401" s="1">
        <v>15</v>
      </c>
      <c r="L401" s="4">
        <v>15</v>
      </c>
      <c r="M401" s="1">
        <v>2.85</v>
      </c>
      <c r="N401" s="3">
        <v>0.19</v>
      </c>
    </row>
    <row r="402" spans="1:14" x14ac:dyDescent="0.3">
      <c r="A402" s="1">
        <v>100</v>
      </c>
      <c r="B402" s="1" t="str">
        <f>TEXT(TabSaida[[#This Row],[Data de Emissão]],"mm/aaaa")</f>
        <v>03/2025</v>
      </c>
      <c r="C402" t="s">
        <v>373</v>
      </c>
      <c r="D402" t="s">
        <v>19</v>
      </c>
      <c r="E402" t="s">
        <v>345</v>
      </c>
      <c r="F402" t="s">
        <v>346</v>
      </c>
      <c r="G402" t="s">
        <v>20</v>
      </c>
      <c r="H402" t="s">
        <v>284</v>
      </c>
      <c r="I402" s="9" t="s">
        <v>187</v>
      </c>
      <c r="J402" s="1">
        <v>5102</v>
      </c>
      <c r="K402" s="1">
        <v>19.989999999999998</v>
      </c>
      <c r="L402" s="4">
        <v>199.9</v>
      </c>
      <c r="M402" s="1">
        <v>37.979999999999997</v>
      </c>
      <c r="N402" s="3">
        <v>0.19</v>
      </c>
    </row>
    <row r="403" spans="1:14" x14ac:dyDescent="0.3">
      <c r="A403" s="1">
        <v>100</v>
      </c>
      <c r="B403" s="1" t="str">
        <f>TEXT(TabSaida[[#This Row],[Data de Emissão]],"mm/aaaa")</f>
        <v>03/2025</v>
      </c>
      <c r="C403" t="s">
        <v>373</v>
      </c>
      <c r="D403" t="s">
        <v>19</v>
      </c>
      <c r="E403" t="s">
        <v>345</v>
      </c>
      <c r="F403" t="s">
        <v>346</v>
      </c>
      <c r="G403" t="s">
        <v>20</v>
      </c>
      <c r="H403" t="s">
        <v>225</v>
      </c>
      <c r="I403" s="9" t="s">
        <v>155</v>
      </c>
      <c r="J403" s="1">
        <v>5102</v>
      </c>
      <c r="K403" s="1">
        <v>0.3</v>
      </c>
      <c r="L403" s="4">
        <v>150</v>
      </c>
      <c r="M403" s="1">
        <v>28.5</v>
      </c>
      <c r="N403" s="3">
        <v>0.19</v>
      </c>
    </row>
    <row r="404" spans="1:14" x14ac:dyDescent="0.3">
      <c r="A404" s="1">
        <v>100</v>
      </c>
      <c r="B404" s="1" t="str">
        <f>TEXT(TabSaida[[#This Row],[Data de Emissão]],"mm/aaaa")</f>
        <v>03/2025</v>
      </c>
      <c r="C404" t="s">
        <v>373</v>
      </c>
      <c r="D404" t="s">
        <v>19</v>
      </c>
      <c r="E404" t="s">
        <v>345</v>
      </c>
      <c r="F404" t="s">
        <v>346</v>
      </c>
      <c r="G404" t="s">
        <v>20</v>
      </c>
      <c r="H404" t="s">
        <v>174</v>
      </c>
      <c r="I404" s="9" t="s">
        <v>86</v>
      </c>
      <c r="J404" s="1">
        <v>5102</v>
      </c>
      <c r="K404" s="1">
        <v>14.27</v>
      </c>
      <c r="L404" s="4">
        <v>856.2</v>
      </c>
      <c r="M404" s="1">
        <v>162.68</v>
      </c>
      <c r="N404" s="3">
        <v>0.19</v>
      </c>
    </row>
    <row r="405" spans="1:14" x14ac:dyDescent="0.3">
      <c r="A405" s="1">
        <v>100</v>
      </c>
      <c r="B405" s="1" t="str">
        <f>TEXT(TabSaida[[#This Row],[Data de Emissão]],"mm/aaaa")</f>
        <v>03/2025</v>
      </c>
      <c r="C405" t="s">
        <v>373</v>
      </c>
      <c r="D405" t="s">
        <v>19</v>
      </c>
      <c r="E405" t="s">
        <v>345</v>
      </c>
      <c r="F405" t="s">
        <v>346</v>
      </c>
      <c r="G405" t="s">
        <v>20</v>
      </c>
      <c r="H405" t="s">
        <v>143</v>
      </c>
      <c r="I405" s="9" t="s">
        <v>46</v>
      </c>
      <c r="J405" s="1">
        <v>5102</v>
      </c>
      <c r="K405" s="1">
        <v>53.49</v>
      </c>
      <c r="L405" s="4">
        <v>3048.93</v>
      </c>
      <c r="M405" s="1">
        <v>579.29999999999995</v>
      </c>
      <c r="N405" s="3">
        <v>0.19</v>
      </c>
    </row>
    <row r="406" spans="1:14" x14ac:dyDescent="0.3">
      <c r="A406" s="1">
        <v>100</v>
      </c>
      <c r="B406" s="1" t="str">
        <f>TEXT(TabSaida[[#This Row],[Data de Emissão]],"mm/aaaa")</f>
        <v>03/2025</v>
      </c>
      <c r="C406" t="s">
        <v>373</v>
      </c>
      <c r="D406" t="s">
        <v>19</v>
      </c>
      <c r="E406" t="s">
        <v>345</v>
      </c>
      <c r="F406" t="s">
        <v>346</v>
      </c>
      <c r="G406" t="s">
        <v>20</v>
      </c>
      <c r="H406" t="s">
        <v>175</v>
      </c>
      <c r="I406" s="9" t="s">
        <v>86</v>
      </c>
      <c r="J406" s="1">
        <v>5102</v>
      </c>
      <c r="K406" s="1">
        <v>15.41</v>
      </c>
      <c r="L406" s="4">
        <v>585.58000000000004</v>
      </c>
      <c r="M406" s="1">
        <v>111.26</v>
      </c>
      <c r="N406" s="3">
        <v>0.19</v>
      </c>
    </row>
    <row r="407" spans="1:14" x14ac:dyDescent="0.3">
      <c r="A407" s="1">
        <v>100</v>
      </c>
      <c r="B407" s="1" t="str">
        <f>TEXT(TabSaida[[#This Row],[Data de Emissão]],"mm/aaaa")</f>
        <v>03/2025</v>
      </c>
      <c r="C407" t="s">
        <v>373</v>
      </c>
      <c r="D407" t="s">
        <v>19</v>
      </c>
      <c r="E407" t="s">
        <v>345</v>
      </c>
      <c r="F407" t="s">
        <v>346</v>
      </c>
      <c r="G407" t="s">
        <v>20</v>
      </c>
      <c r="H407" t="s">
        <v>207</v>
      </c>
      <c r="I407" s="9" t="s">
        <v>208</v>
      </c>
      <c r="J407" s="1">
        <v>5102</v>
      </c>
      <c r="K407" s="1">
        <v>24.99</v>
      </c>
      <c r="L407" s="4">
        <v>99.96</v>
      </c>
      <c r="M407" s="1">
        <v>18.989999999999998</v>
      </c>
      <c r="N407" s="3">
        <v>0.19</v>
      </c>
    </row>
    <row r="408" spans="1:14" x14ac:dyDescent="0.3">
      <c r="A408" s="1">
        <v>100</v>
      </c>
      <c r="B408" s="1" t="str">
        <f>TEXT(TabSaida[[#This Row],[Data de Emissão]],"mm/aaaa")</f>
        <v>03/2025</v>
      </c>
      <c r="C408" t="s">
        <v>373</v>
      </c>
      <c r="D408" t="s">
        <v>19</v>
      </c>
      <c r="E408" t="s">
        <v>345</v>
      </c>
      <c r="F408" t="s">
        <v>346</v>
      </c>
      <c r="G408" t="s">
        <v>20</v>
      </c>
      <c r="H408" t="s">
        <v>283</v>
      </c>
      <c r="I408" s="9" t="s">
        <v>49</v>
      </c>
      <c r="J408" s="1">
        <v>5102</v>
      </c>
      <c r="K408" s="1">
        <v>79.989999999999995</v>
      </c>
      <c r="L408" s="4">
        <v>239.97</v>
      </c>
      <c r="M408" s="1">
        <v>45.59</v>
      </c>
      <c r="N408" s="3">
        <v>0.19</v>
      </c>
    </row>
    <row r="409" spans="1:14" x14ac:dyDescent="0.3">
      <c r="A409" s="1">
        <v>100</v>
      </c>
      <c r="B409" s="1" t="str">
        <f>TEXT(TabSaida[[#This Row],[Data de Emissão]],"mm/aaaa")</f>
        <v>03/2025</v>
      </c>
      <c r="C409" t="s">
        <v>373</v>
      </c>
      <c r="D409" t="s">
        <v>19</v>
      </c>
      <c r="E409" t="s">
        <v>345</v>
      </c>
      <c r="F409" t="s">
        <v>346</v>
      </c>
      <c r="G409" t="s">
        <v>20</v>
      </c>
      <c r="H409" t="s">
        <v>374</v>
      </c>
      <c r="I409" s="9" t="s">
        <v>224</v>
      </c>
      <c r="J409" s="1">
        <v>5102</v>
      </c>
      <c r="K409" s="1">
        <v>69.989999999999995</v>
      </c>
      <c r="L409" s="4">
        <v>69.989999999999995</v>
      </c>
      <c r="M409" s="1">
        <v>13.3</v>
      </c>
      <c r="N409" s="3">
        <v>0.19</v>
      </c>
    </row>
    <row r="410" spans="1:14" x14ac:dyDescent="0.3">
      <c r="A410" s="1">
        <v>100</v>
      </c>
      <c r="B410" s="1" t="str">
        <f>TEXT(TabSaida[[#This Row],[Data de Emissão]],"mm/aaaa")</f>
        <v>03/2025</v>
      </c>
      <c r="C410" t="s">
        <v>373</v>
      </c>
      <c r="D410" t="s">
        <v>19</v>
      </c>
      <c r="E410" t="s">
        <v>345</v>
      </c>
      <c r="F410" t="s">
        <v>346</v>
      </c>
      <c r="G410" t="s">
        <v>20</v>
      </c>
      <c r="H410" t="s">
        <v>185</v>
      </c>
      <c r="I410" s="9" t="s">
        <v>155</v>
      </c>
      <c r="J410" s="1">
        <v>5102</v>
      </c>
      <c r="K410" s="1">
        <v>44.99</v>
      </c>
      <c r="L410" s="4">
        <v>89.98</v>
      </c>
      <c r="M410" s="1">
        <v>17.100000000000001</v>
      </c>
      <c r="N410" s="3">
        <v>0.19</v>
      </c>
    </row>
    <row r="411" spans="1:14" x14ac:dyDescent="0.3">
      <c r="A411" s="1">
        <v>100</v>
      </c>
      <c r="B411" s="1" t="str">
        <f>TEXT(TabSaida[[#This Row],[Data de Emissão]],"mm/aaaa")</f>
        <v>03/2025</v>
      </c>
      <c r="C411" t="s">
        <v>373</v>
      </c>
      <c r="D411" t="s">
        <v>19</v>
      </c>
      <c r="E411" t="s">
        <v>345</v>
      </c>
      <c r="F411" t="s">
        <v>346</v>
      </c>
      <c r="G411" t="s">
        <v>20</v>
      </c>
      <c r="H411" t="s">
        <v>182</v>
      </c>
      <c r="I411" s="9" t="s">
        <v>123</v>
      </c>
      <c r="J411" s="1">
        <v>5102</v>
      </c>
      <c r="K411" s="1">
        <v>1.25</v>
      </c>
      <c r="L411" s="4">
        <v>150</v>
      </c>
      <c r="M411" s="1">
        <v>28.5</v>
      </c>
      <c r="N411" s="3">
        <v>0.19</v>
      </c>
    </row>
    <row r="412" spans="1:14" x14ac:dyDescent="0.3">
      <c r="A412" s="1">
        <v>101</v>
      </c>
      <c r="B412" s="1" t="str">
        <f>TEXT(TabSaida[[#This Row],[Data de Emissão]],"mm/aaaa")</f>
        <v>03/2025</v>
      </c>
      <c r="C412" t="s">
        <v>373</v>
      </c>
      <c r="D412" t="s">
        <v>19</v>
      </c>
      <c r="E412" t="s">
        <v>375</v>
      </c>
      <c r="F412" t="s">
        <v>376</v>
      </c>
      <c r="G412" t="s">
        <v>20</v>
      </c>
      <c r="H412" t="s">
        <v>377</v>
      </c>
      <c r="I412" s="9" t="s">
        <v>132</v>
      </c>
      <c r="J412" s="1">
        <v>5102</v>
      </c>
      <c r="K412" s="1">
        <v>950</v>
      </c>
      <c r="L412" s="4">
        <v>950</v>
      </c>
      <c r="M412" s="1">
        <v>180.5</v>
      </c>
      <c r="N412" s="3">
        <v>0.19</v>
      </c>
    </row>
    <row r="413" spans="1:14" x14ac:dyDescent="0.3">
      <c r="A413" s="1">
        <v>102</v>
      </c>
      <c r="B413" s="1" t="str">
        <f>TEXT(TabSaida[[#This Row],[Data de Emissão]],"mm/aaaa")</f>
        <v>03/2025</v>
      </c>
      <c r="C413" t="s">
        <v>373</v>
      </c>
      <c r="D413" t="s">
        <v>19</v>
      </c>
      <c r="E413" t="s">
        <v>176</v>
      </c>
      <c r="F413" t="s">
        <v>177</v>
      </c>
      <c r="G413" t="s">
        <v>20</v>
      </c>
      <c r="H413" t="s">
        <v>378</v>
      </c>
      <c r="I413" s="9" t="s">
        <v>109</v>
      </c>
      <c r="J413" s="1">
        <v>5102</v>
      </c>
      <c r="K413" s="1">
        <v>110</v>
      </c>
      <c r="L413" s="4">
        <v>4400</v>
      </c>
      <c r="M413" s="1">
        <v>836</v>
      </c>
      <c r="N413" s="3">
        <v>0.19</v>
      </c>
    </row>
    <row r="414" spans="1:14" x14ac:dyDescent="0.3">
      <c r="A414" s="1">
        <v>102</v>
      </c>
      <c r="B414" s="1" t="str">
        <f>TEXT(TabSaida[[#This Row],[Data de Emissão]],"mm/aaaa")</f>
        <v>03/2025</v>
      </c>
      <c r="C414" t="s">
        <v>373</v>
      </c>
      <c r="D414" t="s">
        <v>19</v>
      </c>
      <c r="E414" t="s">
        <v>176</v>
      </c>
      <c r="F414" t="s">
        <v>177</v>
      </c>
      <c r="G414" t="s">
        <v>20</v>
      </c>
      <c r="H414" t="s">
        <v>379</v>
      </c>
      <c r="I414" s="9" t="s">
        <v>224</v>
      </c>
      <c r="J414" s="1">
        <v>5102</v>
      </c>
      <c r="K414" s="1">
        <v>100</v>
      </c>
      <c r="L414" s="4">
        <v>100</v>
      </c>
      <c r="M414" s="1">
        <v>19</v>
      </c>
      <c r="N414" s="3">
        <v>0.19</v>
      </c>
    </row>
    <row r="415" spans="1:14" x14ac:dyDescent="0.3">
      <c r="A415" s="1">
        <v>103</v>
      </c>
      <c r="B415" s="1" t="str">
        <f>TEXT(TabSaida[[#This Row],[Data de Emissão]],"mm/aaaa")</f>
        <v>03/2025</v>
      </c>
      <c r="C415" t="s">
        <v>380</v>
      </c>
      <c r="D415" t="s">
        <v>19</v>
      </c>
      <c r="E415" t="s">
        <v>170</v>
      </c>
      <c r="F415" t="s">
        <v>171</v>
      </c>
      <c r="G415" t="s">
        <v>20</v>
      </c>
      <c r="H415" t="s">
        <v>225</v>
      </c>
      <c r="I415" s="9" t="s">
        <v>155</v>
      </c>
      <c r="J415" s="1">
        <v>5102</v>
      </c>
      <c r="K415" s="1">
        <v>0.3</v>
      </c>
      <c r="L415" s="4">
        <v>45</v>
      </c>
      <c r="M415" s="1">
        <v>8.5500000000000007</v>
      </c>
      <c r="N415" s="3">
        <v>0.19</v>
      </c>
    </row>
    <row r="416" spans="1:14" x14ac:dyDescent="0.3">
      <c r="A416" s="1">
        <v>103</v>
      </c>
      <c r="B416" s="1" t="str">
        <f>TEXT(TabSaida[[#This Row],[Data de Emissão]],"mm/aaaa")</f>
        <v>03/2025</v>
      </c>
      <c r="C416" t="s">
        <v>380</v>
      </c>
      <c r="D416" t="s">
        <v>19</v>
      </c>
      <c r="E416" t="s">
        <v>170</v>
      </c>
      <c r="F416" t="s">
        <v>171</v>
      </c>
      <c r="G416" t="s">
        <v>20</v>
      </c>
      <c r="H416" t="s">
        <v>174</v>
      </c>
      <c r="I416" s="9" t="s">
        <v>86</v>
      </c>
      <c r="J416" s="1">
        <v>5102</v>
      </c>
      <c r="K416" s="1">
        <v>16.91</v>
      </c>
      <c r="L416" s="4">
        <v>338.2</v>
      </c>
      <c r="M416" s="1">
        <v>64.260000000000005</v>
      </c>
      <c r="N416" s="3">
        <v>0.19</v>
      </c>
    </row>
    <row r="417" spans="1:14" x14ac:dyDescent="0.3">
      <c r="A417" s="1">
        <v>104</v>
      </c>
      <c r="B417" s="1" t="str">
        <f>TEXT(TabSaida[[#This Row],[Data de Emissão]],"mm/aaaa")</f>
        <v>03/2025</v>
      </c>
      <c r="C417" t="s">
        <v>380</v>
      </c>
      <c r="D417" t="s">
        <v>19</v>
      </c>
      <c r="E417" t="s">
        <v>381</v>
      </c>
      <c r="F417" t="s">
        <v>382</v>
      </c>
      <c r="G417" t="s">
        <v>20</v>
      </c>
      <c r="H417" t="s">
        <v>383</v>
      </c>
      <c r="I417" s="9" t="s">
        <v>46</v>
      </c>
      <c r="J417" s="1">
        <v>5102</v>
      </c>
      <c r="K417" s="1">
        <v>70</v>
      </c>
      <c r="L417" s="4">
        <v>70</v>
      </c>
      <c r="M417" s="1">
        <v>13.3</v>
      </c>
      <c r="N417" s="3">
        <v>0.19</v>
      </c>
    </row>
    <row r="418" spans="1:14" x14ac:dyDescent="0.3">
      <c r="A418" s="1">
        <v>104</v>
      </c>
      <c r="B418" s="1" t="str">
        <f>TEXT(TabSaida[[#This Row],[Data de Emissão]],"mm/aaaa")</f>
        <v>03/2025</v>
      </c>
      <c r="C418" t="s">
        <v>380</v>
      </c>
      <c r="D418" t="s">
        <v>19</v>
      </c>
      <c r="E418" t="s">
        <v>381</v>
      </c>
      <c r="F418" t="s">
        <v>382</v>
      </c>
      <c r="G418" t="s">
        <v>20</v>
      </c>
      <c r="H418" t="s">
        <v>330</v>
      </c>
      <c r="I418" s="9" t="s">
        <v>123</v>
      </c>
      <c r="J418" s="1">
        <v>5102</v>
      </c>
      <c r="K418" s="1">
        <v>75</v>
      </c>
      <c r="L418" s="4">
        <v>75</v>
      </c>
      <c r="M418" s="1">
        <v>14.25</v>
      </c>
      <c r="N418" s="3">
        <v>0.19</v>
      </c>
    </row>
    <row r="419" spans="1:14" x14ac:dyDescent="0.3">
      <c r="A419" s="1">
        <v>105</v>
      </c>
      <c r="B419" s="1" t="str">
        <f>TEXT(TabSaida[[#This Row],[Data de Emissão]],"mm/aaaa")</f>
        <v>03/2025</v>
      </c>
      <c r="C419" t="s">
        <v>133</v>
      </c>
      <c r="D419" t="s">
        <v>19</v>
      </c>
      <c r="E419" t="s">
        <v>384</v>
      </c>
      <c r="F419" t="s">
        <v>385</v>
      </c>
      <c r="G419" t="s">
        <v>20</v>
      </c>
      <c r="H419" t="s">
        <v>333</v>
      </c>
      <c r="I419" s="9" t="s">
        <v>326</v>
      </c>
      <c r="J419" s="1">
        <v>5102</v>
      </c>
      <c r="K419" s="1">
        <v>5.3</v>
      </c>
      <c r="L419" s="4">
        <v>795</v>
      </c>
      <c r="M419" s="1">
        <v>151.05000000000001</v>
      </c>
      <c r="N419" s="3">
        <v>0.19</v>
      </c>
    </row>
    <row r="420" spans="1:14" x14ac:dyDescent="0.3">
      <c r="A420" s="1">
        <v>105</v>
      </c>
      <c r="B420" s="1" t="str">
        <f>TEXT(TabSaida[[#This Row],[Data de Emissão]],"mm/aaaa")</f>
        <v>03/2025</v>
      </c>
      <c r="C420" t="s">
        <v>133</v>
      </c>
      <c r="D420" t="s">
        <v>19</v>
      </c>
      <c r="E420" t="s">
        <v>384</v>
      </c>
      <c r="F420" t="s">
        <v>385</v>
      </c>
      <c r="G420" t="s">
        <v>20</v>
      </c>
      <c r="H420" t="s">
        <v>169</v>
      </c>
      <c r="I420" s="9" t="s">
        <v>23</v>
      </c>
      <c r="J420" s="1">
        <v>5102</v>
      </c>
      <c r="K420" s="1">
        <v>26</v>
      </c>
      <c r="L420" s="4">
        <v>208</v>
      </c>
      <c r="M420" s="1">
        <v>39.520000000000003</v>
      </c>
      <c r="N420" s="3">
        <v>0.19</v>
      </c>
    </row>
    <row r="421" spans="1:14" x14ac:dyDescent="0.3">
      <c r="A421" s="1">
        <v>105</v>
      </c>
      <c r="B421" s="1" t="str">
        <f>TEXT(TabSaida[[#This Row],[Data de Emissão]],"mm/aaaa")</f>
        <v>03/2025</v>
      </c>
      <c r="C421" t="s">
        <v>133</v>
      </c>
      <c r="D421" t="s">
        <v>19</v>
      </c>
      <c r="E421" t="s">
        <v>384</v>
      </c>
      <c r="F421" t="s">
        <v>385</v>
      </c>
      <c r="G421" t="s">
        <v>20</v>
      </c>
      <c r="H421" t="s">
        <v>334</v>
      </c>
      <c r="I421" s="9" t="s">
        <v>148</v>
      </c>
      <c r="J421" s="1">
        <v>5102</v>
      </c>
      <c r="K421" s="1">
        <v>3.5</v>
      </c>
      <c r="L421" s="4">
        <v>192.5</v>
      </c>
      <c r="M421" s="1">
        <v>36.58</v>
      </c>
      <c r="N421" s="3">
        <v>0.19</v>
      </c>
    </row>
    <row r="422" spans="1:14" x14ac:dyDescent="0.3">
      <c r="A422" s="1">
        <v>105</v>
      </c>
      <c r="B422" s="1" t="str">
        <f>TEXT(TabSaida[[#This Row],[Data de Emissão]],"mm/aaaa")</f>
        <v>03/2025</v>
      </c>
      <c r="C422" t="s">
        <v>133</v>
      </c>
      <c r="D422" t="s">
        <v>19</v>
      </c>
      <c r="E422" t="s">
        <v>384</v>
      </c>
      <c r="F422" t="s">
        <v>385</v>
      </c>
      <c r="G422" t="s">
        <v>20</v>
      </c>
      <c r="H422" t="s">
        <v>386</v>
      </c>
      <c r="I422" s="9" t="s">
        <v>81</v>
      </c>
      <c r="J422" s="1">
        <v>5102</v>
      </c>
      <c r="K422" s="1">
        <v>44.5</v>
      </c>
      <c r="L422" s="4">
        <v>44.5</v>
      </c>
      <c r="M422" s="1">
        <v>8.4600000000000009</v>
      </c>
      <c r="N422" s="3">
        <v>0.19</v>
      </c>
    </row>
    <row r="423" spans="1:14" x14ac:dyDescent="0.3">
      <c r="A423" s="1">
        <v>105</v>
      </c>
      <c r="B423" s="1" t="str">
        <f>TEXT(TabSaida[[#This Row],[Data de Emissão]],"mm/aaaa")</f>
        <v>03/2025</v>
      </c>
      <c r="C423" t="s">
        <v>133</v>
      </c>
      <c r="D423" t="s">
        <v>19</v>
      </c>
      <c r="E423" t="s">
        <v>384</v>
      </c>
      <c r="F423" t="s">
        <v>385</v>
      </c>
      <c r="G423" t="s">
        <v>20</v>
      </c>
      <c r="H423" t="s">
        <v>335</v>
      </c>
      <c r="I423" s="9" t="s">
        <v>336</v>
      </c>
      <c r="J423" s="1">
        <v>5102</v>
      </c>
      <c r="K423" s="1">
        <v>15</v>
      </c>
      <c r="L423" s="4">
        <v>30</v>
      </c>
      <c r="M423" s="1">
        <v>5.7</v>
      </c>
      <c r="N423" s="3">
        <v>0.19</v>
      </c>
    </row>
    <row r="424" spans="1:14" x14ac:dyDescent="0.3">
      <c r="A424" s="1">
        <v>105</v>
      </c>
      <c r="B424" s="1" t="str">
        <f>TEXT(TabSaida[[#This Row],[Data de Emissão]],"mm/aaaa")</f>
        <v>03/2025</v>
      </c>
      <c r="C424" t="s">
        <v>133</v>
      </c>
      <c r="D424" t="s">
        <v>19</v>
      </c>
      <c r="E424" t="s">
        <v>384</v>
      </c>
      <c r="F424" t="s">
        <v>385</v>
      </c>
      <c r="G424" t="s">
        <v>20</v>
      </c>
      <c r="H424" t="s">
        <v>387</v>
      </c>
      <c r="I424" s="9" t="s">
        <v>326</v>
      </c>
      <c r="J424" s="1">
        <v>5102</v>
      </c>
      <c r="K424" s="1">
        <v>30</v>
      </c>
      <c r="L424" s="4">
        <v>90</v>
      </c>
      <c r="M424" s="1">
        <v>17.100000000000001</v>
      </c>
      <c r="N424" s="3">
        <v>0.19</v>
      </c>
    </row>
    <row r="425" spans="1:14" x14ac:dyDescent="0.3">
      <c r="A425" s="1">
        <v>107</v>
      </c>
      <c r="B425" s="1" t="str">
        <f>TEXT(TabSaida[[#This Row],[Data de Emissão]],"mm/aaaa")</f>
        <v>03/2025</v>
      </c>
      <c r="C425" t="s">
        <v>133</v>
      </c>
      <c r="D425" t="s">
        <v>19</v>
      </c>
      <c r="E425" t="s">
        <v>388</v>
      </c>
      <c r="F425" t="s">
        <v>389</v>
      </c>
      <c r="G425" t="s">
        <v>390</v>
      </c>
      <c r="H425" t="s">
        <v>143</v>
      </c>
      <c r="I425" s="9" t="s">
        <v>46</v>
      </c>
      <c r="J425" s="1">
        <v>6102</v>
      </c>
      <c r="K425" s="1">
        <v>53.49</v>
      </c>
      <c r="L425" s="4">
        <v>6418.8</v>
      </c>
      <c r="M425" s="1">
        <v>770.26</v>
      </c>
      <c r="N425" s="3">
        <v>0.12</v>
      </c>
    </row>
    <row r="426" spans="1:14" x14ac:dyDescent="0.3">
      <c r="A426" s="1">
        <v>107</v>
      </c>
      <c r="B426" s="1" t="str">
        <f>TEXT(TabSaida[[#This Row],[Data de Emissão]],"mm/aaaa")</f>
        <v>03/2025</v>
      </c>
      <c r="C426" t="s">
        <v>133</v>
      </c>
      <c r="D426" t="s">
        <v>19</v>
      </c>
      <c r="E426" t="s">
        <v>388</v>
      </c>
      <c r="F426" t="s">
        <v>389</v>
      </c>
      <c r="G426" t="s">
        <v>390</v>
      </c>
      <c r="H426" t="s">
        <v>213</v>
      </c>
      <c r="I426" s="9" t="s">
        <v>46</v>
      </c>
      <c r="J426" s="1">
        <v>6102</v>
      </c>
      <c r="K426" s="1">
        <v>76.989999999999995</v>
      </c>
      <c r="L426" s="4">
        <v>4619.3999999999996</v>
      </c>
      <c r="M426" s="1">
        <v>554.33000000000004</v>
      </c>
      <c r="N426" s="3">
        <v>0.12</v>
      </c>
    </row>
    <row r="427" spans="1:14" x14ac:dyDescent="0.3">
      <c r="A427" s="1">
        <v>108</v>
      </c>
      <c r="B427" s="1" t="str">
        <f>TEXT(TabSaida[[#This Row],[Data de Emissão]],"mm/aaaa")</f>
        <v>03/2025</v>
      </c>
      <c r="C427" t="s">
        <v>133</v>
      </c>
      <c r="D427" t="s">
        <v>19</v>
      </c>
      <c r="E427" t="s">
        <v>308</v>
      </c>
      <c r="F427" t="s">
        <v>309</v>
      </c>
      <c r="G427" t="s">
        <v>20</v>
      </c>
      <c r="H427" t="s">
        <v>181</v>
      </c>
      <c r="I427" s="9" t="s">
        <v>46</v>
      </c>
      <c r="J427" s="1">
        <v>5102</v>
      </c>
      <c r="K427" s="1">
        <v>36.49</v>
      </c>
      <c r="L427" s="4">
        <v>4378.8</v>
      </c>
      <c r="M427" s="1">
        <v>831.97</v>
      </c>
      <c r="N427" s="3">
        <v>0.19</v>
      </c>
    </row>
    <row r="428" spans="1:14" x14ac:dyDescent="0.3">
      <c r="A428" s="1">
        <v>108</v>
      </c>
      <c r="B428" s="1" t="str">
        <f>TEXT(TabSaida[[#This Row],[Data de Emissão]],"mm/aaaa")</f>
        <v>03/2025</v>
      </c>
      <c r="C428" t="s">
        <v>133</v>
      </c>
      <c r="D428" t="s">
        <v>19</v>
      </c>
      <c r="E428" t="s">
        <v>308</v>
      </c>
      <c r="F428" t="s">
        <v>309</v>
      </c>
      <c r="G428" t="s">
        <v>20</v>
      </c>
      <c r="H428" t="s">
        <v>219</v>
      </c>
      <c r="I428" s="9" t="s">
        <v>86</v>
      </c>
      <c r="J428" s="1">
        <v>5102</v>
      </c>
      <c r="K428" s="1">
        <v>11.37</v>
      </c>
      <c r="L428" s="4">
        <v>795.9</v>
      </c>
      <c r="M428" s="1">
        <v>151.22</v>
      </c>
      <c r="N428" s="3">
        <v>0.19</v>
      </c>
    </row>
    <row r="429" spans="1:14" x14ac:dyDescent="0.3">
      <c r="A429" s="1">
        <v>108</v>
      </c>
      <c r="B429" s="1" t="str">
        <f>TEXT(TabSaida[[#This Row],[Data de Emissão]],"mm/aaaa")</f>
        <v>03/2025</v>
      </c>
      <c r="C429" t="s">
        <v>133</v>
      </c>
      <c r="D429" t="s">
        <v>19</v>
      </c>
      <c r="E429" t="s">
        <v>308</v>
      </c>
      <c r="F429" t="s">
        <v>309</v>
      </c>
      <c r="G429" t="s">
        <v>20</v>
      </c>
      <c r="H429" t="s">
        <v>218</v>
      </c>
      <c r="I429" s="9" t="s">
        <v>86</v>
      </c>
      <c r="J429" s="1">
        <v>5102</v>
      </c>
      <c r="K429" s="1">
        <v>10.08</v>
      </c>
      <c r="L429" s="4">
        <v>1310.4000000000001</v>
      </c>
      <c r="M429" s="1">
        <v>248.98</v>
      </c>
      <c r="N429" s="3">
        <v>0.19</v>
      </c>
    </row>
    <row r="430" spans="1:14" x14ac:dyDescent="0.3">
      <c r="A430" s="1">
        <v>108</v>
      </c>
      <c r="B430" s="1" t="str">
        <f>TEXT(TabSaida[[#This Row],[Data de Emissão]],"mm/aaaa")</f>
        <v>03/2025</v>
      </c>
      <c r="C430" t="s">
        <v>133</v>
      </c>
      <c r="D430" t="s">
        <v>19</v>
      </c>
      <c r="E430" t="s">
        <v>308</v>
      </c>
      <c r="F430" t="s">
        <v>309</v>
      </c>
      <c r="G430" t="s">
        <v>20</v>
      </c>
      <c r="H430" t="s">
        <v>172</v>
      </c>
      <c r="I430" s="9" t="s">
        <v>173</v>
      </c>
      <c r="J430" s="1">
        <v>5102</v>
      </c>
      <c r="K430" s="1">
        <v>69.989999999999995</v>
      </c>
      <c r="L430" s="4">
        <v>559.91999999999996</v>
      </c>
      <c r="M430" s="1">
        <v>106.38</v>
      </c>
      <c r="N430" s="3">
        <v>0.19</v>
      </c>
    </row>
    <row r="431" spans="1:14" x14ac:dyDescent="0.3">
      <c r="A431" s="1">
        <v>108</v>
      </c>
      <c r="B431" s="1" t="str">
        <f>TEXT(TabSaida[[#This Row],[Data de Emissão]],"mm/aaaa")</f>
        <v>03/2025</v>
      </c>
      <c r="C431" t="s">
        <v>133</v>
      </c>
      <c r="D431" t="s">
        <v>19</v>
      </c>
      <c r="E431" t="s">
        <v>308</v>
      </c>
      <c r="F431" t="s">
        <v>309</v>
      </c>
      <c r="G431" t="s">
        <v>20</v>
      </c>
      <c r="H431" t="s">
        <v>182</v>
      </c>
      <c r="I431" s="9" t="s">
        <v>123</v>
      </c>
      <c r="J431" s="1">
        <v>5102</v>
      </c>
      <c r="K431" s="1">
        <v>1.19</v>
      </c>
      <c r="L431" s="4">
        <v>476</v>
      </c>
      <c r="M431" s="1">
        <v>90.44</v>
      </c>
      <c r="N431" s="3">
        <v>0.19</v>
      </c>
    </row>
    <row r="432" spans="1:14" x14ac:dyDescent="0.3">
      <c r="A432" s="1">
        <v>109</v>
      </c>
      <c r="B432" s="1" t="str">
        <f>TEXT(TabSaida[[#This Row],[Data de Emissão]],"mm/aaaa")</f>
        <v>03/2025</v>
      </c>
      <c r="C432" t="s">
        <v>133</v>
      </c>
      <c r="D432" t="s">
        <v>19</v>
      </c>
      <c r="E432" t="s">
        <v>391</v>
      </c>
      <c r="F432" t="s">
        <v>392</v>
      </c>
      <c r="G432" t="s">
        <v>20</v>
      </c>
      <c r="H432" t="s">
        <v>147</v>
      </c>
      <c r="I432" s="9" t="s">
        <v>148</v>
      </c>
      <c r="J432" s="1">
        <v>5102</v>
      </c>
      <c r="K432" s="1">
        <v>208.99</v>
      </c>
      <c r="L432" s="4">
        <v>1253.94</v>
      </c>
      <c r="M432" s="1">
        <v>238.25</v>
      </c>
      <c r="N432" s="3">
        <v>0.19</v>
      </c>
    </row>
    <row r="433" spans="1:14" x14ac:dyDescent="0.3">
      <c r="A433" s="1">
        <v>109</v>
      </c>
      <c r="B433" s="1" t="str">
        <f>TEXT(TabSaida[[#This Row],[Data de Emissão]],"mm/aaaa")</f>
        <v>03/2025</v>
      </c>
      <c r="C433" t="s">
        <v>133</v>
      </c>
      <c r="D433" t="s">
        <v>19</v>
      </c>
      <c r="E433" t="s">
        <v>391</v>
      </c>
      <c r="F433" t="s">
        <v>392</v>
      </c>
      <c r="G433" t="s">
        <v>20</v>
      </c>
      <c r="H433" t="s">
        <v>248</v>
      </c>
      <c r="I433" s="9" t="s">
        <v>46</v>
      </c>
      <c r="J433" s="1">
        <v>5102</v>
      </c>
      <c r="K433" s="1">
        <v>55.99</v>
      </c>
      <c r="L433" s="4">
        <v>1679.7</v>
      </c>
      <c r="M433" s="1">
        <v>319.14</v>
      </c>
      <c r="N433" s="3">
        <v>0.19</v>
      </c>
    </row>
    <row r="434" spans="1:14" x14ac:dyDescent="0.3">
      <c r="A434" s="1">
        <v>109</v>
      </c>
      <c r="B434" s="1" t="str">
        <f>TEXT(TabSaida[[#This Row],[Data de Emissão]],"mm/aaaa")</f>
        <v>03/2025</v>
      </c>
      <c r="C434" t="s">
        <v>133</v>
      </c>
      <c r="D434" t="s">
        <v>19</v>
      </c>
      <c r="E434" t="s">
        <v>391</v>
      </c>
      <c r="F434" t="s">
        <v>392</v>
      </c>
      <c r="G434" t="s">
        <v>20</v>
      </c>
      <c r="H434" t="s">
        <v>290</v>
      </c>
      <c r="I434" s="9" t="s">
        <v>291</v>
      </c>
      <c r="J434" s="1">
        <v>5102</v>
      </c>
      <c r="K434" s="1">
        <v>9.5</v>
      </c>
      <c r="L434" s="4">
        <v>237.5</v>
      </c>
      <c r="M434" s="1">
        <v>45.13</v>
      </c>
      <c r="N434" s="3">
        <v>0.19</v>
      </c>
    </row>
    <row r="435" spans="1:14" x14ac:dyDescent="0.3">
      <c r="A435" s="1">
        <v>109</v>
      </c>
      <c r="B435" s="1" t="str">
        <f>TEXT(TabSaida[[#This Row],[Data de Emissão]],"mm/aaaa")</f>
        <v>03/2025</v>
      </c>
      <c r="C435" t="s">
        <v>133</v>
      </c>
      <c r="D435" t="s">
        <v>19</v>
      </c>
      <c r="E435" t="s">
        <v>391</v>
      </c>
      <c r="F435" t="s">
        <v>392</v>
      </c>
      <c r="G435" t="s">
        <v>20</v>
      </c>
      <c r="H435" t="s">
        <v>255</v>
      </c>
      <c r="I435" s="9" t="s">
        <v>208</v>
      </c>
      <c r="J435" s="1">
        <v>5102</v>
      </c>
      <c r="K435" s="1">
        <v>79.989999999999995</v>
      </c>
      <c r="L435" s="4">
        <v>79.989999999999995</v>
      </c>
      <c r="M435" s="1">
        <v>15.2</v>
      </c>
      <c r="N435" s="3">
        <v>0.19</v>
      </c>
    </row>
    <row r="436" spans="1:14" x14ac:dyDescent="0.3">
      <c r="A436" s="1">
        <v>110</v>
      </c>
      <c r="B436" s="1" t="str">
        <f>TEXT(TabSaida[[#This Row],[Data de Emissão]],"mm/aaaa")</f>
        <v>03/2025</v>
      </c>
      <c r="C436" t="s">
        <v>133</v>
      </c>
      <c r="D436" t="s">
        <v>19</v>
      </c>
      <c r="E436" t="s">
        <v>244</v>
      </c>
      <c r="F436" t="s">
        <v>245</v>
      </c>
      <c r="G436" t="s">
        <v>20</v>
      </c>
      <c r="H436" t="s">
        <v>227</v>
      </c>
      <c r="I436" s="9" t="s">
        <v>132</v>
      </c>
      <c r="J436" s="1">
        <v>5102</v>
      </c>
      <c r="K436" s="1">
        <v>495</v>
      </c>
      <c r="L436" s="4">
        <v>495</v>
      </c>
      <c r="M436" s="1">
        <v>94.05</v>
      </c>
      <c r="N436" s="3">
        <v>0.19</v>
      </c>
    </row>
    <row r="437" spans="1:14" x14ac:dyDescent="0.3">
      <c r="A437" s="1">
        <v>110</v>
      </c>
      <c r="B437" s="1" t="str">
        <f>TEXT(TabSaida[[#This Row],[Data de Emissão]],"mm/aaaa")</f>
        <v>03/2025</v>
      </c>
      <c r="C437" t="s">
        <v>133</v>
      </c>
      <c r="D437" t="s">
        <v>19</v>
      </c>
      <c r="E437" t="s">
        <v>244</v>
      </c>
      <c r="F437" t="s">
        <v>245</v>
      </c>
      <c r="G437" t="s">
        <v>20</v>
      </c>
      <c r="H437" t="s">
        <v>190</v>
      </c>
      <c r="I437" s="9" t="s">
        <v>69</v>
      </c>
      <c r="J437" s="1">
        <v>5102</v>
      </c>
      <c r="K437" s="1">
        <v>10</v>
      </c>
      <c r="L437" s="4">
        <v>100</v>
      </c>
      <c r="M437" s="1">
        <v>19</v>
      </c>
      <c r="N437" s="3">
        <v>0.19</v>
      </c>
    </row>
    <row r="438" spans="1:14" x14ac:dyDescent="0.3">
      <c r="A438" s="1">
        <v>110</v>
      </c>
      <c r="B438" s="1" t="str">
        <f>TEXT(TabSaida[[#This Row],[Data de Emissão]],"mm/aaaa")</f>
        <v>03/2025</v>
      </c>
      <c r="C438" t="s">
        <v>133</v>
      </c>
      <c r="D438" t="s">
        <v>19</v>
      </c>
      <c r="E438" t="s">
        <v>244</v>
      </c>
      <c r="F438" t="s">
        <v>245</v>
      </c>
      <c r="G438" t="s">
        <v>20</v>
      </c>
      <c r="H438" t="s">
        <v>305</v>
      </c>
      <c r="I438" s="9" t="s">
        <v>208</v>
      </c>
      <c r="J438" s="1">
        <v>5102</v>
      </c>
      <c r="K438" s="1">
        <v>39.99</v>
      </c>
      <c r="L438" s="4">
        <v>159.96</v>
      </c>
      <c r="M438" s="1">
        <v>30.39</v>
      </c>
      <c r="N438" s="3">
        <v>0.19</v>
      </c>
    </row>
    <row r="439" spans="1:14" x14ac:dyDescent="0.3">
      <c r="A439" s="1">
        <v>111</v>
      </c>
      <c r="B439" s="1" t="str">
        <f>TEXT(TabSaida[[#This Row],[Data de Emissão]],"mm/aaaa")</f>
        <v>03/2025</v>
      </c>
      <c r="C439" t="s">
        <v>133</v>
      </c>
      <c r="D439" t="s">
        <v>19</v>
      </c>
      <c r="F439" t="s">
        <v>298</v>
      </c>
      <c r="G439" t="s">
        <v>20</v>
      </c>
      <c r="H439" t="s">
        <v>299</v>
      </c>
      <c r="I439" s="9" t="s">
        <v>46</v>
      </c>
      <c r="J439" s="1">
        <v>5102</v>
      </c>
      <c r="K439" s="1">
        <v>23.99</v>
      </c>
      <c r="L439" s="4">
        <v>4798</v>
      </c>
      <c r="M439" s="1">
        <v>911.62</v>
      </c>
      <c r="N439" s="3">
        <v>0.19</v>
      </c>
    </row>
    <row r="440" spans="1:14" x14ac:dyDescent="0.3">
      <c r="A440" s="1">
        <v>111</v>
      </c>
      <c r="B440" s="1" t="str">
        <f>TEXT(TabSaida[[#This Row],[Data de Emissão]],"mm/aaaa")</f>
        <v>03/2025</v>
      </c>
      <c r="C440" t="s">
        <v>133</v>
      </c>
      <c r="D440" t="s">
        <v>19</v>
      </c>
      <c r="F440" t="s">
        <v>298</v>
      </c>
      <c r="G440" t="s">
        <v>20</v>
      </c>
      <c r="H440" t="s">
        <v>175</v>
      </c>
      <c r="I440" s="9" t="s">
        <v>86</v>
      </c>
      <c r="J440" s="1">
        <v>5102</v>
      </c>
      <c r="K440" s="1">
        <v>13.08</v>
      </c>
      <c r="L440" s="4">
        <v>392.4</v>
      </c>
      <c r="M440" s="1">
        <v>74.56</v>
      </c>
      <c r="N440" s="3">
        <v>0.19</v>
      </c>
    </row>
    <row r="441" spans="1:14" x14ac:dyDescent="0.3">
      <c r="A441" s="1">
        <v>111</v>
      </c>
      <c r="B441" s="1" t="str">
        <f>TEXT(TabSaida[[#This Row],[Data de Emissão]],"mm/aaaa")</f>
        <v>03/2025</v>
      </c>
      <c r="C441" t="s">
        <v>133</v>
      </c>
      <c r="D441" t="s">
        <v>19</v>
      </c>
      <c r="F441" t="s">
        <v>298</v>
      </c>
      <c r="G441" t="s">
        <v>20</v>
      </c>
      <c r="H441" t="s">
        <v>172</v>
      </c>
      <c r="I441" s="9" t="s">
        <v>173</v>
      </c>
      <c r="J441" s="1">
        <v>5102</v>
      </c>
      <c r="K441" s="1">
        <v>69.989999999999995</v>
      </c>
      <c r="L441" s="4">
        <v>279.95999999999998</v>
      </c>
      <c r="M441" s="1">
        <v>53.19</v>
      </c>
      <c r="N441" s="3">
        <v>0.19</v>
      </c>
    </row>
    <row r="442" spans="1:14" x14ac:dyDescent="0.3">
      <c r="A442" s="1">
        <v>111</v>
      </c>
      <c r="B442" s="1" t="str">
        <f>TEXT(TabSaida[[#This Row],[Data de Emissão]],"mm/aaaa")</f>
        <v>03/2025</v>
      </c>
      <c r="C442" t="s">
        <v>133</v>
      </c>
      <c r="D442" t="s">
        <v>19</v>
      </c>
      <c r="F442" t="s">
        <v>298</v>
      </c>
      <c r="G442" t="s">
        <v>20</v>
      </c>
      <c r="H442" t="s">
        <v>207</v>
      </c>
      <c r="I442" s="9" t="s">
        <v>208</v>
      </c>
      <c r="J442" s="1">
        <v>5102</v>
      </c>
      <c r="K442" s="1">
        <v>23.99</v>
      </c>
      <c r="L442" s="4">
        <v>95.96</v>
      </c>
      <c r="M442" s="1">
        <v>18.23</v>
      </c>
      <c r="N442" s="3">
        <v>0.19</v>
      </c>
    </row>
    <row r="443" spans="1:14" x14ac:dyDescent="0.3">
      <c r="A443" s="1">
        <v>111</v>
      </c>
      <c r="B443" s="1" t="str">
        <f>TEXT(TabSaida[[#This Row],[Data de Emissão]],"mm/aaaa")</f>
        <v>03/2025</v>
      </c>
      <c r="C443" t="s">
        <v>133</v>
      </c>
      <c r="D443" t="s">
        <v>19</v>
      </c>
      <c r="F443" t="s">
        <v>298</v>
      </c>
      <c r="G443" t="s">
        <v>20</v>
      </c>
      <c r="H443" t="s">
        <v>147</v>
      </c>
      <c r="I443" s="9" t="s">
        <v>148</v>
      </c>
      <c r="J443" s="1">
        <v>5102</v>
      </c>
      <c r="K443" s="1">
        <v>208.99</v>
      </c>
      <c r="L443" s="4">
        <v>1044.95</v>
      </c>
      <c r="M443" s="1">
        <v>198.54</v>
      </c>
      <c r="N443" s="3">
        <v>0.19</v>
      </c>
    </row>
    <row r="444" spans="1:14" x14ac:dyDescent="0.3">
      <c r="A444" s="1">
        <v>111</v>
      </c>
      <c r="B444" s="1" t="str">
        <f>TEXT(TabSaida[[#This Row],[Data de Emissão]],"mm/aaaa")</f>
        <v>03/2025</v>
      </c>
      <c r="C444" t="s">
        <v>133</v>
      </c>
      <c r="D444" t="s">
        <v>19</v>
      </c>
      <c r="F444" t="s">
        <v>298</v>
      </c>
      <c r="G444" t="s">
        <v>20</v>
      </c>
      <c r="H444" t="s">
        <v>181</v>
      </c>
      <c r="I444" s="9" t="s">
        <v>46</v>
      </c>
      <c r="J444" s="1">
        <v>5102</v>
      </c>
      <c r="K444" s="1">
        <v>37.49</v>
      </c>
      <c r="L444" s="4">
        <v>562.35</v>
      </c>
      <c r="M444" s="1">
        <v>106.85</v>
      </c>
      <c r="N444" s="3">
        <v>0.19</v>
      </c>
    </row>
    <row r="445" spans="1:14" x14ac:dyDescent="0.3">
      <c r="A445" s="1">
        <v>112</v>
      </c>
      <c r="B445" s="1" t="str">
        <f>TEXT(TabSaida[[#This Row],[Data de Emissão]],"mm/aaaa")</f>
        <v>03/2025</v>
      </c>
      <c r="C445" t="s">
        <v>133</v>
      </c>
      <c r="D445" t="s">
        <v>19</v>
      </c>
      <c r="E445" t="s">
        <v>393</v>
      </c>
      <c r="F445" t="s">
        <v>394</v>
      </c>
      <c r="G445" t="s">
        <v>20</v>
      </c>
      <c r="H445" t="s">
        <v>174</v>
      </c>
      <c r="I445" s="9" t="s">
        <v>86</v>
      </c>
      <c r="J445" s="1">
        <v>5102</v>
      </c>
      <c r="K445" s="1">
        <v>14.27</v>
      </c>
      <c r="L445" s="4">
        <v>1212.95</v>
      </c>
      <c r="M445" s="1">
        <v>230.46</v>
      </c>
      <c r="N445" s="3">
        <v>0.19</v>
      </c>
    </row>
    <row r="446" spans="1:14" x14ac:dyDescent="0.3">
      <c r="A446" s="1">
        <v>112</v>
      </c>
      <c r="B446" s="1" t="str">
        <f>TEXT(TabSaida[[#This Row],[Data de Emissão]],"mm/aaaa")</f>
        <v>03/2025</v>
      </c>
      <c r="C446" t="s">
        <v>133</v>
      </c>
      <c r="D446" t="s">
        <v>19</v>
      </c>
      <c r="E446" t="s">
        <v>393</v>
      </c>
      <c r="F446" t="s">
        <v>394</v>
      </c>
      <c r="G446" t="s">
        <v>20</v>
      </c>
      <c r="H446" t="s">
        <v>175</v>
      </c>
      <c r="I446" s="9" t="s">
        <v>86</v>
      </c>
      <c r="J446" s="1">
        <v>5102</v>
      </c>
      <c r="K446" s="1">
        <v>15.41</v>
      </c>
      <c r="L446" s="4">
        <v>693.45</v>
      </c>
      <c r="M446" s="1">
        <v>131.76</v>
      </c>
      <c r="N446" s="3">
        <v>0.19</v>
      </c>
    </row>
    <row r="447" spans="1:14" x14ac:dyDescent="0.3">
      <c r="A447" s="1">
        <v>112</v>
      </c>
      <c r="B447" s="1" t="str">
        <f>TEXT(TabSaida[[#This Row],[Data de Emissão]],"mm/aaaa")</f>
        <v>03/2025</v>
      </c>
      <c r="C447" t="s">
        <v>133</v>
      </c>
      <c r="D447" t="s">
        <v>19</v>
      </c>
      <c r="E447" t="s">
        <v>393</v>
      </c>
      <c r="F447" t="s">
        <v>394</v>
      </c>
      <c r="G447" t="s">
        <v>20</v>
      </c>
      <c r="H447" t="s">
        <v>207</v>
      </c>
      <c r="I447" s="9" t="s">
        <v>208</v>
      </c>
      <c r="J447" s="1">
        <v>5102</v>
      </c>
      <c r="K447" s="1">
        <v>24.99</v>
      </c>
      <c r="L447" s="4">
        <v>99.96</v>
      </c>
      <c r="M447" s="1">
        <v>18.989999999999998</v>
      </c>
      <c r="N447" s="3">
        <v>0.19</v>
      </c>
    </row>
    <row r="448" spans="1:14" x14ac:dyDescent="0.3">
      <c r="A448" s="1">
        <v>112</v>
      </c>
      <c r="B448" s="1" t="str">
        <f>TEXT(TabSaida[[#This Row],[Data de Emissão]],"mm/aaaa")</f>
        <v>03/2025</v>
      </c>
      <c r="C448" t="s">
        <v>133</v>
      </c>
      <c r="D448" t="s">
        <v>19</v>
      </c>
      <c r="E448" t="s">
        <v>393</v>
      </c>
      <c r="F448" t="s">
        <v>394</v>
      </c>
      <c r="G448" t="s">
        <v>20</v>
      </c>
      <c r="H448" t="s">
        <v>185</v>
      </c>
      <c r="I448" s="9" t="s">
        <v>155</v>
      </c>
      <c r="J448" s="1">
        <v>5102</v>
      </c>
      <c r="K448" s="1">
        <v>44.99</v>
      </c>
      <c r="L448" s="4">
        <v>134.97</v>
      </c>
      <c r="M448" s="1">
        <v>25.64</v>
      </c>
      <c r="N448" s="3">
        <v>0.19</v>
      </c>
    </row>
    <row r="449" spans="1:14" x14ac:dyDescent="0.3">
      <c r="A449" s="1">
        <v>112</v>
      </c>
      <c r="B449" s="1" t="str">
        <f>TEXT(TabSaida[[#This Row],[Data de Emissão]],"mm/aaaa")</f>
        <v>03/2025</v>
      </c>
      <c r="C449" t="s">
        <v>133</v>
      </c>
      <c r="D449" t="s">
        <v>19</v>
      </c>
      <c r="E449" t="s">
        <v>393</v>
      </c>
      <c r="F449" t="s">
        <v>394</v>
      </c>
      <c r="G449" t="s">
        <v>20</v>
      </c>
      <c r="H449" t="s">
        <v>143</v>
      </c>
      <c r="I449" s="9" t="s">
        <v>46</v>
      </c>
      <c r="J449" s="1">
        <v>5102</v>
      </c>
      <c r="K449" s="1">
        <v>53.49</v>
      </c>
      <c r="L449" s="4">
        <v>4011.75</v>
      </c>
      <c r="M449" s="1">
        <v>762.23</v>
      </c>
      <c r="N449" s="3">
        <v>0.19</v>
      </c>
    </row>
    <row r="450" spans="1:14" x14ac:dyDescent="0.3">
      <c r="A450" s="1">
        <v>112</v>
      </c>
      <c r="B450" s="1" t="str">
        <f>TEXT(TabSaida[[#This Row],[Data de Emissão]],"mm/aaaa")</f>
        <v>03/2025</v>
      </c>
      <c r="C450" t="s">
        <v>133</v>
      </c>
      <c r="D450" t="s">
        <v>19</v>
      </c>
      <c r="E450" t="s">
        <v>393</v>
      </c>
      <c r="F450" t="s">
        <v>394</v>
      </c>
      <c r="G450" t="s">
        <v>20</v>
      </c>
      <c r="H450" t="s">
        <v>284</v>
      </c>
      <c r="I450" s="9" t="s">
        <v>187</v>
      </c>
      <c r="J450" s="1">
        <v>5102</v>
      </c>
      <c r="K450" s="1">
        <v>19.989999999999998</v>
      </c>
      <c r="L450" s="4">
        <v>99.95</v>
      </c>
      <c r="M450" s="1">
        <v>18.989999999999998</v>
      </c>
      <c r="N450" s="3">
        <v>0.19</v>
      </c>
    </row>
    <row r="451" spans="1:14" x14ac:dyDescent="0.3">
      <c r="A451" s="1">
        <v>112</v>
      </c>
      <c r="B451" s="1" t="str">
        <f>TEXT(TabSaida[[#This Row],[Data de Emissão]],"mm/aaaa")</f>
        <v>03/2025</v>
      </c>
      <c r="C451" t="s">
        <v>133</v>
      </c>
      <c r="D451" t="s">
        <v>19</v>
      </c>
      <c r="E451" t="s">
        <v>393</v>
      </c>
      <c r="F451" t="s">
        <v>394</v>
      </c>
      <c r="G451" t="s">
        <v>20</v>
      </c>
      <c r="H451" t="s">
        <v>182</v>
      </c>
      <c r="I451" s="9" t="s">
        <v>123</v>
      </c>
      <c r="J451" s="1">
        <v>5102</v>
      </c>
      <c r="K451" s="1">
        <v>1.25</v>
      </c>
      <c r="L451" s="4">
        <v>337.5</v>
      </c>
      <c r="M451" s="1">
        <v>64.13</v>
      </c>
      <c r="N451" s="3">
        <v>0.19</v>
      </c>
    </row>
    <row r="452" spans="1:14" x14ac:dyDescent="0.3">
      <c r="A452" s="1">
        <v>113</v>
      </c>
      <c r="B452" s="1" t="str">
        <f>TEXT(TabSaida[[#This Row],[Data de Emissão]],"mm/aaaa")</f>
        <v>03/2025</v>
      </c>
      <c r="C452" t="s">
        <v>61</v>
      </c>
      <c r="D452" t="s">
        <v>19</v>
      </c>
      <c r="E452" t="s">
        <v>361</v>
      </c>
      <c r="F452" t="s">
        <v>362</v>
      </c>
      <c r="G452" t="s">
        <v>20</v>
      </c>
      <c r="H452" t="s">
        <v>169</v>
      </c>
      <c r="I452" s="9" t="s">
        <v>23</v>
      </c>
      <c r="J452" s="1">
        <v>5102</v>
      </c>
      <c r="K452" s="1">
        <v>26</v>
      </c>
      <c r="L452" s="4">
        <v>390</v>
      </c>
      <c r="M452" s="1">
        <v>74.099999999999994</v>
      </c>
      <c r="N452" s="3">
        <v>0.19</v>
      </c>
    </row>
    <row r="453" spans="1:14" x14ac:dyDescent="0.3">
      <c r="A453" s="1">
        <v>114</v>
      </c>
      <c r="B453" s="1" t="str">
        <f>TEXT(TabSaida[[#This Row],[Data de Emissão]],"mm/aaaa")</f>
        <v>03/2025</v>
      </c>
      <c r="C453" t="s">
        <v>61</v>
      </c>
      <c r="D453" t="s">
        <v>19</v>
      </c>
      <c r="E453" t="s">
        <v>395</v>
      </c>
      <c r="F453" t="s">
        <v>396</v>
      </c>
      <c r="G453" t="s">
        <v>20</v>
      </c>
      <c r="H453" t="s">
        <v>293</v>
      </c>
      <c r="I453" s="9" t="s">
        <v>86</v>
      </c>
      <c r="J453" s="1">
        <v>5102</v>
      </c>
      <c r="K453" s="1">
        <v>19.62</v>
      </c>
      <c r="L453" s="4">
        <v>981</v>
      </c>
      <c r="M453" s="1">
        <v>186.39</v>
      </c>
      <c r="N453" s="3">
        <v>0.19</v>
      </c>
    </row>
    <row r="454" spans="1:14" x14ac:dyDescent="0.3">
      <c r="A454" s="1">
        <v>114</v>
      </c>
      <c r="B454" s="1" t="str">
        <f>TEXT(TabSaida[[#This Row],[Data de Emissão]],"mm/aaaa")</f>
        <v>03/2025</v>
      </c>
      <c r="C454" t="s">
        <v>61</v>
      </c>
      <c r="D454" t="s">
        <v>19</v>
      </c>
      <c r="E454" t="s">
        <v>395</v>
      </c>
      <c r="F454" t="s">
        <v>396</v>
      </c>
      <c r="G454" t="s">
        <v>20</v>
      </c>
      <c r="H454" t="s">
        <v>294</v>
      </c>
      <c r="I454" s="9" t="s">
        <v>86</v>
      </c>
      <c r="J454" s="1">
        <v>5102</v>
      </c>
      <c r="K454" s="1">
        <v>16.149999999999999</v>
      </c>
      <c r="L454" s="4">
        <v>323</v>
      </c>
      <c r="M454" s="1">
        <v>61.37</v>
      </c>
      <c r="N454" s="3">
        <v>0.19</v>
      </c>
    </row>
    <row r="455" spans="1:14" x14ac:dyDescent="0.3">
      <c r="A455" s="1">
        <v>114</v>
      </c>
      <c r="B455" s="1" t="str">
        <f>TEXT(TabSaida[[#This Row],[Data de Emissão]],"mm/aaaa")</f>
        <v>03/2025</v>
      </c>
      <c r="C455" t="s">
        <v>61</v>
      </c>
      <c r="D455" t="s">
        <v>19</v>
      </c>
      <c r="E455" t="s">
        <v>395</v>
      </c>
      <c r="F455" t="s">
        <v>396</v>
      </c>
      <c r="G455" t="s">
        <v>20</v>
      </c>
      <c r="H455" t="s">
        <v>143</v>
      </c>
      <c r="I455" s="9" t="s">
        <v>46</v>
      </c>
      <c r="J455" s="1">
        <v>5102</v>
      </c>
      <c r="K455" s="1">
        <v>51.49</v>
      </c>
      <c r="L455" s="4">
        <v>3604.3</v>
      </c>
      <c r="M455" s="1">
        <v>684.82</v>
      </c>
      <c r="N455" s="3">
        <v>0.19</v>
      </c>
    </row>
    <row r="456" spans="1:14" x14ac:dyDescent="0.3">
      <c r="A456" s="1">
        <v>114</v>
      </c>
      <c r="B456" s="1" t="str">
        <f>TEXT(TabSaida[[#This Row],[Data de Emissão]],"mm/aaaa")</f>
        <v>03/2025</v>
      </c>
      <c r="C456" t="s">
        <v>61</v>
      </c>
      <c r="D456" t="s">
        <v>19</v>
      </c>
      <c r="E456" t="s">
        <v>395</v>
      </c>
      <c r="F456" t="s">
        <v>396</v>
      </c>
      <c r="G456" t="s">
        <v>20</v>
      </c>
      <c r="H456" t="s">
        <v>174</v>
      </c>
      <c r="I456" s="9" t="s">
        <v>86</v>
      </c>
      <c r="J456" s="1">
        <v>5102</v>
      </c>
      <c r="K456" s="1">
        <v>12.56</v>
      </c>
      <c r="L456" s="4">
        <v>376.8</v>
      </c>
      <c r="M456" s="1">
        <v>71.59</v>
      </c>
      <c r="N456" s="3">
        <v>0.19</v>
      </c>
    </row>
    <row r="457" spans="1:14" x14ac:dyDescent="0.3">
      <c r="A457" s="1">
        <v>114</v>
      </c>
      <c r="B457" s="1" t="str">
        <f>TEXT(TabSaida[[#This Row],[Data de Emissão]],"mm/aaaa")</f>
        <v>03/2025</v>
      </c>
      <c r="C457" t="s">
        <v>61</v>
      </c>
      <c r="D457" t="s">
        <v>19</v>
      </c>
      <c r="E457" t="s">
        <v>395</v>
      </c>
      <c r="F457" t="s">
        <v>396</v>
      </c>
      <c r="G457" t="s">
        <v>20</v>
      </c>
      <c r="H457" t="s">
        <v>232</v>
      </c>
      <c r="I457" s="9" t="s">
        <v>86</v>
      </c>
      <c r="J457" s="1">
        <v>5102</v>
      </c>
      <c r="K457" s="1">
        <v>7.27</v>
      </c>
      <c r="L457" s="4">
        <v>130.86000000000001</v>
      </c>
      <c r="M457" s="1">
        <v>24.86</v>
      </c>
      <c r="N457" s="3">
        <v>0.19</v>
      </c>
    </row>
    <row r="458" spans="1:14" x14ac:dyDescent="0.3">
      <c r="A458" s="1">
        <v>115</v>
      </c>
      <c r="B458" s="1" t="str">
        <f>TEXT(TabSaida[[#This Row],[Data de Emissão]],"mm/aaaa")</f>
        <v>03/2025</v>
      </c>
      <c r="C458" t="s">
        <v>61</v>
      </c>
      <c r="D458" t="s">
        <v>19</v>
      </c>
      <c r="E458" t="s">
        <v>397</v>
      </c>
      <c r="F458" t="s">
        <v>398</v>
      </c>
      <c r="G458" t="s">
        <v>20</v>
      </c>
      <c r="H458" t="s">
        <v>169</v>
      </c>
      <c r="I458" s="9" t="s">
        <v>23</v>
      </c>
      <c r="J458" s="1">
        <v>5102</v>
      </c>
      <c r="K458" s="1">
        <v>26</v>
      </c>
      <c r="L458" s="4">
        <v>26</v>
      </c>
      <c r="M458" s="1">
        <v>4.9400000000000004</v>
      </c>
      <c r="N458" s="3">
        <v>0.19</v>
      </c>
    </row>
    <row r="459" spans="1:14" x14ac:dyDescent="0.3">
      <c r="A459" s="1">
        <v>116</v>
      </c>
      <c r="B459" s="1" t="str">
        <f>TEXT(TabSaida[[#This Row],[Data de Emissão]],"mm/aaaa")</f>
        <v>03/2025</v>
      </c>
      <c r="C459" t="s">
        <v>61</v>
      </c>
      <c r="D459" t="s">
        <v>19</v>
      </c>
      <c r="E459" t="s">
        <v>176</v>
      </c>
      <c r="F459" t="s">
        <v>177</v>
      </c>
      <c r="G459" t="s">
        <v>20</v>
      </c>
      <c r="H459" t="s">
        <v>197</v>
      </c>
      <c r="I459" s="9" t="s">
        <v>109</v>
      </c>
      <c r="J459" s="1">
        <v>5102</v>
      </c>
      <c r="K459" s="1">
        <v>400</v>
      </c>
      <c r="L459" s="4">
        <v>24000</v>
      </c>
      <c r="M459" s="2">
        <v>4560</v>
      </c>
      <c r="N459" s="3">
        <v>0.19</v>
      </c>
    </row>
    <row r="460" spans="1:14" x14ac:dyDescent="0.3">
      <c r="A460" s="1">
        <v>117</v>
      </c>
      <c r="B460" s="1" t="str">
        <f>TEXT(TabSaida[[#This Row],[Data de Emissão]],"mm/aaaa")</f>
        <v>03/2025</v>
      </c>
      <c r="C460" t="s">
        <v>56</v>
      </c>
      <c r="D460" t="s">
        <v>19</v>
      </c>
      <c r="E460" t="s">
        <v>399</v>
      </c>
      <c r="F460" t="s">
        <v>400</v>
      </c>
      <c r="G460" t="s">
        <v>20</v>
      </c>
      <c r="H460" t="s">
        <v>293</v>
      </c>
      <c r="I460" s="9" t="s">
        <v>86</v>
      </c>
      <c r="J460" s="1">
        <v>5102</v>
      </c>
      <c r="K460" s="1">
        <v>22.66</v>
      </c>
      <c r="L460" s="4">
        <v>226.6</v>
      </c>
      <c r="M460" s="1">
        <v>43.05</v>
      </c>
      <c r="N460" s="3">
        <v>0.19</v>
      </c>
    </row>
    <row r="461" spans="1:14" x14ac:dyDescent="0.3">
      <c r="A461" s="1">
        <v>117</v>
      </c>
      <c r="B461" s="1" t="str">
        <f>TEXT(TabSaida[[#This Row],[Data de Emissão]],"mm/aaaa")</f>
        <v>03/2025</v>
      </c>
      <c r="C461" t="s">
        <v>56</v>
      </c>
      <c r="D461" t="s">
        <v>19</v>
      </c>
      <c r="E461" t="s">
        <v>399</v>
      </c>
      <c r="F461" t="s">
        <v>400</v>
      </c>
      <c r="G461" t="s">
        <v>20</v>
      </c>
      <c r="H461" t="s">
        <v>216</v>
      </c>
      <c r="I461" s="9" t="s">
        <v>86</v>
      </c>
      <c r="J461" s="1">
        <v>5102</v>
      </c>
      <c r="K461" s="1">
        <v>19.989999999999998</v>
      </c>
      <c r="L461" s="4">
        <v>139.93</v>
      </c>
      <c r="M461" s="1">
        <v>26.59</v>
      </c>
      <c r="N461" s="3">
        <v>0.19</v>
      </c>
    </row>
    <row r="462" spans="1:14" x14ac:dyDescent="0.3">
      <c r="A462" s="1">
        <v>117</v>
      </c>
      <c r="B462" s="1" t="str">
        <f>TEXT(TabSaida[[#This Row],[Data de Emissão]],"mm/aaaa")</f>
        <v>03/2025</v>
      </c>
      <c r="C462" t="s">
        <v>56</v>
      </c>
      <c r="D462" t="s">
        <v>19</v>
      </c>
      <c r="E462" t="s">
        <v>399</v>
      </c>
      <c r="F462" t="s">
        <v>400</v>
      </c>
      <c r="G462" t="s">
        <v>20</v>
      </c>
      <c r="H462" t="s">
        <v>143</v>
      </c>
      <c r="I462" s="9" t="s">
        <v>46</v>
      </c>
      <c r="J462" s="1">
        <v>5102</v>
      </c>
      <c r="K462" s="1">
        <v>53.49</v>
      </c>
      <c r="L462" s="4">
        <v>481.41</v>
      </c>
      <c r="M462" s="1">
        <v>91.47</v>
      </c>
      <c r="N462" s="3">
        <v>0.19</v>
      </c>
    </row>
    <row r="463" spans="1:14" x14ac:dyDescent="0.3">
      <c r="A463" s="1">
        <v>117</v>
      </c>
      <c r="B463" s="1" t="str">
        <f>TEXT(TabSaida[[#This Row],[Data de Emissão]],"mm/aaaa")</f>
        <v>03/2025</v>
      </c>
      <c r="C463" t="s">
        <v>56</v>
      </c>
      <c r="D463" t="s">
        <v>19</v>
      </c>
      <c r="E463" t="s">
        <v>399</v>
      </c>
      <c r="F463" t="s">
        <v>400</v>
      </c>
      <c r="G463" t="s">
        <v>20</v>
      </c>
      <c r="H463" t="s">
        <v>401</v>
      </c>
      <c r="I463" s="9" t="s">
        <v>173</v>
      </c>
      <c r="J463" s="1">
        <v>5102</v>
      </c>
      <c r="K463" s="1">
        <v>49.99</v>
      </c>
      <c r="L463" s="4">
        <v>49.99</v>
      </c>
      <c r="M463" s="1">
        <v>9.5</v>
      </c>
      <c r="N463" s="3">
        <v>0.19</v>
      </c>
    </row>
    <row r="464" spans="1:14" x14ac:dyDescent="0.3">
      <c r="A464" s="1">
        <v>117</v>
      </c>
      <c r="B464" s="1" t="str">
        <f>TEXT(TabSaida[[#This Row],[Data de Emissão]],"mm/aaaa")</f>
        <v>03/2025</v>
      </c>
      <c r="C464" t="s">
        <v>56</v>
      </c>
      <c r="D464" t="s">
        <v>19</v>
      </c>
      <c r="E464" t="s">
        <v>399</v>
      </c>
      <c r="F464" t="s">
        <v>400</v>
      </c>
      <c r="G464" t="s">
        <v>20</v>
      </c>
      <c r="H464" t="s">
        <v>402</v>
      </c>
      <c r="I464" s="9" t="s">
        <v>208</v>
      </c>
      <c r="J464" s="1">
        <v>5102</v>
      </c>
      <c r="K464" s="1">
        <v>10.99</v>
      </c>
      <c r="L464" s="4">
        <v>10.99</v>
      </c>
      <c r="M464" s="1">
        <v>2.09</v>
      </c>
      <c r="N464" s="3">
        <v>0.19</v>
      </c>
    </row>
    <row r="465" spans="1:14" x14ac:dyDescent="0.3">
      <c r="A465" s="1">
        <v>117</v>
      </c>
      <c r="B465" s="1" t="str">
        <f>TEXT(TabSaida[[#This Row],[Data de Emissão]],"mm/aaaa")</f>
        <v>03/2025</v>
      </c>
      <c r="C465" t="s">
        <v>56</v>
      </c>
      <c r="D465" t="s">
        <v>19</v>
      </c>
      <c r="E465" t="s">
        <v>399</v>
      </c>
      <c r="F465" t="s">
        <v>400</v>
      </c>
      <c r="G465" t="s">
        <v>20</v>
      </c>
      <c r="H465" t="s">
        <v>185</v>
      </c>
      <c r="I465" s="9" t="s">
        <v>155</v>
      </c>
      <c r="J465" s="1">
        <v>5102</v>
      </c>
      <c r="K465" s="1">
        <v>44.99</v>
      </c>
      <c r="L465" s="4">
        <v>44.99</v>
      </c>
      <c r="M465" s="1">
        <v>8.5500000000000007</v>
      </c>
      <c r="N465" s="3">
        <v>0.19</v>
      </c>
    </row>
    <row r="466" spans="1:14" x14ac:dyDescent="0.3">
      <c r="A466" s="1">
        <v>118</v>
      </c>
      <c r="B466" s="1" t="str">
        <f>TEXT(TabSaida[[#This Row],[Data de Emissão]],"mm/aaaa")</f>
        <v>03/2025</v>
      </c>
      <c r="C466" t="s">
        <v>403</v>
      </c>
      <c r="D466" t="s">
        <v>19</v>
      </c>
      <c r="E466" t="s">
        <v>404</v>
      </c>
      <c r="F466" t="s">
        <v>405</v>
      </c>
      <c r="G466" t="s">
        <v>20</v>
      </c>
      <c r="H466" t="s">
        <v>181</v>
      </c>
      <c r="I466" s="9" t="s">
        <v>46</v>
      </c>
      <c r="J466" s="1">
        <v>5102</v>
      </c>
      <c r="K466" s="1">
        <v>36.49</v>
      </c>
      <c r="L466" s="4">
        <v>2189.4</v>
      </c>
      <c r="M466" s="1">
        <v>415.99</v>
      </c>
      <c r="N466" s="3">
        <v>0.19</v>
      </c>
    </row>
    <row r="467" spans="1:14" x14ac:dyDescent="0.3">
      <c r="A467" s="1">
        <v>118</v>
      </c>
      <c r="B467" s="1" t="str">
        <f>TEXT(TabSaida[[#This Row],[Data de Emissão]],"mm/aaaa")</f>
        <v>03/2025</v>
      </c>
      <c r="C467" t="s">
        <v>403</v>
      </c>
      <c r="D467" t="s">
        <v>19</v>
      </c>
      <c r="E467" t="s">
        <v>404</v>
      </c>
      <c r="F467" t="s">
        <v>405</v>
      </c>
      <c r="G467" t="s">
        <v>20</v>
      </c>
      <c r="H467" t="s">
        <v>214</v>
      </c>
      <c r="I467" s="9" t="s">
        <v>86</v>
      </c>
      <c r="J467" s="1">
        <v>5102</v>
      </c>
      <c r="K467" s="1">
        <v>13.13</v>
      </c>
      <c r="L467" s="4">
        <v>1575.6</v>
      </c>
      <c r="M467" s="1">
        <v>299.36</v>
      </c>
      <c r="N467" s="3">
        <v>0.19</v>
      </c>
    </row>
    <row r="468" spans="1:14" x14ac:dyDescent="0.3">
      <c r="A468" s="1">
        <v>118</v>
      </c>
      <c r="B468" s="1" t="str">
        <f>TEXT(TabSaida[[#This Row],[Data de Emissão]],"mm/aaaa")</f>
        <v>03/2025</v>
      </c>
      <c r="C468" t="s">
        <v>403</v>
      </c>
      <c r="D468" t="s">
        <v>19</v>
      </c>
      <c r="E468" t="s">
        <v>404</v>
      </c>
      <c r="F468" t="s">
        <v>405</v>
      </c>
      <c r="G468" t="s">
        <v>20</v>
      </c>
      <c r="H468" t="s">
        <v>195</v>
      </c>
      <c r="I468" s="9" t="s">
        <v>86</v>
      </c>
      <c r="J468" s="1">
        <v>5102</v>
      </c>
      <c r="K468" s="1">
        <v>19.32</v>
      </c>
      <c r="L468" s="4">
        <v>966</v>
      </c>
      <c r="M468" s="1">
        <v>183.54</v>
      </c>
      <c r="N468" s="3">
        <v>0.19</v>
      </c>
    </row>
    <row r="469" spans="1:14" x14ac:dyDescent="0.3">
      <c r="A469" s="1">
        <v>118</v>
      </c>
      <c r="B469" s="1" t="str">
        <f>TEXT(TabSaida[[#This Row],[Data de Emissão]],"mm/aaaa")</f>
        <v>03/2025</v>
      </c>
      <c r="C469" t="s">
        <v>403</v>
      </c>
      <c r="D469" t="s">
        <v>19</v>
      </c>
      <c r="E469" t="s">
        <v>404</v>
      </c>
      <c r="F469" t="s">
        <v>405</v>
      </c>
      <c r="G469" t="s">
        <v>20</v>
      </c>
      <c r="H469" t="s">
        <v>185</v>
      </c>
      <c r="I469" s="9" t="s">
        <v>155</v>
      </c>
      <c r="J469" s="1">
        <v>5102</v>
      </c>
      <c r="K469" s="1">
        <v>34.99</v>
      </c>
      <c r="L469" s="4">
        <v>384.89</v>
      </c>
      <c r="M469" s="1">
        <v>73.13</v>
      </c>
      <c r="N469" s="3">
        <v>0.19</v>
      </c>
    </row>
    <row r="470" spans="1:14" x14ac:dyDescent="0.3">
      <c r="A470" s="1">
        <v>118</v>
      </c>
      <c r="B470" s="1" t="str">
        <f>TEXT(TabSaida[[#This Row],[Data de Emissão]],"mm/aaaa")</f>
        <v>03/2025</v>
      </c>
      <c r="C470" t="s">
        <v>403</v>
      </c>
      <c r="D470" t="s">
        <v>19</v>
      </c>
      <c r="E470" t="s">
        <v>404</v>
      </c>
      <c r="F470" t="s">
        <v>405</v>
      </c>
      <c r="G470" t="s">
        <v>20</v>
      </c>
      <c r="H470" t="s">
        <v>172</v>
      </c>
      <c r="I470" s="9" t="s">
        <v>173</v>
      </c>
      <c r="J470" s="1">
        <v>5102</v>
      </c>
      <c r="K470" s="1">
        <v>67.989999999999995</v>
      </c>
      <c r="L470" s="4">
        <v>407.94</v>
      </c>
      <c r="M470" s="1">
        <v>77.510000000000005</v>
      </c>
      <c r="N470" s="3">
        <v>0.19</v>
      </c>
    </row>
    <row r="471" spans="1:14" x14ac:dyDescent="0.3">
      <c r="A471" s="1">
        <v>118</v>
      </c>
      <c r="B471" s="1" t="str">
        <f>TEXT(TabSaida[[#This Row],[Data de Emissão]],"mm/aaaa")</f>
        <v>03/2025</v>
      </c>
      <c r="C471" t="s">
        <v>403</v>
      </c>
      <c r="D471" t="s">
        <v>19</v>
      </c>
      <c r="E471" t="s">
        <v>404</v>
      </c>
      <c r="F471" t="s">
        <v>405</v>
      </c>
      <c r="G471" t="s">
        <v>20</v>
      </c>
      <c r="H471" t="s">
        <v>215</v>
      </c>
      <c r="I471" s="9" t="s">
        <v>86</v>
      </c>
      <c r="J471" s="1">
        <v>5102</v>
      </c>
      <c r="K471" s="1">
        <v>11.25</v>
      </c>
      <c r="L471" s="4">
        <v>675</v>
      </c>
      <c r="M471" s="1">
        <v>128.25</v>
      </c>
      <c r="N471" s="3">
        <v>0.19</v>
      </c>
    </row>
    <row r="472" spans="1:14" x14ac:dyDescent="0.3">
      <c r="A472" s="1">
        <v>118</v>
      </c>
      <c r="B472" s="1" t="str">
        <f>TEXT(TabSaida[[#This Row],[Data de Emissão]],"mm/aaaa")</f>
        <v>03/2025</v>
      </c>
      <c r="C472" t="s">
        <v>403</v>
      </c>
      <c r="D472" t="s">
        <v>19</v>
      </c>
      <c r="E472" t="s">
        <v>404</v>
      </c>
      <c r="F472" t="s">
        <v>405</v>
      </c>
      <c r="G472" t="s">
        <v>20</v>
      </c>
      <c r="H472" t="s">
        <v>196</v>
      </c>
      <c r="I472" s="9" t="s">
        <v>86</v>
      </c>
      <c r="J472" s="1">
        <v>5102</v>
      </c>
      <c r="K472" s="1">
        <v>18.489999999999998</v>
      </c>
      <c r="L472" s="4">
        <v>554.70000000000005</v>
      </c>
      <c r="M472" s="1">
        <v>105.39</v>
      </c>
      <c r="N472" s="3">
        <v>0.19</v>
      </c>
    </row>
    <row r="473" spans="1:14" x14ac:dyDescent="0.3">
      <c r="A473" s="1">
        <v>118</v>
      </c>
      <c r="B473" s="1" t="str">
        <f>TEXT(TabSaida[[#This Row],[Data de Emissão]],"mm/aaaa")</f>
        <v>03/2025</v>
      </c>
      <c r="C473" t="s">
        <v>403</v>
      </c>
      <c r="D473" t="s">
        <v>19</v>
      </c>
      <c r="E473" t="s">
        <v>404</v>
      </c>
      <c r="F473" t="s">
        <v>405</v>
      </c>
      <c r="G473" t="s">
        <v>20</v>
      </c>
      <c r="H473" t="s">
        <v>248</v>
      </c>
      <c r="I473" s="9" t="s">
        <v>46</v>
      </c>
      <c r="J473" s="1">
        <v>5102</v>
      </c>
      <c r="K473" s="1">
        <v>56.99</v>
      </c>
      <c r="L473" s="4">
        <v>569.9</v>
      </c>
      <c r="M473" s="1">
        <v>108.28</v>
      </c>
      <c r="N473" s="3">
        <v>0.19</v>
      </c>
    </row>
    <row r="474" spans="1:14" x14ac:dyDescent="0.3">
      <c r="A474" s="1">
        <v>118</v>
      </c>
      <c r="B474" s="1" t="str">
        <f>TEXT(TabSaida[[#This Row],[Data de Emissão]],"mm/aaaa")</f>
        <v>03/2025</v>
      </c>
      <c r="C474" t="s">
        <v>403</v>
      </c>
      <c r="D474" t="s">
        <v>19</v>
      </c>
      <c r="E474" t="s">
        <v>404</v>
      </c>
      <c r="F474" t="s">
        <v>405</v>
      </c>
      <c r="G474" t="s">
        <v>20</v>
      </c>
      <c r="H474" t="s">
        <v>360</v>
      </c>
      <c r="I474" s="9" t="s">
        <v>155</v>
      </c>
      <c r="J474" s="1">
        <v>5102</v>
      </c>
      <c r="K474" s="1">
        <v>49.99</v>
      </c>
      <c r="L474" s="4">
        <v>149.97</v>
      </c>
      <c r="M474" s="1">
        <v>28.49</v>
      </c>
      <c r="N474" s="3">
        <v>0.19</v>
      </c>
    </row>
    <row r="475" spans="1:14" x14ac:dyDescent="0.3">
      <c r="A475" s="1">
        <v>118</v>
      </c>
      <c r="B475" s="1" t="str">
        <f>TEXT(TabSaida[[#This Row],[Data de Emissão]],"mm/aaaa")</f>
        <v>03/2025</v>
      </c>
      <c r="C475" t="s">
        <v>403</v>
      </c>
      <c r="D475" t="s">
        <v>19</v>
      </c>
      <c r="E475" t="s">
        <v>404</v>
      </c>
      <c r="F475" t="s">
        <v>405</v>
      </c>
      <c r="G475" t="s">
        <v>20</v>
      </c>
      <c r="H475" t="s">
        <v>219</v>
      </c>
      <c r="I475" s="9" t="s">
        <v>86</v>
      </c>
      <c r="J475" s="1">
        <v>5102</v>
      </c>
      <c r="K475" s="1">
        <v>11.37</v>
      </c>
      <c r="L475" s="4">
        <v>341.1</v>
      </c>
      <c r="M475" s="1">
        <v>64.81</v>
      </c>
      <c r="N475" s="3">
        <v>0.19</v>
      </c>
    </row>
    <row r="476" spans="1:14" x14ac:dyDescent="0.3">
      <c r="A476" s="1">
        <v>118</v>
      </c>
      <c r="B476" s="1" t="str">
        <f>TEXT(TabSaida[[#This Row],[Data de Emissão]],"mm/aaaa")</f>
        <v>03/2025</v>
      </c>
      <c r="C476" t="s">
        <v>403</v>
      </c>
      <c r="D476" t="s">
        <v>19</v>
      </c>
      <c r="E476" t="s">
        <v>404</v>
      </c>
      <c r="F476" t="s">
        <v>405</v>
      </c>
      <c r="G476" t="s">
        <v>20</v>
      </c>
      <c r="H476" t="s">
        <v>218</v>
      </c>
      <c r="I476" s="9" t="s">
        <v>86</v>
      </c>
      <c r="J476" s="1">
        <v>5102</v>
      </c>
      <c r="K476" s="1">
        <v>10.08</v>
      </c>
      <c r="L476" s="4">
        <v>302.39999999999998</v>
      </c>
      <c r="M476" s="1">
        <v>57.46</v>
      </c>
      <c r="N476" s="3">
        <v>0.19</v>
      </c>
    </row>
    <row r="477" spans="1:14" x14ac:dyDescent="0.3">
      <c r="A477" s="1">
        <v>118</v>
      </c>
      <c r="B477" s="1" t="str">
        <f>TEXT(TabSaida[[#This Row],[Data de Emissão]],"mm/aaaa")</f>
        <v>03/2025</v>
      </c>
      <c r="C477" t="s">
        <v>403</v>
      </c>
      <c r="D477" t="s">
        <v>19</v>
      </c>
      <c r="E477" t="s">
        <v>404</v>
      </c>
      <c r="F477" t="s">
        <v>405</v>
      </c>
      <c r="G477" t="s">
        <v>20</v>
      </c>
      <c r="H477" t="s">
        <v>143</v>
      </c>
      <c r="I477" s="9" t="s">
        <v>46</v>
      </c>
      <c r="J477" s="1">
        <v>5102</v>
      </c>
      <c r="K477" s="1">
        <v>50.49</v>
      </c>
      <c r="L477" s="4">
        <v>1514.7</v>
      </c>
      <c r="M477" s="1">
        <v>287.79000000000002</v>
      </c>
      <c r="N477" s="3">
        <v>0.19</v>
      </c>
    </row>
    <row r="478" spans="1:14" x14ac:dyDescent="0.3">
      <c r="A478" s="1">
        <v>118</v>
      </c>
      <c r="B478" s="1" t="str">
        <f>TEXT(TabSaida[[#This Row],[Data de Emissão]],"mm/aaaa")</f>
        <v>03/2025</v>
      </c>
      <c r="C478" t="s">
        <v>403</v>
      </c>
      <c r="D478" t="s">
        <v>19</v>
      </c>
      <c r="E478" t="s">
        <v>404</v>
      </c>
      <c r="F478" t="s">
        <v>405</v>
      </c>
      <c r="G478" t="s">
        <v>20</v>
      </c>
      <c r="H478" t="s">
        <v>225</v>
      </c>
      <c r="I478" s="9" t="s">
        <v>155</v>
      </c>
      <c r="J478" s="1">
        <v>5102</v>
      </c>
      <c r="K478" s="1">
        <v>0.18</v>
      </c>
      <c r="L478" s="4">
        <v>36</v>
      </c>
      <c r="M478" s="1">
        <v>6.84</v>
      </c>
      <c r="N478" s="3">
        <v>0.19</v>
      </c>
    </row>
    <row r="479" spans="1:14" x14ac:dyDescent="0.3">
      <c r="A479" s="1">
        <v>118</v>
      </c>
      <c r="B479" s="1" t="str">
        <f>TEXT(TabSaida[[#This Row],[Data de Emissão]],"mm/aaaa")</f>
        <v>03/2025</v>
      </c>
      <c r="C479" t="s">
        <v>403</v>
      </c>
      <c r="D479" t="s">
        <v>19</v>
      </c>
      <c r="E479" t="s">
        <v>404</v>
      </c>
      <c r="F479" t="s">
        <v>405</v>
      </c>
      <c r="G479" t="s">
        <v>20</v>
      </c>
      <c r="H479" t="s">
        <v>364</v>
      </c>
      <c r="I479" s="9" t="s">
        <v>282</v>
      </c>
      <c r="J479" s="1">
        <v>5102</v>
      </c>
      <c r="K479" s="1">
        <v>7</v>
      </c>
      <c r="L479" s="4">
        <v>70</v>
      </c>
      <c r="M479" s="1">
        <v>13.3</v>
      </c>
      <c r="N479" s="3">
        <v>0.19</v>
      </c>
    </row>
    <row r="480" spans="1:14" x14ac:dyDescent="0.3">
      <c r="A480" s="1">
        <v>118</v>
      </c>
      <c r="B480" s="1" t="str">
        <f>TEXT(TabSaida[[#This Row],[Data de Emissão]],"mm/aaaa")</f>
        <v>03/2025</v>
      </c>
      <c r="C480" t="s">
        <v>403</v>
      </c>
      <c r="D480" t="s">
        <v>19</v>
      </c>
      <c r="E480" t="s">
        <v>404</v>
      </c>
      <c r="F480" t="s">
        <v>405</v>
      </c>
      <c r="G480" t="s">
        <v>20</v>
      </c>
      <c r="H480" t="s">
        <v>207</v>
      </c>
      <c r="I480" s="9" t="s">
        <v>208</v>
      </c>
      <c r="J480" s="1">
        <v>5102</v>
      </c>
      <c r="K480" s="1">
        <v>20.99</v>
      </c>
      <c r="L480" s="4">
        <v>209.9</v>
      </c>
      <c r="M480" s="1">
        <v>39.880000000000003</v>
      </c>
      <c r="N480" s="3">
        <v>0.19</v>
      </c>
    </row>
    <row r="481" spans="1:14" x14ac:dyDescent="0.3">
      <c r="A481" s="1">
        <v>118</v>
      </c>
      <c r="B481" s="1" t="str">
        <f>TEXT(TabSaida[[#This Row],[Data de Emissão]],"mm/aaaa")</f>
        <v>03/2025</v>
      </c>
      <c r="C481" t="s">
        <v>403</v>
      </c>
      <c r="D481" t="s">
        <v>19</v>
      </c>
      <c r="E481" t="s">
        <v>404</v>
      </c>
      <c r="F481" t="s">
        <v>405</v>
      </c>
      <c r="G481" t="s">
        <v>20</v>
      </c>
      <c r="H481" t="s">
        <v>265</v>
      </c>
      <c r="I481" s="9" t="s">
        <v>109</v>
      </c>
      <c r="J481" s="1">
        <v>5102</v>
      </c>
      <c r="K481" s="1">
        <v>115</v>
      </c>
      <c r="L481" s="4">
        <v>1150</v>
      </c>
      <c r="M481" s="1">
        <v>218.5</v>
      </c>
      <c r="N481" s="3">
        <v>0.19</v>
      </c>
    </row>
    <row r="482" spans="1:14" x14ac:dyDescent="0.3">
      <c r="A482" s="1">
        <v>119</v>
      </c>
      <c r="B482" s="1" t="str">
        <f>TEXT(TabSaida[[#This Row],[Data de Emissão]],"mm/aaaa")</f>
        <v>03/2025</v>
      </c>
      <c r="C482" t="s">
        <v>403</v>
      </c>
      <c r="D482" t="s">
        <v>19</v>
      </c>
      <c r="F482" t="s">
        <v>406</v>
      </c>
      <c r="G482" t="s">
        <v>20</v>
      </c>
      <c r="H482" t="s">
        <v>218</v>
      </c>
      <c r="I482" s="9" t="s">
        <v>86</v>
      </c>
      <c r="J482" s="1">
        <v>5102</v>
      </c>
      <c r="K482" s="1">
        <v>10.08</v>
      </c>
      <c r="L482" s="4">
        <v>1149.1199999999999</v>
      </c>
      <c r="M482" s="1">
        <v>218.33</v>
      </c>
      <c r="N482" s="3">
        <v>0.19</v>
      </c>
    </row>
    <row r="483" spans="1:14" x14ac:dyDescent="0.3">
      <c r="A483" s="1">
        <v>119</v>
      </c>
      <c r="B483" s="1" t="str">
        <f>TEXT(TabSaida[[#This Row],[Data de Emissão]],"mm/aaaa")</f>
        <v>03/2025</v>
      </c>
      <c r="C483" t="s">
        <v>403</v>
      </c>
      <c r="D483" t="s">
        <v>19</v>
      </c>
      <c r="F483" t="s">
        <v>406</v>
      </c>
      <c r="G483" t="s">
        <v>20</v>
      </c>
      <c r="H483" t="s">
        <v>219</v>
      </c>
      <c r="I483" s="9" t="s">
        <v>86</v>
      </c>
      <c r="J483" s="1">
        <v>5102</v>
      </c>
      <c r="K483" s="1">
        <v>11.37</v>
      </c>
      <c r="L483" s="4">
        <v>682.2</v>
      </c>
      <c r="M483" s="1">
        <v>129.62</v>
      </c>
      <c r="N483" s="3">
        <v>0.19</v>
      </c>
    </row>
    <row r="484" spans="1:14" x14ac:dyDescent="0.3">
      <c r="A484" s="1">
        <v>119</v>
      </c>
      <c r="B484" s="1" t="str">
        <f>TEXT(TabSaida[[#This Row],[Data de Emissão]],"mm/aaaa")</f>
        <v>03/2025</v>
      </c>
      <c r="C484" t="s">
        <v>403</v>
      </c>
      <c r="D484" t="s">
        <v>19</v>
      </c>
      <c r="F484" t="s">
        <v>406</v>
      </c>
      <c r="G484" t="s">
        <v>20</v>
      </c>
      <c r="H484" t="s">
        <v>182</v>
      </c>
      <c r="I484" s="9" t="s">
        <v>123</v>
      </c>
      <c r="J484" s="1">
        <v>5102</v>
      </c>
      <c r="K484" s="1">
        <v>1.19</v>
      </c>
      <c r="L484" s="4">
        <v>318.92</v>
      </c>
      <c r="M484" s="1">
        <v>60.59</v>
      </c>
      <c r="N484" s="3">
        <v>0.19</v>
      </c>
    </row>
    <row r="485" spans="1:14" x14ac:dyDescent="0.3">
      <c r="A485" s="1">
        <v>119</v>
      </c>
      <c r="B485" s="1" t="str">
        <f>TEXT(TabSaida[[#This Row],[Data de Emissão]],"mm/aaaa")</f>
        <v>03/2025</v>
      </c>
      <c r="C485" t="s">
        <v>403</v>
      </c>
      <c r="D485" t="s">
        <v>19</v>
      </c>
      <c r="F485" t="s">
        <v>406</v>
      </c>
      <c r="G485" t="s">
        <v>20</v>
      </c>
      <c r="H485" t="s">
        <v>284</v>
      </c>
      <c r="I485" s="9" t="s">
        <v>187</v>
      </c>
      <c r="J485" s="1">
        <v>5102</v>
      </c>
      <c r="K485" s="1">
        <v>19.989999999999998</v>
      </c>
      <c r="L485" s="4">
        <v>159.91999999999999</v>
      </c>
      <c r="M485" s="1">
        <v>30.38</v>
      </c>
      <c r="N485" s="3">
        <v>0.19</v>
      </c>
    </row>
    <row r="486" spans="1:14" x14ac:dyDescent="0.3">
      <c r="A486" s="1">
        <v>119</v>
      </c>
      <c r="B486" s="1" t="str">
        <f>TEXT(TabSaida[[#This Row],[Data de Emissão]],"mm/aaaa")</f>
        <v>03/2025</v>
      </c>
      <c r="C486" t="s">
        <v>403</v>
      </c>
      <c r="D486" t="s">
        <v>19</v>
      </c>
      <c r="F486" t="s">
        <v>406</v>
      </c>
      <c r="G486" t="s">
        <v>20</v>
      </c>
      <c r="H486" t="s">
        <v>185</v>
      </c>
      <c r="I486" s="9" t="s">
        <v>155</v>
      </c>
      <c r="J486" s="1">
        <v>5102</v>
      </c>
      <c r="K486" s="1">
        <v>34.99</v>
      </c>
      <c r="L486" s="4">
        <v>104.97</v>
      </c>
      <c r="M486" s="1">
        <v>19.940000000000001</v>
      </c>
      <c r="N486" s="3">
        <v>0.19</v>
      </c>
    </row>
    <row r="487" spans="1:14" x14ac:dyDescent="0.3">
      <c r="A487" s="1">
        <v>119</v>
      </c>
      <c r="B487" s="1" t="str">
        <f>TEXT(TabSaida[[#This Row],[Data de Emissão]],"mm/aaaa")</f>
        <v>03/2025</v>
      </c>
      <c r="C487" t="s">
        <v>403</v>
      </c>
      <c r="D487" t="s">
        <v>19</v>
      </c>
      <c r="F487" t="s">
        <v>406</v>
      </c>
      <c r="G487" t="s">
        <v>20</v>
      </c>
      <c r="H487" t="s">
        <v>207</v>
      </c>
      <c r="I487" s="9" t="s">
        <v>208</v>
      </c>
      <c r="J487" s="1">
        <v>5102</v>
      </c>
      <c r="K487" s="1">
        <v>23.99</v>
      </c>
      <c r="L487" s="4">
        <v>119.95</v>
      </c>
      <c r="M487" s="1">
        <v>22.79</v>
      </c>
      <c r="N487" s="3">
        <v>0.19</v>
      </c>
    </row>
    <row r="488" spans="1:14" x14ac:dyDescent="0.3">
      <c r="A488" s="1">
        <v>119</v>
      </c>
      <c r="B488" s="1" t="str">
        <f>TEXT(TabSaida[[#This Row],[Data de Emissão]],"mm/aaaa")</f>
        <v>03/2025</v>
      </c>
      <c r="C488" t="s">
        <v>403</v>
      </c>
      <c r="D488" t="s">
        <v>19</v>
      </c>
      <c r="F488" t="s">
        <v>406</v>
      </c>
      <c r="G488" t="s">
        <v>20</v>
      </c>
      <c r="H488" t="s">
        <v>172</v>
      </c>
      <c r="I488" s="9" t="s">
        <v>173</v>
      </c>
      <c r="J488" s="1">
        <v>5102</v>
      </c>
      <c r="K488" s="1">
        <v>69.989999999999995</v>
      </c>
      <c r="L488" s="4">
        <v>209.97</v>
      </c>
      <c r="M488" s="1">
        <v>39.89</v>
      </c>
      <c r="N488" s="3">
        <v>0.19</v>
      </c>
    </row>
    <row r="489" spans="1:14" x14ac:dyDescent="0.3">
      <c r="A489" s="1">
        <v>120</v>
      </c>
      <c r="B489" s="1" t="str">
        <f>TEXT(TabSaida[[#This Row],[Data de Emissão]],"mm/aaaa")</f>
        <v>03/2025</v>
      </c>
      <c r="C489" t="s">
        <v>403</v>
      </c>
      <c r="D489" t="s">
        <v>19</v>
      </c>
      <c r="E489" t="s">
        <v>407</v>
      </c>
      <c r="F489" t="s">
        <v>408</v>
      </c>
      <c r="G489" t="s">
        <v>20</v>
      </c>
      <c r="H489" t="s">
        <v>219</v>
      </c>
      <c r="I489" s="9" t="s">
        <v>86</v>
      </c>
      <c r="J489" s="1">
        <v>5102</v>
      </c>
      <c r="K489" s="1">
        <v>11.37</v>
      </c>
      <c r="L489" s="4">
        <v>1137</v>
      </c>
      <c r="M489" s="1">
        <v>216.03</v>
      </c>
      <c r="N489" s="3">
        <v>0.19</v>
      </c>
    </row>
    <row r="490" spans="1:14" x14ac:dyDescent="0.3">
      <c r="A490" s="1">
        <v>121</v>
      </c>
      <c r="B490" s="1" t="str">
        <f>TEXT(TabSaida[[#This Row],[Data de Emissão]],"mm/aaaa")</f>
        <v>03/2025</v>
      </c>
      <c r="C490" t="s">
        <v>403</v>
      </c>
      <c r="D490" t="s">
        <v>19</v>
      </c>
      <c r="E490" t="s">
        <v>306</v>
      </c>
      <c r="F490" t="s">
        <v>307</v>
      </c>
      <c r="G490" t="s">
        <v>20</v>
      </c>
      <c r="H490" t="s">
        <v>293</v>
      </c>
      <c r="I490" s="9" t="s">
        <v>86</v>
      </c>
      <c r="J490" s="1">
        <v>5102</v>
      </c>
      <c r="K490" s="1">
        <v>19.62</v>
      </c>
      <c r="L490" s="4">
        <v>1177.2</v>
      </c>
      <c r="M490" s="1">
        <v>223.67</v>
      </c>
      <c r="N490" s="3">
        <v>0.19</v>
      </c>
    </row>
    <row r="491" spans="1:14" x14ac:dyDescent="0.3">
      <c r="A491" s="1">
        <v>121</v>
      </c>
      <c r="B491" s="1" t="str">
        <f>TEXT(TabSaida[[#This Row],[Data de Emissão]],"mm/aaaa")</f>
        <v>03/2025</v>
      </c>
      <c r="C491" t="s">
        <v>403</v>
      </c>
      <c r="D491" t="s">
        <v>19</v>
      </c>
      <c r="E491" t="s">
        <v>306</v>
      </c>
      <c r="F491" t="s">
        <v>307</v>
      </c>
      <c r="G491" t="s">
        <v>20</v>
      </c>
      <c r="H491" t="s">
        <v>216</v>
      </c>
      <c r="I491" s="9" t="s">
        <v>86</v>
      </c>
      <c r="J491" s="1">
        <v>5102</v>
      </c>
      <c r="K491" s="1">
        <v>14.99</v>
      </c>
      <c r="L491" s="4">
        <v>599.6</v>
      </c>
      <c r="M491" s="1">
        <v>113.92</v>
      </c>
      <c r="N491" s="3">
        <v>0.19</v>
      </c>
    </row>
  </sheetData>
  <pageMargins left="0.511811024" right="0.511811024" top="0.78740157499999996" bottom="0.78740157499999996" header="0.31496062000000002" footer="0.31496062000000002"/>
  <ignoredErrors>
    <ignoredError sqref="J492:J104857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Todas Entradas</vt:lpstr>
      <vt:lpstr>Todas Saídas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Silva</cp:lastModifiedBy>
  <dcterms:created xsi:type="dcterms:W3CDTF">2025-04-14T12:52:16Z</dcterms:created>
  <dcterms:modified xsi:type="dcterms:W3CDTF">2025-04-14T20:46:10Z</dcterms:modified>
</cp:coreProperties>
</file>