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2"/>
  </bookViews>
  <sheets>
    <sheet name="Sheet1" sheetId="2" r:id="rId1"/>
    <sheet name="Sheet2" sheetId="3" r:id="rId2"/>
    <sheet name="Sheet3" sheetId="4" r:id="rId3"/>
    <sheet name="Sheet4" sheetId="5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2"/>
  <c r="J29"/>
  <c r="J30"/>
  <c r="J31"/>
  <c r="J32"/>
  <c r="J33"/>
  <c r="J27"/>
  <c r="I8" i="4"/>
  <c r="I9"/>
  <c r="I10"/>
  <c r="I11"/>
  <c r="I12"/>
  <c r="I13"/>
  <c r="I7"/>
  <c r="H13"/>
  <c r="H12"/>
  <c r="H11"/>
  <c r="H10"/>
  <c r="H9"/>
  <c r="H8"/>
  <c r="H7"/>
  <c r="I6" i="5"/>
  <c r="I7"/>
  <c r="I8"/>
  <c r="I9"/>
  <c r="I10"/>
  <c r="I11"/>
  <c r="I5"/>
  <c r="H11"/>
  <c r="H10"/>
  <c r="H9"/>
  <c r="H8"/>
  <c r="H7"/>
  <c r="H6"/>
  <c r="H5"/>
  <c r="H8" i="3"/>
  <c r="H9"/>
  <c r="H10"/>
  <c r="H11"/>
  <c r="H12"/>
  <c r="H13"/>
  <c r="H7"/>
  <c r="G13"/>
  <c r="G12"/>
  <c r="G11"/>
  <c r="G10"/>
  <c r="G9"/>
  <c r="G8"/>
  <c r="G7"/>
  <c r="J16" i="2"/>
  <c r="I33"/>
  <c r="I32"/>
  <c r="I31"/>
  <c r="I30"/>
  <c r="I29"/>
  <c r="I28"/>
  <c r="I27"/>
  <c r="J17"/>
  <c r="J18"/>
  <c r="J20"/>
  <c r="J21"/>
  <c r="J22"/>
  <c r="I16"/>
  <c r="I22"/>
  <c r="I21"/>
  <c r="I20"/>
  <c r="I19"/>
  <c r="J19" s="1"/>
  <c r="I18"/>
  <c r="I17"/>
  <c r="J6"/>
  <c r="J7"/>
  <c r="J8"/>
  <c r="J9"/>
  <c r="J10"/>
  <c r="J11"/>
  <c r="J5"/>
  <c r="I6"/>
  <c r="I7"/>
  <c r="I8"/>
  <c r="I9"/>
  <c r="I10"/>
  <c r="I11"/>
  <c r="I5"/>
</calcChain>
</file>

<file path=xl/sharedStrings.xml><?xml version="1.0" encoding="utf-8"?>
<sst xmlns="http://schemas.openxmlformats.org/spreadsheetml/2006/main" count="8" uniqueCount="7">
  <si>
    <t>2019-20</t>
  </si>
  <si>
    <t>II</t>
  </si>
  <si>
    <t>III</t>
  </si>
  <si>
    <t>IV</t>
  </si>
  <si>
    <t>FB</t>
  </si>
  <si>
    <t>EMPLOYEWRS FEED BACK</t>
  </si>
  <si>
    <t>ALUMINI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</si>
</sst>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percentStacked"/>
        <c:ser>
          <c:idx val="0"/>
          <c:order val="0"/>
          <c:val>
            <c:numRef>
              <c:f>Sheet1!$J$5:$J$11</c:f>
              <c:numCache>
                <c:formatCode>0.00</c:formatCode>
                <c:ptCount val="7"/>
                <c:pt idx="0">
                  <c:v>90.461538461538453</c:v>
                </c:pt>
                <c:pt idx="1">
                  <c:v>90.769230769230774</c:v>
                </c:pt>
                <c:pt idx="2">
                  <c:v>89.692307692307693</c:v>
                </c:pt>
                <c:pt idx="3">
                  <c:v>91.538461538461533</c:v>
                </c:pt>
                <c:pt idx="4">
                  <c:v>98.461538461538467</c:v>
                </c:pt>
                <c:pt idx="5">
                  <c:v>91.84615384615384</c:v>
                </c:pt>
                <c:pt idx="6">
                  <c:v>90.307692307692307</c:v>
                </c:pt>
              </c:numCache>
            </c:numRef>
          </c:val>
        </c:ser>
        <c:shape val="cylinder"/>
        <c:axId val="70452352"/>
        <c:axId val="70453888"/>
        <c:axId val="0"/>
      </c:bar3DChart>
      <c:catAx>
        <c:axId val="70452352"/>
        <c:scaling>
          <c:orientation val="minMax"/>
        </c:scaling>
        <c:axPos val="b"/>
        <c:tickLblPos val="nextTo"/>
        <c:crossAx val="70453888"/>
        <c:crosses val="autoZero"/>
        <c:auto val="1"/>
        <c:lblAlgn val="ctr"/>
        <c:lblOffset val="100"/>
      </c:catAx>
      <c:valAx>
        <c:axId val="70453888"/>
        <c:scaling>
          <c:orientation val="minMax"/>
        </c:scaling>
        <c:axPos val="l"/>
        <c:majorGridlines/>
        <c:numFmt formatCode="0%" sourceLinked="1"/>
        <c:tickLblPos val="nextTo"/>
        <c:crossAx val="70452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Sheet1!$J$16:$J$22</c:f>
              <c:numCache>
                <c:formatCode>0.00</c:formatCode>
                <c:ptCount val="7"/>
                <c:pt idx="0">
                  <c:v>95.111111111111114</c:v>
                </c:pt>
                <c:pt idx="1">
                  <c:v>92</c:v>
                </c:pt>
                <c:pt idx="2">
                  <c:v>92.888888888888886</c:v>
                </c:pt>
                <c:pt idx="3">
                  <c:v>93.333333333333329</c:v>
                </c:pt>
                <c:pt idx="4">
                  <c:v>92.222222222222229</c:v>
                </c:pt>
                <c:pt idx="5">
                  <c:v>92.888888888888886</c:v>
                </c:pt>
                <c:pt idx="6">
                  <c:v>91.333333333333329</c:v>
                </c:pt>
              </c:numCache>
            </c:numRef>
          </c:val>
        </c:ser>
        <c:shape val="cylinder"/>
        <c:axId val="70482176"/>
        <c:axId val="70488064"/>
        <c:axId val="0"/>
      </c:bar3DChart>
      <c:catAx>
        <c:axId val="70482176"/>
        <c:scaling>
          <c:orientation val="minMax"/>
        </c:scaling>
        <c:axPos val="b"/>
        <c:tickLblPos val="nextTo"/>
        <c:crossAx val="70488064"/>
        <c:crosses val="autoZero"/>
        <c:auto val="1"/>
        <c:lblAlgn val="ctr"/>
        <c:lblOffset val="100"/>
      </c:catAx>
      <c:valAx>
        <c:axId val="70488064"/>
        <c:scaling>
          <c:orientation val="minMax"/>
        </c:scaling>
        <c:axPos val="l"/>
        <c:majorGridlines/>
        <c:numFmt formatCode="0.00" sourceLinked="1"/>
        <c:tickLblPos val="nextTo"/>
        <c:crossAx val="7048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Sheet1!$J$27:$J$33</c:f>
              <c:numCache>
                <c:formatCode>0.00</c:formatCode>
                <c:ptCount val="7"/>
                <c:pt idx="0">
                  <c:v>94.6</c:v>
                </c:pt>
                <c:pt idx="1">
                  <c:v>92.2</c:v>
                </c:pt>
                <c:pt idx="2">
                  <c:v>93.600000000000009</c:v>
                </c:pt>
                <c:pt idx="3">
                  <c:v>93.600000000000009</c:v>
                </c:pt>
                <c:pt idx="4">
                  <c:v>93</c:v>
                </c:pt>
                <c:pt idx="5">
                  <c:v>93.2</c:v>
                </c:pt>
                <c:pt idx="6">
                  <c:v>92.800000000000011</c:v>
                </c:pt>
              </c:numCache>
            </c:numRef>
          </c:val>
        </c:ser>
        <c:shape val="cylinder"/>
        <c:axId val="70503808"/>
        <c:axId val="70509696"/>
        <c:axId val="0"/>
      </c:bar3DChart>
      <c:catAx>
        <c:axId val="70503808"/>
        <c:scaling>
          <c:orientation val="minMax"/>
        </c:scaling>
        <c:axPos val="b"/>
        <c:tickLblPos val="nextTo"/>
        <c:crossAx val="70509696"/>
        <c:crosses val="autoZero"/>
        <c:auto val="1"/>
        <c:lblAlgn val="ctr"/>
        <c:lblOffset val="100"/>
      </c:catAx>
      <c:valAx>
        <c:axId val="70509696"/>
        <c:scaling>
          <c:orientation val="minMax"/>
        </c:scaling>
        <c:axPos val="l"/>
        <c:majorGridlines/>
        <c:numFmt formatCode="0.00" sourceLinked="1"/>
        <c:tickLblPos val="nextTo"/>
        <c:crossAx val="705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Sheet2!$H$7:$H$13</c:f>
              <c:numCache>
                <c:formatCode>0.00</c:formatCode>
                <c:ptCount val="7"/>
                <c:pt idx="0">
                  <c:v>92.38095238095238</c:v>
                </c:pt>
                <c:pt idx="1">
                  <c:v>91.428571428571431</c:v>
                </c:pt>
                <c:pt idx="2">
                  <c:v>94.285714285714278</c:v>
                </c:pt>
                <c:pt idx="3">
                  <c:v>90</c:v>
                </c:pt>
                <c:pt idx="4">
                  <c:v>95.714285714285722</c:v>
                </c:pt>
                <c:pt idx="5">
                  <c:v>88.571428571428569</c:v>
                </c:pt>
                <c:pt idx="6">
                  <c:v>95.714285714285722</c:v>
                </c:pt>
              </c:numCache>
            </c:numRef>
          </c:val>
        </c:ser>
        <c:shape val="cylinder"/>
        <c:axId val="45709568"/>
        <c:axId val="45715456"/>
        <c:axId val="0"/>
      </c:bar3DChart>
      <c:catAx>
        <c:axId val="45709568"/>
        <c:scaling>
          <c:orientation val="minMax"/>
        </c:scaling>
        <c:axPos val="b"/>
        <c:tickLblPos val="nextTo"/>
        <c:crossAx val="45715456"/>
        <c:crosses val="autoZero"/>
        <c:auto val="1"/>
        <c:lblAlgn val="ctr"/>
        <c:lblOffset val="100"/>
      </c:catAx>
      <c:valAx>
        <c:axId val="45715456"/>
        <c:scaling>
          <c:orientation val="minMax"/>
        </c:scaling>
        <c:axPos val="l"/>
        <c:majorGridlines/>
        <c:numFmt formatCode="0.00" sourceLinked="1"/>
        <c:tickLblPos val="nextTo"/>
        <c:crossAx val="4570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Sheet3!$I$7:$I$13</c:f>
              <c:numCache>
                <c:formatCode>0.00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98</c:v>
                </c:pt>
                <c:pt idx="3">
                  <c:v>90</c:v>
                </c:pt>
                <c:pt idx="4">
                  <c:v>90</c:v>
                </c:pt>
                <c:pt idx="5">
                  <c:v>96</c:v>
                </c:pt>
                <c:pt idx="6">
                  <c:v>98</c:v>
                </c:pt>
              </c:numCache>
            </c:numRef>
          </c:val>
        </c:ser>
        <c:shape val="cylinder"/>
        <c:axId val="73605120"/>
        <c:axId val="73651328"/>
        <c:axId val="0"/>
      </c:bar3DChart>
      <c:catAx>
        <c:axId val="73605120"/>
        <c:scaling>
          <c:orientation val="minMax"/>
        </c:scaling>
        <c:axPos val="b"/>
        <c:tickLblPos val="nextTo"/>
        <c:crossAx val="73651328"/>
        <c:crosses val="autoZero"/>
        <c:auto val="1"/>
        <c:lblAlgn val="ctr"/>
        <c:lblOffset val="100"/>
      </c:catAx>
      <c:valAx>
        <c:axId val="73651328"/>
        <c:scaling>
          <c:orientation val="minMax"/>
        </c:scaling>
        <c:axPos val="l"/>
        <c:majorGridlines/>
        <c:numFmt formatCode="0.00" sourceLinked="1"/>
        <c:tickLblPos val="nextTo"/>
        <c:crossAx val="7360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val>
            <c:numRef>
              <c:f>Sheet4!$I$5:$I$11</c:f>
              <c:numCache>
                <c:formatCode>0.00</c:formatCode>
                <c:ptCount val="7"/>
                <c:pt idx="0">
                  <c:v>88</c:v>
                </c:pt>
                <c:pt idx="1">
                  <c:v>87</c:v>
                </c:pt>
                <c:pt idx="2">
                  <c:v>86</c:v>
                </c:pt>
                <c:pt idx="3">
                  <c:v>90</c:v>
                </c:pt>
                <c:pt idx="4">
                  <c:v>88</c:v>
                </c:pt>
                <c:pt idx="5">
                  <c:v>90</c:v>
                </c:pt>
                <c:pt idx="6">
                  <c:v>92</c:v>
                </c:pt>
              </c:numCache>
            </c:numRef>
          </c:val>
        </c:ser>
        <c:shape val="cylinder"/>
        <c:axId val="97809536"/>
        <c:axId val="97811456"/>
        <c:axId val="0"/>
      </c:bar3DChart>
      <c:catAx>
        <c:axId val="97809536"/>
        <c:scaling>
          <c:orientation val="minMax"/>
        </c:scaling>
        <c:axPos val="b"/>
        <c:tickLblPos val="nextTo"/>
        <c:crossAx val="97811456"/>
        <c:crosses val="autoZero"/>
        <c:auto val="1"/>
        <c:lblAlgn val="ctr"/>
        <c:lblOffset val="100"/>
      </c:catAx>
      <c:valAx>
        <c:axId val="97811456"/>
        <c:scaling>
          <c:orientation val="minMax"/>
        </c:scaling>
        <c:axPos val="l"/>
        <c:majorGridlines/>
        <c:numFmt formatCode="0.00" sourceLinked="1"/>
        <c:tickLblPos val="nextTo"/>
        <c:crossAx val="97809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3</xdr:row>
      <xdr:rowOff>85725</xdr:rowOff>
    </xdr:from>
    <xdr:to>
      <xdr:col>18</xdr:col>
      <xdr:colOff>276225</xdr:colOff>
      <xdr:row>12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13</xdr:row>
      <xdr:rowOff>57150</xdr:rowOff>
    </xdr:from>
    <xdr:to>
      <xdr:col>18</xdr:col>
      <xdr:colOff>438150</xdr:colOff>
      <xdr:row>23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29</xdr:row>
      <xdr:rowOff>133350</xdr:rowOff>
    </xdr:from>
    <xdr:to>
      <xdr:col>14</xdr:col>
      <xdr:colOff>180975</xdr:colOff>
      <xdr:row>43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152400</xdr:rowOff>
    </xdr:from>
    <xdr:to>
      <xdr:col>14</xdr:col>
      <xdr:colOff>180975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N33"/>
  <sheetViews>
    <sheetView topLeftCell="A25" workbookViewId="0">
      <selection activeCell="J27" sqref="J27:J33"/>
    </sheetView>
  </sheetViews>
  <sheetFormatPr defaultRowHeight="15"/>
  <cols>
    <col min="9" max="9" width="9.140625" customWidth="1"/>
  </cols>
  <sheetData>
    <row r="2" spans="4:14">
      <c r="D2" t="s">
        <v>0</v>
      </c>
    </row>
    <row r="4" spans="4:14">
      <c r="D4" t="s">
        <v>1</v>
      </c>
      <c r="J4">
        <v>130</v>
      </c>
    </row>
    <row r="5" spans="4:14" ht="15.75">
      <c r="D5" s="2">
        <v>79</v>
      </c>
      <c r="E5" s="2">
        <v>40</v>
      </c>
      <c r="F5" s="2">
        <v>11</v>
      </c>
      <c r="G5" s="2">
        <v>0</v>
      </c>
      <c r="H5" s="2">
        <v>0</v>
      </c>
      <c r="I5" s="3">
        <f>((D5*5)+(E5*4)+(F5*3)+(G5*2)+(H5*1))</f>
        <v>588</v>
      </c>
      <c r="J5" s="4">
        <f>(I5/650)*100</f>
        <v>90.461538461538453</v>
      </c>
    </row>
    <row r="6" spans="4:14" ht="15.75">
      <c r="D6" s="2">
        <v>80</v>
      </c>
      <c r="E6" s="2">
        <v>40</v>
      </c>
      <c r="F6" s="2">
        <v>10</v>
      </c>
      <c r="G6" s="2">
        <v>0</v>
      </c>
      <c r="H6" s="2">
        <v>0</v>
      </c>
      <c r="I6" s="3">
        <f t="shared" ref="I6:I11" si="0">((D6*5)+(E6*4)+(F6*3)+(G6*2)+(H6*1))</f>
        <v>590</v>
      </c>
      <c r="J6" s="4">
        <f t="shared" ref="J6:J11" si="1">(I6/650)*100</f>
        <v>90.769230769230774</v>
      </c>
    </row>
    <row r="7" spans="4:14" ht="15.75">
      <c r="D7" s="2">
        <v>75</v>
      </c>
      <c r="E7" s="2">
        <v>45</v>
      </c>
      <c r="F7" s="2">
        <v>8</v>
      </c>
      <c r="G7" s="2">
        <v>2</v>
      </c>
      <c r="H7" s="2"/>
      <c r="I7" s="3">
        <f t="shared" si="0"/>
        <v>583</v>
      </c>
      <c r="J7" s="4">
        <f t="shared" si="1"/>
        <v>89.692307692307693</v>
      </c>
    </row>
    <row r="8" spans="4:14" ht="15.75">
      <c r="D8" s="2">
        <v>85</v>
      </c>
      <c r="E8" s="2">
        <v>35</v>
      </c>
      <c r="F8" s="2">
        <v>10</v>
      </c>
      <c r="G8" s="2"/>
      <c r="H8" s="2"/>
      <c r="I8" s="3">
        <f t="shared" si="0"/>
        <v>595</v>
      </c>
      <c r="J8" s="4">
        <f t="shared" si="1"/>
        <v>91.538461538461533</v>
      </c>
    </row>
    <row r="9" spans="4:14" ht="15.75">
      <c r="D9" s="2">
        <v>90</v>
      </c>
      <c r="E9" s="2">
        <v>40</v>
      </c>
      <c r="F9" s="2">
        <v>10</v>
      </c>
      <c r="G9" s="2">
        <v>0</v>
      </c>
      <c r="H9" s="2"/>
      <c r="I9" s="3">
        <f t="shared" si="0"/>
        <v>640</v>
      </c>
      <c r="J9" s="4">
        <f t="shared" si="1"/>
        <v>98.461538461538467</v>
      </c>
    </row>
    <row r="10" spans="4:14" ht="15.75">
      <c r="D10" s="2">
        <v>82</v>
      </c>
      <c r="E10" s="2">
        <v>43</v>
      </c>
      <c r="F10" s="2">
        <v>5</v>
      </c>
      <c r="G10" s="2"/>
      <c r="H10" s="2"/>
      <c r="I10" s="3">
        <f t="shared" si="0"/>
        <v>597</v>
      </c>
      <c r="J10" s="4">
        <f t="shared" si="1"/>
        <v>91.84615384615384</v>
      </c>
      <c r="N10" s="1"/>
    </row>
    <row r="11" spans="4:14" ht="15.75">
      <c r="D11" s="2">
        <v>79</v>
      </c>
      <c r="E11" s="2">
        <v>41</v>
      </c>
      <c r="F11" s="2">
        <v>8</v>
      </c>
      <c r="G11" s="2">
        <v>2</v>
      </c>
      <c r="H11" s="2"/>
      <c r="I11" s="3">
        <f t="shared" si="0"/>
        <v>587</v>
      </c>
      <c r="J11" s="4">
        <f t="shared" si="1"/>
        <v>90.307692307692307</v>
      </c>
    </row>
    <row r="14" spans="4:14">
      <c r="D14" t="s">
        <v>2</v>
      </c>
      <c r="J14">
        <v>90</v>
      </c>
    </row>
    <row r="16" spans="4:14" ht="15.75">
      <c r="D16" s="2">
        <v>69</v>
      </c>
      <c r="E16" s="2">
        <v>20</v>
      </c>
      <c r="F16" s="2">
        <v>1</v>
      </c>
      <c r="G16" s="2">
        <v>0</v>
      </c>
      <c r="H16" s="2">
        <v>0</v>
      </c>
      <c r="I16" s="3">
        <f>((D16*5)+(E16*4)+(F16*3)+(G16*2)+(H16*1))</f>
        <v>428</v>
      </c>
      <c r="J16" s="4">
        <f>(I16/450)*100</f>
        <v>95.111111111111114</v>
      </c>
    </row>
    <row r="17" spans="4:10" ht="15.75">
      <c r="D17" s="2">
        <v>66</v>
      </c>
      <c r="E17" s="2">
        <v>14</v>
      </c>
      <c r="F17" s="2">
        <v>8</v>
      </c>
      <c r="G17" s="2">
        <v>2</v>
      </c>
      <c r="H17" s="2">
        <v>0</v>
      </c>
      <c r="I17" s="3">
        <f t="shared" ref="I17:I22" si="2">((D17*5)+(E17*4)+(F17*3)+(G17*2)+(H17*1))</f>
        <v>414</v>
      </c>
      <c r="J17" s="4">
        <f t="shared" ref="J17:J22" si="3">(I17/450)*100</f>
        <v>92</v>
      </c>
    </row>
    <row r="18" spans="4:10" ht="15.75">
      <c r="D18" s="2">
        <v>65</v>
      </c>
      <c r="E18" s="2">
        <v>20</v>
      </c>
      <c r="F18" s="2">
        <v>3</v>
      </c>
      <c r="G18" s="2">
        <v>2</v>
      </c>
      <c r="H18" s="2"/>
      <c r="I18" s="3">
        <f t="shared" si="2"/>
        <v>418</v>
      </c>
      <c r="J18" s="4">
        <f t="shared" si="3"/>
        <v>92.888888888888886</v>
      </c>
    </row>
    <row r="19" spans="4:10" ht="15.75">
      <c r="D19" s="2">
        <v>65</v>
      </c>
      <c r="E19" s="2">
        <v>20</v>
      </c>
      <c r="F19" s="2">
        <v>5</v>
      </c>
      <c r="G19" s="2"/>
      <c r="H19" s="2"/>
      <c r="I19" s="3">
        <f t="shared" si="2"/>
        <v>420</v>
      </c>
      <c r="J19" s="4">
        <f t="shared" si="3"/>
        <v>93.333333333333329</v>
      </c>
    </row>
    <row r="20" spans="4:10" ht="15.75">
      <c r="D20" s="2">
        <v>60</v>
      </c>
      <c r="E20" s="2">
        <v>25</v>
      </c>
      <c r="F20" s="2">
        <v>5</v>
      </c>
      <c r="G20" s="2">
        <v>0</v>
      </c>
      <c r="H20" s="2"/>
      <c r="I20" s="3">
        <f t="shared" si="2"/>
        <v>415</v>
      </c>
      <c r="J20" s="4">
        <f t="shared" si="3"/>
        <v>92.222222222222229</v>
      </c>
    </row>
    <row r="21" spans="4:10" ht="15.75">
      <c r="D21" s="2">
        <v>62</v>
      </c>
      <c r="E21" s="2">
        <v>24</v>
      </c>
      <c r="F21" s="2">
        <v>4</v>
      </c>
      <c r="G21" s="2"/>
      <c r="H21" s="2"/>
      <c r="I21" s="3">
        <f t="shared" si="2"/>
        <v>418</v>
      </c>
      <c r="J21" s="4">
        <f t="shared" si="3"/>
        <v>92.888888888888886</v>
      </c>
    </row>
    <row r="22" spans="4:10" ht="15.75">
      <c r="D22" s="2">
        <v>63</v>
      </c>
      <c r="E22" s="2">
        <v>17</v>
      </c>
      <c r="F22" s="2">
        <v>8</v>
      </c>
      <c r="G22" s="2">
        <v>2</v>
      </c>
      <c r="H22" s="2"/>
      <c r="I22" s="3">
        <f t="shared" si="2"/>
        <v>411</v>
      </c>
      <c r="J22" s="4">
        <f t="shared" si="3"/>
        <v>91.333333333333329</v>
      </c>
    </row>
    <row r="25" spans="4:10">
      <c r="D25" t="s">
        <v>3</v>
      </c>
      <c r="J25">
        <v>100</v>
      </c>
    </row>
    <row r="27" spans="4:10" ht="15.75">
      <c r="D27" s="2">
        <v>75</v>
      </c>
      <c r="E27" s="2">
        <v>23</v>
      </c>
      <c r="F27" s="2">
        <v>2</v>
      </c>
      <c r="G27" s="2">
        <v>0</v>
      </c>
      <c r="H27" s="2">
        <v>0</v>
      </c>
      <c r="I27" s="3">
        <f>((D27*5)+(E27*4)+(F27*3)+(G27*2)+(H27*1))</f>
        <v>473</v>
      </c>
      <c r="J27" s="4">
        <f>(I27/500)*100</f>
        <v>94.6</v>
      </c>
    </row>
    <row r="28" spans="4:10" ht="15.75">
      <c r="D28" s="2">
        <v>71</v>
      </c>
      <c r="E28" s="2">
        <v>21</v>
      </c>
      <c r="F28" s="2">
        <v>6</v>
      </c>
      <c r="G28" s="2">
        <v>2</v>
      </c>
      <c r="H28" s="2">
        <v>0</v>
      </c>
      <c r="I28" s="3">
        <f t="shared" ref="I28:I33" si="4">((D28*5)+(E28*4)+(F28*3)+(G28*2)+(H28*1))</f>
        <v>461</v>
      </c>
      <c r="J28" s="4">
        <f t="shared" ref="J28:J33" si="5">(I28/500)*100</f>
        <v>92.2</v>
      </c>
    </row>
    <row r="29" spans="4:10" ht="15.75">
      <c r="D29" s="2">
        <v>75</v>
      </c>
      <c r="E29" s="2">
        <v>20</v>
      </c>
      <c r="F29" s="2">
        <v>3</v>
      </c>
      <c r="G29" s="2">
        <v>2</v>
      </c>
      <c r="H29" s="2"/>
      <c r="I29" s="3">
        <f t="shared" si="4"/>
        <v>468</v>
      </c>
      <c r="J29" s="4">
        <f t="shared" si="5"/>
        <v>93.600000000000009</v>
      </c>
    </row>
    <row r="30" spans="4:10" ht="15.75">
      <c r="D30" s="2">
        <v>70</v>
      </c>
      <c r="E30" s="2">
        <v>28</v>
      </c>
      <c r="F30" s="2">
        <v>2</v>
      </c>
      <c r="G30" s="2"/>
      <c r="H30" s="2"/>
      <c r="I30" s="3">
        <f t="shared" si="4"/>
        <v>468</v>
      </c>
      <c r="J30" s="4">
        <f t="shared" si="5"/>
        <v>93.600000000000009</v>
      </c>
    </row>
    <row r="31" spans="4:10" ht="15.75">
      <c r="D31" s="2">
        <v>68</v>
      </c>
      <c r="E31" s="2">
        <v>29</v>
      </c>
      <c r="F31" s="2">
        <v>3</v>
      </c>
      <c r="G31" s="2">
        <v>0</v>
      </c>
      <c r="H31" s="2"/>
      <c r="I31" s="3">
        <f t="shared" si="4"/>
        <v>465</v>
      </c>
      <c r="J31" s="4">
        <f t="shared" si="5"/>
        <v>93</v>
      </c>
    </row>
    <row r="32" spans="4:10" ht="15.75">
      <c r="D32" s="2">
        <v>70</v>
      </c>
      <c r="E32" s="2">
        <v>26</v>
      </c>
      <c r="F32" s="2">
        <v>4</v>
      </c>
      <c r="G32" s="2"/>
      <c r="H32" s="2"/>
      <c r="I32" s="3">
        <f t="shared" si="4"/>
        <v>466</v>
      </c>
      <c r="J32" s="4">
        <f t="shared" si="5"/>
        <v>93.2</v>
      </c>
    </row>
    <row r="33" spans="4:10" ht="15.75">
      <c r="D33" s="2">
        <v>72</v>
      </c>
      <c r="E33" s="2">
        <v>20</v>
      </c>
      <c r="F33" s="2">
        <v>8</v>
      </c>
      <c r="G33" s="2">
        <v>0</v>
      </c>
      <c r="H33" s="2"/>
      <c r="I33" s="3">
        <f t="shared" si="4"/>
        <v>464</v>
      </c>
      <c r="J33" s="4">
        <f t="shared" si="5"/>
        <v>92.800000000000011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3"/>
  <sheetViews>
    <sheetView workbookViewId="0">
      <selection activeCell="H7" sqref="H7:H13"/>
    </sheetView>
  </sheetViews>
  <sheetFormatPr defaultRowHeight="15"/>
  <sheetData>
    <row r="2" spans="2:8">
      <c r="B2" t="s">
        <v>4</v>
      </c>
    </row>
    <row r="5" spans="2:8">
      <c r="B5" t="s">
        <v>0</v>
      </c>
      <c r="H5">
        <v>42</v>
      </c>
    </row>
    <row r="7" spans="2:8" ht="15.75">
      <c r="B7" s="2">
        <v>30</v>
      </c>
      <c r="C7" s="2">
        <v>8</v>
      </c>
      <c r="D7" s="2">
        <v>4</v>
      </c>
      <c r="E7" s="2"/>
      <c r="F7" s="2"/>
      <c r="G7" s="3">
        <f>((B7*5)+(C7*4)+(D7*3)+(E7*2)+(F7*1))</f>
        <v>194</v>
      </c>
      <c r="H7" s="4">
        <f>(G7/210)*100</f>
        <v>92.38095238095238</v>
      </c>
    </row>
    <row r="8" spans="2:8" ht="15.75">
      <c r="B8" s="2">
        <v>28</v>
      </c>
      <c r="C8" s="2">
        <v>10</v>
      </c>
      <c r="D8" s="2">
        <v>4</v>
      </c>
      <c r="E8" s="2"/>
      <c r="F8" s="2"/>
      <c r="G8" s="3">
        <f t="shared" ref="G8:G13" si="0">((B8*5)+(C8*4)+(D8*3)+(E8*2)+(F8*1))</f>
        <v>192</v>
      </c>
      <c r="H8" s="4">
        <f t="shared" ref="H8:H13" si="1">(G8/210)*100</f>
        <v>91.428571428571431</v>
      </c>
    </row>
    <row r="9" spans="2:8" ht="15.75">
      <c r="B9" s="2">
        <v>32</v>
      </c>
      <c r="C9" s="2">
        <v>8</v>
      </c>
      <c r="D9" s="2">
        <v>2</v>
      </c>
      <c r="E9" s="2"/>
      <c r="F9" s="2"/>
      <c r="G9" s="3">
        <f t="shared" si="0"/>
        <v>198</v>
      </c>
      <c r="H9" s="4">
        <f t="shared" si="1"/>
        <v>94.285714285714278</v>
      </c>
    </row>
    <row r="10" spans="2:8" ht="15.75">
      <c r="B10" s="2">
        <v>27</v>
      </c>
      <c r="C10" s="2">
        <v>9</v>
      </c>
      <c r="D10" s="2">
        <v>6</v>
      </c>
      <c r="E10" s="2"/>
      <c r="F10" s="2"/>
      <c r="G10" s="3">
        <f t="shared" si="0"/>
        <v>189</v>
      </c>
      <c r="H10" s="4">
        <f t="shared" si="1"/>
        <v>90</v>
      </c>
    </row>
    <row r="11" spans="2:8" ht="15.75">
      <c r="B11" s="2">
        <v>35</v>
      </c>
      <c r="C11" s="2">
        <v>5</v>
      </c>
      <c r="D11" s="2">
        <v>2</v>
      </c>
      <c r="E11" s="2"/>
      <c r="F11" s="2"/>
      <c r="G11" s="3">
        <f t="shared" si="0"/>
        <v>201</v>
      </c>
      <c r="H11" s="4">
        <f t="shared" si="1"/>
        <v>95.714285714285722</v>
      </c>
    </row>
    <row r="12" spans="2:8" ht="15.75">
      <c r="B12" s="2">
        <v>26</v>
      </c>
      <c r="C12" s="2">
        <v>8</v>
      </c>
      <c r="D12" s="2">
        <v>8</v>
      </c>
      <c r="E12" s="2"/>
      <c r="F12" s="2"/>
      <c r="G12" s="3">
        <f t="shared" si="0"/>
        <v>186</v>
      </c>
      <c r="H12" s="4">
        <f t="shared" si="1"/>
        <v>88.571428571428569</v>
      </c>
    </row>
    <row r="13" spans="2:8" ht="15.75">
      <c r="B13" s="2">
        <v>34</v>
      </c>
      <c r="C13" s="2">
        <v>7</v>
      </c>
      <c r="D13" s="2">
        <v>1</v>
      </c>
      <c r="E13" s="2"/>
      <c r="F13" s="2"/>
      <c r="G13" s="3">
        <f t="shared" si="0"/>
        <v>201</v>
      </c>
      <c r="H13" s="4">
        <f t="shared" si="1"/>
        <v>95.714285714285722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I13"/>
  <sheetViews>
    <sheetView tabSelected="1" workbookViewId="0">
      <selection activeCell="I7" sqref="I7:I13"/>
    </sheetView>
  </sheetViews>
  <sheetFormatPr defaultRowHeight="15"/>
  <sheetData>
    <row r="3" spans="2:9">
      <c r="B3" t="s">
        <v>5</v>
      </c>
    </row>
    <row r="7" spans="2:9" ht="15.75">
      <c r="C7" s="2">
        <v>7</v>
      </c>
      <c r="D7" s="2">
        <v>2</v>
      </c>
      <c r="E7" s="2">
        <v>1</v>
      </c>
      <c r="F7" s="2"/>
      <c r="G7" s="2"/>
      <c r="H7" s="3">
        <f>((C7*5)+(D7*4)+(E7*3)+(F7*2)+(G7*1))</f>
        <v>46</v>
      </c>
      <c r="I7" s="4">
        <f>(H7/50)*100</f>
        <v>92</v>
      </c>
    </row>
    <row r="8" spans="2:9" ht="15.75">
      <c r="C8" s="2">
        <v>8</v>
      </c>
      <c r="D8" s="2">
        <v>1</v>
      </c>
      <c r="E8" s="2">
        <v>1</v>
      </c>
      <c r="F8" s="2"/>
      <c r="G8" s="2"/>
      <c r="H8" s="3">
        <f t="shared" ref="H8:H13" si="0">((C8*5)+(D8*4)+(E8*3)+(F8*2)+(G8*1))</f>
        <v>47</v>
      </c>
      <c r="I8" s="4">
        <f t="shared" ref="I8:I13" si="1">(H8/50)*100</f>
        <v>94</v>
      </c>
    </row>
    <row r="9" spans="2:9" ht="15.75">
      <c r="C9" s="2">
        <v>9</v>
      </c>
      <c r="D9" s="2">
        <v>1</v>
      </c>
      <c r="E9" s="2">
        <v>0</v>
      </c>
      <c r="F9" s="2"/>
      <c r="G9" s="2"/>
      <c r="H9" s="3">
        <f t="shared" si="0"/>
        <v>49</v>
      </c>
      <c r="I9" s="4">
        <f t="shared" si="1"/>
        <v>98</v>
      </c>
    </row>
    <row r="10" spans="2:9" ht="15.75">
      <c r="C10" s="2">
        <v>6</v>
      </c>
      <c r="D10" s="2">
        <v>3</v>
      </c>
      <c r="E10" s="2">
        <v>1</v>
      </c>
      <c r="F10" s="2"/>
      <c r="G10" s="2"/>
      <c r="H10" s="3">
        <f t="shared" si="0"/>
        <v>45</v>
      </c>
      <c r="I10" s="4">
        <f t="shared" si="1"/>
        <v>90</v>
      </c>
    </row>
    <row r="11" spans="2:9" ht="15.75">
      <c r="C11" s="2">
        <v>7</v>
      </c>
      <c r="D11" s="2">
        <v>1</v>
      </c>
      <c r="E11" s="2">
        <v>2</v>
      </c>
      <c r="F11" s="2"/>
      <c r="G11" s="2"/>
      <c r="H11" s="3">
        <f t="shared" si="0"/>
        <v>45</v>
      </c>
      <c r="I11" s="4">
        <f t="shared" si="1"/>
        <v>90</v>
      </c>
    </row>
    <row r="12" spans="2:9" ht="15.75">
      <c r="C12" s="2">
        <v>8</v>
      </c>
      <c r="D12" s="2">
        <v>2</v>
      </c>
      <c r="E12" s="2">
        <v>0</v>
      </c>
      <c r="F12" s="2"/>
      <c r="G12" s="2"/>
      <c r="H12" s="3">
        <f t="shared" si="0"/>
        <v>48</v>
      </c>
      <c r="I12" s="4">
        <f t="shared" si="1"/>
        <v>96</v>
      </c>
    </row>
    <row r="13" spans="2:9" ht="15.75">
      <c r="C13" s="2">
        <v>9</v>
      </c>
      <c r="D13" s="2">
        <v>1</v>
      </c>
      <c r="E13" s="2">
        <v>0</v>
      </c>
      <c r="F13" s="2"/>
      <c r="G13" s="2"/>
      <c r="H13" s="3">
        <f t="shared" si="0"/>
        <v>49</v>
      </c>
      <c r="I13" s="4">
        <f t="shared" si="1"/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I11"/>
  <sheetViews>
    <sheetView workbookViewId="0">
      <selection activeCell="I5" sqref="I5:I11"/>
    </sheetView>
  </sheetViews>
  <sheetFormatPr defaultRowHeight="15"/>
  <sheetData>
    <row r="3" spans="3:9">
      <c r="C3" t="s">
        <v>6</v>
      </c>
      <c r="I3">
        <v>20</v>
      </c>
    </row>
    <row r="5" spans="3:9" ht="15.75">
      <c r="C5" s="2">
        <v>10</v>
      </c>
      <c r="D5" s="2">
        <v>8</v>
      </c>
      <c r="E5" s="2">
        <v>2</v>
      </c>
      <c r="F5" s="2"/>
      <c r="G5" s="2"/>
      <c r="H5" s="3">
        <f>((C5*5)+(D5*4)+(E5*3)+(F5*2)+(G5*1))</f>
        <v>88</v>
      </c>
      <c r="I5" s="4">
        <f>(H5/100)*100</f>
        <v>88</v>
      </c>
    </row>
    <row r="6" spans="3:9" ht="15.75">
      <c r="C6" s="2">
        <v>10</v>
      </c>
      <c r="D6" s="2">
        <v>7</v>
      </c>
      <c r="E6" s="2">
        <v>3</v>
      </c>
      <c r="F6" s="2"/>
      <c r="G6" s="2"/>
      <c r="H6" s="3">
        <f t="shared" ref="H6:H11" si="0">((C6*5)+(D6*4)+(E6*3)+(F6*2)+(G6*1))</f>
        <v>87</v>
      </c>
      <c r="I6" s="4">
        <f t="shared" ref="I6:I11" si="1">(H6/100)*100</f>
        <v>87</v>
      </c>
    </row>
    <row r="7" spans="3:9" ht="15.75">
      <c r="C7" s="2">
        <v>9</v>
      </c>
      <c r="D7" s="2">
        <v>8</v>
      </c>
      <c r="E7" s="2">
        <v>3</v>
      </c>
      <c r="F7" s="2"/>
      <c r="G7" s="2"/>
      <c r="H7" s="3">
        <f t="shared" si="0"/>
        <v>86</v>
      </c>
      <c r="I7" s="4">
        <f t="shared" si="1"/>
        <v>86</v>
      </c>
    </row>
    <row r="8" spans="3:9" ht="15.75">
      <c r="C8" s="2">
        <v>11</v>
      </c>
      <c r="D8" s="2">
        <v>8</v>
      </c>
      <c r="E8" s="2">
        <v>1</v>
      </c>
      <c r="F8" s="2"/>
      <c r="G8" s="2"/>
      <c r="H8" s="3">
        <f t="shared" si="0"/>
        <v>90</v>
      </c>
      <c r="I8" s="4">
        <f t="shared" si="1"/>
        <v>90</v>
      </c>
    </row>
    <row r="9" spans="3:9" ht="15.75">
      <c r="C9" s="2">
        <v>10</v>
      </c>
      <c r="D9" s="2">
        <v>8</v>
      </c>
      <c r="E9" s="2">
        <v>2</v>
      </c>
      <c r="F9" s="2"/>
      <c r="G9" s="2"/>
      <c r="H9" s="3">
        <f t="shared" si="0"/>
        <v>88</v>
      </c>
      <c r="I9" s="4">
        <f t="shared" si="1"/>
        <v>88</v>
      </c>
    </row>
    <row r="10" spans="3:9" ht="15.75">
      <c r="C10" s="2">
        <v>12</v>
      </c>
      <c r="D10" s="2">
        <v>6</v>
      </c>
      <c r="E10" s="2">
        <v>2</v>
      </c>
      <c r="F10" s="2"/>
      <c r="G10" s="2"/>
      <c r="H10" s="3">
        <f t="shared" si="0"/>
        <v>90</v>
      </c>
      <c r="I10" s="4">
        <f t="shared" si="1"/>
        <v>90</v>
      </c>
    </row>
    <row r="11" spans="3:9" ht="15.75">
      <c r="C11" s="2">
        <v>13</v>
      </c>
      <c r="D11" s="2">
        <v>6</v>
      </c>
      <c r="E11" s="2">
        <v>1</v>
      </c>
      <c r="F11" s="2"/>
      <c r="G11" s="2"/>
      <c r="H11" s="3">
        <f t="shared" si="0"/>
        <v>92</v>
      </c>
      <c r="I11" s="4">
        <f t="shared" si="1"/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APCMSEC</dc:creator>
  <cp:lastModifiedBy>SVEC-EEE</cp:lastModifiedBy>
  <dcterms:created xsi:type="dcterms:W3CDTF">2020-12-14T05:00:33Z</dcterms:created>
  <dcterms:modified xsi:type="dcterms:W3CDTF">2020-12-22T04:48:26Z</dcterms:modified>
</cp:coreProperties>
</file>