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0490" windowHeight="7755" firstSheet="1" activeTab="1"/>
  </bookViews>
  <sheets>
    <sheet name="3.1" sheetId="1" state="hidden" r:id="rId1"/>
    <sheet name="membership" sheetId="3" r:id="rId2"/>
  </sheets>
  <definedNames>
    <definedName name="_xlnm._FilterDatabase" localSheetId="0" hidden="1">'3.1'!$K$5:$L$58</definedName>
  </definedNames>
  <calcPr calcId="124519"/>
</workbook>
</file>

<file path=xl/calcChain.xml><?xml version="1.0" encoding="utf-8"?>
<calcChain xmlns="http://schemas.openxmlformats.org/spreadsheetml/2006/main">
  <c r="AM63" i="1"/>
  <c r="AE77"/>
  <c r="AD77"/>
  <c r="AF77"/>
  <c r="AB77"/>
  <c r="AA77"/>
  <c r="Y77"/>
  <c r="X77"/>
  <c r="Z77" s="1"/>
  <c r="AG77" s="1"/>
  <c r="AE76"/>
  <c r="AD76"/>
  <c r="AF76" s="1"/>
  <c r="AB76"/>
  <c r="AA76"/>
  <c r="AC76" s="1"/>
  <c r="Y76"/>
  <c r="Z76" s="1"/>
  <c r="X76"/>
  <c r="AE75"/>
  <c r="AD75"/>
  <c r="AF75" s="1"/>
  <c r="AB75"/>
  <c r="AA75"/>
  <c r="AC75" s="1"/>
  <c r="Y75"/>
  <c r="X75"/>
  <c r="Z75" s="1"/>
  <c r="AG75" s="1"/>
  <c r="AE74"/>
  <c r="AD74"/>
  <c r="AF74" s="1"/>
  <c r="AB74"/>
  <c r="AA74"/>
  <c r="AC74" s="1"/>
  <c r="Y74"/>
  <c r="Z74" s="1"/>
  <c r="X74"/>
  <c r="AE73"/>
  <c r="AD73"/>
  <c r="AF73" s="1"/>
  <c r="AB73"/>
  <c r="AA73"/>
  <c r="AC73" s="1"/>
  <c r="AC77"/>
  <c r="Y73"/>
  <c r="X73"/>
  <c r="Z73" s="1"/>
  <c r="AE72"/>
  <c r="AD72"/>
  <c r="AF72" s="1"/>
  <c r="AG72" s="1"/>
  <c r="AB72"/>
  <c r="AA72"/>
  <c r="AC72"/>
  <c r="Y72"/>
  <c r="X72"/>
  <c r="Z72"/>
  <c r="AG73" l="1"/>
  <c r="AG74"/>
  <c r="AG76"/>
</calcChain>
</file>

<file path=xl/sharedStrings.xml><?xml version="1.0" encoding="utf-8"?>
<sst xmlns="http://schemas.openxmlformats.org/spreadsheetml/2006/main" count="2018" uniqueCount="629">
  <si>
    <t>Name</t>
  </si>
  <si>
    <t>Email</t>
  </si>
  <si>
    <t>Gender</t>
  </si>
  <si>
    <t>Designation</t>
  </si>
  <si>
    <t>3.1 b) Number of full time teachers who left/joined the institution during the last five years</t>
  </si>
  <si>
    <t>ID number/ Aadhar number (not mandatory)</t>
  </si>
  <si>
    <t xml:space="preserve">Date of joining </t>
  </si>
  <si>
    <t>Date of leaving</t>
  </si>
  <si>
    <t>2018-19</t>
  </si>
  <si>
    <t>Dr.T.Kalpalatha Reddy</t>
  </si>
  <si>
    <t>Dr.C Chandrasekhar</t>
  </si>
  <si>
    <t xml:space="preserve">                                </t>
  </si>
  <si>
    <t>Mr.T.Kali Raja</t>
  </si>
  <si>
    <t>Mr. K Raveendra</t>
  </si>
  <si>
    <t>Mrs. G Madhavi Latha</t>
  </si>
  <si>
    <t>Mr. M Vasudeva Reddy</t>
  </si>
  <si>
    <t>Mrs. V Madhurima</t>
  </si>
  <si>
    <t>Mr. P Suresh Babu</t>
  </si>
  <si>
    <t>Mr. K.Kalyana chakravarthy</t>
  </si>
  <si>
    <t>Mr. TR Revanth Kumar</t>
  </si>
  <si>
    <t>Mr. SVS Jayashyam</t>
  </si>
  <si>
    <t>Mr. KM Manjunath</t>
  </si>
  <si>
    <t>Mr. G Suresh</t>
  </si>
  <si>
    <t>Mr. K Yuvaraj</t>
  </si>
  <si>
    <t>Mr. M Chandra Sekhar Reddy</t>
  </si>
  <si>
    <t>Mr. N Gunasekhar Reddy</t>
  </si>
  <si>
    <t>Mr. P Chandra Mouli</t>
  </si>
  <si>
    <t>Mr. B Naresh Babu</t>
  </si>
  <si>
    <t>Mrs.Ch.Pallavi</t>
  </si>
  <si>
    <t>Mr. K Omeswara reddy</t>
  </si>
  <si>
    <t>Mr. K Venkateswara Rao</t>
  </si>
  <si>
    <t>Mrs. C Padma</t>
  </si>
  <si>
    <t>Mr. M Mahesh</t>
  </si>
  <si>
    <t>Mr.D.Girish Kumar</t>
  </si>
  <si>
    <t>Mr. Ch. Suneel Kumar</t>
  </si>
  <si>
    <t>Mr. S.Sasidhar Reddy</t>
  </si>
  <si>
    <t>Ms. B Deepa</t>
  </si>
  <si>
    <t>Mrs. V.Tejovathi</t>
  </si>
  <si>
    <t>Mrs.C.Munikantha</t>
  </si>
  <si>
    <t>Mr.N.Dushyanth</t>
  </si>
  <si>
    <t>Mr. T.Murali Krishna</t>
  </si>
  <si>
    <t>Mrs.KR Jayanthi</t>
  </si>
  <si>
    <t>Mr.C.Raju</t>
  </si>
  <si>
    <t>Ms. P. Poojitha</t>
  </si>
  <si>
    <t>Ms.D. Lohitha</t>
  </si>
  <si>
    <t>Ms.D. Aswani</t>
  </si>
  <si>
    <t>Mr. J.Sai Krishna</t>
  </si>
  <si>
    <t>Mr. Harsha Vardhan</t>
  </si>
  <si>
    <t>Mr. N Charan Kumar Reddy</t>
  </si>
  <si>
    <t>Ms.S.Geetha Reddy</t>
  </si>
  <si>
    <t>Ms.V.Sujatha</t>
  </si>
  <si>
    <t>Ms.N.Divya</t>
  </si>
  <si>
    <t>Mr.J.Hemanth</t>
  </si>
  <si>
    <t>Mr.T.AnilKumar Reddy</t>
  </si>
  <si>
    <t>Ms.C.Preethi</t>
  </si>
  <si>
    <t>Mr.N.Brahmaiah</t>
  </si>
  <si>
    <t>Ms.A.Aruna</t>
  </si>
  <si>
    <t>Ms. P. Yatisha</t>
  </si>
  <si>
    <t>Ms.G.Prathima</t>
  </si>
  <si>
    <t>Ms.K.Lalithya</t>
  </si>
  <si>
    <t>FEMALE</t>
  </si>
  <si>
    <t>MALE</t>
  </si>
  <si>
    <t>25/16/2018</t>
  </si>
  <si>
    <t>2017-18</t>
  </si>
  <si>
    <t>Dr.D.Srinivasulu Reddy</t>
  </si>
  <si>
    <t>Mr.M.Vasudeva Reddy</t>
  </si>
  <si>
    <t>Mr.S.Karimulla</t>
  </si>
  <si>
    <t>Mr.D.Vishnu vardhan</t>
  </si>
  <si>
    <t>Mr.T.Damodhar Yadav</t>
  </si>
  <si>
    <t>Mr.P.Dileep Kumar</t>
  </si>
  <si>
    <t>Mrs.P.Kamakshi</t>
  </si>
  <si>
    <t>Mrs.M.Sindhusha</t>
  </si>
  <si>
    <t>Mrs.K.Sujana</t>
  </si>
  <si>
    <t>Mr.G.Prathyush Krishna</t>
  </si>
  <si>
    <t>Mr.G.Raghavendra</t>
  </si>
  <si>
    <t>Ms.A.Gayathri</t>
  </si>
  <si>
    <t>Mr.G.Venkateswarulu</t>
  </si>
  <si>
    <t>Mr.P.Balasubramanyam</t>
  </si>
  <si>
    <t>Mr. K.Yedukondalu</t>
  </si>
  <si>
    <t>Mr.B.Balaji</t>
  </si>
  <si>
    <t>Ms.S.Naga Likitha</t>
  </si>
  <si>
    <t>Ms.S.Jhansi</t>
  </si>
  <si>
    <t>Mr.P.Lokesh</t>
  </si>
  <si>
    <t>Mr.M.Anil Kumar</t>
  </si>
  <si>
    <t>Mr.C.Gunasekhar</t>
  </si>
  <si>
    <t>Ms.T.Sai Jyoshsna</t>
  </si>
  <si>
    <t>Mr.V.Siva kumar</t>
  </si>
  <si>
    <t>Mr.K.Madhuri</t>
  </si>
  <si>
    <t>Mr.Y.Ayyavaru Reddy</t>
  </si>
  <si>
    <t>Mr.S.Narendraachari</t>
  </si>
  <si>
    <t>Mr.S.Thirupalamma</t>
  </si>
  <si>
    <t>Ms.E.Gouthami</t>
  </si>
  <si>
    <t>Mr.Siva sankar</t>
  </si>
  <si>
    <t>15/6/2016</t>
  </si>
  <si>
    <t>17/6/2013</t>
  </si>
  <si>
    <t>13/6/2013</t>
  </si>
  <si>
    <t>01.02.2015</t>
  </si>
  <si>
    <t>07.06.2015</t>
  </si>
  <si>
    <t>20/6/2016</t>
  </si>
  <si>
    <t>20/1/2017</t>
  </si>
  <si>
    <t>24/6/2017</t>
  </si>
  <si>
    <t>05.01.2017</t>
  </si>
  <si>
    <t>01.05.2017</t>
  </si>
  <si>
    <t>06.01.2017</t>
  </si>
  <si>
    <t>18/5/2017</t>
  </si>
  <si>
    <t>07.03.2017</t>
  </si>
  <si>
    <t>19/6/2017</t>
  </si>
  <si>
    <t>07.10.2017</t>
  </si>
  <si>
    <t>26/6/2017</t>
  </si>
  <si>
    <t>22/5/2018</t>
  </si>
  <si>
    <t>2016-17</t>
  </si>
  <si>
    <t>PRINCIPAL</t>
  </si>
  <si>
    <t>PROFESSOR</t>
  </si>
  <si>
    <t>ASST PROFESSOR</t>
  </si>
  <si>
    <t>28/12/2013</t>
  </si>
  <si>
    <t>23/6/2014</t>
  </si>
  <si>
    <t>17/5/2011</t>
  </si>
  <si>
    <t>20/5/2013</t>
  </si>
  <si>
    <t>25/2/2010</t>
  </si>
  <si>
    <t>28/6/2011</t>
  </si>
  <si>
    <t>26/6/2013</t>
  </si>
  <si>
    <t>17/6/2014</t>
  </si>
  <si>
    <t>22/6/2015</t>
  </si>
  <si>
    <t>21/11/2015</t>
  </si>
  <si>
    <t>24/6/2016</t>
  </si>
  <si>
    <t>25/6/2016</t>
  </si>
  <si>
    <t>16/6/2016</t>
  </si>
  <si>
    <t>22/7/2016</t>
  </si>
  <si>
    <t>2015-16</t>
  </si>
  <si>
    <t>2014-15</t>
  </si>
  <si>
    <t>Dr.P.Veera Narayana Reddy</t>
  </si>
  <si>
    <t>Dr.P.Mariappan</t>
  </si>
  <si>
    <t>A.Hazarathaiah</t>
  </si>
  <si>
    <t>C. Chandra Sekhar</t>
  </si>
  <si>
    <t>A.Krishna Mohan</t>
  </si>
  <si>
    <t>K.Raveendra</t>
  </si>
  <si>
    <t>V.Purandhar Reddy</t>
  </si>
  <si>
    <t>Mr.K.Upendra Raju</t>
  </si>
  <si>
    <t>A.V.Kiranmai</t>
  </si>
  <si>
    <t>B.Lalitha</t>
  </si>
  <si>
    <t>Mr.S.Ravi</t>
  </si>
  <si>
    <t>S.K.Gayaz</t>
  </si>
  <si>
    <t>P.Madhavi</t>
  </si>
  <si>
    <t>N.Suguna</t>
  </si>
  <si>
    <t>T Anil Kumar Reddy</t>
  </si>
  <si>
    <t>G.Suresh</t>
  </si>
  <si>
    <t>S.V.S.Jayasyam</t>
  </si>
  <si>
    <t>M.Kishore Babu</t>
  </si>
  <si>
    <t>E.Prasad</t>
  </si>
  <si>
    <t>B.Chandrakala</t>
  </si>
  <si>
    <t>A.Subramanyam</t>
  </si>
  <si>
    <t>D.Srihari</t>
  </si>
  <si>
    <t>B.Ravi Kumar</t>
  </si>
  <si>
    <t>K.Yuvaraj</t>
  </si>
  <si>
    <t>S.Md.Yousuf</t>
  </si>
  <si>
    <t>C.Balaji Kumar</t>
  </si>
  <si>
    <t>C.Madhu</t>
  </si>
  <si>
    <t>S.Yoganand</t>
  </si>
  <si>
    <t>N.Gunasekhar Reddy</t>
  </si>
  <si>
    <t>M Dharani</t>
  </si>
  <si>
    <t>D.Jyothi</t>
  </si>
  <si>
    <t>M.Hemalatha</t>
  </si>
  <si>
    <t>B.Sudharani</t>
  </si>
  <si>
    <t>E.Raghuveera</t>
  </si>
  <si>
    <t>B.Pavan Kumar</t>
  </si>
  <si>
    <t>J.Hindu</t>
  </si>
  <si>
    <t>G.Praveena</t>
  </si>
  <si>
    <t>B.Sujatha</t>
  </si>
  <si>
    <t>S.Karimullah</t>
  </si>
  <si>
    <t>P.Dileep Kumar</t>
  </si>
  <si>
    <t>16/05/2008</t>
  </si>
  <si>
    <t>22/06/2009</t>
  </si>
  <si>
    <t>14/06/2010</t>
  </si>
  <si>
    <t>13/05/2011</t>
  </si>
  <si>
    <t>16/05/2011</t>
  </si>
  <si>
    <t>19/05/2011</t>
  </si>
  <si>
    <t>2013-14</t>
  </si>
  <si>
    <t>15/5/2018</t>
  </si>
  <si>
    <t>Ms.C.Bhagya</t>
  </si>
  <si>
    <t>30/6/2018</t>
  </si>
  <si>
    <t>30/11/2016</t>
  </si>
  <si>
    <t>30/12/2016</t>
  </si>
  <si>
    <t>30/5/2017</t>
  </si>
  <si>
    <t>30/6/2017</t>
  </si>
  <si>
    <t>30/7/2017</t>
  </si>
  <si>
    <t>15/6/2017</t>
  </si>
  <si>
    <t>25/5/2017</t>
  </si>
  <si>
    <t>15/5/2017</t>
  </si>
  <si>
    <t>25/12/2015</t>
  </si>
  <si>
    <t>20/12/2015</t>
  </si>
  <si>
    <t>Mr. A.Krishna Mohan</t>
  </si>
  <si>
    <t>Mr. K.Raveendra</t>
  </si>
  <si>
    <t>Mrs.P.Madhavi</t>
  </si>
  <si>
    <t>Mr. S.K.Gayaz</t>
  </si>
  <si>
    <t>Mrs. A.V.Kiranmai</t>
  </si>
  <si>
    <t>Mr. S.V.S.Jayasyam</t>
  </si>
  <si>
    <t>Mrs. B.Sudharani</t>
  </si>
  <si>
    <t>Mrs. N.Suguna</t>
  </si>
  <si>
    <t>Mr. M.Kishore Babu</t>
  </si>
  <si>
    <t>Mr. P.R.Sidda Reddy</t>
  </si>
  <si>
    <t>Mr. B. Lakshmi Narayana  Reddy</t>
  </si>
  <si>
    <t>Mrs.M.Hemalatha</t>
  </si>
  <si>
    <t>Mr. G.Suresh</t>
  </si>
  <si>
    <t>Ms. B.Chandrakala</t>
  </si>
  <si>
    <t>Mr. Shaik Allah Baksh</t>
  </si>
  <si>
    <t>Mr. S.Yoganand</t>
  </si>
  <si>
    <t>Mrs. T.Devipadmaja</t>
  </si>
  <si>
    <t>Mr. E.Anant Shankar</t>
  </si>
  <si>
    <t>Mr. K.Omeswara Reddy</t>
  </si>
  <si>
    <t>Mr. N.Gunasekhar Reddy</t>
  </si>
  <si>
    <t>Mr. V.Nagendra Kumar</t>
  </si>
  <si>
    <t>Mr. S.Md.Yousuf</t>
  </si>
  <si>
    <t>Mrs.D.Jyothi</t>
  </si>
  <si>
    <t>Mr. N.Madhu</t>
  </si>
  <si>
    <t>Mr. C.Madhu</t>
  </si>
  <si>
    <t>Mr. S.Karimullah</t>
  </si>
  <si>
    <t>Mr. K.Gopi</t>
  </si>
  <si>
    <t>Ms. D.Srilatha</t>
  </si>
  <si>
    <t>Ms. B.Deepa</t>
  </si>
  <si>
    <t>Ms. M.Gowthami Reddy</t>
  </si>
  <si>
    <t>Mr. S.Mohan Rao</t>
  </si>
  <si>
    <t>23/5/2014</t>
  </si>
  <si>
    <t>PROFESSOR &amp; HOD</t>
  </si>
  <si>
    <t>30/06/2015</t>
  </si>
  <si>
    <t>28/05/2013</t>
  </si>
  <si>
    <t>31/05/2013</t>
  </si>
  <si>
    <t>31/05/2014</t>
  </si>
  <si>
    <t>31/12/2013</t>
  </si>
  <si>
    <t>principal@svew.edu.in</t>
  </si>
  <si>
    <t>hod_ece@svew.edu.in</t>
  </si>
  <si>
    <t>raveendra.k@svcolleges.edu.in</t>
  </si>
  <si>
    <t>kaliraja.t@svcolleges.edu.in</t>
  </si>
  <si>
    <t>manjunath.km@svew.edu.in</t>
  </si>
  <si>
    <t>madhavilatha.g@svcolleges.edu.in</t>
  </si>
  <si>
    <t>vasudevareddy.m@svcolleges.edu.in</t>
  </si>
  <si>
    <t>madhurima.m@svcolleges.edu.in</t>
  </si>
  <si>
    <t>sureshbabu.p@svcolleges.edu.in</t>
  </si>
  <si>
    <t>kalyana.k@svcolleges.edu.in</t>
  </si>
  <si>
    <t>revanthkumar.tr@svcolleges.edu.in</t>
  </si>
  <si>
    <t>jayashyam.svs@svcolleges.edu.in</t>
  </si>
  <si>
    <t>suresh.g@svcolleges.edu.in</t>
  </si>
  <si>
    <t>yuvaraj.k@svcolleges.edu.in</t>
  </si>
  <si>
    <t>raju.c@svcolleges.edu.in</t>
  </si>
  <si>
    <t>poojitha.p@svcolleges.edu.in</t>
  </si>
  <si>
    <t>lohitha.d@svcolleges.edu.in</t>
  </si>
  <si>
    <t>aswini.d@svcolleges.edu.in</t>
  </si>
  <si>
    <t>saikrishna.j@svcolleges.edu.in</t>
  </si>
  <si>
    <t>harshavardhan@svcolleges.edu.in</t>
  </si>
  <si>
    <t>baghya.c@svcolleges.edu.in</t>
  </si>
  <si>
    <t>geethareddy.s@svcolleges.edu.in</t>
  </si>
  <si>
    <t>sujatha.v@svcolleges.edu.in</t>
  </si>
  <si>
    <t>divya.n@svcolleges.edu.in</t>
  </si>
  <si>
    <t>hemath.j@svcolleges.edu.in</t>
  </si>
  <si>
    <t>anilkumar.t@svcolleges.edu.in</t>
  </si>
  <si>
    <t>preethi.c@svcolleges.edu.in</t>
  </si>
  <si>
    <t>brahmaiah@svcolleges.edu.in</t>
  </si>
  <si>
    <t>aruna.a@svcolleges.edu.in</t>
  </si>
  <si>
    <t>yatisha.p@svcolleges.edu.in</t>
  </si>
  <si>
    <t>prathima.g@svcolleges.edu.in</t>
  </si>
  <si>
    <t>lalithya.k@svcolleges.edu.in</t>
  </si>
  <si>
    <t>sujatha.k@svcolleges.edu.in</t>
  </si>
  <si>
    <t>chandrasekharrreddy@svcolleges.edu.in</t>
  </si>
  <si>
    <t>gunasekharreddy@svcolleges.edu.in</t>
  </si>
  <si>
    <t>chandramouli.p@svcolleges.edu.in</t>
  </si>
  <si>
    <t>nareshbabu.b@svcolleges.edu.in</t>
  </si>
  <si>
    <t>pallavi.ch@svcolleges.edu.in</t>
  </si>
  <si>
    <t>omeswarreddy.k@svcolleges.edu.in</t>
  </si>
  <si>
    <t>venkateswararao.k@svcolleges.edu.in</t>
  </si>
  <si>
    <t>padma.c@svcolleges.edu.in</t>
  </si>
  <si>
    <t>mahesh.m@svcolleges.edu.in</t>
  </si>
  <si>
    <t>girish.d@svcolleges.edu.in</t>
  </si>
  <si>
    <t>suneelkumar.ch@svcolleges.edu.in</t>
  </si>
  <si>
    <t>sasidharreddy.s@svcolleges.edu.in</t>
  </si>
  <si>
    <t>deepa.b@svcolleges.edu.in</t>
  </si>
  <si>
    <t>tejovathi.v@svcolleges.edu.in</t>
  </si>
  <si>
    <t>mnuikantha.c@svcolleges.edu.in</t>
  </si>
  <si>
    <t>dushyanth.n@svcolleges.edu.in</t>
  </si>
  <si>
    <t>muralikrishna.t@svcolleges.edu.in</t>
  </si>
  <si>
    <t>srinivasulureddy@svcolleges.edu.in</t>
  </si>
  <si>
    <t>karimulla.s@svcolleges.edu.in</t>
  </si>
  <si>
    <t>visnhuvardhan@svcolleges.edu.in</t>
  </si>
  <si>
    <t>damodhra@svcolleges.edu.in</t>
  </si>
  <si>
    <t>dileepkumar@svcolleges.edu.in</t>
  </si>
  <si>
    <t>munikantha.c@svcolleges.edu.in</t>
  </si>
  <si>
    <t>jayanthi.kr@svcolleges.edu.in</t>
  </si>
  <si>
    <t>charankumar.n@svcolleges.edu.in</t>
  </si>
  <si>
    <t>kamakshi.p@svcolleges.edu.in</t>
  </si>
  <si>
    <t>sindhush.m@svcolleges.edu.in</t>
  </si>
  <si>
    <t>sujana.k@svcolleges.edu.in</t>
  </si>
  <si>
    <t>prathyushkrsihna.g@svcolleges.edu.in</t>
  </si>
  <si>
    <t>raghavendra.g@svcolleges.edu.in</t>
  </si>
  <si>
    <t>gayathri.a@svcolleges.edu.in</t>
  </si>
  <si>
    <t>balasubramanyam.p@svcolleges.edu.in</t>
  </si>
  <si>
    <t>yedukondalu.k@svcolleges.edu.in</t>
  </si>
  <si>
    <t>balaji.b@svcolleges.edu.in</t>
  </si>
  <si>
    <t>nagalikitha@svcolleges.edu.in</t>
  </si>
  <si>
    <t>jhansi@svcolleges.edu.in</t>
  </si>
  <si>
    <t>lokesh.p@svcolleges.edu.in</t>
  </si>
  <si>
    <t>anilkumar.m@svcolleges.edu.in</t>
  </si>
  <si>
    <t>gunasekhar@svcolleges.edu.in</t>
  </si>
  <si>
    <t>saijyoshna@svcolleges.edu.in</t>
  </si>
  <si>
    <t>sivakumar@svcolleges.edu.in</t>
  </si>
  <si>
    <t>madhuri.k@svcolleges.edu.in</t>
  </si>
  <si>
    <t>ayyavaru.y@svcolleges.edu.in</t>
  </si>
  <si>
    <t>narendra.s@svcolleges.edu.in</t>
  </si>
  <si>
    <t>thirupalamma@svcolleges.edu.in</t>
  </si>
  <si>
    <t>gouthami.e@svcolleges.edu.in</t>
  </si>
  <si>
    <t>sivasankar@svcolleges.edu.in</t>
  </si>
  <si>
    <t>pvnreddy@svcolleges.edu.in</t>
  </si>
  <si>
    <t>hazarathaiah@svcolleges.edu.in</t>
  </si>
  <si>
    <t>sudharani.b@svcolleges.edu.in</t>
  </si>
  <si>
    <t>kiranmai.av@svcolleges.edu.in</t>
  </si>
  <si>
    <t>ravikumar.b@svcolleges.edu.in</t>
  </si>
  <si>
    <t>dharani.m@svcolleges.edu.in</t>
  </si>
  <si>
    <t>lalitha.b@svcolleges.edu.in</t>
  </si>
  <si>
    <t>sreehari.d@svcolleges.edu.in</t>
  </si>
  <si>
    <t>anilkumarreddy.t@svcolleges.edu.in</t>
  </si>
  <si>
    <t>yousuf.m@svcolleges.edu.in</t>
  </si>
  <si>
    <t>hindu.j@svcolleges.edu.in</t>
  </si>
  <si>
    <t>gowthamireddy.m@svcolleges.edu.in</t>
  </si>
  <si>
    <t>naveenkumar.g@svcolleges.edu.in</t>
  </si>
  <si>
    <t>thriveni@svcolleges.edu.in</t>
  </si>
  <si>
    <t>jaleel.s@svcolleges.edu.in</t>
  </si>
  <si>
    <t>shavalaiah@svcolleges.edu.in</t>
  </si>
  <si>
    <t>jakkerhussain@svcolleges.edu.in</t>
  </si>
  <si>
    <t>nalini@svcolleges.edu.in</t>
  </si>
  <si>
    <t>vinaykumar@svcolleges.edu.in</t>
  </si>
  <si>
    <t>rajeshbabu.kmd@svcolleges.edu.in</t>
  </si>
  <si>
    <t>dhananjayulu.a@svcolleges.edu.in</t>
  </si>
  <si>
    <t>sriramdas.s@svcolleges.edu.in</t>
  </si>
  <si>
    <t>seshavalli.c@svcolleges.edu.in</t>
  </si>
  <si>
    <t>kesavulu.s@svcolleges.edu.in</t>
  </si>
  <si>
    <t>jagadesh.s@svcolleges.edu.in</t>
  </si>
  <si>
    <t>penchalareddy.pgr@svcolleges.edu.in</t>
  </si>
  <si>
    <t>srilatha.d@svcolleges.edu.in</t>
  </si>
  <si>
    <t>balasubbareddy@svcolleges.edu.in</t>
  </si>
  <si>
    <t>nagendra.v@svcolleges.edu.in</t>
  </si>
  <si>
    <t>shireesha.t@svcolleges.edu.in</t>
  </si>
  <si>
    <t>siddareddy.pgr@svcolleges.edu.in</t>
  </si>
  <si>
    <t>seshadri.g@svcolleges.edu.in</t>
  </si>
  <si>
    <t>priyanka.n@svcolleges.edu.in</t>
  </si>
  <si>
    <t>basha.c@svcolleges.edu.in</t>
  </si>
  <si>
    <t>anilkumar@svcolleges.edu.in</t>
  </si>
  <si>
    <t>venkatasuresh.k@svcolleges.edu.in</t>
  </si>
  <si>
    <t>madhavi.p@svcolleges.edu.in</t>
  </si>
  <si>
    <t>madhu.c@svcolleges.edu.in</t>
  </si>
  <si>
    <t>dilli.r@svcolleges.edu.in</t>
  </si>
  <si>
    <t>ravi.s@svcolleges.edu.in</t>
  </si>
  <si>
    <t>dhanalakshmi@svcolleges.edu.in</t>
  </si>
  <si>
    <t>naresh.p@svcolleges.edu.in</t>
  </si>
  <si>
    <t>pavankumar.b@svcolleges.edu.in</t>
  </si>
  <si>
    <t>vishnuvardhan@svcolleges.edu.in</t>
  </si>
  <si>
    <t>vimala.a@svcolleges.edu.in</t>
  </si>
  <si>
    <t>spoorthy.g@svcolleges.edu.in</t>
  </si>
  <si>
    <t>praveena.g@svcolleges.edu.in</t>
  </si>
  <si>
    <t>sahithi.a@svcolleges.edu.in</t>
  </si>
  <si>
    <t>narasimha.v@svcolleges.edu.in</t>
  </si>
  <si>
    <t>swathi.v@svcolleges.edu.in</t>
  </si>
  <si>
    <t>nandakumar.k@svcolleges.edu.in</t>
  </si>
  <si>
    <t>rajasekhar.b@svcolleges.edu.in</t>
  </si>
  <si>
    <t>mallikarjuna.t@svcolleges.edu.in</t>
  </si>
  <si>
    <t>jayalakshmi@svcolleges.edu.in</t>
  </si>
  <si>
    <t>jakeerhussain.s@svcolleges.edu.in</t>
  </si>
  <si>
    <t>bhaskar.s@svcolleges.edu.in</t>
  </si>
  <si>
    <t>raghu.j@svcolleges.edu.in</t>
  </si>
  <si>
    <t>kirankumar.t@svcolleges.edu.in</t>
  </si>
  <si>
    <t>sakunthala.d@svcolleges.edu.in</t>
  </si>
  <si>
    <t>sandhyarani@svcolleges.edu.in</t>
  </si>
  <si>
    <t>satish.n@svcolleges.edu.in</t>
  </si>
  <si>
    <t>lakshmisahithi.a@svcolleges.edu.in</t>
  </si>
  <si>
    <t>vishnucharan@svcolleges.edu.in</t>
  </si>
  <si>
    <t>yallappa.b@svcolleges.edu.in</t>
  </si>
  <si>
    <t>vinodkumar.v@svcolleges.edu.in</t>
  </si>
  <si>
    <t>surekha.k@svcolleges.edu.in</t>
  </si>
  <si>
    <t>rajarajeswari@svcolleges.edu.in</t>
  </si>
  <si>
    <t>kishore.k@svcolleges.edu.in</t>
  </si>
  <si>
    <t>vidhya.d@svcolleges.edu.in</t>
  </si>
  <si>
    <t>sravy.k@svcolleges.edu.in</t>
  </si>
  <si>
    <t>monikaswani.g@svcolleges.edu.in</t>
  </si>
  <si>
    <t>jyoshna.g@svcolleges.edu.in</t>
  </si>
  <si>
    <t>bimbadhasri@svcolleges.edu.in</t>
  </si>
  <si>
    <t>krishnamohan.a@svcolleges.edu.in</t>
  </si>
  <si>
    <t>purandhar.v@svcolleges.edu.in</t>
  </si>
  <si>
    <t>upendraraju.k@svcolleges.edu.in</t>
  </si>
  <si>
    <t>gayaz.sk@svcolleges.edu.in</t>
  </si>
  <si>
    <t>suguna.n@svcolleges.edu.in</t>
  </si>
  <si>
    <t>kishorebabu.m@svcolleges.edu.in</t>
  </si>
  <si>
    <t>lakshminarayana@svcolleges.edu.in</t>
  </si>
  <si>
    <t>hemlatha.m@svcolleges.edu.in</t>
  </si>
  <si>
    <t>chandrakala.b@svcolleges.edu.in</t>
  </si>
  <si>
    <t>gopichandrakumar@svcolleges.edu.in</t>
  </si>
  <si>
    <t>allahbaksh@svcolleges.edu.in</t>
  </si>
  <si>
    <t>yoganand.s@svcolleges.edu.in</t>
  </si>
  <si>
    <t>devipadmaja.t@svcolleges.edu.in</t>
  </si>
  <si>
    <t>anathshankar.f@svcolleges.edu.in</t>
  </si>
  <si>
    <t>jyothi.d@svcolleges.edu.in</t>
  </si>
  <si>
    <t>madhu.n@svcolleges.edu.in</t>
  </si>
  <si>
    <t>gopi.k@svcolleges.edu.in</t>
  </si>
  <si>
    <t>sadasiva.m@svcolleges.edu.in</t>
  </si>
  <si>
    <t>mohan.s@svcolleges.edu.in</t>
  </si>
  <si>
    <t>pavankumar.p@svcolleges.edu.in</t>
  </si>
  <si>
    <t>mariappan.p@svcolleges.edu.in</t>
  </si>
  <si>
    <t>chandrasekhar.c@svcolleges.edu.in</t>
  </si>
  <si>
    <t>prasad.e@svcolleges.edu.in</t>
  </si>
  <si>
    <t>subramanyam.a@svcolleges.edu.in</t>
  </si>
  <si>
    <t>srihari.d@svcolleges.edu.in</t>
  </si>
  <si>
    <t>balajikumar.c@svcolleges.edu.in</t>
  </si>
  <si>
    <t>tirumalareddy.k@svcolleges.edu.in</t>
  </si>
  <si>
    <t>raghuveera.e@svcolleges.edu.in</t>
  </si>
  <si>
    <t>sujatha.b@svcolleges.edu.in</t>
  </si>
  <si>
    <t>Mr. V.Shiva kumar</t>
  </si>
  <si>
    <t>PROFESSOR &amp; PRINCIPAL</t>
  </si>
  <si>
    <t>ASSOCIATE PROFESSOR</t>
  </si>
  <si>
    <t>Mr.Dr.D.Srinivasulu Reddy</t>
  </si>
  <si>
    <t>Mr.Dr.C Chandrasekhar</t>
  </si>
  <si>
    <t>ASSISTANT PROFESSOR</t>
  </si>
  <si>
    <t>Mr.P .V .N Reddy</t>
  </si>
  <si>
    <t>Mr. A.Hazarathaiah</t>
  </si>
  <si>
    <t>Ms. B.Sudha Rani</t>
  </si>
  <si>
    <t>Ms. A.V.Kiranmai</t>
  </si>
  <si>
    <t>Mr. B.Ravi Kumar</t>
  </si>
  <si>
    <t>Ms. M.Dharani</t>
  </si>
  <si>
    <t>Mr. Svs.Jaya Shyam</t>
  </si>
  <si>
    <t>Ms. B.Lalitha</t>
  </si>
  <si>
    <t>Mr. D.Sreehari</t>
  </si>
  <si>
    <t>Mr. T.Anil Kumar Reddy</t>
  </si>
  <si>
    <t>Mr. S.Karimulla</t>
  </si>
  <si>
    <t>Mr. D.Vishnuvardhana Reddy</t>
  </si>
  <si>
    <t>Mr. S.Mohammed Yousuf</t>
  </si>
  <si>
    <t>Ms. J.Hindu</t>
  </si>
  <si>
    <t>Mr. G.Naveen Kumar</t>
  </si>
  <si>
    <t>Ms. P.Thriveni</t>
  </si>
  <si>
    <t>Mr. B.Naresh Babu</t>
  </si>
  <si>
    <t>Mr. T.Damodhar Yadav</t>
  </si>
  <si>
    <t>Mr. S.Jaleel</t>
  </si>
  <si>
    <t>Mr. D.Shavalaiah</t>
  </si>
  <si>
    <t>Mr. S.Jakeer Hussain</t>
  </si>
  <si>
    <t>Ms. C.Nalini</t>
  </si>
  <si>
    <t>Mr. P.Vinay Kumar Reddy</t>
  </si>
  <si>
    <t>Mr. Kmd.Rajesh Babu</t>
  </si>
  <si>
    <t>Mr. A.Dhananjayulu</t>
  </si>
  <si>
    <t>Mr. S.Sriramadas</t>
  </si>
  <si>
    <t>Mr. C.Seshavalli</t>
  </si>
  <si>
    <t>Mr. S.Kesavulu</t>
  </si>
  <si>
    <t>Mr. K.Kalyan C Hakravarthy</t>
  </si>
  <si>
    <t>Ms. V.Tejovatathi</t>
  </si>
  <si>
    <t>Mr. P.Dileep Kumar</t>
  </si>
  <si>
    <t>Mr. S.Jagadeesh</t>
  </si>
  <si>
    <t>Mr. Prg.Penchala Reddy</t>
  </si>
  <si>
    <t>Ms. C.Munikantha</t>
  </si>
  <si>
    <t>Mr. K.Venkateswara Rao</t>
  </si>
  <si>
    <t>Mr. N.Dushyanth</t>
  </si>
  <si>
    <t>Mr. M.Balasubba Reddy</t>
  </si>
  <si>
    <t>Mr. V.Nagendra</t>
  </si>
  <si>
    <t>Ms. T.Shireesha</t>
  </si>
  <si>
    <t>Mr. M.Vasudeva Reddy</t>
  </si>
  <si>
    <t>Ms. E.Gouthami</t>
  </si>
  <si>
    <t>Mr. Km.Manjunath</t>
  </si>
  <si>
    <t>Ms. S.Geetha Reddy</t>
  </si>
  <si>
    <t>Mr. Pr.Siddha Reddy</t>
  </si>
  <si>
    <t>Mr. M.Mahesh</t>
  </si>
  <si>
    <t>Mr. G.Seshadri</t>
  </si>
  <si>
    <t>Mr. K.Siva Sankar</t>
  </si>
  <si>
    <t>Ms. N.Divya</t>
  </si>
  <si>
    <t>Ms. N.Priyanka</t>
  </si>
  <si>
    <t>Mr. C.Chowshan Basha</t>
  </si>
  <si>
    <t>Ms. P.Kamkshi</t>
  </si>
  <si>
    <t>Mr. M.Anil Kumar</t>
  </si>
  <si>
    <t>Mr. K.Venktasuresh</t>
  </si>
  <si>
    <t>Ms. P.Madhavi</t>
  </si>
  <si>
    <t xml:space="preserve"> PRINCIPAL</t>
  </si>
  <si>
    <t>PVN. Reddy</t>
  </si>
  <si>
    <t>B.Sudha Rani</t>
  </si>
  <si>
    <t>R.Dilli</t>
  </si>
  <si>
    <t>S.Ravi</t>
  </si>
  <si>
    <t>AV.Kiranmai</t>
  </si>
  <si>
    <t>M.Dharani</t>
  </si>
  <si>
    <t>M.Dhana Lakshmi</t>
  </si>
  <si>
    <t>SVS.Jaya Shyam</t>
  </si>
  <si>
    <t>D.Sreehari</t>
  </si>
  <si>
    <t>T.Anil Kumar Reddy</t>
  </si>
  <si>
    <t>P.Naresh</t>
  </si>
  <si>
    <t>S.Karimulla</t>
  </si>
  <si>
    <t>D.Vishnuvardhana Reddy</t>
  </si>
  <si>
    <t>S.Mohammed Yousuf</t>
  </si>
  <si>
    <t>A.Vimala</t>
  </si>
  <si>
    <t>G.Spoorthy</t>
  </si>
  <si>
    <t>B.Deepa</t>
  </si>
  <si>
    <t>M.Gowthami Reddy</t>
  </si>
  <si>
    <t>G.Naveen Kumar</t>
  </si>
  <si>
    <t>A.Sahithi</t>
  </si>
  <si>
    <t>V.Narasimha Rao</t>
  </si>
  <si>
    <t>P.Thriveni</t>
  </si>
  <si>
    <t>B.Naresh Babu</t>
  </si>
  <si>
    <t>T.Damodhar Yadav</t>
  </si>
  <si>
    <t>Pr.Siddha Reddy</t>
  </si>
  <si>
    <t>V.Swathi</t>
  </si>
  <si>
    <t>S.Jaleel</t>
  </si>
  <si>
    <t>D.Shavalaiah</t>
  </si>
  <si>
    <t>K.Nanda Kumar</t>
  </si>
  <si>
    <t>B.Rajasekhar</t>
  </si>
  <si>
    <t>T.Mallaikarjuna</t>
  </si>
  <si>
    <t>P.Jaya Lakshmi</t>
  </si>
  <si>
    <t>S.Jakeer Hussain</t>
  </si>
  <si>
    <t>C.Nalini</t>
  </si>
  <si>
    <t>S.Bhaskar</t>
  </si>
  <si>
    <t>J.Raghu</t>
  </si>
  <si>
    <t>P.Vinay Kumar Reddy</t>
  </si>
  <si>
    <t>KMD.Rajesh Babu</t>
  </si>
  <si>
    <t>T.Kiran Kumar</t>
  </si>
  <si>
    <t>D.Sakunthala</t>
  </si>
  <si>
    <t>N.Sandhya Rani</t>
  </si>
  <si>
    <t>N.Satish</t>
  </si>
  <si>
    <t>A.Lakshmi Sahithi</t>
  </si>
  <si>
    <t>A.Dhananjayulu</t>
  </si>
  <si>
    <t>G. Vishnu C Haran Gms</t>
  </si>
  <si>
    <t>B. Yallappa Reddy</t>
  </si>
  <si>
    <t>V.Vinod Kumar Reddy</t>
  </si>
  <si>
    <t>S.Sriramadas</t>
  </si>
  <si>
    <t>C.Seshavalli</t>
  </si>
  <si>
    <t>S.Kesavulu</t>
  </si>
  <si>
    <t>K.Surekha</t>
  </si>
  <si>
    <t>K.Kalyan C Hakravarthy</t>
  </si>
  <si>
    <t>B. Rajarajeswari</t>
  </si>
  <si>
    <t>K. Kishore</t>
  </si>
  <si>
    <t>D.Vidhya</t>
  </si>
  <si>
    <t>K.Sravya</t>
  </si>
  <si>
    <t>V.Tejovatathi</t>
  </si>
  <si>
    <t>G.Monikaswani</t>
  </si>
  <si>
    <t>P.Dileep Kumar Reddy</t>
  </si>
  <si>
    <t>S.Jagadeesh</t>
  </si>
  <si>
    <t>PRG. Penchala Reddy</t>
  </si>
  <si>
    <t>C.Munikantha</t>
  </si>
  <si>
    <t>K.Venkateswara Rao</t>
  </si>
  <si>
    <t>G.Jyoshna Devi</t>
  </si>
  <si>
    <t>P.Pavan Kumar</t>
  </si>
  <si>
    <t>P.Bimbadhari</t>
  </si>
  <si>
    <t>Dr.R.Dilli</t>
  </si>
  <si>
    <t>Dr.D.Sivakumar</t>
  </si>
  <si>
    <t>Vishnuvardhana Reddy</t>
  </si>
  <si>
    <t>Mr. B.Gopichandra Kumar</t>
  </si>
  <si>
    <t>Mr. M.Sada Siva</t>
  </si>
  <si>
    <t>Ms.M.Dhana Lakshmi</t>
  </si>
  <si>
    <t>Ms.G.Jyoshna Devi</t>
  </si>
  <si>
    <t>Mr.P.Pavan Kumar</t>
  </si>
  <si>
    <t>Ms.B.Lalitha</t>
  </si>
  <si>
    <t>Ms.P.Bimbadhari</t>
  </si>
  <si>
    <t>Ms.M.Dharani</t>
  </si>
  <si>
    <t>Mr.D.Sreehari</t>
  </si>
  <si>
    <t>Mr.P.Naresh</t>
  </si>
  <si>
    <t>Ms.A.Vimala</t>
  </si>
  <si>
    <t>Ms.J.Hindu</t>
  </si>
  <si>
    <t>Ms.G.Spoorthy</t>
  </si>
  <si>
    <t>Mr.G.Naveen Kumar</t>
  </si>
  <si>
    <t>Mr.S.Kesavulu</t>
  </si>
  <si>
    <t>Dr.P.Veeranarayana Reddy.P</t>
  </si>
  <si>
    <t>K.Tirumalareddy</t>
  </si>
  <si>
    <t>B.Gopichandra Kumar</t>
  </si>
  <si>
    <t>Year in which joined</t>
  </si>
  <si>
    <t>Year in which left/resigned/ retired etc.</t>
  </si>
  <si>
    <t>30/12/2017</t>
  </si>
  <si>
    <t>30/05/2018</t>
  </si>
  <si>
    <t>3.1 a) Number of full time teachers presently working in the institutions</t>
  </si>
  <si>
    <t>ID number/Aadhar number (not mandatory)</t>
  </si>
  <si>
    <t>Date of joining institution</t>
  </si>
  <si>
    <t xml:space="preserve">Number of sanctioned posts  during the last five years </t>
  </si>
  <si>
    <t>shivakumar.v@svcolleges.edu.in</t>
  </si>
  <si>
    <t>Male</t>
  </si>
  <si>
    <t>Female</t>
  </si>
  <si>
    <t>Assoc prof</t>
  </si>
  <si>
    <t>Asst. prof</t>
  </si>
  <si>
    <t>Professors</t>
  </si>
  <si>
    <t>30/5/2018</t>
  </si>
  <si>
    <t>07.06.2017</t>
  </si>
  <si>
    <t>25/5/2016</t>
  </si>
  <si>
    <t xml:space="preserve">Total </t>
  </si>
  <si>
    <t>Dr.RaghavendiranT.A</t>
  </si>
  <si>
    <t>Dr. Shaik.Rafi Kiran</t>
  </si>
  <si>
    <t>PROFESSOR&amp;HOD</t>
  </si>
  <si>
    <t>Dr. P. Selvaraj</t>
  </si>
  <si>
    <t>Mr.S.B.Mohan</t>
  </si>
  <si>
    <t>Mr.J.T.Ramlingeswar</t>
  </si>
  <si>
    <t>Mr.N. Thirupathaiah</t>
  </si>
  <si>
    <t>Mr.DMV Prasad</t>
  </si>
  <si>
    <t>Mrs.K. Prathibha</t>
  </si>
  <si>
    <t>Mr.M V Bramhananda Reddy</t>
  </si>
  <si>
    <t>Mr.Ch.Lenin Babu</t>
  </si>
  <si>
    <t>Mr.G.Dilli babu</t>
  </si>
  <si>
    <t>Mr.V.G.T Rakesh</t>
  </si>
  <si>
    <t>Mr.G.Hanumantha Reddy</t>
  </si>
  <si>
    <t>Mr.N.Pushpa</t>
  </si>
  <si>
    <t>Mr.T.N.Hari Priya</t>
  </si>
  <si>
    <t>Mr.C.Gowtham Chandra</t>
  </si>
  <si>
    <t>Mrs.M.Jyothsnadevi</t>
  </si>
  <si>
    <t>Mr.S.Naresh</t>
  </si>
  <si>
    <t>S V ENGINEERING COLLEGE FOR WOMEN :: TIRUPATI - 517 507</t>
  </si>
  <si>
    <t>S.No</t>
  </si>
  <si>
    <t>DEPARTMENT OF EEE</t>
  </si>
  <si>
    <t>INCHARGE</t>
  </si>
  <si>
    <t>HOD</t>
  </si>
  <si>
    <t>Professional s0ciety details of Faculty</t>
  </si>
  <si>
    <t>Qualification</t>
  </si>
  <si>
    <t>PhD</t>
  </si>
  <si>
    <t xml:space="preserve">ME  </t>
  </si>
  <si>
    <t>M.TECH</t>
  </si>
  <si>
    <t>Professional society Name (e.g. IETE,ISTE, ETC.)</t>
  </si>
  <si>
    <t>ISTE</t>
  </si>
  <si>
    <t>Membership Number</t>
  </si>
  <si>
    <t>Registered Year</t>
  </si>
  <si>
    <t>Validity</t>
  </si>
  <si>
    <t>LM55033</t>
  </si>
  <si>
    <t>LM112673</t>
  </si>
  <si>
    <t>LM112677</t>
  </si>
  <si>
    <t>LM112681</t>
  </si>
  <si>
    <t>LM112672</t>
  </si>
  <si>
    <t>LM112680</t>
  </si>
  <si>
    <t>LM112679</t>
  </si>
  <si>
    <t>LM112671</t>
  </si>
  <si>
    <t>LIFE TIME</t>
  </si>
  <si>
    <t>LM57442</t>
  </si>
  <si>
    <t>LM62536</t>
  </si>
  <si>
    <t>Kamalakar Babu A</t>
  </si>
  <si>
    <t>IAENG</t>
  </si>
  <si>
    <t>LM52345</t>
  </si>
  <si>
    <t>IACSIT</t>
  </si>
  <si>
    <t>LM112568</t>
  </si>
  <si>
    <t>Dr.G.S.Mahesh</t>
  </si>
  <si>
    <t>LM55121</t>
  </si>
  <si>
    <t>LM57631</t>
  </si>
</sst>
</file>

<file path=xl/styles.xml><?xml version="1.0" encoding="utf-8"?>
<styleSheet xmlns="http://schemas.openxmlformats.org/spreadsheetml/2006/main">
  <numFmts count="6">
    <numFmt numFmtId="164" formatCode="dd/mm/yyyy;@"/>
    <numFmt numFmtId="165" formatCode="dd\.mm\.yyyy;@"/>
    <numFmt numFmtId="166" formatCode="d/mm/yyyy;@"/>
    <numFmt numFmtId="167" formatCode="[$-14009]dd\-mm\-yyyy;@"/>
    <numFmt numFmtId="168" formatCode="[$-14809]dd/mm/yyyy;@"/>
    <numFmt numFmtId="169" formatCode="0.0"/>
  </numFmts>
  <fonts count="17">
    <font>
      <sz val="11"/>
      <color theme="1"/>
      <name val="Calibri"/>
      <family val="2"/>
      <scheme val="minor"/>
    </font>
    <font>
      <sz val="11"/>
      <name val="Times New Roman"/>
      <family val="1"/>
    </font>
    <font>
      <sz val="12"/>
      <name val="Times New Roman"/>
      <family val="1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1"/>
      <name val="Cambria"/>
      <family val="1"/>
      <scheme val="major"/>
    </font>
    <font>
      <sz val="11"/>
      <color rgb="FF000000"/>
      <name val="Calibri"/>
      <family val="2"/>
      <scheme val="minor"/>
    </font>
    <font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20"/>
      <color theme="1"/>
      <name val="Calibri"/>
      <family val="2"/>
      <scheme val="minor"/>
    </font>
    <font>
      <b/>
      <sz val="11"/>
      <color theme="1"/>
      <name val="Cambria"/>
      <family val="1"/>
      <scheme val="major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b/>
      <sz val="12"/>
      <color theme="1"/>
      <name val="Times New Roman"/>
      <family val="1"/>
    </font>
    <font>
      <sz val="18"/>
      <color theme="1"/>
      <name val="Algerian"/>
      <family val="5"/>
    </font>
    <font>
      <sz val="1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2">
    <xf numFmtId="0" fontId="0" fillId="0" borderId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4" fillId="0" borderId="0" applyNumberFormat="0" applyFill="0" applyBorder="0" applyAlignment="0" applyProtection="0">
      <alignment vertical="top"/>
      <protection locked="0"/>
    </xf>
  </cellStyleXfs>
  <cellXfs count="86">
    <xf numFmtId="0" fontId="0" fillId="0" borderId="0" xfId="0"/>
    <xf numFmtId="0" fontId="0" fillId="0" borderId="1" xfId="0" applyFont="1" applyBorder="1"/>
    <xf numFmtId="0" fontId="0" fillId="0" borderId="0" xfId="0" applyBorder="1"/>
    <xf numFmtId="165" fontId="6" fillId="0" borderId="1" xfId="0" applyNumberFormat="1" applyFont="1" applyFill="1" applyBorder="1" applyAlignment="1">
      <alignment horizontal="center" vertical="center"/>
    </xf>
    <xf numFmtId="166" fontId="6" fillId="0" borderId="1" xfId="0" applyNumberFormat="1" applyFont="1" applyFill="1" applyBorder="1" applyAlignment="1">
      <alignment horizontal="center" vertical="center"/>
    </xf>
    <xf numFmtId="167" fontId="0" fillId="0" borderId="1" xfId="0" applyNumberFormat="1" applyFill="1" applyBorder="1" applyAlignment="1">
      <alignment horizontal="center"/>
    </xf>
    <xf numFmtId="165" fontId="0" fillId="0" borderId="1" xfId="0" applyNumberFormat="1" applyFill="1" applyBorder="1" applyAlignment="1">
      <alignment horizontal="center"/>
    </xf>
    <xf numFmtId="0" fontId="7" fillId="0" borderId="1" xfId="0" applyFont="1" applyBorder="1" applyAlignment="1">
      <alignment horizontal="left" vertical="center" wrapText="1"/>
    </xf>
    <xf numFmtId="168" fontId="7" fillId="0" borderId="1" xfId="0" applyNumberFormat="1" applyFont="1" applyBorder="1" applyAlignment="1">
      <alignment horizontal="center" vertical="center" wrapText="1"/>
    </xf>
    <xf numFmtId="164" fontId="6" fillId="0" borderId="1" xfId="0" applyNumberFormat="1" applyFont="1" applyFill="1" applyBorder="1" applyAlignment="1">
      <alignment horizontal="center" vertical="center"/>
    </xf>
    <xf numFmtId="0" fontId="0" fillId="0" borderId="1" xfId="0" applyBorder="1"/>
    <xf numFmtId="0" fontId="0" fillId="0" borderId="1" xfId="0" applyFont="1" applyBorder="1" applyAlignment="1">
      <alignment horizontal="left" vertical="top" wrapText="1"/>
    </xf>
    <xf numFmtId="166" fontId="6" fillId="0" borderId="1" xfId="0" applyNumberFormat="1" applyFont="1" applyFill="1" applyBorder="1" applyAlignment="1">
      <alignment horizontal="left" vertical="center"/>
    </xf>
    <xf numFmtId="166" fontId="6" fillId="0" borderId="1" xfId="0" applyNumberFormat="1" applyFont="1" applyFill="1" applyBorder="1" applyAlignment="1" applyProtection="1">
      <alignment horizontal="left" vertical="center"/>
      <protection locked="0"/>
    </xf>
    <xf numFmtId="0" fontId="0" fillId="0" borderId="0" xfId="0" applyAlignment="1">
      <alignment horizontal="left"/>
    </xf>
    <xf numFmtId="0" fontId="7" fillId="0" borderId="0" xfId="0" applyFont="1" applyBorder="1" applyAlignment="1">
      <alignment horizontal="left" vertical="center" wrapText="1"/>
    </xf>
    <xf numFmtId="166" fontId="6" fillId="0" borderId="0" xfId="0" applyNumberFormat="1" applyFont="1" applyFill="1" applyBorder="1" applyAlignment="1">
      <alignment horizontal="center" vertical="center"/>
    </xf>
    <xf numFmtId="0" fontId="7" fillId="0" borderId="0" xfId="0" applyFont="1" applyBorder="1" applyAlignment="1">
      <alignment vertical="center" wrapText="1"/>
    </xf>
    <xf numFmtId="0" fontId="6" fillId="0" borderId="0" xfId="0" applyFont="1" applyBorder="1" applyAlignment="1">
      <alignment horizontal="center" vertical="center" wrapText="1"/>
    </xf>
    <xf numFmtId="0" fontId="4" fillId="0" borderId="1" xfId="10" applyBorder="1" applyAlignment="1" applyProtection="1"/>
    <xf numFmtId="0" fontId="4" fillId="0" borderId="0" xfId="10" applyAlignment="1" applyProtection="1"/>
    <xf numFmtId="0" fontId="4" fillId="0" borderId="1" xfId="10" applyBorder="1" applyAlignment="1" applyProtection="1">
      <alignment horizontal="left" vertical="center" wrapText="1"/>
    </xf>
    <xf numFmtId="0" fontId="8" fillId="0" borderId="1" xfId="0" applyFont="1" applyBorder="1"/>
    <xf numFmtId="0" fontId="8" fillId="0" borderId="1" xfId="0" applyFont="1" applyBorder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/>
    </xf>
    <xf numFmtId="0" fontId="9" fillId="0" borderId="1" xfId="0" applyFont="1" applyBorder="1" applyAlignment="1">
      <alignment vertical="center" wrapText="1"/>
    </xf>
    <xf numFmtId="0" fontId="8" fillId="0" borderId="2" xfId="0" applyFont="1" applyFill="1" applyBorder="1"/>
    <xf numFmtId="0" fontId="1" fillId="2" borderId="1" xfId="0" applyFont="1" applyFill="1" applyBorder="1" applyAlignment="1">
      <alignment horizontal="center" vertical="center"/>
    </xf>
    <xf numFmtId="0" fontId="9" fillId="0" borderId="1" xfId="0" applyFont="1" applyBorder="1"/>
    <xf numFmtId="0" fontId="9" fillId="0" borderId="1" xfId="0" applyFont="1" applyBorder="1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0" fillId="0" borderId="0" xfId="0" applyFont="1" applyBorder="1"/>
    <xf numFmtId="0" fontId="5" fillId="0" borderId="1" xfId="0" applyFont="1" applyBorder="1" applyAlignment="1">
      <alignment vertical="top" wrapText="1"/>
    </xf>
    <xf numFmtId="0" fontId="5" fillId="0" borderId="1" xfId="0" applyFont="1" applyFill="1" applyBorder="1" applyAlignment="1">
      <alignment vertical="top" wrapText="1"/>
    </xf>
    <xf numFmtId="0" fontId="4" fillId="0" borderId="2" xfId="10" applyFill="1" applyBorder="1" applyAlignment="1" applyProtection="1"/>
    <xf numFmtId="166" fontId="6" fillId="0" borderId="0" xfId="0" applyNumberFormat="1" applyFont="1" applyFill="1" applyBorder="1" applyAlignment="1">
      <alignment horizontal="left" vertical="center"/>
    </xf>
    <xf numFmtId="0" fontId="5" fillId="0" borderId="1" xfId="0" applyFont="1" applyBorder="1" applyAlignment="1">
      <alignment horizontal="center" vertical="top" wrapText="1"/>
    </xf>
    <xf numFmtId="0" fontId="5" fillId="0" borderId="3" xfId="0" applyFont="1" applyBorder="1" applyAlignment="1">
      <alignment vertical="top" wrapText="1"/>
    </xf>
    <xf numFmtId="0" fontId="5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vertical="top" wrapText="1"/>
    </xf>
    <xf numFmtId="0" fontId="0" fillId="0" borderId="0" xfId="0" applyFont="1" applyBorder="1" applyAlignment="1">
      <alignment vertical="top" wrapText="1"/>
    </xf>
    <xf numFmtId="0" fontId="10" fillId="0" borderId="0" xfId="0" applyFont="1" applyBorder="1" applyAlignment="1">
      <alignment horizontal="center" vertical="top"/>
    </xf>
    <xf numFmtId="0" fontId="10" fillId="0" borderId="3" xfId="0" applyFont="1" applyBorder="1" applyAlignment="1">
      <alignment horizontal="center" vertical="top"/>
    </xf>
    <xf numFmtId="0" fontId="10" fillId="0" borderId="4" xfId="0" applyFont="1" applyBorder="1" applyAlignment="1">
      <alignment horizontal="center" vertical="top"/>
    </xf>
    <xf numFmtId="0" fontId="10" fillId="0" borderId="5" xfId="0" applyFont="1" applyBorder="1" applyAlignment="1">
      <alignment horizontal="center" vertical="top"/>
    </xf>
    <xf numFmtId="0" fontId="0" fillId="0" borderId="6" xfId="0" applyBorder="1" applyAlignment="1">
      <alignment vertical="top" wrapText="1"/>
    </xf>
    <xf numFmtId="0" fontId="0" fillId="0" borderId="0" xfId="0" applyBorder="1" applyAlignment="1">
      <alignment horizontal="center"/>
    </xf>
    <xf numFmtId="0" fontId="5" fillId="0" borderId="5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166" fontId="11" fillId="0" borderId="0" xfId="0" applyNumberFormat="1" applyFont="1" applyFill="1" applyBorder="1" applyAlignment="1">
      <alignment horizontal="center" vertical="center"/>
    </xf>
    <xf numFmtId="0" fontId="0" fillId="0" borderId="7" xfId="0" applyFont="1" applyBorder="1"/>
    <xf numFmtId="0" fontId="0" fillId="0" borderId="8" xfId="0" applyFont="1" applyBorder="1"/>
    <xf numFmtId="0" fontId="0" fillId="0" borderId="8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9" xfId="0" applyBorder="1" applyAlignment="1">
      <alignment vertical="center"/>
    </xf>
    <xf numFmtId="0" fontId="5" fillId="0" borderId="5" xfId="0" applyFont="1" applyBorder="1" applyAlignment="1">
      <alignment vertical="top" wrapText="1"/>
    </xf>
    <xf numFmtId="0" fontId="8" fillId="0" borderId="1" xfId="0" applyFont="1" applyBorder="1" applyAlignment="1">
      <alignment horizontal="center" vertical="center" wrapText="1"/>
    </xf>
    <xf numFmtId="166" fontId="6" fillId="0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5" fillId="0" borderId="0" xfId="0" applyFont="1" applyFill="1" applyBorder="1" applyAlignment="1">
      <alignment horizontal="center" vertical="top" wrapText="1"/>
    </xf>
    <xf numFmtId="0" fontId="5" fillId="0" borderId="0" xfId="0" applyFont="1" applyBorder="1" applyAlignment="1">
      <alignment horizontal="center"/>
    </xf>
    <xf numFmtId="0" fontId="5" fillId="0" borderId="1" xfId="0" applyFont="1" applyBorder="1" applyAlignment="1"/>
    <xf numFmtId="0" fontId="2" fillId="2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left" vertical="center"/>
    </xf>
    <xf numFmtId="0" fontId="12" fillId="2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left" vertical="center" wrapText="1"/>
    </xf>
    <xf numFmtId="1" fontId="6" fillId="0" borderId="1" xfId="0" applyNumberFormat="1" applyFont="1" applyFill="1" applyBorder="1" applyAlignment="1">
      <alignment horizontal="center" vertical="center"/>
    </xf>
    <xf numFmtId="0" fontId="13" fillId="0" borderId="1" xfId="0" applyFont="1" applyBorder="1" applyAlignment="1">
      <alignment horizontal="left" vertical="center" wrapText="1"/>
    </xf>
    <xf numFmtId="0" fontId="5" fillId="0" borderId="3" xfId="0" applyFont="1" applyFill="1" applyBorder="1" applyAlignment="1">
      <alignment horizontal="center" vertical="top" wrapText="1"/>
    </xf>
    <xf numFmtId="0" fontId="5" fillId="0" borderId="5" xfId="0" applyFont="1" applyFill="1" applyBorder="1" applyAlignment="1">
      <alignment horizontal="center" vertical="top" wrapText="1"/>
    </xf>
    <xf numFmtId="0" fontId="5" fillId="0" borderId="1" xfId="0" applyFont="1" applyFill="1" applyBorder="1" applyAlignment="1">
      <alignment horizontal="center" vertical="top" wrapText="1"/>
    </xf>
    <xf numFmtId="0" fontId="5" fillId="0" borderId="5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5" fillId="0" borderId="0" xfId="0" applyFont="1" applyAlignment="1">
      <alignment horizontal="center"/>
    </xf>
    <xf numFmtId="0" fontId="15" fillId="0" borderId="10" xfId="0" applyFont="1" applyBorder="1" applyAlignment="1">
      <alignment horizontal="center"/>
    </xf>
    <xf numFmtId="49" fontId="16" fillId="0" borderId="1" xfId="0" applyNumberFormat="1" applyFont="1" applyBorder="1" applyAlignment="1">
      <alignment vertical="center"/>
    </xf>
  </cellXfs>
  <cellStyles count="12">
    <cellStyle name="Comma 10" xfId="1"/>
    <cellStyle name="Comma 2" xfId="2"/>
    <cellStyle name="Comma 3" xfId="3"/>
    <cellStyle name="Comma 4" xfId="4"/>
    <cellStyle name="Comma 5" xfId="5"/>
    <cellStyle name="Comma 6" xfId="6"/>
    <cellStyle name="Comma 7" xfId="7"/>
    <cellStyle name="Comma 8" xfId="8"/>
    <cellStyle name="Comma 9" xfId="9"/>
    <cellStyle name="Hyperlink" xfId="10" builtinId="8"/>
    <cellStyle name="Hyperlink 2" xfId="1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nagendra.v@svcolleges.edu.in" TargetMode="External"/><Relationship Id="rId299" Type="http://schemas.openxmlformats.org/officeDocument/2006/relationships/hyperlink" Target="mailto:dharani.m@svcolleges.edu.in" TargetMode="External"/><Relationship Id="rId303" Type="http://schemas.openxmlformats.org/officeDocument/2006/relationships/hyperlink" Target="mailto:sudharani.b@svcolleges.edu.in" TargetMode="External"/><Relationship Id="rId21" Type="http://schemas.openxmlformats.org/officeDocument/2006/relationships/hyperlink" Target="mailto:dileepkumar@svcolleges.edu.in" TargetMode="External"/><Relationship Id="rId42" Type="http://schemas.openxmlformats.org/officeDocument/2006/relationships/hyperlink" Target="mailto:geethareddy.s@svcolleges.edu.in" TargetMode="External"/><Relationship Id="rId63" Type="http://schemas.openxmlformats.org/officeDocument/2006/relationships/hyperlink" Target="mailto:gunasekhar@svcolleges.edu.in" TargetMode="External"/><Relationship Id="rId84" Type="http://schemas.openxmlformats.org/officeDocument/2006/relationships/hyperlink" Target="mailto:anilkumarreddy.t@svcolleges.edu.in" TargetMode="External"/><Relationship Id="rId138" Type="http://schemas.openxmlformats.org/officeDocument/2006/relationships/hyperlink" Target="mailto:dilli.r@svcolleges.edu.in" TargetMode="External"/><Relationship Id="rId159" Type="http://schemas.openxmlformats.org/officeDocument/2006/relationships/hyperlink" Target="mailto:deepa.b@svcolleges.edu.in" TargetMode="External"/><Relationship Id="rId170" Type="http://schemas.openxmlformats.org/officeDocument/2006/relationships/hyperlink" Target="mailto:jaleel.s@svcolleges.edu.in" TargetMode="External"/><Relationship Id="rId191" Type="http://schemas.openxmlformats.org/officeDocument/2006/relationships/hyperlink" Target="mailto:vinodkumar.v@svcolleges.edu.in" TargetMode="External"/><Relationship Id="rId205" Type="http://schemas.openxmlformats.org/officeDocument/2006/relationships/hyperlink" Target="mailto:penchalareddy.pgr@svcolleges.edu.in" TargetMode="External"/><Relationship Id="rId226" Type="http://schemas.openxmlformats.org/officeDocument/2006/relationships/hyperlink" Target="mailto:ravi.s@svcolleges.edu.in" TargetMode="External"/><Relationship Id="rId247" Type="http://schemas.openxmlformats.org/officeDocument/2006/relationships/hyperlink" Target="mailto:madhu.c@svcolleges.edu.in" TargetMode="External"/><Relationship Id="rId107" Type="http://schemas.openxmlformats.org/officeDocument/2006/relationships/hyperlink" Target="mailto:kalyana.k@svcolleges.edu.in" TargetMode="External"/><Relationship Id="rId268" Type="http://schemas.openxmlformats.org/officeDocument/2006/relationships/hyperlink" Target="mailto:pvnreddy@svcolleges.edu.in" TargetMode="External"/><Relationship Id="rId289" Type="http://schemas.openxmlformats.org/officeDocument/2006/relationships/hyperlink" Target="mailto:subramanyam.a@svcolleges.edu.in" TargetMode="External"/><Relationship Id="rId11" Type="http://schemas.openxmlformats.org/officeDocument/2006/relationships/hyperlink" Target="mailto:jayashyam.svs@svcolleges.edu.in" TargetMode="External"/><Relationship Id="rId32" Type="http://schemas.openxmlformats.org/officeDocument/2006/relationships/hyperlink" Target="mailto:munikantha.c@svcolleges.edu.in" TargetMode="External"/><Relationship Id="rId53" Type="http://schemas.openxmlformats.org/officeDocument/2006/relationships/hyperlink" Target="mailto:gayathri.a@svcolleges.edu.in" TargetMode="External"/><Relationship Id="rId74" Type="http://schemas.openxmlformats.org/officeDocument/2006/relationships/hyperlink" Target="mailto:srinivasulureddy@svcolleges.edu.in" TargetMode="External"/><Relationship Id="rId128" Type="http://schemas.openxmlformats.org/officeDocument/2006/relationships/hyperlink" Target="mailto:priyanka.n@svcolleges.edu.in" TargetMode="External"/><Relationship Id="rId149" Type="http://schemas.openxmlformats.org/officeDocument/2006/relationships/hyperlink" Target="mailto:anilkumarreddy.t@svcolleges.edu.in" TargetMode="External"/><Relationship Id="rId5" Type="http://schemas.openxmlformats.org/officeDocument/2006/relationships/hyperlink" Target="mailto:madhavilatha.g@svcolleges.edu.in" TargetMode="External"/><Relationship Id="rId95" Type="http://schemas.openxmlformats.org/officeDocument/2006/relationships/hyperlink" Target="mailto:damodhra@svcolleges.edu.in" TargetMode="External"/><Relationship Id="rId160" Type="http://schemas.openxmlformats.org/officeDocument/2006/relationships/hyperlink" Target="mailto:hindu.j@svcolleges.edu.in" TargetMode="External"/><Relationship Id="rId181" Type="http://schemas.openxmlformats.org/officeDocument/2006/relationships/hyperlink" Target="mailto:rajeshbabu.kmd@svcolleges.edu.in" TargetMode="External"/><Relationship Id="rId216" Type="http://schemas.openxmlformats.org/officeDocument/2006/relationships/hyperlink" Target="mailto:sivakumar@svcolleges.edu.in" TargetMode="External"/><Relationship Id="rId237" Type="http://schemas.openxmlformats.org/officeDocument/2006/relationships/hyperlink" Target="mailto:allahbaksh@svcolleges.edu.in" TargetMode="External"/><Relationship Id="rId258" Type="http://schemas.openxmlformats.org/officeDocument/2006/relationships/hyperlink" Target="mailto:lalitha.b@svcolleges.edu.in" TargetMode="External"/><Relationship Id="rId279" Type="http://schemas.openxmlformats.org/officeDocument/2006/relationships/hyperlink" Target="mailto:ravi.s@svcolleges.edu.in" TargetMode="External"/><Relationship Id="rId22" Type="http://schemas.openxmlformats.org/officeDocument/2006/relationships/hyperlink" Target="mailto:nareshbabu.b@svcolleges.edu.in" TargetMode="External"/><Relationship Id="rId43" Type="http://schemas.openxmlformats.org/officeDocument/2006/relationships/hyperlink" Target="mailto:divya.n@svcolleges.edu.in" TargetMode="External"/><Relationship Id="rId64" Type="http://schemas.openxmlformats.org/officeDocument/2006/relationships/hyperlink" Target="mailto:saijyoshna@svcolleges.edu.in" TargetMode="External"/><Relationship Id="rId118" Type="http://schemas.openxmlformats.org/officeDocument/2006/relationships/hyperlink" Target="mailto:shireesha.t@svcolleges.edu.in" TargetMode="External"/><Relationship Id="rId139" Type="http://schemas.openxmlformats.org/officeDocument/2006/relationships/hyperlink" Target="mailto:ravi.s@svcolleges.edu.in" TargetMode="External"/><Relationship Id="rId290" Type="http://schemas.openxmlformats.org/officeDocument/2006/relationships/hyperlink" Target="mailto:srihari.d@svcolleges.edu.in" TargetMode="External"/><Relationship Id="rId304" Type="http://schemas.openxmlformats.org/officeDocument/2006/relationships/hyperlink" Target="mailto:raghuveera.e@svcolleges.edu.in" TargetMode="External"/><Relationship Id="rId85" Type="http://schemas.openxmlformats.org/officeDocument/2006/relationships/hyperlink" Target="mailto:karimulla.s@svcolleges.edu.in" TargetMode="External"/><Relationship Id="rId150" Type="http://schemas.openxmlformats.org/officeDocument/2006/relationships/hyperlink" Target="mailto:naresh.p@svcolleges.edu.in" TargetMode="External"/><Relationship Id="rId171" Type="http://schemas.openxmlformats.org/officeDocument/2006/relationships/hyperlink" Target="mailto:shavalaiah@svcolleges.edu.in" TargetMode="External"/><Relationship Id="rId192" Type="http://schemas.openxmlformats.org/officeDocument/2006/relationships/hyperlink" Target="mailto:sriramdas.s@svcolleges.edu.in" TargetMode="External"/><Relationship Id="rId206" Type="http://schemas.openxmlformats.org/officeDocument/2006/relationships/hyperlink" Target="mailto:munikantha.c@svcolleges.edu.in" TargetMode="External"/><Relationship Id="rId227" Type="http://schemas.openxmlformats.org/officeDocument/2006/relationships/hyperlink" Target="mailto:sudharani.b@svcolleges.edu.in" TargetMode="External"/><Relationship Id="rId248" Type="http://schemas.openxmlformats.org/officeDocument/2006/relationships/hyperlink" Target="mailto:karimulla.s@svcolleges.edu.in" TargetMode="External"/><Relationship Id="rId269" Type="http://schemas.openxmlformats.org/officeDocument/2006/relationships/hyperlink" Target="mailto:srinivasulureddy@svcolleges.edu.in" TargetMode="External"/><Relationship Id="rId12" Type="http://schemas.openxmlformats.org/officeDocument/2006/relationships/hyperlink" Target="mailto:manjunath.km@svew.edu.in" TargetMode="External"/><Relationship Id="rId33" Type="http://schemas.openxmlformats.org/officeDocument/2006/relationships/hyperlink" Target="mailto:dushyanth.n@svcolleges.edu.in" TargetMode="External"/><Relationship Id="rId108" Type="http://schemas.openxmlformats.org/officeDocument/2006/relationships/hyperlink" Target="mailto:tejovathi.v@svcolleges.edu.in" TargetMode="External"/><Relationship Id="rId129" Type="http://schemas.openxmlformats.org/officeDocument/2006/relationships/hyperlink" Target="mailto:basha.c@svcolleges.edu.in" TargetMode="External"/><Relationship Id="rId280" Type="http://schemas.openxmlformats.org/officeDocument/2006/relationships/hyperlink" Target="mailto:gayaz.sk@svcolleges.edu.in" TargetMode="External"/><Relationship Id="rId54" Type="http://schemas.openxmlformats.org/officeDocument/2006/relationships/hyperlink" Target="mailto:venkateswararao.k@svcolleges.edu.in" TargetMode="External"/><Relationship Id="rId75" Type="http://schemas.openxmlformats.org/officeDocument/2006/relationships/hyperlink" Target="mailto:sudharani.b@svcolleges.edu.in" TargetMode="External"/><Relationship Id="rId96" Type="http://schemas.openxmlformats.org/officeDocument/2006/relationships/hyperlink" Target="mailto:jaleel.s@svcolleges.edu.in" TargetMode="External"/><Relationship Id="rId140" Type="http://schemas.openxmlformats.org/officeDocument/2006/relationships/hyperlink" Target="mailto:raveendra.k@svcolleges.edu.in" TargetMode="External"/><Relationship Id="rId161" Type="http://schemas.openxmlformats.org/officeDocument/2006/relationships/hyperlink" Target="mailto:gowthamireddy.m@svcolleges.edu.in" TargetMode="External"/><Relationship Id="rId182" Type="http://schemas.openxmlformats.org/officeDocument/2006/relationships/hyperlink" Target="mailto:kirankumar.t@svcolleges.edu.in" TargetMode="External"/><Relationship Id="rId217" Type="http://schemas.openxmlformats.org/officeDocument/2006/relationships/hyperlink" Target="mailto:hazarathaiah@svcolleges.edu.in" TargetMode="External"/><Relationship Id="rId6" Type="http://schemas.openxmlformats.org/officeDocument/2006/relationships/hyperlink" Target="mailto:madhurima.m@svcolleges.edu.in" TargetMode="External"/><Relationship Id="rId238" Type="http://schemas.openxmlformats.org/officeDocument/2006/relationships/hyperlink" Target="mailto:yoganand.s@svcolleges.edu.in" TargetMode="External"/><Relationship Id="rId259" Type="http://schemas.openxmlformats.org/officeDocument/2006/relationships/hyperlink" Target="mailto:bimbadhasri@svcolleges.edu.in" TargetMode="External"/><Relationship Id="rId23" Type="http://schemas.openxmlformats.org/officeDocument/2006/relationships/hyperlink" Target="mailto:omeswarreddy.k@svcolleges.edu.in" TargetMode="External"/><Relationship Id="rId119" Type="http://schemas.openxmlformats.org/officeDocument/2006/relationships/hyperlink" Target="mailto:vasudevareddy.m@svcolleges.edu.in" TargetMode="External"/><Relationship Id="rId270" Type="http://schemas.openxmlformats.org/officeDocument/2006/relationships/hyperlink" Target="mailto:mariappan.p@svcolleges.edu.in" TargetMode="External"/><Relationship Id="rId291" Type="http://schemas.openxmlformats.org/officeDocument/2006/relationships/hyperlink" Target="mailto:ravikumar.b@svcolleges.edu.in" TargetMode="External"/><Relationship Id="rId305" Type="http://schemas.openxmlformats.org/officeDocument/2006/relationships/hyperlink" Target="mailto:pavankumar.b@svcolleges.edu.in" TargetMode="External"/><Relationship Id="rId44" Type="http://schemas.openxmlformats.org/officeDocument/2006/relationships/hyperlink" Target="mailto:hemath.j@svcolleges.edu.in" TargetMode="External"/><Relationship Id="rId65" Type="http://schemas.openxmlformats.org/officeDocument/2006/relationships/hyperlink" Target="mailto:sivakumar@svcolleges.edu.in" TargetMode="External"/><Relationship Id="rId86" Type="http://schemas.openxmlformats.org/officeDocument/2006/relationships/hyperlink" Target="mailto:visnhuvardhan@svcolleges.edu.in" TargetMode="External"/><Relationship Id="rId130" Type="http://schemas.openxmlformats.org/officeDocument/2006/relationships/hyperlink" Target="mailto:kamakshi.p@svcolleges.edu.in" TargetMode="External"/><Relationship Id="rId151" Type="http://schemas.openxmlformats.org/officeDocument/2006/relationships/hyperlink" Target="mailto:pavankumar.b@svcolleges.edu.in" TargetMode="External"/><Relationship Id="rId172" Type="http://schemas.openxmlformats.org/officeDocument/2006/relationships/hyperlink" Target="mailto:nandakumar.k@svcolleges.edu.in" TargetMode="External"/><Relationship Id="rId193" Type="http://schemas.openxmlformats.org/officeDocument/2006/relationships/hyperlink" Target="mailto:seshavalli.c@svcolleges.edu.in" TargetMode="External"/><Relationship Id="rId207" Type="http://schemas.openxmlformats.org/officeDocument/2006/relationships/hyperlink" Target="mailto:venkateswararao.k@svcolleges.edu.in" TargetMode="External"/><Relationship Id="rId228" Type="http://schemas.openxmlformats.org/officeDocument/2006/relationships/hyperlink" Target="mailto:suguna.n@svcolleges.edu.in" TargetMode="External"/><Relationship Id="rId249" Type="http://schemas.openxmlformats.org/officeDocument/2006/relationships/hyperlink" Target="mailto:gopi.k@svcolleges.edu.in" TargetMode="External"/><Relationship Id="rId13" Type="http://schemas.openxmlformats.org/officeDocument/2006/relationships/hyperlink" Target="mailto:suresh.g@svcolleges.edu.in" TargetMode="External"/><Relationship Id="rId109" Type="http://schemas.openxmlformats.org/officeDocument/2006/relationships/hyperlink" Target="mailto:dileepkumar@svcolleges.edu.in" TargetMode="External"/><Relationship Id="rId260" Type="http://schemas.openxmlformats.org/officeDocument/2006/relationships/hyperlink" Target="mailto:dharani.m@svcolleges.edu.in" TargetMode="External"/><Relationship Id="rId281" Type="http://schemas.openxmlformats.org/officeDocument/2006/relationships/hyperlink" Target="mailto:madhavi.p@svcolleges.edu.in" TargetMode="External"/><Relationship Id="rId34" Type="http://schemas.openxmlformats.org/officeDocument/2006/relationships/hyperlink" Target="mailto:muralikrishna.t@svcolleges.edu.in" TargetMode="External"/><Relationship Id="rId55" Type="http://schemas.openxmlformats.org/officeDocument/2006/relationships/hyperlink" Target="mailto:balasubramanyam.p@svcolleges.edu.in" TargetMode="External"/><Relationship Id="rId76" Type="http://schemas.openxmlformats.org/officeDocument/2006/relationships/hyperlink" Target="mailto:raghavendra.g@svcolleges.edu.in" TargetMode="External"/><Relationship Id="rId97" Type="http://schemas.openxmlformats.org/officeDocument/2006/relationships/hyperlink" Target="mailto:shavalaiah@svcolleges.edu.in" TargetMode="External"/><Relationship Id="rId120" Type="http://schemas.openxmlformats.org/officeDocument/2006/relationships/hyperlink" Target="mailto:gouthami.e@svcolleges.edu.in" TargetMode="External"/><Relationship Id="rId141" Type="http://schemas.openxmlformats.org/officeDocument/2006/relationships/hyperlink" Target="mailto:kiranmai.av@svcolleges.edu.in" TargetMode="External"/><Relationship Id="rId7" Type="http://schemas.openxmlformats.org/officeDocument/2006/relationships/hyperlink" Target="mailto:vasudevareddy.m@svcolleges.edu.in" TargetMode="External"/><Relationship Id="rId162" Type="http://schemas.openxmlformats.org/officeDocument/2006/relationships/hyperlink" Target="mailto:naveenkumar.g@svcolleges.edu.in" TargetMode="External"/><Relationship Id="rId183" Type="http://schemas.openxmlformats.org/officeDocument/2006/relationships/hyperlink" Target="mailto:sakunthala.d@svcolleges.edu.in" TargetMode="External"/><Relationship Id="rId218" Type="http://schemas.openxmlformats.org/officeDocument/2006/relationships/hyperlink" Target="mailto:krishnamohan.a@svcolleges.edu.in" TargetMode="External"/><Relationship Id="rId239" Type="http://schemas.openxmlformats.org/officeDocument/2006/relationships/hyperlink" Target="mailto:devipadmaja.t@svcolleges.edu.in" TargetMode="External"/><Relationship Id="rId250" Type="http://schemas.openxmlformats.org/officeDocument/2006/relationships/hyperlink" Target="mailto:srilatha.d@svcolleges.edu.in" TargetMode="External"/><Relationship Id="rId271" Type="http://schemas.openxmlformats.org/officeDocument/2006/relationships/hyperlink" Target="mailto:hazarathaiah@svcolleges.edu.in" TargetMode="External"/><Relationship Id="rId292" Type="http://schemas.openxmlformats.org/officeDocument/2006/relationships/hyperlink" Target="mailto:yuvaraj.k@svcolleges.edu.in" TargetMode="External"/><Relationship Id="rId306" Type="http://schemas.openxmlformats.org/officeDocument/2006/relationships/hyperlink" Target="mailto:hindu.j@svcolleges.edu.in" TargetMode="External"/><Relationship Id="rId24" Type="http://schemas.openxmlformats.org/officeDocument/2006/relationships/hyperlink" Target="mailto:venkateswararao.k@svcolleges.edu.in" TargetMode="External"/><Relationship Id="rId45" Type="http://schemas.openxmlformats.org/officeDocument/2006/relationships/hyperlink" Target="mailto:anilkumar.t@svcolleges.edu.in" TargetMode="External"/><Relationship Id="rId66" Type="http://schemas.openxmlformats.org/officeDocument/2006/relationships/hyperlink" Target="mailto:madhuri.k@svcolleges.edu.in" TargetMode="External"/><Relationship Id="rId87" Type="http://schemas.openxmlformats.org/officeDocument/2006/relationships/hyperlink" Target="mailto:yousuf.m@svcolleges.edu.in" TargetMode="External"/><Relationship Id="rId110" Type="http://schemas.openxmlformats.org/officeDocument/2006/relationships/hyperlink" Target="mailto:jagadesh.s@svcolleges.edu.in" TargetMode="External"/><Relationship Id="rId131" Type="http://schemas.openxmlformats.org/officeDocument/2006/relationships/hyperlink" Target="mailto:anilkumar@svcolleges.edu.in" TargetMode="External"/><Relationship Id="rId61" Type="http://schemas.openxmlformats.org/officeDocument/2006/relationships/hyperlink" Target="mailto:lokesh.p@svcolleges.edu.in" TargetMode="External"/><Relationship Id="rId82" Type="http://schemas.openxmlformats.org/officeDocument/2006/relationships/hyperlink" Target="mailto:gunasekharreddy@svcolleges.edu.in" TargetMode="External"/><Relationship Id="rId152" Type="http://schemas.openxmlformats.org/officeDocument/2006/relationships/hyperlink" Target="mailto:karimulla.s@svcolleges.edu.in" TargetMode="External"/><Relationship Id="rId173" Type="http://schemas.openxmlformats.org/officeDocument/2006/relationships/hyperlink" Target="mailto:rajasekhar.b@svcolleges.edu.in" TargetMode="External"/><Relationship Id="rId194" Type="http://schemas.openxmlformats.org/officeDocument/2006/relationships/hyperlink" Target="mailto:kesavulu.s@svcolleges.edu.in" TargetMode="External"/><Relationship Id="rId199" Type="http://schemas.openxmlformats.org/officeDocument/2006/relationships/hyperlink" Target="mailto:vidhya.d@svcolleges.edu.in" TargetMode="External"/><Relationship Id="rId203" Type="http://schemas.openxmlformats.org/officeDocument/2006/relationships/hyperlink" Target="mailto:dileepkumar@svcolleges.edu.in" TargetMode="External"/><Relationship Id="rId208" Type="http://schemas.openxmlformats.org/officeDocument/2006/relationships/hyperlink" Target="mailto:madhavi.p@svcolleges.edu.in" TargetMode="External"/><Relationship Id="rId229" Type="http://schemas.openxmlformats.org/officeDocument/2006/relationships/hyperlink" Target="mailto:kishorebabu.m@svcolleges.edu.in" TargetMode="External"/><Relationship Id="rId19" Type="http://schemas.openxmlformats.org/officeDocument/2006/relationships/hyperlink" Target="mailto:visnhuvardhan@svcolleges.edu.in" TargetMode="External"/><Relationship Id="rId224" Type="http://schemas.openxmlformats.org/officeDocument/2006/relationships/hyperlink" Target="mailto:kiranmai.av@svcolleges.edu.in" TargetMode="External"/><Relationship Id="rId240" Type="http://schemas.openxmlformats.org/officeDocument/2006/relationships/hyperlink" Target="mailto:anathshankar.f@svcolleges.edu.in" TargetMode="External"/><Relationship Id="rId245" Type="http://schemas.openxmlformats.org/officeDocument/2006/relationships/hyperlink" Target="mailto:jyothi.d@svcolleges.edu.in" TargetMode="External"/><Relationship Id="rId261" Type="http://schemas.openxmlformats.org/officeDocument/2006/relationships/hyperlink" Target="mailto:sreehari.d@svcolleges.edu.in" TargetMode="External"/><Relationship Id="rId266" Type="http://schemas.openxmlformats.org/officeDocument/2006/relationships/hyperlink" Target="mailto:naveenkumar.g@svcolleges.edu.in" TargetMode="External"/><Relationship Id="rId287" Type="http://schemas.openxmlformats.org/officeDocument/2006/relationships/hyperlink" Target="mailto:prasad.e@svcolleges.edu.in" TargetMode="External"/><Relationship Id="rId14" Type="http://schemas.openxmlformats.org/officeDocument/2006/relationships/hyperlink" Target="mailto:yuvaraj.k@svcolleges.edu.in" TargetMode="External"/><Relationship Id="rId30" Type="http://schemas.openxmlformats.org/officeDocument/2006/relationships/hyperlink" Target="mailto:deepa.b@svcolleges.edu.in" TargetMode="External"/><Relationship Id="rId35" Type="http://schemas.openxmlformats.org/officeDocument/2006/relationships/hyperlink" Target="mailto:jayanthi.kr@svcolleges.edu.in" TargetMode="External"/><Relationship Id="rId56" Type="http://schemas.openxmlformats.org/officeDocument/2006/relationships/hyperlink" Target="mailto:yedukondalu.k@svcolleges.edu.in" TargetMode="External"/><Relationship Id="rId77" Type="http://schemas.openxmlformats.org/officeDocument/2006/relationships/hyperlink" Target="mailto:kiranmai.av@svcolleges.edu.in" TargetMode="External"/><Relationship Id="rId100" Type="http://schemas.openxmlformats.org/officeDocument/2006/relationships/hyperlink" Target="mailto:vinaykumar@svcolleges.edu.in" TargetMode="External"/><Relationship Id="rId105" Type="http://schemas.openxmlformats.org/officeDocument/2006/relationships/hyperlink" Target="mailto:seshavalli.c@svcolleges.edu.in" TargetMode="External"/><Relationship Id="rId126" Type="http://schemas.openxmlformats.org/officeDocument/2006/relationships/hyperlink" Target="mailto:sivasankar@svcolleges.edu.in" TargetMode="External"/><Relationship Id="rId147" Type="http://schemas.openxmlformats.org/officeDocument/2006/relationships/hyperlink" Target="mailto:gunasekharreddy@svcolleges.edu.in" TargetMode="External"/><Relationship Id="rId168" Type="http://schemas.openxmlformats.org/officeDocument/2006/relationships/hyperlink" Target="mailto:siddareddy.pgr@svcolleges.edu.in" TargetMode="External"/><Relationship Id="rId282" Type="http://schemas.openxmlformats.org/officeDocument/2006/relationships/hyperlink" Target="mailto:suguna.n@svcolleges.edu.in" TargetMode="External"/><Relationship Id="rId312" Type="http://schemas.openxmlformats.org/officeDocument/2006/relationships/hyperlink" Target="mailto:charankumar.n@svcolleges.edu.in" TargetMode="External"/><Relationship Id="rId8" Type="http://schemas.openxmlformats.org/officeDocument/2006/relationships/hyperlink" Target="mailto:sureshbabu.p@svcolleges.edu.in" TargetMode="External"/><Relationship Id="rId51" Type="http://schemas.openxmlformats.org/officeDocument/2006/relationships/hyperlink" Target="mailto:prathyushkrsihna.g@svcolleges.edu.in" TargetMode="External"/><Relationship Id="rId72" Type="http://schemas.openxmlformats.org/officeDocument/2006/relationships/hyperlink" Target="mailto:pvnreddy@svcolleges.edu.in" TargetMode="External"/><Relationship Id="rId93" Type="http://schemas.openxmlformats.org/officeDocument/2006/relationships/hyperlink" Target="mailto:thriveni@svcolleges.edu.in" TargetMode="External"/><Relationship Id="rId98" Type="http://schemas.openxmlformats.org/officeDocument/2006/relationships/hyperlink" Target="mailto:jakkerhussain@svcolleges.edu.in" TargetMode="External"/><Relationship Id="rId121" Type="http://schemas.openxmlformats.org/officeDocument/2006/relationships/hyperlink" Target="mailto:manjunath.km@svew.edu.in" TargetMode="External"/><Relationship Id="rId142" Type="http://schemas.openxmlformats.org/officeDocument/2006/relationships/hyperlink" Target="mailto:ravikumar.b@svcolleges.edu.in" TargetMode="External"/><Relationship Id="rId163" Type="http://schemas.openxmlformats.org/officeDocument/2006/relationships/hyperlink" Target="mailto:sahithi.a@svcolleges.edu.in" TargetMode="External"/><Relationship Id="rId184" Type="http://schemas.openxmlformats.org/officeDocument/2006/relationships/hyperlink" Target="mailto:sandhyarani@svcolleges.edu.in" TargetMode="External"/><Relationship Id="rId189" Type="http://schemas.openxmlformats.org/officeDocument/2006/relationships/hyperlink" Target="mailto:vishnucharan@svcolleges.edu.in" TargetMode="External"/><Relationship Id="rId219" Type="http://schemas.openxmlformats.org/officeDocument/2006/relationships/hyperlink" Target="mailto:purandhar.v@svcolleges.edu.in" TargetMode="External"/><Relationship Id="rId3" Type="http://schemas.openxmlformats.org/officeDocument/2006/relationships/hyperlink" Target="mailto:hod_ece@svew.edu.in" TargetMode="External"/><Relationship Id="rId214" Type="http://schemas.openxmlformats.org/officeDocument/2006/relationships/hyperlink" Target="mailto:dilli.r@svcolleges.edu.in" TargetMode="External"/><Relationship Id="rId230" Type="http://schemas.openxmlformats.org/officeDocument/2006/relationships/hyperlink" Target="mailto:vishnuvardhan@svcolleges.edu.in" TargetMode="External"/><Relationship Id="rId235" Type="http://schemas.openxmlformats.org/officeDocument/2006/relationships/hyperlink" Target="mailto:chandrakala.b@svcolleges.edu.in" TargetMode="External"/><Relationship Id="rId251" Type="http://schemas.openxmlformats.org/officeDocument/2006/relationships/hyperlink" Target="mailto:sadasiva.m@svcolleges.edu.in" TargetMode="External"/><Relationship Id="rId256" Type="http://schemas.openxmlformats.org/officeDocument/2006/relationships/hyperlink" Target="mailto:jyoshna.g@svcolleges.edu.in" TargetMode="External"/><Relationship Id="rId277" Type="http://schemas.openxmlformats.org/officeDocument/2006/relationships/hyperlink" Target="mailto:kiranmai.av@svcolleges.edu.in" TargetMode="External"/><Relationship Id="rId298" Type="http://schemas.openxmlformats.org/officeDocument/2006/relationships/hyperlink" Target="mailto:gunasekharreddy@svcolleges.edu.in" TargetMode="External"/><Relationship Id="rId25" Type="http://schemas.openxmlformats.org/officeDocument/2006/relationships/hyperlink" Target="mailto:padma.c@svcolleges.edu.in" TargetMode="External"/><Relationship Id="rId46" Type="http://schemas.openxmlformats.org/officeDocument/2006/relationships/hyperlink" Target="mailto:aruna.a@svcolleges.edu.in" TargetMode="External"/><Relationship Id="rId67" Type="http://schemas.openxmlformats.org/officeDocument/2006/relationships/hyperlink" Target="mailto:ayyavaru.y@svcolleges.edu.in" TargetMode="External"/><Relationship Id="rId116" Type="http://schemas.openxmlformats.org/officeDocument/2006/relationships/hyperlink" Target="mailto:balasubbareddy@svcolleges.edu.in" TargetMode="External"/><Relationship Id="rId137" Type="http://schemas.openxmlformats.org/officeDocument/2006/relationships/hyperlink" Target="mailto:hazarathaiah@svcolleges.edu.in" TargetMode="External"/><Relationship Id="rId158" Type="http://schemas.openxmlformats.org/officeDocument/2006/relationships/hyperlink" Target="mailto:praveena.g@svcolleges.edu.in" TargetMode="External"/><Relationship Id="rId272" Type="http://schemas.openxmlformats.org/officeDocument/2006/relationships/hyperlink" Target="mailto:chandrasekhar.c@svcolleges.edu.in" TargetMode="External"/><Relationship Id="rId293" Type="http://schemas.openxmlformats.org/officeDocument/2006/relationships/hyperlink" Target="mailto:yousuf.m@svcolleges.edu.in" TargetMode="External"/><Relationship Id="rId302" Type="http://schemas.openxmlformats.org/officeDocument/2006/relationships/hyperlink" Target="mailto:hemlatha.m@svcolleges.edu.in" TargetMode="External"/><Relationship Id="rId307" Type="http://schemas.openxmlformats.org/officeDocument/2006/relationships/hyperlink" Target="mailto:praveena.g@svcolleges.edu.in" TargetMode="External"/><Relationship Id="rId20" Type="http://schemas.openxmlformats.org/officeDocument/2006/relationships/hyperlink" Target="mailto:damodhra@svcolleges.edu.in" TargetMode="External"/><Relationship Id="rId41" Type="http://schemas.openxmlformats.org/officeDocument/2006/relationships/hyperlink" Target="mailto:charankumar.n@svcolleges.edu.in" TargetMode="External"/><Relationship Id="rId62" Type="http://schemas.openxmlformats.org/officeDocument/2006/relationships/hyperlink" Target="mailto:anilkumar.m@svcolleges.edu.in" TargetMode="External"/><Relationship Id="rId83" Type="http://schemas.openxmlformats.org/officeDocument/2006/relationships/hyperlink" Target="mailto:sreehari.d@svcolleges.edu.in" TargetMode="External"/><Relationship Id="rId88" Type="http://schemas.openxmlformats.org/officeDocument/2006/relationships/hyperlink" Target="mailto:suresh.g@svcolleges.edu.in" TargetMode="External"/><Relationship Id="rId111" Type="http://schemas.openxmlformats.org/officeDocument/2006/relationships/hyperlink" Target="mailto:penchalareddy.pgr@svcolleges.edu.in" TargetMode="External"/><Relationship Id="rId132" Type="http://schemas.openxmlformats.org/officeDocument/2006/relationships/hyperlink" Target="mailto:venkatasuresh.k@svcolleges.edu.in" TargetMode="External"/><Relationship Id="rId153" Type="http://schemas.openxmlformats.org/officeDocument/2006/relationships/hyperlink" Target="mailto:vishnuvardhan@svcolleges.edu.in" TargetMode="External"/><Relationship Id="rId174" Type="http://schemas.openxmlformats.org/officeDocument/2006/relationships/hyperlink" Target="mailto:mallikarjuna.t@svcolleges.edu.in" TargetMode="External"/><Relationship Id="rId179" Type="http://schemas.openxmlformats.org/officeDocument/2006/relationships/hyperlink" Target="mailto:raghu.j@svcolleges.edu.in" TargetMode="External"/><Relationship Id="rId195" Type="http://schemas.openxmlformats.org/officeDocument/2006/relationships/hyperlink" Target="mailto:surekha.k@svcolleges.edu.in" TargetMode="External"/><Relationship Id="rId209" Type="http://schemas.openxmlformats.org/officeDocument/2006/relationships/hyperlink" Target="mailto:jyoshna.g@svcolleges.edu.in" TargetMode="External"/><Relationship Id="rId190" Type="http://schemas.openxmlformats.org/officeDocument/2006/relationships/hyperlink" Target="mailto:yallappa.b@svcolleges.edu.in" TargetMode="External"/><Relationship Id="rId204" Type="http://schemas.openxmlformats.org/officeDocument/2006/relationships/hyperlink" Target="mailto:jagadesh.s@svcolleges.edu.in" TargetMode="External"/><Relationship Id="rId220" Type="http://schemas.openxmlformats.org/officeDocument/2006/relationships/hyperlink" Target="mailto:raveendra.k@svcolleges.edu.in" TargetMode="External"/><Relationship Id="rId225" Type="http://schemas.openxmlformats.org/officeDocument/2006/relationships/hyperlink" Target="mailto:jayashyam.svs@svcolleges.edu.in" TargetMode="External"/><Relationship Id="rId241" Type="http://schemas.openxmlformats.org/officeDocument/2006/relationships/hyperlink" Target="mailto:omeswarreddy.k@svcolleges.edu.in" TargetMode="External"/><Relationship Id="rId246" Type="http://schemas.openxmlformats.org/officeDocument/2006/relationships/hyperlink" Target="mailto:madhu.n@svcolleges.edu.in" TargetMode="External"/><Relationship Id="rId267" Type="http://schemas.openxmlformats.org/officeDocument/2006/relationships/hyperlink" Target="mailto:kesavulu.s@svcolleges.edu.in" TargetMode="External"/><Relationship Id="rId288" Type="http://schemas.openxmlformats.org/officeDocument/2006/relationships/hyperlink" Target="mailto:chandrakala.b@svcolleges.edu.in" TargetMode="External"/><Relationship Id="rId15" Type="http://schemas.openxmlformats.org/officeDocument/2006/relationships/hyperlink" Target="mailto:chandrasekharrreddy@svcolleges.edu.in" TargetMode="External"/><Relationship Id="rId36" Type="http://schemas.openxmlformats.org/officeDocument/2006/relationships/hyperlink" Target="mailto:poojitha.p@svcolleges.edu.in" TargetMode="External"/><Relationship Id="rId57" Type="http://schemas.openxmlformats.org/officeDocument/2006/relationships/hyperlink" Target="mailto:brahmaiah@svcolleges.edu.in" TargetMode="External"/><Relationship Id="rId106" Type="http://schemas.openxmlformats.org/officeDocument/2006/relationships/hyperlink" Target="mailto:kesavulu.s@svcolleges.edu.in" TargetMode="External"/><Relationship Id="rId127" Type="http://schemas.openxmlformats.org/officeDocument/2006/relationships/hyperlink" Target="mailto:divya.n@svcolleges.edu.in" TargetMode="External"/><Relationship Id="rId262" Type="http://schemas.openxmlformats.org/officeDocument/2006/relationships/hyperlink" Target="mailto:naresh.p@svcolleges.edu.in" TargetMode="External"/><Relationship Id="rId283" Type="http://schemas.openxmlformats.org/officeDocument/2006/relationships/hyperlink" Target="mailto:anilkumarreddy.t@svcolleges.edu.in" TargetMode="External"/><Relationship Id="rId313" Type="http://schemas.openxmlformats.org/officeDocument/2006/relationships/printerSettings" Target="../printerSettings/printerSettings1.bin"/><Relationship Id="rId10" Type="http://schemas.openxmlformats.org/officeDocument/2006/relationships/hyperlink" Target="mailto:revanthkumar.tr@svcolleges.edu.in" TargetMode="External"/><Relationship Id="rId31" Type="http://schemas.openxmlformats.org/officeDocument/2006/relationships/hyperlink" Target="mailto:tejovathi.v@svcolleges.edu.in" TargetMode="External"/><Relationship Id="rId52" Type="http://schemas.openxmlformats.org/officeDocument/2006/relationships/hyperlink" Target="mailto:raghavendra.g@svcolleges.edu.in" TargetMode="External"/><Relationship Id="rId73" Type="http://schemas.openxmlformats.org/officeDocument/2006/relationships/hyperlink" Target="mailto:hazarathaiah@svcolleges.edu.in" TargetMode="External"/><Relationship Id="rId78" Type="http://schemas.openxmlformats.org/officeDocument/2006/relationships/hyperlink" Target="mailto:ravikumar.b@svcolleges.edu.in" TargetMode="External"/><Relationship Id="rId94" Type="http://schemas.openxmlformats.org/officeDocument/2006/relationships/hyperlink" Target="mailto:nareshbabu.b@svcolleges.edu.in" TargetMode="External"/><Relationship Id="rId99" Type="http://schemas.openxmlformats.org/officeDocument/2006/relationships/hyperlink" Target="mailto:nalini@svcolleges.edu.in" TargetMode="External"/><Relationship Id="rId101" Type="http://schemas.openxmlformats.org/officeDocument/2006/relationships/hyperlink" Target="mailto:rajeshbabu.kmd@svcolleges.edu.in" TargetMode="External"/><Relationship Id="rId122" Type="http://schemas.openxmlformats.org/officeDocument/2006/relationships/hyperlink" Target="mailto:geethareddy.s@svcolleges.edu.in" TargetMode="External"/><Relationship Id="rId143" Type="http://schemas.openxmlformats.org/officeDocument/2006/relationships/hyperlink" Target="mailto:dharani.m@svcolleges.edu.in" TargetMode="External"/><Relationship Id="rId148" Type="http://schemas.openxmlformats.org/officeDocument/2006/relationships/hyperlink" Target="mailto:sreehari.d@svcolleges.edu.in" TargetMode="External"/><Relationship Id="rId164" Type="http://schemas.openxmlformats.org/officeDocument/2006/relationships/hyperlink" Target="mailto:narasimha.v@svcolleges.edu.in" TargetMode="External"/><Relationship Id="rId169" Type="http://schemas.openxmlformats.org/officeDocument/2006/relationships/hyperlink" Target="mailto:swathi.v@svcolleges.edu.in" TargetMode="External"/><Relationship Id="rId185" Type="http://schemas.openxmlformats.org/officeDocument/2006/relationships/hyperlink" Target="mailto:satish.n@svcolleges.edu.in" TargetMode="External"/><Relationship Id="rId4" Type="http://schemas.openxmlformats.org/officeDocument/2006/relationships/hyperlink" Target="mailto:raveendra.k@svcolleges.edu.in" TargetMode="External"/><Relationship Id="rId9" Type="http://schemas.openxmlformats.org/officeDocument/2006/relationships/hyperlink" Target="mailto:kalyana.k@svcolleges.edu.in" TargetMode="External"/><Relationship Id="rId180" Type="http://schemas.openxmlformats.org/officeDocument/2006/relationships/hyperlink" Target="mailto:vinaykumar@svcolleges.edu.in" TargetMode="External"/><Relationship Id="rId210" Type="http://schemas.openxmlformats.org/officeDocument/2006/relationships/hyperlink" Target="mailto:pavankumar.b@svcolleges.edu.in" TargetMode="External"/><Relationship Id="rId215" Type="http://schemas.openxmlformats.org/officeDocument/2006/relationships/hyperlink" Target="mailto:srinivasulureddy@svcolleges.edu.in" TargetMode="External"/><Relationship Id="rId236" Type="http://schemas.openxmlformats.org/officeDocument/2006/relationships/hyperlink" Target="mailto:gopichandrakumar@svcolleges.edu.in" TargetMode="External"/><Relationship Id="rId257" Type="http://schemas.openxmlformats.org/officeDocument/2006/relationships/hyperlink" Target="mailto:pavankumar.p@svcolleges.edu.in" TargetMode="External"/><Relationship Id="rId278" Type="http://schemas.openxmlformats.org/officeDocument/2006/relationships/hyperlink" Target="mailto:lalitha.b@svcolleges.edu.in" TargetMode="External"/><Relationship Id="rId26" Type="http://schemas.openxmlformats.org/officeDocument/2006/relationships/hyperlink" Target="mailto:mahesh.m@svcolleges.edu.in" TargetMode="External"/><Relationship Id="rId231" Type="http://schemas.openxmlformats.org/officeDocument/2006/relationships/hyperlink" Target="mailto:siddareddy.pgr@svcolleges.edu.in" TargetMode="External"/><Relationship Id="rId252" Type="http://schemas.openxmlformats.org/officeDocument/2006/relationships/hyperlink" Target="mailto:deepa.b@svcolleges.edu.in" TargetMode="External"/><Relationship Id="rId273" Type="http://schemas.openxmlformats.org/officeDocument/2006/relationships/hyperlink" Target="mailto:krishnamohan.a@svcolleges.edu.in" TargetMode="External"/><Relationship Id="rId294" Type="http://schemas.openxmlformats.org/officeDocument/2006/relationships/hyperlink" Target="mailto:balajikumar.c@svcolleges.edu.in" TargetMode="External"/><Relationship Id="rId308" Type="http://schemas.openxmlformats.org/officeDocument/2006/relationships/hyperlink" Target="mailto:sujatha.b@svcolleges.edu.in" TargetMode="External"/><Relationship Id="rId47" Type="http://schemas.openxmlformats.org/officeDocument/2006/relationships/hyperlink" Target="mailto:prathima.g@svcolleges.edu.in" TargetMode="External"/><Relationship Id="rId68" Type="http://schemas.openxmlformats.org/officeDocument/2006/relationships/hyperlink" Target="mailto:narendra.s@svcolleges.edu.in" TargetMode="External"/><Relationship Id="rId89" Type="http://schemas.openxmlformats.org/officeDocument/2006/relationships/hyperlink" Target="mailto:deepa.b@svcolleges.edu.in" TargetMode="External"/><Relationship Id="rId112" Type="http://schemas.openxmlformats.org/officeDocument/2006/relationships/hyperlink" Target="mailto:munikantha.c@svcolleges.edu.in" TargetMode="External"/><Relationship Id="rId133" Type="http://schemas.openxmlformats.org/officeDocument/2006/relationships/hyperlink" Target="mailto:madhavi.p@svcolleges.edu.in" TargetMode="External"/><Relationship Id="rId154" Type="http://schemas.openxmlformats.org/officeDocument/2006/relationships/hyperlink" Target="mailto:yousuf.m@svcolleges.edu.in" TargetMode="External"/><Relationship Id="rId175" Type="http://schemas.openxmlformats.org/officeDocument/2006/relationships/hyperlink" Target="mailto:jayalakshmi@svcolleges.edu.in" TargetMode="External"/><Relationship Id="rId196" Type="http://schemas.openxmlformats.org/officeDocument/2006/relationships/hyperlink" Target="mailto:kalyana.k@svcolleges.edu.in" TargetMode="External"/><Relationship Id="rId200" Type="http://schemas.openxmlformats.org/officeDocument/2006/relationships/hyperlink" Target="mailto:sravy.k@svcolleges.edu.in" TargetMode="External"/><Relationship Id="rId16" Type="http://schemas.openxmlformats.org/officeDocument/2006/relationships/hyperlink" Target="mailto:gunasekharreddy@svcolleges.edu.in" TargetMode="External"/><Relationship Id="rId221" Type="http://schemas.openxmlformats.org/officeDocument/2006/relationships/hyperlink" Target="mailto:madhavi.p@svcolleges.edu.in" TargetMode="External"/><Relationship Id="rId242" Type="http://schemas.openxmlformats.org/officeDocument/2006/relationships/hyperlink" Target="mailto:gunasekharreddy@svcolleges.edu.in" TargetMode="External"/><Relationship Id="rId263" Type="http://schemas.openxmlformats.org/officeDocument/2006/relationships/hyperlink" Target="mailto:vimala.a@svcolleges.edu.in" TargetMode="External"/><Relationship Id="rId284" Type="http://schemas.openxmlformats.org/officeDocument/2006/relationships/hyperlink" Target="mailto:suresh.g@svcolleges.edu.in" TargetMode="External"/><Relationship Id="rId37" Type="http://schemas.openxmlformats.org/officeDocument/2006/relationships/hyperlink" Target="mailto:lohitha.d@svcolleges.edu.in" TargetMode="External"/><Relationship Id="rId58" Type="http://schemas.openxmlformats.org/officeDocument/2006/relationships/hyperlink" Target="mailto:balaji.b@svcolleges.edu.in" TargetMode="External"/><Relationship Id="rId79" Type="http://schemas.openxmlformats.org/officeDocument/2006/relationships/hyperlink" Target="mailto:dharani.m@svcolleges.edu.in" TargetMode="External"/><Relationship Id="rId102" Type="http://schemas.openxmlformats.org/officeDocument/2006/relationships/hyperlink" Target="mailto:gunasekharreddy@svcolleges.edu.in" TargetMode="External"/><Relationship Id="rId123" Type="http://schemas.openxmlformats.org/officeDocument/2006/relationships/hyperlink" Target="mailto:siddareddy.pgr@svcolleges.edu.in" TargetMode="External"/><Relationship Id="rId144" Type="http://schemas.openxmlformats.org/officeDocument/2006/relationships/hyperlink" Target="mailto:dhanalakshmi@svcolleges.edu.in" TargetMode="External"/><Relationship Id="rId90" Type="http://schemas.openxmlformats.org/officeDocument/2006/relationships/hyperlink" Target="mailto:hindu.j@svcolleges.edu.in" TargetMode="External"/><Relationship Id="rId165" Type="http://schemas.openxmlformats.org/officeDocument/2006/relationships/hyperlink" Target="mailto:thriveni@svcolleges.edu.in" TargetMode="External"/><Relationship Id="rId186" Type="http://schemas.openxmlformats.org/officeDocument/2006/relationships/hyperlink" Target="mailto:lakshmisahithi.a@svcolleges.edu.in" TargetMode="External"/><Relationship Id="rId211" Type="http://schemas.openxmlformats.org/officeDocument/2006/relationships/hyperlink" Target="mailto:bimbadhasri@svcolleges.edu.in" TargetMode="External"/><Relationship Id="rId232" Type="http://schemas.openxmlformats.org/officeDocument/2006/relationships/hyperlink" Target="mailto:lakshminarayana@svcolleges.edu.in" TargetMode="External"/><Relationship Id="rId253" Type="http://schemas.openxmlformats.org/officeDocument/2006/relationships/hyperlink" Target="mailto:gowthamireddy.m@svcolleges.edu.in" TargetMode="External"/><Relationship Id="rId274" Type="http://schemas.openxmlformats.org/officeDocument/2006/relationships/hyperlink" Target="mailto:raveendra.k@svcolleges.edu.in" TargetMode="External"/><Relationship Id="rId295" Type="http://schemas.openxmlformats.org/officeDocument/2006/relationships/hyperlink" Target="mailto:madhu.c@svcolleges.edu.in" TargetMode="External"/><Relationship Id="rId309" Type="http://schemas.openxmlformats.org/officeDocument/2006/relationships/hyperlink" Target="mailto:karimulla.s@svcolleges.edu.in" TargetMode="External"/><Relationship Id="rId27" Type="http://schemas.openxmlformats.org/officeDocument/2006/relationships/hyperlink" Target="mailto:girish.d@svcolleges.edu.in" TargetMode="External"/><Relationship Id="rId48" Type="http://schemas.openxmlformats.org/officeDocument/2006/relationships/hyperlink" Target="mailto:kamakshi.p@svcolleges.edu.in" TargetMode="External"/><Relationship Id="rId69" Type="http://schemas.openxmlformats.org/officeDocument/2006/relationships/hyperlink" Target="mailto:thirupalamma@svcolleges.edu.in" TargetMode="External"/><Relationship Id="rId113" Type="http://schemas.openxmlformats.org/officeDocument/2006/relationships/hyperlink" Target="mailto:venkateswararao.k@svcolleges.edu.in" TargetMode="External"/><Relationship Id="rId134" Type="http://schemas.openxmlformats.org/officeDocument/2006/relationships/hyperlink" Target="mailto:madhu.c@svcolleges.edu.in" TargetMode="External"/><Relationship Id="rId80" Type="http://schemas.openxmlformats.org/officeDocument/2006/relationships/hyperlink" Target="mailto:jayashyam.svs@svcolleges.edu.in" TargetMode="External"/><Relationship Id="rId155" Type="http://schemas.openxmlformats.org/officeDocument/2006/relationships/hyperlink" Target="mailto:vimala.a@svcolleges.edu.in" TargetMode="External"/><Relationship Id="rId176" Type="http://schemas.openxmlformats.org/officeDocument/2006/relationships/hyperlink" Target="mailto:jakeerhussain.s@svcolleges.edu.in" TargetMode="External"/><Relationship Id="rId197" Type="http://schemas.openxmlformats.org/officeDocument/2006/relationships/hyperlink" Target="mailto:rajarajeswari@svcolleges.edu.in" TargetMode="External"/><Relationship Id="rId201" Type="http://schemas.openxmlformats.org/officeDocument/2006/relationships/hyperlink" Target="mailto:tejovathi.v@svcolleges.edu.in" TargetMode="External"/><Relationship Id="rId222" Type="http://schemas.openxmlformats.org/officeDocument/2006/relationships/hyperlink" Target="mailto:upendraraju.k@svcolleges.edu.in" TargetMode="External"/><Relationship Id="rId243" Type="http://schemas.openxmlformats.org/officeDocument/2006/relationships/hyperlink" Target="mailto:nagendra.v@svcolleges.edu.in" TargetMode="External"/><Relationship Id="rId264" Type="http://schemas.openxmlformats.org/officeDocument/2006/relationships/hyperlink" Target="mailto:hindu.j@svcolleges.edu.in" TargetMode="External"/><Relationship Id="rId285" Type="http://schemas.openxmlformats.org/officeDocument/2006/relationships/hyperlink" Target="mailto:jayashyam.svs@svcolleges.edu.in" TargetMode="External"/><Relationship Id="rId17" Type="http://schemas.openxmlformats.org/officeDocument/2006/relationships/hyperlink" Target="mailto:chandramouli.p@svcolleges.edu.in" TargetMode="External"/><Relationship Id="rId38" Type="http://schemas.openxmlformats.org/officeDocument/2006/relationships/hyperlink" Target="mailto:aswini.d@svcolleges.edu.in" TargetMode="External"/><Relationship Id="rId59" Type="http://schemas.openxmlformats.org/officeDocument/2006/relationships/hyperlink" Target="mailto:nagalikitha@svcolleges.edu.in" TargetMode="External"/><Relationship Id="rId103" Type="http://schemas.openxmlformats.org/officeDocument/2006/relationships/hyperlink" Target="mailto:dhananjayulu.a@svcolleges.edu.in" TargetMode="External"/><Relationship Id="rId124" Type="http://schemas.openxmlformats.org/officeDocument/2006/relationships/hyperlink" Target="mailto:mahesh.m@svcolleges.edu.in" TargetMode="External"/><Relationship Id="rId310" Type="http://schemas.openxmlformats.org/officeDocument/2006/relationships/hyperlink" Target="mailto:dileepkumar@svcolleges.edu.in" TargetMode="External"/><Relationship Id="rId70" Type="http://schemas.openxmlformats.org/officeDocument/2006/relationships/hyperlink" Target="mailto:gouthami.e@svcolleges.edu.in" TargetMode="External"/><Relationship Id="rId91" Type="http://schemas.openxmlformats.org/officeDocument/2006/relationships/hyperlink" Target="mailto:gowthamireddy.m@svcolleges.edu.in" TargetMode="External"/><Relationship Id="rId145" Type="http://schemas.openxmlformats.org/officeDocument/2006/relationships/hyperlink" Target="mailto:jayashyam.svs@svcolleges.edu.in" TargetMode="External"/><Relationship Id="rId166" Type="http://schemas.openxmlformats.org/officeDocument/2006/relationships/hyperlink" Target="mailto:nareshbabu.b@svcolleges.edu.in" TargetMode="External"/><Relationship Id="rId187" Type="http://schemas.openxmlformats.org/officeDocument/2006/relationships/hyperlink" Target="mailto:dhananjayulu.a@svcolleges.edu.in" TargetMode="External"/><Relationship Id="rId1" Type="http://schemas.openxmlformats.org/officeDocument/2006/relationships/hyperlink" Target="mailto:srinivasulureddy@svcolleges.edu.in" TargetMode="External"/><Relationship Id="rId212" Type="http://schemas.openxmlformats.org/officeDocument/2006/relationships/hyperlink" Target="mailto:madhu.c@svcolleges.edu.in" TargetMode="External"/><Relationship Id="rId233" Type="http://schemas.openxmlformats.org/officeDocument/2006/relationships/hyperlink" Target="mailto:hemlatha.m@svcolleges.edu.in" TargetMode="External"/><Relationship Id="rId254" Type="http://schemas.openxmlformats.org/officeDocument/2006/relationships/hyperlink" Target="mailto:mohan.s@svcolleges.edu.in" TargetMode="External"/><Relationship Id="rId28" Type="http://schemas.openxmlformats.org/officeDocument/2006/relationships/hyperlink" Target="mailto:suneelkumar.ch@svcolleges.edu.in" TargetMode="External"/><Relationship Id="rId49" Type="http://schemas.openxmlformats.org/officeDocument/2006/relationships/hyperlink" Target="mailto:sindhush.m@svcolleges.edu.in" TargetMode="External"/><Relationship Id="rId114" Type="http://schemas.openxmlformats.org/officeDocument/2006/relationships/hyperlink" Target="mailto:dushyanth.n@svcolleges.edu.in" TargetMode="External"/><Relationship Id="rId275" Type="http://schemas.openxmlformats.org/officeDocument/2006/relationships/hyperlink" Target="mailto:purandhar.v@svcolleges.edu.in" TargetMode="External"/><Relationship Id="rId296" Type="http://schemas.openxmlformats.org/officeDocument/2006/relationships/hyperlink" Target="mailto:yoganand.s@svcolleges.edu.in" TargetMode="External"/><Relationship Id="rId300" Type="http://schemas.openxmlformats.org/officeDocument/2006/relationships/hyperlink" Target="mailto:jyothi.d@svcolleges.edu.in" TargetMode="External"/><Relationship Id="rId60" Type="http://schemas.openxmlformats.org/officeDocument/2006/relationships/hyperlink" Target="mailto:jhansi@svcolleges.edu.in" TargetMode="External"/><Relationship Id="rId81" Type="http://schemas.openxmlformats.org/officeDocument/2006/relationships/hyperlink" Target="mailto:lalitha.b@svcolleges.edu.in" TargetMode="External"/><Relationship Id="rId135" Type="http://schemas.openxmlformats.org/officeDocument/2006/relationships/hyperlink" Target="mailto:pvnreddy@svcolleges.edu.in" TargetMode="External"/><Relationship Id="rId156" Type="http://schemas.openxmlformats.org/officeDocument/2006/relationships/hyperlink" Target="mailto:suresh.g@svcolleges.edu.in" TargetMode="External"/><Relationship Id="rId177" Type="http://schemas.openxmlformats.org/officeDocument/2006/relationships/hyperlink" Target="mailto:nalini@svcolleges.edu.in" TargetMode="External"/><Relationship Id="rId198" Type="http://schemas.openxmlformats.org/officeDocument/2006/relationships/hyperlink" Target="mailto:kishore.k@svcolleges.edu.in" TargetMode="External"/><Relationship Id="rId202" Type="http://schemas.openxmlformats.org/officeDocument/2006/relationships/hyperlink" Target="mailto:monikaswani.g@svcolleges.edu.in" TargetMode="External"/><Relationship Id="rId223" Type="http://schemas.openxmlformats.org/officeDocument/2006/relationships/hyperlink" Target="mailto:gayaz.sk@svcolleges.edu.in" TargetMode="External"/><Relationship Id="rId244" Type="http://schemas.openxmlformats.org/officeDocument/2006/relationships/hyperlink" Target="mailto:yousuf.m@svcolleges.edu.in" TargetMode="External"/><Relationship Id="rId18" Type="http://schemas.openxmlformats.org/officeDocument/2006/relationships/hyperlink" Target="mailto:karimulla.s@svcolleges.edu.in" TargetMode="External"/><Relationship Id="rId39" Type="http://schemas.openxmlformats.org/officeDocument/2006/relationships/hyperlink" Target="mailto:saikrishna.j@svcolleges.edu.in" TargetMode="External"/><Relationship Id="rId265" Type="http://schemas.openxmlformats.org/officeDocument/2006/relationships/hyperlink" Target="mailto:spoorthy.g@svcolleges.edu.in" TargetMode="External"/><Relationship Id="rId286" Type="http://schemas.openxmlformats.org/officeDocument/2006/relationships/hyperlink" Target="mailto:kishorebabu.m@svcolleges.edu.in" TargetMode="External"/><Relationship Id="rId50" Type="http://schemas.openxmlformats.org/officeDocument/2006/relationships/hyperlink" Target="mailto:sujana.k@svcolleges.edu.in" TargetMode="External"/><Relationship Id="rId104" Type="http://schemas.openxmlformats.org/officeDocument/2006/relationships/hyperlink" Target="mailto:sriramdas.s@svcolleges.edu.in" TargetMode="External"/><Relationship Id="rId125" Type="http://schemas.openxmlformats.org/officeDocument/2006/relationships/hyperlink" Target="mailto:seshadri.g@svcolleges.edu.in" TargetMode="External"/><Relationship Id="rId146" Type="http://schemas.openxmlformats.org/officeDocument/2006/relationships/hyperlink" Target="mailto:lalitha.b@svcolleges.edu.in" TargetMode="External"/><Relationship Id="rId167" Type="http://schemas.openxmlformats.org/officeDocument/2006/relationships/hyperlink" Target="mailto:damodhra@svcolleges.edu.in" TargetMode="External"/><Relationship Id="rId188" Type="http://schemas.openxmlformats.org/officeDocument/2006/relationships/hyperlink" Target="mailto:narasimha.v@svcolleges.edu.in" TargetMode="External"/><Relationship Id="rId311" Type="http://schemas.openxmlformats.org/officeDocument/2006/relationships/hyperlink" Target="mailto:shivakumar.v@svcolleges.edu.in" TargetMode="External"/><Relationship Id="rId71" Type="http://schemas.openxmlformats.org/officeDocument/2006/relationships/hyperlink" Target="mailto:sivasankar@svcolleges.edu.in" TargetMode="External"/><Relationship Id="rId92" Type="http://schemas.openxmlformats.org/officeDocument/2006/relationships/hyperlink" Target="mailto:naveenkumar.g@svcolleges.edu.in" TargetMode="External"/><Relationship Id="rId213" Type="http://schemas.openxmlformats.org/officeDocument/2006/relationships/hyperlink" Target="mailto:pvnreddy@svcolleges.edu.in" TargetMode="External"/><Relationship Id="rId234" Type="http://schemas.openxmlformats.org/officeDocument/2006/relationships/hyperlink" Target="mailto:suresh.g@svcolleges.edu.in" TargetMode="External"/><Relationship Id="rId2" Type="http://schemas.openxmlformats.org/officeDocument/2006/relationships/hyperlink" Target="mailto:sujatha.k@svcolleges.edu.in" TargetMode="External"/><Relationship Id="rId29" Type="http://schemas.openxmlformats.org/officeDocument/2006/relationships/hyperlink" Target="mailto:sasidharreddy.s@svcolleges.edu.in" TargetMode="External"/><Relationship Id="rId255" Type="http://schemas.openxmlformats.org/officeDocument/2006/relationships/hyperlink" Target="mailto:dhanalakshmi@svcolleges.edu.in" TargetMode="External"/><Relationship Id="rId276" Type="http://schemas.openxmlformats.org/officeDocument/2006/relationships/hyperlink" Target="mailto:upendraraju.k@svcolleges.edu.in" TargetMode="External"/><Relationship Id="rId297" Type="http://schemas.openxmlformats.org/officeDocument/2006/relationships/hyperlink" Target="mailto:tirumalareddy.k@svcolleges.edu.in" TargetMode="External"/><Relationship Id="rId40" Type="http://schemas.openxmlformats.org/officeDocument/2006/relationships/hyperlink" Target="mailto:harshavardhan@svcolleges.edu.in" TargetMode="External"/><Relationship Id="rId115" Type="http://schemas.openxmlformats.org/officeDocument/2006/relationships/hyperlink" Target="mailto:srilatha.d@svcolleges.edu.in" TargetMode="External"/><Relationship Id="rId136" Type="http://schemas.openxmlformats.org/officeDocument/2006/relationships/hyperlink" Target="mailto:sudharani.b@svcolleges.edu.in" TargetMode="External"/><Relationship Id="rId157" Type="http://schemas.openxmlformats.org/officeDocument/2006/relationships/hyperlink" Target="mailto:spoorthy.g@svcolleges.edu.in" TargetMode="External"/><Relationship Id="rId178" Type="http://schemas.openxmlformats.org/officeDocument/2006/relationships/hyperlink" Target="mailto:bhaskar.s@svcolleges.edu.in" TargetMode="External"/><Relationship Id="rId301" Type="http://schemas.openxmlformats.org/officeDocument/2006/relationships/hyperlink" Target="mailto:gopichandrakumar@svcolleges.edu.in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AM431"/>
  <sheetViews>
    <sheetView topLeftCell="Q67" zoomScale="80" zoomScaleNormal="80" workbookViewId="0">
      <selection activeCell="AH82" sqref="AH82:AM82"/>
    </sheetView>
  </sheetViews>
  <sheetFormatPr defaultRowHeight="15"/>
  <cols>
    <col min="1" max="1" width="0.42578125" customWidth="1"/>
    <col min="2" max="7" width="9.140625" hidden="1" customWidth="1"/>
    <col min="8" max="8" width="26.85546875" bestFit="1" customWidth="1"/>
    <col min="9" max="9" width="17.42578125" hidden="1" customWidth="1"/>
    <col min="10" max="10" width="27.140625" customWidth="1"/>
    <col min="11" max="11" width="12.7109375" style="35" customWidth="1"/>
    <col min="12" max="12" width="25.28515625" customWidth="1"/>
    <col min="13" max="13" width="14.42578125" customWidth="1"/>
    <col min="14" max="14" width="12.5703125" customWidth="1"/>
    <col min="15" max="15" width="12.85546875" customWidth="1"/>
    <col min="16" max="16" width="14.7109375" customWidth="1"/>
    <col min="17" max="17" width="12.85546875" customWidth="1"/>
    <col min="18" max="18" width="20.140625" style="14" customWidth="1"/>
  </cols>
  <sheetData>
    <row r="1" spans="8:22" ht="15" customHeight="1">
      <c r="H1" s="45" t="s">
        <v>562</v>
      </c>
      <c r="I1" s="46"/>
      <c r="J1" s="46"/>
      <c r="K1" s="46"/>
      <c r="L1" s="46"/>
      <c r="M1" s="46"/>
      <c r="N1" s="37"/>
    </row>
    <row r="2" spans="8:22">
      <c r="O2" s="52"/>
      <c r="P2" s="52"/>
      <c r="Q2" s="52"/>
      <c r="R2" s="52"/>
    </row>
    <row r="3" spans="8:22" ht="26.25">
      <c r="H3" s="47" t="s">
        <v>8</v>
      </c>
      <c r="I3" s="47"/>
      <c r="J3" s="47"/>
      <c r="K3" s="47"/>
      <c r="L3" s="47"/>
      <c r="M3" s="47"/>
      <c r="N3" s="47"/>
      <c r="O3" s="47"/>
      <c r="P3" s="47"/>
      <c r="Q3" s="47"/>
      <c r="R3" s="47"/>
    </row>
    <row r="4" spans="8:22" ht="67.5" customHeight="1">
      <c r="H4" s="38" t="s">
        <v>0</v>
      </c>
      <c r="I4" s="38" t="s">
        <v>563</v>
      </c>
      <c r="J4" s="42" t="s">
        <v>1</v>
      </c>
      <c r="K4" s="38" t="s">
        <v>2</v>
      </c>
      <c r="L4" s="38" t="s">
        <v>3</v>
      </c>
      <c r="M4" s="38" t="s">
        <v>564</v>
      </c>
      <c r="N4" s="39" t="s">
        <v>565</v>
      </c>
      <c r="U4" s="2"/>
      <c r="V4" s="2"/>
    </row>
    <row r="5" spans="8:22">
      <c r="H5" s="22" t="s">
        <v>9</v>
      </c>
      <c r="I5" s="1"/>
      <c r="J5" s="10" t="s">
        <v>228</v>
      </c>
      <c r="K5" s="1" t="s">
        <v>60</v>
      </c>
      <c r="L5" s="24" t="s">
        <v>411</v>
      </c>
      <c r="M5" s="9">
        <v>43262</v>
      </c>
      <c r="N5" s="59">
        <v>1183</v>
      </c>
      <c r="U5" s="2"/>
      <c r="V5" s="2"/>
    </row>
    <row r="6" spans="8:22">
      <c r="H6" s="22" t="s">
        <v>10</v>
      </c>
      <c r="I6" s="1"/>
      <c r="J6" s="10" t="s">
        <v>229</v>
      </c>
      <c r="K6" s="1" t="s">
        <v>61</v>
      </c>
      <c r="L6" s="25" t="s">
        <v>222</v>
      </c>
      <c r="M6" s="9">
        <v>42737</v>
      </c>
      <c r="N6" s="60"/>
      <c r="U6" s="2"/>
      <c r="V6" s="2"/>
    </row>
    <row r="7" spans="8:22" ht="15" customHeight="1">
      <c r="H7" s="23"/>
      <c r="I7" s="1"/>
      <c r="J7" s="1"/>
      <c r="K7" s="1"/>
      <c r="L7" s="25" t="s">
        <v>112</v>
      </c>
      <c r="M7" s="9">
        <v>42163</v>
      </c>
      <c r="N7" s="60"/>
      <c r="U7" s="2"/>
      <c r="V7" s="2"/>
    </row>
    <row r="8" spans="8:22">
      <c r="H8" s="22" t="s">
        <v>11</v>
      </c>
      <c r="I8" s="1"/>
      <c r="J8" s="1"/>
      <c r="K8" s="1"/>
      <c r="L8" s="25" t="s">
        <v>112</v>
      </c>
      <c r="M8" s="9"/>
      <c r="N8" s="60"/>
      <c r="O8" s="55"/>
      <c r="P8" s="55"/>
      <c r="Q8" s="55"/>
      <c r="R8" s="56"/>
      <c r="S8" s="55"/>
      <c r="T8" s="55"/>
      <c r="U8" s="2"/>
      <c r="V8" s="2"/>
    </row>
    <row r="9" spans="8:22">
      <c r="H9" s="22" t="s">
        <v>12</v>
      </c>
      <c r="I9" s="1"/>
      <c r="J9" s="10" t="s">
        <v>231</v>
      </c>
      <c r="K9" s="1" t="s">
        <v>61</v>
      </c>
      <c r="L9" s="25" t="s">
        <v>112</v>
      </c>
      <c r="M9" s="9">
        <v>43283</v>
      </c>
      <c r="N9" s="60"/>
      <c r="O9" s="2"/>
      <c r="P9" s="2"/>
      <c r="Q9" s="2"/>
      <c r="R9" s="41"/>
      <c r="S9" s="2"/>
      <c r="T9" s="2"/>
    </row>
    <row r="10" spans="8:22">
      <c r="H10" s="22" t="s">
        <v>13</v>
      </c>
      <c r="I10" s="1"/>
      <c r="J10" s="10" t="s">
        <v>230</v>
      </c>
      <c r="K10" s="1" t="s">
        <v>61</v>
      </c>
      <c r="L10" s="26" t="s">
        <v>412</v>
      </c>
      <c r="M10" s="9">
        <v>40680</v>
      </c>
      <c r="N10" s="60"/>
      <c r="O10" s="2"/>
      <c r="P10" s="2"/>
      <c r="Q10" s="2"/>
      <c r="R10" s="41"/>
      <c r="S10" s="2"/>
    </row>
    <row r="11" spans="8:22">
      <c r="H11" s="22" t="s">
        <v>14</v>
      </c>
      <c r="I11" s="1"/>
      <c r="J11" s="10" t="s">
        <v>233</v>
      </c>
      <c r="K11" s="1" t="s">
        <v>60</v>
      </c>
      <c r="L11" s="26" t="s">
        <v>412</v>
      </c>
      <c r="M11" s="9">
        <v>42737</v>
      </c>
      <c r="N11" s="60"/>
      <c r="O11" s="2"/>
      <c r="P11" s="2"/>
      <c r="Q11" s="2"/>
      <c r="R11" s="41"/>
      <c r="S11" s="2"/>
    </row>
    <row r="12" spans="8:22">
      <c r="H12" s="22" t="s">
        <v>15</v>
      </c>
      <c r="I12" s="1"/>
      <c r="J12" s="10" t="s">
        <v>234</v>
      </c>
      <c r="K12" s="1" t="s">
        <v>61</v>
      </c>
      <c r="L12" s="26" t="s">
        <v>412</v>
      </c>
      <c r="M12" s="9">
        <v>42536</v>
      </c>
      <c r="N12" s="60"/>
      <c r="O12" s="2"/>
      <c r="P12" s="2"/>
      <c r="Q12" s="2"/>
      <c r="R12" s="41"/>
      <c r="S12" s="2"/>
    </row>
    <row r="13" spans="8:22">
      <c r="H13" s="22" t="s">
        <v>16</v>
      </c>
      <c r="I13" s="1"/>
      <c r="J13" s="10" t="s">
        <v>235</v>
      </c>
      <c r="K13" s="1" t="s">
        <v>60</v>
      </c>
      <c r="L13" s="26" t="s">
        <v>412</v>
      </c>
      <c r="M13" s="9">
        <v>42737</v>
      </c>
      <c r="N13" s="60"/>
      <c r="O13" s="2"/>
      <c r="P13" s="2"/>
      <c r="Q13" s="2"/>
      <c r="R13" s="41"/>
      <c r="S13" s="2"/>
    </row>
    <row r="14" spans="8:22">
      <c r="H14" s="22" t="s">
        <v>17</v>
      </c>
      <c r="I14" s="10"/>
      <c r="J14" s="10" t="s">
        <v>236</v>
      </c>
      <c r="K14" s="10" t="s">
        <v>61</v>
      </c>
      <c r="L14" s="26" t="s">
        <v>412</v>
      </c>
      <c r="M14" s="9">
        <v>42737</v>
      </c>
      <c r="N14" s="60"/>
      <c r="O14" s="2"/>
      <c r="P14" s="2"/>
      <c r="Q14" s="2"/>
      <c r="R14" s="41"/>
      <c r="S14" s="2"/>
    </row>
    <row r="15" spans="8:22">
      <c r="H15" s="22" t="s">
        <v>18</v>
      </c>
      <c r="I15" s="10"/>
      <c r="J15" s="10" t="s">
        <v>237</v>
      </c>
      <c r="K15" s="10" t="s">
        <v>61</v>
      </c>
      <c r="L15" s="26" t="s">
        <v>412</v>
      </c>
      <c r="M15" s="9">
        <v>42006</v>
      </c>
      <c r="N15" s="60"/>
      <c r="O15" s="2"/>
      <c r="P15" s="2"/>
      <c r="Q15" s="2"/>
      <c r="R15" s="41"/>
      <c r="S15" s="2"/>
    </row>
    <row r="16" spans="8:22">
      <c r="H16" s="22" t="s">
        <v>19</v>
      </c>
      <c r="I16" s="10"/>
      <c r="J16" s="10" t="s">
        <v>238</v>
      </c>
      <c r="K16" s="10" t="s">
        <v>61</v>
      </c>
      <c r="L16" s="25" t="s">
        <v>113</v>
      </c>
      <c r="M16" s="9">
        <v>42737</v>
      </c>
      <c r="N16" s="60"/>
      <c r="O16" s="2"/>
      <c r="P16" s="2"/>
      <c r="Q16" s="2"/>
      <c r="R16" s="41"/>
      <c r="S16" s="2"/>
    </row>
    <row r="17" spans="8:19">
      <c r="H17" s="22" t="s">
        <v>20</v>
      </c>
      <c r="I17" s="10"/>
      <c r="J17" s="10" t="s">
        <v>239</v>
      </c>
      <c r="K17" s="10" t="s">
        <v>61</v>
      </c>
      <c r="L17" s="25" t="s">
        <v>113</v>
      </c>
      <c r="M17" s="9">
        <v>40234</v>
      </c>
      <c r="N17" s="60"/>
      <c r="O17" s="2"/>
      <c r="P17" s="2"/>
      <c r="Q17" s="2"/>
      <c r="R17" s="41"/>
      <c r="S17" s="2"/>
    </row>
    <row r="18" spans="8:19">
      <c r="H18" s="22" t="s">
        <v>21</v>
      </c>
      <c r="I18" s="10"/>
      <c r="J18" s="10" t="s">
        <v>232</v>
      </c>
      <c r="K18" s="10" t="s">
        <v>61</v>
      </c>
      <c r="L18" s="25" t="s">
        <v>113</v>
      </c>
      <c r="M18" s="9">
        <v>42537</v>
      </c>
      <c r="N18" s="60"/>
      <c r="O18" s="2"/>
      <c r="P18" s="2"/>
      <c r="Q18" s="2"/>
      <c r="R18" s="41"/>
      <c r="S18" s="2"/>
    </row>
    <row r="19" spans="8:19">
      <c r="H19" s="22" t="s">
        <v>22</v>
      </c>
      <c r="I19" s="10"/>
      <c r="J19" s="10" t="s">
        <v>240</v>
      </c>
      <c r="K19" s="10" t="s">
        <v>61</v>
      </c>
      <c r="L19" s="25" t="s">
        <v>113</v>
      </c>
      <c r="M19" s="9">
        <v>41451</v>
      </c>
      <c r="N19" s="60"/>
      <c r="O19" s="2"/>
      <c r="P19" s="2"/>
      <c r="Q19" s="2"/>
      <c r="R19" s="41"/>
      <c r="S19" s="2"/>
    </row>
    <row r="20" spans="8:19">
      <c r="H20" s="22" t="s">
        <v>23</v>
      </c>
      <c r="I20" s="10"/>
      <c r="J20" s="10" t="s">
        <v>241</v>
      </c>
      <c r="K20" s="10" t="s">
        <v>61</v>
      </c>
      <c r="L20" s="25" t="s">
        <v>113</v>
      </c>
      <c r="M20" s="9">
        <v>42705</v>
      </c>
      <c r="N20" s="60"/>
      <c r="O20" s="2"/>
      <c r="P20" s="2"/>
      <c r="Q20" s="2"/>
      <c r="R20" s="41"/>
      <c r="S20" s="2"/>
    </row>
    <row r="21" spans="8:19">
      <c r="H21" s="22" t="s">
        <v>24</v>
      </c>
      <c r="I21" s="10"/>
      <c r="J21" s="10" t="s">
        <v>261</v>
      </c>
      <c r="K21" s="10" t="s">
        <v>61</v>
      </c>
      <c r="L21" s="25" t="s">
        <v>113</v>
      </c>
      <c r="M21" s="9">
        <v>42737</v>
      </c>
      <c r="N21" s="60"/>
      <c r="O21" s="2"/>
      <c r="P21" s="2"/>
      <c r="Q21" s="2"/>
      <c r="R21" s="41"/>
      <c r="S21" s="2"/>
    </row>
    <row r="22" spans="8:19">
      <c r="H22" s="22" t="s">
        <v>25</v>
      </c>
      <c r="I22" s="10"/>
      <c r="J22" s="10" t="s">
        <v>262</v>
      </c>
      <c r="K22" s="10" t="s">
        <v>61</v>
      </c>
      <c r="L22" s="25" t="s">
        <v>113</v>
      </c>
      <c r="M22" s="9">
        <v>40878</v>
      </c>
      <c r="N22" s="60"/>
      <c r="O22" s="2"/>
      <c r="P22" s="2"/>
      <c r="Q22" s="2"/>
      <c r="R22" s="41"/>
      <c r="S22" s="2"/>
    </row>
    <row r="23" spans="8:19">
      <c r="H23" s="22" t="s">
        <v>26</v>
      </c>
      <c r="I23" s="10"/>
      <c r="J23" s="10" t="s">
        <v>263</v>
      </c>
      <c r="K23" s="10" t="s">
        <v>61</v>
      </c>
      <c r="L23" s="25" t="s">
        <v>113</v>
      </c>
      <c r="M23" s="9">
        <v>42737</v>
      </c>
      <c r="N23" s="60"/>
      <c r="O23" s="2"/>
      <c r="P23" s="2"/>
      <c r="Q23" s="2"/>
      <c r="R23" s="41"/>
      <c r="S23" s="2"/>
    </row>
    <row r="24" spans="8:19">
      <c r="H24" s="22" t="s">
        <v>27</v>
      </c>
      <c r="I24" s="10"/>
      <c r="J24" s="10" t="s">
        <v>264</v>
      </c>
      <c r="K24" s="10" t="s">
        <v>61</v>
      </c>
      <c r="L24" s="25" t="s">
        <v>113</v>
      </c>
      <c r="M24" s="9">
        <v>42009</v>
      </c>
      <c r="N24" s="60"/>
      <c r="O24" s="2"/>
      <c r="P24" s="2"/>
      <c r="Q24" s="2"/>
      <c r="R24" s="41"/>
      <c r="S24" s="2"/>
    </row>
    <row r="25" spans="8:19">
      <c r="H25" s="22" t="s">
        <v>28</v>
      </c>
      <c r="I25" s="10"/>
      <c r="J25" s="10" t="s">
        <v>265</v>
      </c>
      <c r="K25" s="10" t="s">
        <v>60</v>
      </c>
      <c r="L25" s="25" t="s">
        <v>113</v>
      </c>
      <c r="M25" s="9">
        <v>43252</v>
      </c>
      <c r="N25" s="60"/>
      <c r="O25" s="2"/>
      <c r="P25" s="2"/>
      <c r="Q25" s="2"/>
      <c r="R25" s="41"/>
      <c r="S25" s="2"/>
    </row>
    <row r="26" spans="8:19">
      <c r="H26" s="22" t="s">
        <v>29</v>
      </c>
      <c r="I26" s="10"/>
      <c r="J26" s="10" t="s">
        <v>266</v>
      </c>
      <c r="K26" s="10" t="s">
        <v>61</v>
      </c>
      <c r="L26" s="25" t="s">
        <v>113</v>
      </c>
      <c r="M26" s="9">
        <v>42737</v>
      </c>
      <c r="N26" s="60"/>
      <c r="O26" s="2"/>
      <c r="P26" s="2"/>
      <c r="Q26" s="2"/>
      <c r="R26" s="41"/>
      <c r="S26" s="2"/>
    </row>
    <row r="27" spans="8:19">
      <c r="H27" s="22" t="s">
        <v>30</v>
      </c>
      <c r="I27" s="10"/>
      <c r="J27" s="10" t="s">
        <v>267</v>
      </c>
      <c r="K27" s="10" t="s">
        <v>61</v>
      </c>
      <c r="L27" s="25" t="s">
        <v>113</v>
      </c>
      <c r="M27" s="9">
        <v>42370</v>
      </c>
      <c r="N27" s="60"/>
      <c r="O27" s="2"/>
      <c r="P27" s="2"/>
      <c r="Q27" s="2"/>
      <c r="R27" s="41"/>
      <c r="S27" s="2"/>
    </row>
    <row r="28" spans="8:19">
      <c r="H28" s="22" t="s">
        <v>31</v>
      </c>
      <c r="I28" s="10"/>
      <c r="J28" s="10" t="s">
        <v>268</v>
      </c>
      <c r="K28" s="10" t="s">
        <v>60</v>
      </c>
      <c r="L28" s="25" t="s">
        <v>113</v>
      </c>
      <c r="M28" s="9">
        <v>42917</v>
      </c>
      <c r="N28" s="60"/>
      <c r="O28" s="2"/>
      <c r="P28" s="2"/>
      <c r="Q28" s="2"/>
      <c r="R28" s="41"/>
      <c r="S28" s="2"/>
    </row>
    <row r="29" spans="8:19">
      <c r="H29" s="22" t="s">
        <v>32</v>
      </c>
      <c r="I29" s="10"/>
      <c r="J29" s="10" t="s">
        <v>269</v>
      </c>
      <c r="K29" s="10" t="s">
        <v>61</v>
      </c>
      <c r="L29" s="25" t="s">
        <v>113</v>
      </c>
      <c r="M29" s="9">
        <v>42537</v>
      </c>
      <c r="N29" s="60"/>
      <c r="O29" s="2"/>
      <c r="P29" s="2"/>
      <c r="Q29" s="2"/>
      <c r="R29" s="41"/>
      <c r="S29" s="2"/>
    </row>
    <row r="30" spans="8:19">
      <c r="H30" s="22" t="s">
        <v>33</v>
      </c>
      <c r="I30" s="10"/>
      <c r="J30" s="10" t="s">
        <v>270</v>
      </c>
      <c r="K30" s="10" t="s">
        <v>61</v>
      </c>
      <c r="L30" s="25" t="s">
        <v>113</v>
      </c>
      <c r="M30" s="9">
        <v>43252</v>
      </c>
      <c r="N30" s="60"/>
      <c r="O30" s="2"/>
      <c r="P30" s="2"/>
      <c r="Q30" s="2"/>
      <c r="R30" s="41"/>
      <c r="S30" s="2"/>
    </row>
    <row r="31" spans="8:19">
      <c r="H31" s="22" t="s">
        <v>34</v>
      </c>
      <c r="I31" s="10"/>
      <c r="J31" s="10" t="s">
        <v>271</v>
      </c>
      <c r="K31" s="10" t="s">
        <v>61</v>
      </c>
      <c r="L31" s="25" t="s">
        <v>113</v>
      </c>
      <c r="M31" s="9">
        <v>42887</v>
      </c>
      <c r="N31" s="60"/>
      <c r="O31" s="2"/>
      <c r="P31" s="2"/>
      <c r="Q31" s="2"/>
      <c r="R31" s="41"/>
      <c r="S31" s="2"/>
    </row>
    <row r="32" spans="8:19">
      <c r="H32" s="22" t="s">
        <v>35</v>
      </c>
      <c r="I32" s="10"/>
      <c r="J32" s="10" t="s">
        <v>272</v>
      </c>
      <c r="K32" s="10" t="s">
        <v>61</v>
      </c>
      <c r="L32" s="25" t="s">
        <v>113</v>
      </c>
      <c r="M32" s="9">
        <v>42705</v>
      </c>
      <c r="N32" s="60"/>
      <c r="O32" s="2"/>
      <c r="P32" s="2"/>
      <c r="Q32" s="2"/>
      <c r="R32" s="41"/>
      <c r="S32" s="2"/>
    </row>
    <row r="33" spans="8:19">
      <c r="H33" s="22" t="s">
        <v>36</v>
      </c>
      <c r="I33" s="10"/>
      <c r="J33" s="10" t="s">
        <v>273</v>
      </c>
      <c r="K33" s="10" t="s">
        <v>60</v>
      </c>
      <c r="L33" s="25" t="s">
        <v>113</v>
      </c>
      <c r="M33" s="9">
        <v>41813</v>
      </c>
      <c r="N33" s="60"/>
      <c r="O33" s="2"/>
      <c r="P33" s="2"/>
      <c r="Q33" s="2"/>
      <c r="R33" s="41"/>
      <c r="S33" s="2"/>
    </row>
    <row r="34" spans="8:19">
      <c r="H34" s="22" t="s">
        <v>37</v>
      </c>
      <c r="I34" s="10"/>
      <c r="J34" s="10" t="s">
        <v>274</v>
      </c>
      <c r="K34" s="10" t="s">
        <v>60</v>
      </c>
      <c r="L34" s="25" t="s">
        <v>113</v>
      </c>
      <c r="M34" s="9">
        <v>42177</v>
      </c>
      <c r="N34" s="60"/>
      <c r="O34" s="2"/>
      <c r="P34" s="2"/>
      <c r="Q34" s="2"/>
      <c r="R34" s="41"/>
      <c r="S34" s="2"/>
    </row>
    <row r="35" spans="8:19">
      <c r="H35" s="22" t="s">
        <v>38</v>
      </c>
      <c r="I35" s="10"/>
      <c r="J35" t="s">
        <v>283</v>
      </c>
      <c r="K35" s="10" t="s">
        <v>60</v>
      </c>
      <c r="L35" s="25" t="s">
        <v>113</v>
      </c>
      <c r="M35" s="9">
        <v>42177</v>
      </c>
      <c r="N35" s="60"/>
      <c r="O35" s="2"/>
      <c r="P35" s="2"/>
      <c r="Q35" s="2"/>
      <c r="R35" s="41"/>
      <c r="S35" s="2"/>
    </row>
    <row r="36" spans="8:19">
      <c r="H36" s="22" t="s">
        <v>39</v>
      </c>
      <c r="I36" s="10"/>
      <c r="J36" s="10" t="s">
        <v>276</v>
      </c>
      <c r="K36" s="10" t="s">
        <v>61</v>
      </c>
      <c r="L36" s="25" t="s">
        <v>113</v>
      </c>
      <c r="M36" s="9">
        <v>42545</v>
      </c>
      <c r="N36" s="60"/>
      <c r="O36" s="2"/>
      <c r="P36" s="2"/>
      <c r="Q36" s="2"/>
      <c r="R36" s="41"/>
      <c r="S36" s="2"/>
    </row>
    <row r="37" spans="8:19">
      <c r="H37" s="22" t="s">
        <v>40</v>
      </c>
      <c r="I37" s="10"/>
      <c r="J37" s="10" t="s">
        <v>277</v>
      </c>
      <c r="K37" s="10" t="s">
        <v>61</v>
      </c>
      <c r="L37" s="25" t="s">
        <v>113</v>
      </c>
      <c r="M37" s="9">
        <v>42737</v>
      </c>
      <c r="N37" s="60"/>
      <c r="O37" s="2"/>
      <c r="P37" s="2"/>
      <c r="Q37" s="2"/>
      <c r="R37" s="41"/>
      <c r="S37" s="2"/>
    </row>
    <row r="38" spans="8:19">
      <c r="H38" s="22" t="s">
        <v>41</v>
      </c>
      <c r="I38" s="10"/>
      <c r="J38" s="10" t="s">
        <v>238</v>
      </c>
      <c r="K38" s="10" t="s">
        <v>60</v>
      </c>
      <c r="L38" s="25" t="s">
        <v>113</v>
      </c>
      <c r="M38" s="9">
        <v>42006</v>
      </c>
      <c r="N38" s="60"/>
      <c r="O38" s="2"/>
      <c r="P38" s="2"/>
      <c r="Q38" s="2"/>
      <c r="R38" s="41"/>
      <c r="S38" s="2"/>
    </row>
    <row r="39" spans="8:19">
      <c r="H39" s="22" t="s">
        <v>42</v>
      </c>
      <c r="I39" s="10"/>
      <c r="J39" s="10" t="s">
        <v>242</v>
      </c>
      <c r="K39" s="10" t="s">
        <v>61</v>
      </c>
      <c r="L39" s="25" t="s">
        <v>113</v>
      </c>
      <c r="M39" s="9">
        <v>43255</v>
      </c>
      <c r="N39" s="60"/>
      <c r="O39" s="2"/>
      <c r="P39" s="2"/>
      <c r="Q39" s="2"/>
      <c r="R39" s="41"/>
      <c r="S39" s="2"/>
    </row>
    <row r="40" spans="8:19">
      <c r="H40" s="22" t="s">
        <v>43</v>
      </c>
      <c r="I40" s="10"/>
      <c r="J40" s="10" t="s">
        <v>243</v>
      </c>
      <c r="K40" s="10" t="s">
        <v>60</v>
      </c>
      <c r="L40" s="25" t="s">
        <v>113</v>
      </c>
      <c r="M40" s="9">
        <v>42902</v>
      </c>
      <c r="N40" s="60"/>
      <c r="O40" s="2"/>
      <c r="P40" s="2"/>
      <c r="Q40" s="2"/>
      <c r="R40" s="41"/>
      <c r="S40" s="2"/>
    </row>
    <row r="41" spans="8:19">
      <c r="H41" s="22" t="s">
        <v>44</v>
      </c>
      <c r="I41" s="10"/>
      <c r="J41" s="10" t="s">
        <v>244</v>
      </c>
      <c r="K41" s="10" t="s">
        <v>60</v>
      </c>
      <c r="L41" s="25" t="s">
        <v>113</v>
      </c>
      <c r="M41" s="9">
        <v>42912</v>
      </c>
      <c r="N41" s="60"/>
      <c r="O41" s="2"/>
      <c r="P41" s="2"/>
      <c r="Q41" s="2"/>
      <c r="R41" s="41"/>
      <c r="S41" s="2"/>
    </row>
    <row r="42" spans="8:19">
      <c r="H42" s="22" t="s">
        <v>45</v>
      </c>
      <c r="I42" s="10"/>
      <c r="J42" s="10" t="s">
        <v>245</v>
      </c>
      <c r="K42" s="10" t="s">
        <v>60</v>
      </c>
      <c r="L42" s="25" t="s">
        <v>113</v>
      </c>
      <c r="M42" s="9">
        <v>42898</v>
      </c>
      <c r="N42" s="60"/>
      <c r="O42" s="2"/>
      <c r="P42" s="2"/>
      <c r="Q42" s="2"/>
      <c r="R42" s="41"/>
      <c r="S42" s="2"/>
    </row>
    <row r="43" spans="8:19">
      <c r="H43" s="22" t="s">
        <v>46</v>
      </c>
      <c r="I43" s="10"/>
      <c r="J43" s="10" t="s">
        <v>246</v>
      </c>
      <c r="K43" s="10" t="s">
        <v>61</v>
      </c>
      <c r="L43" s="25" t="s">
        <v>113</v>
      </c>
      <c r="M43" s="9">
        <v>42887</v>
      </c>
      <c r="N43" s="60"/>
      <c r="O43" s="2"/>
      <c r="P43" s="2"/>
      <c r="Q43" s="2"/>
      <c r="R43" s="41"/>
      <c r="S43" s="2"/>
    </row>
    <row r="44" spans="8:19">
      <c r="H44" s="22" t="s">
        <v>47</v>
      </c>
      <c r="I44" s="10"/>
      <c r="J44" s="10" t="s">
        <v>247</v>
      </c>
      <c r="K44" s="10" t="s">
        <v>61</v>
      </c>
      <c r="L44" s="25" t="s">
        <v>113</v>
      </c>
      <c r="M44" s="9">
        <v>42917</v>
      </c>
      <c r="N44" s="60"/>
      <c r="O44" s="2"/>
      <c r="P44" s="2"/>
      <c r="Q44" s="2"/>
      <c r="R44" s="41"/>
      <c r="S44" s="2"/>
    </row>
    <row r="45" spans="8:19">
      <c r="H45" s="22" t="s">
        <v>48</v>
      </c>
      <c r="I45" s="10"/>
      <c r="J45" s="40" t="s">
        <v>285</v>
      </c>
      <c r="K45" s="10" t="s">
        <v>61</v>
      </c>
      <c r="L45" s="25" t="s">
        <v>113</v>
      </c>
      <c r="M45" s="9">
        <v>42917</v>
      </c>
      <c r="N45" s="60"/>
      <c r="O45" s="2"/>
      <c r="P45" s="2"/>
      <c r="Q45" s="2"/>
      <c r="R45" s="41"/>
      <c r="S45" s="2"/>
    </row>
    <row r="46" spans="8:19">
      <c r="H46" s="22" t="s">
        <v>178</v>
      </c>
      <c r="I46" s="10"/>
      <c r="J46" s="10" t="s">
        <v>248</v>
      </c>
      <c r="K46" s="10" t="s">
        <v>60</v>
      </c>
      <c r="L46" s="25" t="s">
        <v>113</v>
      </c>
      <c r="M46" s="9">
        <v>43282</v>
      </c>
      <c r="N46" s="60"/>
      <c r="O46" s="2"/>
      <c r="P46" s="2"/>
      <c r="Q46" s="2"/>
      <c r="R46" s="41"/>
      <c r="S46" s="2"/>
    </row>
    <row r="47" spans="8:19">
      <c r="H47" s="22" t="s">
        <v>49</v>
      </c>
      <c r="I47" s="10"/>
      <c r="J47" s="10" t="s">
        <v>249</v>
      </c>
      <c r="K47" s="10" t="s">
        <v>60</v>
      </c>
      <c r="L47" s="25" t="s">
        <v>113</v>
      </c>
      <c r="M47" s="9">
        <v>42536</v>
      </c>
      <c r="N47" s="60"/>
      <c r="O47" s="2"/>
      <c r="P47" s="2"/>
      <c r="Q47" s="2"/>
      <c r="R47" s="41"/>
      <c r="S47" s="2"/>
    </row>
    <row r="48" spans="8:19">
      <c r="H48" s="22" t="s">
        <v>50</v>
      </c>
      <c r="I48" s="10"/>
      <c r="J48" s="10" t="s">
        <v>250</v>
      </c>
      <c r="K48" s="10" t="s">
        <v>60</v>
      </c>
      <c r="L48" s="25" t="s">
        <v>113</v>
      </c>
      <c r="M48" s="9">
        <v>43282</v>
      </c>
      <c r="N48" s="60"/>
      <c r="O48" s="2"/>
      <c r="P48" s="2"/>
      <c r="Q48" s="2"/>
      <c r="R48" s="41"/>
      <c r="S48" s="2"/>
    </row>
    <row r="49" spans="8:39">
      <c r="H49" s="22" t="s">
        <v>51</v>
      </c>
      <c r="I49" s="10"/>
      <c r="J49" s="10" t="s">
        <v>251</v>
      </c>
      <c r="K49" s="10" t="s">
        <v>60</v>
      </c>
      <c r="L49" s="25" t="s">
        <v>113</v>
      </c>
      <c r="M49" s="9">
        <v>42536</v>
      </c>
      <c r="N49" s="60"/>
      <c r="O49" s="2"/>
      <c r="P49" s="2"/>
      <c r="Q49" s="2"/>
      <c r="R49" s="41"/>
      <c r="S49" s="2"/>
    </row>
    <row r="50" spans="8:39">
      <c r="H50" s="22" t="s">
        <v>52</v>
      </c>
      <c r="I50" s="10"/>
      <c r="J50" s="10" t="s">
        <v>252</v>
      </c>
      <c r="K50" s="10" t="s">
        <v>61</v>
      </c>
      <c r="L50" s="25" t="s">
        <v>113</v>
      </c>
      <c r="M50" s="9">
        <v>42737</v>
      </c>
      <c r="N50" s="60"/>
      <c r="O50" s="2"/>
      <c r="P50" s="2"/>
      <c r="Q50" s="2"/>
      <c r="R50" s="41"/>
      <c r="S50" s="2"/>
    </row>
    <row r="51" spans="8:39">
      <c r="H51" s="22" t="s">
        <v>53</v>
      </c>
      <c r="I51" s="10"/>
      <c r="J51" s="10" t="s">
        <v>253</v>
      </c>
      <c r="K51" s="10" t="s">
        <v>61</v>
      </c>
      <c r="L51" s="25" t="s">
        <v>113</v>
      </c>
      <c r="M51" s="9">
        <v>40944</v>
      </c>
      <c r="N51" s="60"/>
      <c r="O51" s="2"/>
      <c r="P51" s="2"/>
      <c r="Q51" s="2"/>
      <c r="R51" s="41"/>
      <c r="S51" s="2"/>
    </row>
    <row r="52" spans="8:39">
      <c r="H52" s="22" t="s">
        <v>54</v>
      </c>
      <c r="I52" s="10"/>
      <c r="J52" s="10" t="s">
        <v>254</v>
      </c>
      <c r="K52" s="10" t="s">
        <v>60</v>
      </c>
      <c r="L52" s="25" t="s">
        <v>113</v>
      </c>
      <c r="M52" s="9">
        <v>43321</v>
      </c>
      <c r="N52" s="60"/>
      <c r="O52" s="2"/>
      <c r="P52" s="2"/>
      <c r="Q52" s="2"/>
      <c r="R52" s="41"/>
      <c r="S52" s="2"/>
    </row>
    <row r="53" spans="8:39">
      <c r="H53" s="22" t="s">
        <v>55</v>
      </c>
      <c r="I53" s="10"/>
      <c r="J53" s="10" t="s">
        <v>255</v>
      </c>
      <c r="K53" s="10" t="s">
        <v>61</v>
      </c>
      <c r="L53" s="25" t="s">
        <v>113</v>
      </c>
      <c r="M53" s="9">
        <v>42887</v>
      </c>
      <c r="N53" s="60"/>
      <c r="O53" s="2"/>
      <c r="P53" s="2"/>
      <c r="Q53" s="2"/>
      <c r="R53" s="41"/>
      <c r="S53" s="2"/>
    </row>
    <row r="54" spans="8:39">
      <c r="H54" s="22" t="s">
        <v>56</v>
      </c>
      <c r="I54" s="10"/>
      <c r="J54" s="10" t="s">
        <v>256</v>
      </c>
      <c r="K54" s="10" t="s">
        <v>60</v>
      </c>
      <c r="L54" s="25" t="s">
        <v>113</v>
      </c>
      <c r="M54" s="9">
        <v>42552</v>
      </c>
      <c r="N54" s="60"/>
      <c r="O54" s="2"/>
      <c r="P54" s="2"/>
      <c r="Q54" s="2"/>
      <c r="R54" s="41"/>
      <c r="S54" s="2"/>
    </row>
    <row r="55" spans="8:39">
      <c r="H55" s="22" t="s">
        <v>57</v>
      </c>
      <c r="I55" s="10"/>
      <c r="J55" s="10" t="s">
        <v>257</v>
      </c>
      <c r="K55" s="10" t="s">
        <v>60</v>
      </c>
      <c r="L55" s="25" t="s">
        <v>113</v>
      </c>
      <c r="M55" s="9" t="s">
        <v>62</v>
      </c>
      <c r="N55" s="60"/>
      <c r="O55" s="2"/>
      <c r="P55" s="2"/>
      <c r="Q55" s="2"/>
      <c r="R55" s="41"/>
      <c r="S55" s="2"/>
    </row>
    <row r="56" spans="8:39">
      <c r="H56" s="22" t="s">
        <v>58</v>
      </c>
      <c r="I56" s="10"/>
      <c r="J56" s="10" t="s">
        <v>258</v>
      </c>
      <c r="K56" s="10" t="s">
        <v>60</v>
      </c>
      <c r="L56" s="25" t="s">
        <v>113</v>
      </c>
      <c r="M56" s="9">
        <v>42742</v>
      </c>
      <c r="N56" s="60"/>
      <c r="O56" s="2"/>
      <c r="P56" s="2"/>
      <c r="Q56" s="2"/>
      <c r="R56" s="41"/>
      <c r="S56" s="2"/>
    </row>
    <row r="57" spans="8:39">
      <c r="H57" s="22" t="s">
        <v>59</v>
      </c>
      <c r="I57" s="10"/>
      <c r="J57" s="10" t="s">
        <v>259</v>
      </c>
      <c r="K57" s="10" t="s">
        <v>60</v>
      </c>
      <c r="L57" s="25" t="s">
        <v>113</v>
      </c>
      <c r="M57" s="3">
        <v>43313</v>
      </c>
      <c r="N57" s="60"/>
      <c r="O57" s="2"/>
      <c r="P57" s="2"/>
      <c r="Q57" s="2"/>
      <c r="R57" s="41"/>
      <c r="S57" s="2"/>
    </row>
    <row r="58" spans="8:39">
      <c r="H58" s="22" t="s">
        <v>410</v>
      </c>
      <c r="I58" s="10"/>
      <c r="J58" s="20" t="s">
        <v>566</v>
      </c>
      <c r="K58" s="10" t="s">
        <v>60</v>
      </c>
      <c r="L58" s="25" t="s">
        <v>113</v>
      </c>
      <c r="M58" s="4" t="s">
        <v>99</v>
      </c>
      <c r="N58" s="61"/>
      <c r="O58" s="2"/>
      <c r="P58" s="2"/>
      <c r="Q58" s="2"/>
      <c r="R58" s="41"/>
      <c r="S58" s="2"/>
    </row>
    <row r="59" spans="8:39" ht="15" customHeight="1">
      <c r="H59" s="51" t="s">
        <v>4</v>
      </c>
      <c r="I59" s="51"/>
      <c r="J59" s="51"/>
      <c r="K59" s="51"/>
      <c r="L59" s="51"/>
      <c r="M59" s="51"/>
      <c r="N59" s="51"/>
      <c r="O59" s="45"/>
      <c r="P59" s="45"/>
      <c r="Q59" s="45"/>
      <c r="R59" s="45"/>
      <c r="S59" s="2"/>
    </row>
    <row r="60" spans="8:39">
      <c r="S60" s="2"/>
    </row>
    <row r="61" spans="8:39" ht="26.25">
      <c r="H61" s="48" t="s">
        <v>8</v>
      </c>
      <c r="I61" s="49"/>
      <c r="J61" s="49"/>
      <c r="K61" s="49"/>
      <c r="L61" s="49"/>
      <c r="M61" s="49"/>
      <c r="N61" s="49"/>
      <c r="O61" s="49"/>
      <c r="P61" s="49"/>
      <c r="Q61" s="49"/>
      <c r="R61" s="50"/>
      <c r="S61" s="2"/>
      <c r="U61" t="s">
        <v>8</v>
      </c>
      <c r="AC61" t="s">
        <v>63</v>
      </c>
      <c r="AJ61" t="s">
        <v>110</v>
      </c>
    </row>
    <row r="62" spans="8:39" ht="60">
      <c r="H62" s="38" t="s">
        <v>0</v>
      </c>
      <c r="I62" s="38" t="s">
        <v>5</v>
      </c>
      <c r="J62" s="43" t="s">
        <v>558</v>
      </c>
      <c r="K62" s="44" t="s">
        <v>559</v>
      </c>
      <c r="L62" s="38" t="s">
        <v>1</v>
      </c>
      <c r="M62" s="38" t="s">
        <v>2</v>
      </c>
      <c r="N62" s="38" t="s">
        <v>3</v>
      </c>
      <c r="O62" s="38"/>
      <c r="P62" s="38" t="s">
        <v>6</v>
      </c>
      <c r="Q62" s="38"/>
      <c r="R62" s="11" t="s">
        <v>7</v>
      </c>
      <c r="S62" s="78" t="s">
        <v>571</v>
      </c>
      <c r="T62" s="79"/>
      <c r="U62" s="78" t="s">
        <v>569</v>
      </c>
      <c r="V62" s="79"/>
      <c r="W62" s="80" t="s">
        <v>570</v>
      </c>
      <c r="X62" s="80"/>
      <c r="Z62" s="78" t="s">
        <v>571</v>
      </c>
      <c r="AA62" s="79"/>
      <c r="AB62" s="78" t="s">
        <v>569</v>
      </c>
      <c r="AC62" s="79"/>
      <c r="AD62" s="80" t="s">
        <v>570</v>
      </c>
      <c r="AE62" s="80"/>
      <c r="AG62" s="78" t="s">
        <v>571</v>
      </c>
      <c r="AH62" s="79"/>
      <c r="AI62" s="78" t="s">
        <v>569</v>
      </c>
      <c r="AJ62" s="79"/>
      <c r="AK62" s="80" t="s">
        <v>570</v>
      </c>
      <c r="AL62" s="80"/>
    </row>
    <row r="63" spans="8:39">
      <c r="H63" s="22" t="s">
        <v>9</v>
      </c>
      <c r="I63" s="1"/>
      <c r="J63" s="24">
        <v>2018</v>
      </c>
      <c r="K63" s="34"/>
      <c r="L63" s="10" t="s">
        <v>228</v>
      </c>
      <c r="M63" s="1" t="s">
        <v>60</v>
      </c>
      <c r="N63" s="24" t="s">
        <v>411</v>
      </c>
      <c r="O63" s="9"/>
      <c r="P63" s="9">
        <v>43262</v>
      </c>
      <c r="Q63" s="9"/>
      <c r="R63" s="12"/>
      <c r="S63" s="81">
        <v>5</v>
      </c>
      <c r="T63" s="82"/>
      <c r="U63" s="82">
        <v>6</v>
      </c>
      <c r="V63" s="82"/>
      <c r="W63" s="82">
        <v>43</v>
      </c>
      <c r="X63" s="82"/>
      <c r="Z63" s="82">
        <v>5</v>
      </c>
      <c r="AA63" s="82"/>
      <c r="AB63" s="82">
        <v>3</v>
      </c>
      <c r="AC63" s="82"/>
      <c r="AD63" s="82">
        <v>62</v>
      </c>
      <c r="AE63" s="82"/>
      <c r="AG63" s="82">
        <v>4</v>
      </c>
      <c r="AH63" s="82"/>
      <c r="AI63" s="82">
        <v>8</v>
      </c>
      <c r="AJ63" s="82"/>
      <c r="AK63" s="82">
        <v>51</v>
      </c>
      <c r="AL63" s="82"/>
      <c r="AM63">
        <f>SUM(AG63:AL63)</f>
        <v>63</v>
      </c>
    </row>
    <row r="64" spans="8:39">
      <c r="H64" s="22" t="s">
        <v>10</v>
      </c>
      <c r="I64" s="1"/>
      <c r="J64" s="24">
        <v>2017</v>
      </c>
      <c r="K64" s="34"/>
      <c r="L64" s="10" t="s">
        <v>229</v>
      </c>
      <c r="M64" s="1" t="s">
        <v>61</v>
      </c>
      <c r="N64" s="25" t="s">
        <v>222</v>
      </c>
      <c r="O64" s="9"/>
      <c r="P64" s="9">
        <v>42737</v>
      </c>
      <c r="Q64" s="9"/>
      <c r="R64" s="12"/>
      <c r="S64" s="57" t="s">
        <v>567</v>
      </c>
      <c r="T64" s="58" t="s">
        <v>568</v>
      </c>
      <c r="U64" s="58" t="s">
        <v>567</v>
      </c>
      <c r="V64" s="58" t="s">
        <v>568</v>
      </c>
      <c r="W64" s="58" t="s">
        <v>567</v>
      </c>
      <c r="X64" s="58" t="s">
        <v>568</v>
      </c>
      <c r="Z64" s="1" t="s">
        <v>567</v>
      </c>
      <c r="AA64" s="1" t="s">
        <v>568</v>
      </c>
      <c r="AB64" s="58" t="s">
        <v>567</v>
      </c>
      <c r="AC64" s="58" t="s">
        <v>568</v>
      </c>
      <c r="AD64" s="58" t="s">
        <v>567</v>
      </c>
      <c r="AE64" s="58" t="s">
        <v>568</v>
      </c>
      <c r="AG64" s="1" t="s">
        <v>567</v>
      </c>
      <c r="AH64" s="1" t="s">
        <v>568</v>
      </c>
      <c r="AI64" s="1" t="s">
        <v>567</v>
      </c>
      <c r="AJ64" s="1" t="s">
        <v>568</v>
      </c>
      <c r="AK64" s="1" t="s">
        <v>567</v>
      </c>
      <c r="AL64" s="1" t="s">
        <v>568</v>
      </c>
    </row>
    <row r="65" spans="8:38">
      <c r="H65" s="23"/>
      <c r="I65" s="1"/>
      <c r="J65" s="24"/>
      <c r="K65" s="34"/>
      <c r="L65" s="1"/>
      <c r="M65" s="1" t="s">
        <v>61</v>
      </c>
      <c r="N65" s="25" t="s">
        <v>112</v>
      </c>
      <c r="O65" s="9"/>
      <c r="P65" s="9">
        <v>42163</v>
      </c>
      <c r="Q65" s="9"/>
      <c r="R65" s="12"/>
      <c r="S65" s="53">
        <v>4</v>
      </c>
      <c r="T65" s="54">
        <v>1</v>
      </c>
      <c r="U65" s="54">
        <v>4</v>
      </c>
      <c r="V65" s="54">
        <v>2</v>
      </c>
      <c r="W65" s="54">
        <v>25</v>
      </c>
      <c r="X65" s="54">
        <v>18</v>
      </c>
      <c r="Z65" s="54">
        <v>3</v>
      </c>
      <c r="AA65" s="54">
        <v>2</v>
      </c>
      <c r="AB65" s="54">
        <v>3</v>
      </c>
      <c r="AC65" s="54">
        <v>0</v>
      </c>
      <c r="AD65" s="54">
        <v>41</v>
      </c>
      <c r="AE65" s="54">
        <v>21</v>
      </c>
      <c r="AG65" s="54">
        <v>3</v>
      </c>
      <c r="AH65" s="54">
        <v>1</v>
      </c>
      <c r="AI65" s="54">
        <v>5</v>
      </c>
      <c r="AJ65" s="54">
        <v>3</v>
      </c>
      <c r="AK65" s="54">
        <v>35</v>
      </c>
      <c r="AL65" s="54">
        <v>16</v>
      </c>
    </row>
    <row r="66" spans="8:38">
      <c r="H66" s="22" t="s">
        <v>11</v>
      </c>
      <c r="I66" s="1"/>
      <c r="J66" s="24"/>
      <c r="K66" s="34"/>
      <c r="L66" s="1"/>
      <c r="M66" s="1"/>
      <c r="N66" s="25" t="s">
        <v>112</v>
      </c>
      <c r="O66" s="9"/>
      <c r="P66" s="9"/>
      <c r="Q66" s="9"/>
      <c r="R66" s="12"/>
    </row>
    <row r="67" spans="8:38">
      <c r="H67" s="22" t="s">
        <v>12</v>
      </c>
      <c r="I67" s="1"/>
      <c r="J67" s="24">
        <v>2018</v>
      </c>
      <c r="K67" s="34"/>
      <c r="L67" s="10" t="s">
        <v>231</v>
      </c>
      <c r="M67" s="1" t="s">
        <v>61</v>
      </c>
      <c r="N67" s="25" t="s">
        <v>112</v>
      </c>
      <c r="O67" s="9"/>
      <c r="P67" s="9">
        <v>43283</v>
      </c>
      <c r="Q67" s="9"/>
      <c r="R67" s="12"/>
    </row>
    <row r="68" spans="8:38">
      <c r="H68" s="22" t="s">
        <v>13</v>
      </c>
      <c r="I68" s="1"/>
      <c r="J68" s="24">
        <v>2011</v>
      </c>
      <c r="K68" s="34"/>
      <c r="L68" s="10" t="s">
        <v>230</v>
      </c>
      <c r="M68" s="1" t="s">
        <v>61</v>
      </c>
      <c r="N68" s="26" t="s">
        <v>412</v>
      </c>
      <c r="O68" s="9"/>
      <c r="P68" s="9">
        <v>40680</v>
      </c>
      <c r="Q68" s="9"/>
      <c r="R68" s="12"/>
    </row>
    <row r="69" spans="8:38">
      <c r="H69" s="22" t="s">
        <v>14</v>
      </c>
      <c r="I69" s="1"/>
      <c r="J69" s="24">
        <v>2017</v>
      </c>
      <c r="K69" s="34"/>
      <c r="L69" s="10" t="s">
        <v>233</v>
      </c>
      <c r="M69" s="1" t="s">
        <v>60</v>
      </c>
      <c r="N69" s="26" t="s">
        <v>412</v>
      </c>
      <c r="O69" s="9"/>
      <c r="P69" s="9">
        <v>42737</v>
      </c>
      <c r="Q69" s="9"/>
      <c r="R69" s="12"/>
      <c r="W69" s="10"/>
      <c r="X69" s="80" t="s">
        <v>571</v>
      </c>
      <c r="Y69" s="80"/>
      <c r="Z69" s="80" t="s">
        <v>575</v>
      </c>
      <c r="AA69" s="80" t="s">
        <v>569</v>
      </c>
      <c r="AB69" s="80"/>
      <c r="AC69" s="80" t="s">
        <v>575</v>
      </c>
      <c r="AD69" s="80" t="s">
        <v>570</v>
      </c>
      <c r="AE69" s="80"/>
      <c r="AF69" s="80" t="s">
        <v>575</v>
      </c>
      <c r="AG69" s="10"/>
    </row>
    <row r="70" spans="8:38">
      <c r="H70" s="22" t="s">
        <v>15</v>
      </c>
      <c r="I70" s="1"/>
      <c r="J70" s="24">
        <v>2016</v>
      </c>
      <c r="K70" s="34"/>
      <c r="L70" s="10" t="s">
        <v>234</v>
      </c>
      <c r="M70" s="1" t="s">
        <v>61</v>
      </c>
      <c r="N70" s="26" t="s">
        <v>412</v>
      </c>
      <c r="O70" s="9"/>
      <c r="P70" s="9">
        <v>42536</v>
      </c>
      <c r="Q70" s="9"/>
      <c r="R70" s="12"/>
      <c r="W70" s="10"/>
      <c r="X70" s="68"/>
      <c r="Y70" s="68"/>
      <c r="Z70" s="80"/>
      <c r="AA70" s="68"/>
      <c r="AB70" s="68"/>
      <c r="AC70" s="80"/>
      <c r="AD70" s="68"/>
      <c r="AE70" s="68"/>
      <c r="AF70" s="80"/>
      <c r="AG70" s="10"/>
    </row>
    <row r="71" spans="8:38">
      <c r="H71" s="22" t="s">
        <v>16</v>
      </c>
      <c r="I71" s="1"/>
      <c r="J71" s="24">
        <v>2017</v>
      </c>
      <c r="K71" s="34"/>
      <c r="L71" s="10" t="s">
        <v>235</v>
      </c>
      <c r="M71" s="1" t="s">
        <v>60</v>
      </c>
      <c r="N71" s="26" t="s">
        <v>412</v>
      </c>
      <c r="O71" s="9"/>
      <c r="P71" s="9">
        <v>42737</v>
      </c>
      <c r="Q71" s="9"/>
      <c r="R71" s="12"/>
      <c r="W71" s="10"/>
      <c r="X71" s="1" t="s">
        <v>567</v>
      </c>
      <c r="Y71" s="1" t="s">
        <v>568</v>
      </c>
      <c r="Z71" s="80"/>
      <c r="AA71" s="1" t="s">
        <v>567</v>
      </c>
      <c r="AB71" s="1" t="s">
        <v>568</v>
      </c>
      <c r="AC71" s="80"/>
      <c r="AD71" s="1" t="s">
        <v>567</v>
      </c>
      <c r="AE71" s="1" t="s">
        <v>568</v>
      </c>
      <c r="AF71" s="80"/>
      <c r="AG71" s="10"/>
    </row>
    <row r="72" spans="8:38">
      <c r="H72" s="22" t="s">
        <v>17</v>
      </c>
      <c r="I72" s="10"/>
      <c r="J72" s="24">
        <v>2017</v>
      </c>
      <c r="K72" s="32"/>
      <c r="L72" s="10" t="s">
        <v>236</v>
      </c>
      <c r="M72" s="10" t="s">
        <v>61</v>
      </c>
      <c r="N72" s="26" t="s">
        <v>412</v>
      </c>
      <c r="O72" s="9"/>
      <c r="P72" s="9">
        <v>42737</v>
      </c>
      <c r="Q72" s="9"/>
      <c r="R72" s="12"/>
      <c r="W72" s="10" t="s">
        <v>8</v>
      </c>
      <c r="X72" s="54">
        <f>4+2+1+1</f>
        <v>8</v>
      </c>
      <c r="Y72" s="54">
        <f>1+1</f>
        <v>2</v>
      </c>
      <c r="Z72" s="54">
        <f t="shared" ref="Z72:Z77" si="0">SUM(X72:Y72)</f>
        <v>10</v>
      </c>
      <c r="AA72" s="54">
        <f>4+2+1+6</f>
        <v>13</v>
      </c>
      <c r="AB72" s="54">
        <f>2+1+1</f>
        <v>4</v>
      </c>
      <c r="AC72" s="54">
        <f t="shared" ref="AC72:AC77" si="1">SUM(AA72:AB72)</f>
        <v>17</v>
      </c>
      <c r="AD72" s="54">
        <f>25+18+15+6+21</f>
        <v>85</v>
      </c>
      <c r="AE72" s="54">
        <f>18+9+25+4+5</f>
        <v>61</v>
      </c>
      <c r="AF72" s="65">
        <f t="shared" ref="AF72:AF77" si="2">SUM(AD72:AE72)</f>
        <v>146</v>
      </c>
      <c r="AG72" s="65">
        <f t="shared" ref="AG72:AG77" si="3">Z72+AC72+AF72</f>
        <v>173</v>
      </c>
    </row>
    <row r="73" spans="8:38">
      <c r="H73" s="22" t="s">
        <v>18</v>
      </c>
      <c r="I73" s="10"/>
      <c r="J73" s="24">
        <v>2015</v>
      </c>
      <c r="K73" s="32"/>
      <c r="L73" s="10" t="s">
        <v>237</v>
      </c>
      <c r="M73" s="10" t="s">
        <v>61</v>
      </c>
      <c r="N73" s="26" t="s">
        <v>412</v>
      </c>
      <c r="O73" s="9"/>
      <c r="P73" s="9">
        <v>42006</v>
      </c>
      <c r="Q73" s="9"/>
      <c r="R73" s="12"/>
      <c r="W73" s="10" t="s">
        <v>63</v>
      </c>
      <c r="X73" s="65">
        <f>3+1+3+1</f>
        <v>8</v>
      </c>
      <c r="Y73" s="65">
        <f>2+1</f>
        <v>3</v>
      </c>
      <c r="Z73" s="54">
        <f t="shared" si="0"/>
        <v>11</v>
      </c>
      <c r="AA73" s="65">
        <f>3+6+1+6</f>
        <v>16</v>
      </c>
      <c r="AB73" s="65">
        <f>8</f>
        <v>8</v>
      </c>
      <c r="AC73" s="54">
        <f t="shared" si="1"/>
        <v>24</v>
      </c>
      <c r="AD73" s="65">
        <f>41+18+12+1+30</f>
        <v>102</v>
      </c>
      <c r="AE73" s="65">
        <f>21+16+29+5+11</f>
        <v>82</v>
      </c>
      <c r="AF73" s="65">
        <f t="shared" si="2"/>
        <v>184</v>
      </c>
      <c r="AG73" s="65">
        <f t="shared" si="3"/>
        <v>219</v>
      </c>
    </row>
    <row r="74" spans="8:38">
      <c r="H74" s="22" t="s">
        <v>19</v>
      </c>
      <c r="I74" s="10"/>
      <c r="J74" s="24">
        <v>2017</v>
      </c>
      <c r="K74" s="32"/>
      <c r="L74" s="10" t="s">
        <v>238</v>
      </c>
      <c r="M74" s="10" t="s">
        <v>61</v>
      </c>
      <c r="N74" s="25" t="s">
        <v>113</v>
      </c>
      <c r="O74" s="9"/>
      <c r="P74" s="9">
        <v>42737</v>
      </c>
      <c r="Q74" s="9"/>
      <c r="R74" s="12"/>
      <c r="W74" s="10" t="s">
        <v>110</v>
      </c>
      <c r="X74" s="65">
        <f>2+3+4+1</f>
        <v>10</v>
      </c>
      <c r="Y74" s="65">
        <f>1+1+1</f>
        <v>3</v>
      </c>
      <c r="Z74" s="54">
        <f t="shared" si="0"/>
        <v>13</v>
      </c>
      <c r="AA74" s="65">
        <f>3+6+1+6</f>
        <v>16</v>
      </c>
      <c r="AB74" s="65">
        <f>3+8</f>
        <v>11</v>
      </c>
      <c r="AC74" s="54">
        <f t="shared" si="1"/>
        <v>27</v>
      </c>
      <c r="AD74" s="65">
        <f>35+16+11+1+27</f>
        <v>90</v>
      </c>
      <c r="AE74" s="65">
        <f>16+12+20+8+14</f>
        <v>70</v>
      </c>
      <c r="AF74" s="65">
        <f t="shared" si="2"/>
        <v>160</v>
      </c>
      <c r="AG74" s="65">
        <f t="shared" si="3"/>
        <v>200</v>
      </c>
    </row>
    <row r="75" spans="8:38">
      <c r="H75" s="22" t="s">
        <v>20</v>
      </c>
      <c r="I75" s="10"/>
      <c r="J75" s="24">
        <v>2010</v>
      </c>
      <c r="K75" s="32"/>
      <c r="L75" s="10" t="s">
        <v>239</v>
      </c>
      <c r="M75" s="10" t="s">
        <v>61</v>
      </c>
      <c r="N75" s="25" t="s">
        <v>113</v>
      </c>
      <c r="O75" s="9"/>
      <c r="P75" s="9">
        <v>40234</v>
      </c>
      <c r="Q75" s="9"/>
      <c r="R75" s="12"/>
      <c r="W75" s="10" t="s">
        <v>128</v>
      </c>
      <c r="X75" s="65">
        <f>5+3+4+1</f>
        <v>13</v>
      </c>
      <c r="Y75" s="65">
        <f>1+2</f>
        <v>3</v>
      </c>
      <c r="Z75" s="54">
        <f t="shared" si="0"/>
        <v>16</v>
      </c>
      <c r="AA75" s="65">
        <f>6+6+5</f>
        <v>17</v>
      </c>
      <c r="AB75" s="65">
        <f>4+5+1</f>
        <v>10</v>
      </c>
      <c r="AC75" s="54">
        <f t="shared" si="1"/>
        <v>27</v>
      </c>
      <c r="AD75" s="65">
        <f>39+15+21+3+24</f>
        <v>102</v>
      </c>
      <c r="AE75" s="65">
        <f>23+6+29+4+19</f>
        <v>81</v>
      </c>
      <c r="AF75" s="65">
        <f t="shared" si="2"/>
        <v>183</v>
      </c>
      <c r="AG75" s="65">
        <f t="shared" si="3"/>
        <v>226</v>
      </c>
    </row>
    <row r="76" spans="8:38">
      <c r="H76" s="22" t="s">
        <v>21</v>
      </c>
      <c r="I76" s="10"/>
      <c r="J76" s="24">
        <v>2016</v>
      </c>
      <c r="K76" s="32"/>
      <c r="L76" s="10" t="s">
        <v>232</v>
      </c>
      <c r="M76" s="10" t="s">
        <v>61</v>
      </c>
      <c r="N76" s="25" t="s">
        <v>113</v>
      </c>
      <c r="O76" s="9"/>
      <c r="P76" s="9">
        <v>42537</v>
      </c>
      <c r="Q76" s="9"/>
      <c r="R76" s="12"/>
      <c r="W76" s="10" t="s">
        <v>129</v>
      </c>
      <c r="X76" s="65">
        <f>5+3+5</f>
        <v>13</v>
      </c>
      <c r="Y76" s="65">
        <f>1+3</f>
        <v>4</v>
      </c>
      <c r="Z76" s="54">
        <f t="shared" si="0"/>
        <v>17</v>
      </c>
      <c r="AA76" s="65">
        <f>6+8+3</f>
        <v>17</v>
      </c>
      <c r="AB76" s="65">
        <f>2+5+2</f>
        <v>9</v>
      </c>
      <c r="AC76" s="54">
        <f t="shared" si="1"/>
        <v>26</v>
      </c>
      <c r="AD76" s="65">
        <f>27+8+13+7+25</f>
        <v>80</v>
      </c>
      <c r="AE76" s="65">
        <f>15+6+24+8+20</f>
        <v>73</v>
      </c>
      <c r="AF76" s="65">
        <f t="shared" si="2"/>
        <v>153</v>
      </c>
      <c r="AG76" s="65">
        <f t="shared" si="3"/>
        <v>196</v>
      </c>
    </row>
    <row r="77" spans="8:38">
      <c r="H77" s="22" t="s">
        <v>22</v>
      </c>
      <c r="I77" s="10"/>
      <c r="J77" s="24">
        <v>2013</v>
      </c>
      <c r="K77" s="32"/>
      <c r="L77" s="10" t="s">
        <v>240</v>
      </c>
      <c r="M77" s="10" t="s">
        <v>61</v>
      </c>
      <c r="N77" s="25" t="s">
        <v>113</v>
      </c>
      <c r="O77" s="9"/>
      <c r="P77" s="9">
        <v>41451</v>
      </c>
      <c r="Q77" s="9"/>
      <c r="R77" s="12"/>
      <c r="W77" s="10" t="s">
        <v>176</v>
      </c>
      <c r="X77" s="65">
        <f>5+2+4+1</f>
        <v>12</v>
      </c>
      <c r="Y77" s="65">
        <f>2</f>
        <v>2</v>
      </c>
      <c r="Z77" s="54">
        <f t="shared" si="0"/>
        <v>14</v>
      </c>
      <c r="AA77" s="65">
        <f>4+1+7+1</f>
        <v>13</v>
      </c>
      <c r="AB77" s="65">
        <f>2+2+2</f>
        <v>6</v>
      </c>
      <c r="AC77" s="54">
        <f t="shared" si="1"/>
        <v>19</v>
      </c>
      <c r="AD77" s="65">
        <f>22+5+8+1+25</f>
        <v>61</v>
      </c>
      <c r="AE77" s="65">
        <f>10+2+13+4+22</f>
        <v>51</v>
      </c>
      <c r="AF77" s="65">
        <f t="shared" si="2"/>
        <v>112</v>
      </c>
      <c r="AG77" s="65">
        <f t="shared" si="3"/>
        <v>145</v>
      </c>
    </row>
    <row r="78" spans="8:38">
      <c r="H78" s="22" t="s">
        <v>23</v>
      </c>
      <c r="I78" s="10"/>
      <c r="J78" s="24">
        <v>2016</v>
      </c>
      <c r="K78" s="32"/>
      <c r="L78" s="10" t="s">
        <v>241</v>
      </c>
      <c r="M78" s="10" t="s">
        <v>61</v>
      </c>
      <c r="N78" s="25" t="s">
        <v>113</v>
      </c>
      <c r="O78" s="9"/>
      <c r="P78" s="9">
        <v>42705</v>
      </c>
      <c r="Q78" s="9"/>
      <c r="R78" s="12"/>
    </row>
    <row r="79" spans="8:38">
      <c r="H79" s="22" t="s">
        <v>24</v>
      </c>
      <c r="I79" s="10"/>
      <c r="J79" s="24">
        <v>2017</v>
      </c>
      <c r="K79" s="32"/>
      <c r="L79" s="10" t="s">
        <v>261</v>
      </c>
      <c r="M79" s="10" t="s">
        <v>61</v>
      </c>
      <c r="N79" s="25" t="s">
        <v>113</v>
      </c>
      <c r="O79" s="9"/>
      <c r="P79" s="9">
        <v>42737</v>
      </c>
      <c r="Q79" s="9"/>
      <c r="R79" s="12"/>
      <c r="AK79" t="s">
        <v>176</v>
      </c>
    </row>
    <row r="80" spans="8:38">
      <c r="H80" s="22" t="s">
        <v>25</v>
      </c>
      <c r="I80" s="10"/>
      <c r="J80" s="24">
        <v>2011</v>
      </c>
      <c r="K80" s="32"/>
      <c r="L80" s="10" t="s">
        <v>262</v>
      </c>
      <c r="M80" s="10" t="s">
        <v>61</v>
      </c>
      <c r="N80" s="25" t="s">
        <v>113</v>
      </c>
      <c r="O80" s="9"/>
      <c r="P80" s="9">
        <v>40878</v>
      </c>
      <c r="Q80" s="9"/>
      <c r="R80" s="12"/>
      <c r="V80" t="s">
        <v>128</v>
      </c>
      <c r="AD80" t="s">
        <v>129</v>
      </c>
    </row>
    <row r="81" spans="8:39">
      <c r="H81" s="22" t="s">
        <v>26</v>
      </c>
      <c r="I81" s="10"/>
      <c r="J81" s="24">
        <v>2017</v>
      </c>
      <c r="K81" s="32"/>
      <c r="L81" s="10" t="s">
        <v>263</v>
      </c>
      <c r="M81" s="10" t="s">
        <v>61</v>
      </c>
      <c r="N81" s="25" t="s">
        <v>113</v>
      </c>
      <c r="O81" s="9"/>
      <c r="P81" s="9">
        <v>42737</v>
      </c>
      <c r="Q81" s="9"/>
      <c r="R81" s="12"/>
      <c r="T81" s="78" t="s">
        <v>571</v>
      </c>
      <c r="U81" s="79"/>
      <c r="V81" s="78" t="s">
        <v>569</v>
      </c>
      <c r="W81" s="79"/>
      <c r="X81" s="80" t="s">
        <v>570</v>
      </c>
      <c r="Y81" s="80"/>
      <c r="AA81" s="78" t="s">
        <v>571</v>
      </c>
      <c r="AB81" s="79"/>
      <c r="AC81" s="78" t="s">
        <v>569</v>
      </c>
      <c r="AD81" s="79"/>
      <c r="AE81" s="80" t="s">
        <v>570</v>
      </c>
      <c r="AF81" s="80"/>
      <c r="AH81" s="78" t="s">
        <v>571</v>
      </c>
      <c r="AI81" s="79"/>
      <c r="AJ81" s="78" t="s">
        <v>569</v>
      </c>
      <c r="AK81" s="79"/>
      <c r="AL81" s="80" t="s">
        <v>570</v>
      </c>
      <c r="AM81" s="80"/>
    </row>
    <row r="82" spans="8:39">
      <c r="H82" s="22" t="s">
        <v>27</v>
      </c>
      <c r="I82" s="10"/>
      <c r="J82" s="24">
        <v>2015</v>
      </c>
      <c r="K82" s="32"/>
      <c r="L82" s="10" t="s">
        <v>264</v>
      </c>
      <c r="M82" s="10" t="s">
        <v>61</v>
      </c>
      <c r="N82" s="25" t="s">
        <v>113</v>
      </c>
      <c r="O82" s="9"/>
      <c r="P82" s="9">
        <v>42009</v>
      </c>
      <c r="Q82" s="9"/>
      <c r="R82" s="12"/>
      <c r="T82" s="82">
        <v>6</v>
      </c>
      <c r="U82" s="82"/>
      <c r="V82" s="82">
        <v>10</v>
      </c>
      <c r="W82" s="82"/>
      <c r="X82" s="82">
        <v>62</v>
      </c>
      <c r="Y82" s="82"/>
      <c r="AA82" s="82">
        <v>5</v>
      </c>
      <c r="AB82" s="82"/>
      <c r="AC82" s="82">
        <v>8</v>
      </c>
      <c r="AD82" s="82"/>
      <c r="AE82" s="82">
        <v>42</v>
      </c>
      <c r="AF82" s="82"/>
      <c r="AH82" s="82">
        <v>5</v>
      </c>
      <c r="AI82" s="82"/>
      <c r="AJ82" s="82">
        <v>6</v>
      </c>
      <c r="AK82" s="82"/>
      <c r="AL82" s="82">
        <v>32</v>
      </c>
      <c r="AM82" s="82"/>
    </row>
    <row r="83" spans="8:39">
      <c r="H83" s="22" t="s">
        <v>28</v>
      </c>
      <c r="I83" s="10"/>
      <c r="J83" s="24">
        <v>2018</v>
      </c>
      <c r="K83" s="32"/>
      <c r="L83" s="10" t="s">
        <v>265</v>
      </c>
      <c r="M83" s="10" t="s">
        <v>60</v>
      </c>
      <c r="N83" s="25" t="s">
        <v>113</v>
      </c>
      <c r="O83" s="9"/>
      <c r="P83" s="9">
        <v>43252</v>
      </c>
      <c r="Q83" s="9"/>
      <c r="R83" s="12"/>
      <c r="T83" s="1" t="s">
        <v>567</v>
      </c>
      <c r="U83" s="1" t="s">
        <v>568</v>
      </c>
      <c r="V83" s="1" t="s">
        <v>567</v>
      </c>
      <c r="W83" s="1" t="s">
        <v>568</v>
      </c>
      <c r="X83" s="1" t="s">
        <v>567</v>
      </c>
      <c r="Y83" s="1" t="s">
        <v>568</v>
      </c>
      <c r="AA83" s="1" t="s">
        <v>567</v>
      </c>
      <c r="AB83" s="1" t="s">
        <v>568</v>
      </c>
      <c r="AC83" s="1" t="s">
        <v>567</v>
      </c>
      <c r="AD83" s="1" t="s">
        <v>568</v>
      </c>
      <c r="AE83" s="1" t="s">
        <v>567</v>
      </c>
      <c r="AF83" s="1" t="s">
        <v>568</v>
      </c>
      <c r="AH83" s="1" t="s">
        <v>567</v>
      </c>
      <c r="AI83" s="1" t="s">
        <v>568</v>
      </c>
      <c r="AJ83" s="1" t="s">
        <v>567</v>
      </c>
      <c r="AK83" s="1" t="s">
        <v>568</v>
      </c>
      <c r="AL83" s="1" t="s">
        <v>567</v>
      </c>
      <c r="AM83" s="1" t="s">
        <v>568</v>
      </c>
    </row>
    <row r="84" spans="8:39">
      <c r="H84" s="22" t="s">
        <v>29</v>
      </c>
      <c r="I84" s="10"/>
      <c r="J84" s="24">
        <v>2017</v>
      </c>
      <c r="K84" s="32"/>
      <c r="L84" s="10" t="s">
        <v>266</v>
      </c>
      <c r="M84" s="10" t="s">
        <v>61</v>
      </c>
      <c r="N84" s="25" t="s">
        <v>113</v>
      </c>
      <c r="O84" s="9"/>
      <c r="P84" s="9">
        <v>42737</v>
      </c>
      <c r="Q84" s="9"/>
      <c r="R84" s="12"/>
      <c r="T84" s="54">
        <v>5</v>
      </c>
      <c r="U84" s="54">
        <v>1</v>
      </c>
      <c r="V84" s="54">
        <v>6</v>
      </c>
      <c r="W84" s="54">
        <v>4</v>
      </c>
      <c r="X84" s="54">
        <v>39</v>
      </c>
      <c r="Y84" s="54">
        <v>23</v>
      </c>
      <c r="AA84" s="54">
        <v>5</v>
      </c>
      <c r="AB84" s="54">
        <v>0</v>
      </c>
      <c r="AC84" s="54">
        <v>6</v>
      </c>
      <c r="AD84" s="54">
        <v>2</v>
      </c>
      <c r="AE84" s="54">
        <v>27</v>
      </c>
      <c r="AF84" s="54">
        <v>15</v>
      </c>
      <c r="AH84" s="54">
        <v>5</v>
      </c>
      <c r="AI84" s="54">
        <v>0</v>
      </c>
      <c r="AJ84" s="54">
        <v>4</v>
      </c>
      <c r="AK84" s="54">
        <v>2</v>
      </c>
      <c r="AL84" s="54">
        <v>22</v>
      </c>
      <c r="AM84" s="54">
        <v>10</v>
      </c>
    </row>
    <row r="85" spans="8:39">
      <c r="H85" s="22" t="s">
        <v>30</v>
      </c>
      <c r="I85" s="10"/>
      <c r="J85" s="24">
        <v>2016</v>
      </c>
      <c r="K85" s="32"/>
      <c r="L85" s="10" t="s">
        <v>267</v>
      </c>
      <c r="M85" s="10" t="s">
        <v>61</v>
      </c>
      <c r="N85" s="25" t="s">
        <v>113</v>
      </c>
      <c r="O85" s="9"/>
      <c r="P85" s="9">
        <v>42370</v>
      </c>
      <c r="Q85" s="9"/>
      <c r="R85" s="12"/>
    </row>
    <row r="86" spans="8:39">
      <c r="H86" s="22" t="s">
        <v>31</v>
      </c>
      <c r="I86" s="10"/>
      <c r="J86" s="24">
        <v>2017</v>
      </c>
      <c r="K86" s="32"/>
      <c r="L86" s="10" t="s">
        <v>268</v>
      </c>
      <c r="M86" s="10" t="s">
        <v>60</v>
      </c>
      <c r="N86" s="25" t="s">
        <v>113</v>
      </c>
      <c r="O86" s="9"/>
      <c r="P86" s="9">
        <v>42917</v>
      </c>
      <c r="Q86" s="9"/>
      <c r="R86" s="12"/>
    </row>
    <row r="87" spans="8:39">
      <c r="H87" s="22" t="s">
        <v>32</v>
      </c>
      <c r="I87" s="10"/>
      <c r="J87" s="24">
        <v>2016</v>
      </c>
      <c r="K87" s="32"/>
      <c r="L87" s="10" t="s">
        <v>269</v>
      </c>
      <c r="M87" s="10" t="s">
        <v>61</v>
      </c>
      <c r="N87" s="25" t="s">
        <v>113</v>
      </c>
      <c r="O87" s="9"/>
      <c r="P87" s="9">
        <v>42537</v>
      </c>
      <c r="Q87" s="9"/>
      <c r="R87" s="12"/>
    </row>
    <row r="88" spans="8:39">
      <c r="H88" s="22" t="s">
        <v>33</v>
      </c>
      <c r="I88" s="10"/>
      <c r="J88" s="24">
        <v>2018</v>
      </c>
      <c r="K88" s="32"/>
      <c r="L88" s="10" t="s">
        <v>270</v>
      </c>
      <c r="M88" s="10" t="s">
        <v>61</v>
      </c>
      <c r="N88" s="25" t="s">
        <v>113</v>
      </c>
      <c r="O88" s="9"/>
      <c r="P88" s="9">
        <v>43252</v>
      </c>
      <c r="Q88" s="9"/>
      <c r="R88" s="12"/>
    </row>
    <row r="89" spans="8:39">
      <c r="H89" s="22" t="s">
        <v>34</v>
      </c>
      <c r="I89" s="10"/>
      <c r="J89" s="24">
        <v>2017</v>
      </c>
      <c r="K89" s="32"/>
      <c r="L89" s="10" t="s">
        <v>271</v>
      </c>
      <c r="M89" s="10" t="s">
        <v>61</v>
      </c>
      <c r="N89" s="25" t="s">
        <v>113</v>
      </c>
      <c r="O89" s="9"/>
      <c r="P89" s="9">
        <v>42887</v>
      </c>
      <c r="Q89" s="9"/>
      <c r="R89" s="12"/>
    </row>
    <row r="90" spans="8:39">
      <c r="H90" s="22" t="s">
        <v>35</v>
      </c>
      <c r="I90" s="10"/>
      <c r="J90" s="24">
        <v>2016</v>
      </c>
      <c r="K90" s="32"/>
      <c r="L90" s="10" t="s">
        <v>272</v>
      </c>
      <c r="M90" s="10" t="s">
        <v>61</v>
      </c>
      <c r="N90" s="25" t="s">
        <v>113</v>
      </c>
      <c r="O90" s="9"/>
      <c r="P90" s="9">
        <v>42705</v>
      </c>
      <c r="Q90" s="9"/>
      <c r="R90" s="12"/>
    </row>
    <row r="91" spans="8:39">
      <c r="H91" s="22" t="s">
        <v>36</v>
      </c>
      <c r="I91" s="10"/>
      <c r="J91" s="24">
        <v>2014</v>
      </c>
      <c r="K91" s="32"/>
      <c r="L91" s="10" t="s">
        <v>273</v>
      </c>
      <c r="M91" s="10" t="s">
        <v>60</v>
      </c>
      <c r="N91" s="25" t="s">
        <v>113</v>
      </c>
      <c r="O91" s="9"/>
      <c r="P91" s="9">
        <v>41813</v>
      </c>
      <c r="Q91" s="9"/>
      <c r="R91" s="12"/>
    </row>
    <row r="92" spans="8:39">
      <c r="H92" s="22" t="s">
        <v>37</v>
      </c>
      <c r="I92" s="10"/>
      <c r="J92" s="24">
        <v>2015</v>
      </c>
      <c r="K92" s="32"/>
      <c r="L92" s="10" t="s">
        <v>274</v>
      </c>
      <c r="M92" s="10" t="s">
        <v>60</v>
      </c>
      <c r="N92" s="25" t="s">
        <v>113</v>
      </c>
      <c r="O92" s="9"/>
      <c r="P92" s="9">
        <v>42177</v>
      </c>
      <c r="Q92" s="9"/>
      <c r="R92" s="12"/>
    </row>
    <row r="93" spans="8:39">
      <c r="H93" s="22" t="s">
        <v>38</v>
      </c>
      <c r="I93" s="10"/>
      <c r="J93" s="24">
        <v>2015</v>
      </c>
      <c r="K93" s="32"/>
      <c r="L93" s="10" t="s">
        <v>275</v>
      </c>
      <c r="M93" s="10" t="s">
        <v>60</v>
      </c>
      <c r="N93" s="25" t="s">
        <v>113</v>
      </c>
      <c r="O93" s="9"/>
      <c r="P93" s="9">
        <v>42177</v>
      </c>
      <c r="Q93" s="9"/>
      <c r="R93" s="12"/>
    </row>
    <row r="94" spans="8:39">
      <c r="H94" s="22" t="s">
        <v>39</v>
      </c>
      <c r="I94" s="10"/>
      <c r="J94" s="24">
        <v>2016</v>
      </c>
      <c r="K94" s="32"/>
      <c r="L94" s="10" t="s">
        <v>276</v>
      </c>
      <c r="M94" s="10" t="s">
        <v>61</v>
      </c>
      <c r="N94" s="25" t="s">
        <v>113</v>
      </c>
      <c r="O94" s="9"/>
      <c r="P94" s="9">
        <v>42545</v>
      </c>
      <c r="Q94" s="9"/>
      <c r="R94" s="12"/>
    </row>
    <row r="95" spans="8:39">
      <c r="H95" s="22" t="s">
        <v>40</v>
      </c>
      <c r="I95" s="10"/>
      <c r="J95" s="24">
        <v>2017</v>
      </c>
      <c r="K95" s="32"/>
      <c r="L95" s="10" t="s">
        <v>277</v>
      </c>
      <c r="M95" s="10" t="s">
        <v>61</v>
      </c>
      <c r="N95" s="25" t="s">
        <v>113</v>
      </c>
      <c r="O95" s="9"/>
      <c r="P95" s="9">
        <v>42737</v>
      </c>
      <c r="Q95" s="9"/>
      <c r="R95" s="12"/>
    </row>
    <row r="96" spans="8:39">
      <c r="H96" s="22" t="s">
        <v>41</v>
      </c>
      <c r="I96" s="10"/>
      <c r="J96" s="24">
        <v>2015</v>
      </c>
      <c r="K96" s="32"/>
      <c r="L96" s="10" t="s">
        <v>238</v>
      </c>
      <c r="M96" s="10" t="s">
        <v>60</v>
      </c>
      <c r="N96" s="25" t="s">
        <v>113</v>
      </c>
      <c r="O96" s="9"/>
      <c r="P96" s="9">
        <v>42006</v>
      </c>
      <c r="Q96" s="9"/>
      <c r="R96" s="12"/>
    </row>
    <row r="97" spans="8:18">
      <c r="H97" s="22" t="s">
        <v>42</v>
      </c>
      <c r="I97" s="10"/>
      <c r="J97" s="24">
        <v>2018</v>
      </c>
      <c r="K97" s="32"/>
      <c r="L97" s="10" t="s">
        <v>242</v>
      </c>
      <c r="M97" s="10" t="s">
        <v>61</v>
      </c>
      <c r="N97" s="25" t="s">
        <v>113</v>
      </c>
      <c r="O97" s="9"/>
      <c r="P97" s="9">
        <v>43255</v>
      </c>
      <c r="Q97" s="9"/>
      <c r="R97" s="12"/>
    </row>
    <row r="98" spans="8:18">
      <c r="H98" s="22" t="s">
        <v>43</v>
      </c>
      <c r="I98" s="10"/>
      <c r="J98" s="24">
        <v>2017</v>
      </c>
      <c r="K98" s="32"/>
      <c r="L98" s="10" t="s">
        <v>243</v>
      </c>
      <c r="M98" s="10" t="s">
        <v>60</v>
      </c>
      <c r="N98" s="25" t="s">
        <v>113</v>
      </c>
      <c r="O98" s="9"/>
      <c r="P98" s="9">
        <v>42902</v>
      </c>
      <c r="Q98" s="9"/>
      <c r="R98" s="12"/>
    </row>
    <row r="99" spans="8:18">
      <c r="H99" s="22" t="s">
        <v>44</v>
      </c>
      <c r="I99" s="10"/>
      <c r="J99" s="24">
        <v>2017</v>
      </c>
      <c r="K99" s="32"/>
      <c r="L99" s="10" t="s">
        <v>244</v>
      </c>
      <c r="M99" s="10" t="s">
        <v>60</v>
      </c>
      <c r="N99" s="25" t="s">
        <v>113</v>
      </c>
      <c r="O99" s="9"/>
      <c r="P99" s="9">
        <v>42912</v>
      </c>
      <c r="Q99" s="9"/>
      <c r="R99" s="12"/>
    </row>
    <row r="100" spans="8:18">
      <c r="H100" s="22" t="s">
        <v>45</v>
      </c>
      <c r="I100" s="10"/>
      <c r="J100" s="24">
        <v>2017</v>
      </c>
      <c r="K100" s="32"/>
      <c r="L100" s="10" t="s">
        <v>245</v>
      </c>
      <c r="M100" s="10" t="s">
        <v>60</v>
      </c>
      <c r="N100" s="25" t="s">
        <v>113</v>
      </c>
      <c r="O100" s="9"/>
      <c r="P100" s="9">
        <v>42898</v>
      </c>
      <c r="Q100" s="9"/>
      <c r="R100" s="12"/>
    </row>
    <row r="101" spans="8:18">
      <c r="H101" s="22" t="s">
        <v>46</v>
      </c>
      <c r="I101" s="10"/>
      <c r="J101" s="24">
        <v>2017</v>
      </c>
      <c r="K101" s="32"/>
      <c r="L101" s="10" t="s">
        <v>246</v>
      </c>
      <c r="M101" s="10" t="s">
        <v>61</v>
      </c>
      <c r="N101" s="25" t="s">
        <v>113</v>
      </c>
      <c r="O101" s="9"/>
      <c r="P101" s="9">
        <v>42887</v>
      </c>
      <c r="Q101" s="9"/>
      <c r="R101" s="12"/>
    </row>
    <row r="102" spans="8:18">
      <c r="H102" s="22" t="s">
        <v>47</v>
      </c>
      <c r="I102" s="10"/>
      <c r="J102" s="24">
        <v>2017</v>
      </c>
      <c r="K102" s="32"/>
      <c r="L102" s="10" t="s">
        <v>246</v>
      </c>
      <c r="M102" s="10" t="s">
        <v>61</v>
      </c>
      <c r="N102" s="25" t="s">
        <v>113</v>
      </c>
      <c r="O102" s="9"/>
      <c r="P102" s="9">
        <v>42917</v>
      </c>
      <c r="Q102" s="9"/>
      <c r="R102" s="12"/>
    </row>
    <row r="103" spans="8:18">
      <c r="H103" s="22" t="s">
        <v>48</v>
      </c>
      <c r="I103" s="10"/>
      <c r="J103" s="24">
        <v>2017</v>
      </c>
      <c r="K103" s="32"/>
      <c r="L103" s="10" t="s">
        <v>247</v>
      </c>
      <c r="M103" s="10" t="s">
        <v>61</v>
      </c>
      <c r="N103" s="25" t="s">
        <v>113</v>
      </c>
      <c r="O103" s="9"/>
      <c r="P103" s="9">
        <v>42917</v>
      </c>
      <c r="Q103" s="9"/>
      <c r="R103" s="12"/>
    </row>
    <row r="104" spans="8:18">
      <c r="H104" s="22" t="s">
        <v>178</v>
      </c>
      <c r="I104" s="10"/>
      <c r="J104" s="24">
        <v>2018</v>
      </c>
      <c r="K104" s="32"/>
      <c r="L104" s="10" t="s">
        <v>248</v>
      </c>
      <c r="M104" s="10" t="s">
        <v>60</v>
      </c>
      <c r="N104" s="25" t="s">
        <v>113</v>
      </c>
      <c r="O104" s="9"/>
      <c r="P104" s="9">
        <v>43282</v>
      </c>
      <c r="Q104" s="9"/>
      <c r="R104" s="12"/>
    </row>
    <row r="105" spans="8:18">
      <c r="H105" s="22" t="s">
        <v>49</v>
      </c>
      <c r="I105" s="10"/>
      <c r="J105" s="24">
        <v>2016</v>
      </c>
      <c r="K105" s="32"/>
      <c r="L105" s="10" t="s">
        <v>249</v>
      </c>
      <c r="M105" s="10" t="s">
        <v>60</v>
      </c>
      <c r="N105" s="25" t="s">
        <v>113</v>
      </c>
      <c r="O105" s="9"/>
      <c r="P105" s="9">
        <v>42536</v>
      </c>
      <c r="Q105" s="9"/>
      <c r="R105" s="12"/>
    </row>
    <row r="106" spans="8:18">
      <c r="H106" s="22" t="s">
        <v>50</v>
      </c>
      <c r="I106" s="10"/>
      <c r="J106" s="24">
        <v>2018</v>
      </c>
      <c r="K106" s="32"/>
      <c r="L106" s="10" t="s">
        <v>250</v>
      </c>
      <c r="M106" s="10" t="s">
        <v>60</v>
      </c>
      <c r="N106" s="25" t="s">
        <v>113</v>
      </c>
      <c r="O106" s="9"/>
      <c r="P106" s="9">
        <v>43282</v>
      </c>
      <c r="Q106" s="9"/>
      <c r="R106" s="12"/>
    </row>
    <row r="107" spans="8:18">
      <c r="H107" s="22" t="s">
        <v>51</v>
      </c>
      <c r="I107" s="10"/>
      <c r="J107" s="24">
        <v>2016</v>
      </c>
      <c r="K107" s="32"/>
      <c r="L107" s="10" t="s">
        <v>251</v>
      </c>
      <c r="M107" s="10" t="s">
        <v>60</v>
      </c>
      <c r="N107" s="25" t="s">
        <v>113</v>
      </c>
      <c r="O107" s="9"/>
      <c r="P107" s="9">
        <v>42536</v>
      </c>
      <c r="Q107" s="9"/>
      <c r="R107" s="12"/>
    </row>
    <row r="108" spans="8:18">
      <c r="H108" s="22" t="s">
        <v>52</v>
      </c>
      <c r="I108" s="10"/>
      <c r="J108" s="24">
        <v>2017</v>
      </c>
      <c r="K108" s="32"/>
      <c r="L108" s="10" t="s">
        <v>252</v>
      </c>
      <c r="M108" s="10" t="s">
        <v>61</v>
      </c>
      <c r="N108" s="25" t="s">
        <v>113</v>
      </c>
      <c r="O108" s="9"/>
      <c r="P108" s="9">
        <v>42737</v>
      </c>
      <c r="Q108" s="9"/>
      <c r="R108" s="12"/>
    </row>
    <row r="109" spans="8:18">
      <c r="H109" s="22" t="s">
        <v>53</v>
      </c>
      <c r="I109" s="10"/>
      <c r="J109" s="24">
        <v>2012</v>
      </c>
      <c r="K109" s="32"/>
      <c r="L109" s="10" t="s">
        <v>253</v>
      </c>
      <c r="M109" s="10" t="s">
        <v>61</v>
      </c>
      <c r="N109" s="25" t="s">
        <v>113</v>
      </c>
      <c r="O109" s="9"/>
      <c r="P109" s="9">
        <v>40944</v>
      </c>
      <c r="Q109" s="9"/>
      <c r="R109" s="12"/>
    </row>
    <row r="110" spans="8:18">
      <c r="H110" s="22" t="s">
        <v>54</v>
      </c>
      <c r="I110" s="10"/>
      <c r="J110" s="24">
        <v>2018</v>
      </c>
      <c r="K110" s="32"/>
      <c r="L110" s="10" t="s">
        <v>254</v>
      </c>
      <c r="M110" s="10" t="s">
        <v>60</v>
      </c>
      <c r="N110" s="25" t="s">
        <v>113</v>
      </c>
      <c r="O110" s="9"/>
      <c r="P110" s="9">
        <v>43321</v>
      </c>
      <c r="Q110" s="9"/>
      <c r="R110" s="12"/>
    </row>
    <row r="111" spans="8:18">
      <c r="H111" s="22" t="s">
        <v>55</v>
      </c>
      <c r="I111" s="10"/>
      <c r="J111" s="24">
        <v>2017</v>
      </c>
      <c r="K111" s="32"/>
      <c r="L111" s="10" t="s">
        <v>255</v>
      </c>
      <c r="M111" s="10" t="s">
        <v>61</v>
      </c>
      <c r="N111" s="25" t="s">
        <v>113</v>
      </c>
      <c r="O111" s="9"/>
      <c r="P111" s="9">
        <v>42887</v>
      </c>
      <c r="Q111" s="9"/>
      <c r="R111" s="12"/>
    </row>
    <row r="112" spans="8:18">
      <c r="H112" s="22" t="s">
        <v>56</v>
      </c>
      <c r="I112" s="10"/>
      <c r="J112" s="24">
        <v>2016</v>
      </c>
      <c r="K112" s="32"/>
      <c r="L112" s="10" t="s">
        <v>256</v>
      </c>
      <c r="M112" s="10" t="s">
        <v>60</v>
      </c>
      <c r="N112" s="25" t="s">
        <v>113</v>
      </c>
      <c r="O112" s="9"/>
      <c r="P112" s="9">
        <v>42552</v>
      </c>
      <c r="Q112" s="9"/>
      <c r="R112" s="12"/>
    </row>
    <row r="113" spans="8:26">
      <c r="H113" s="22" t="s">
        <v>57</v>
      </c>
      <c r="I113" s="10"/>
      <c r="J113" s="24">
        <v>2018</v>
      </c>
      <c r="K113" s="32"/>
      <c r="L113" s="10" t="s">
        <v>257</v>
      </c>
      <c r="M113" s="10" t="s">
        <v>60</v>
      </c>
      <c r="N113" s="25" t="s">
        <v>113</v>
      </c>
      <c r="O113" s="9"/>
      <c r="P113" s="9" t="s">
        <v>62</v>
      </c>
      <c r="Q113" s="9"/>
      <c r="R113" s="12"/>
    </row>
    <row r="114" spans="8:26">
      <c r="H114" s="22" t="s">
        <v>58</v>
      </c>
      <c r="I114" s="10"/>
      <c r="J114" s="24">
        <v>2017</v>
      </c>
      <c r="K114" s="32"/>
      <c r="L114" s="10" t="s">
        <v>258</v>
      </c>
      <c r="M114" s="10" t="s">
        <v>60</v>
      </c>
      <c r="N114" s="25" t="s">
        <v>113</v>
      </c>
      <c r="O114" s="9"/>
      <c r="P114" s="9">
        <v>42742</v>
      </c>
      <c r="Q114" s="9"/>
      <c r="R114" s="12"/>
    </row>
    <row r="115" spans="8:26">
      <c r="H115" s="22" t="s">
        <v>59</v>
      </c>
      <c r="I115" s="10"/>
      <c r="J115" s="24">
        <v>2018</v>
      </c>
      <c r="K115" s="32"/>
      <c r="L115" s="10" t="s">
        <v>259</v>
      </c>
      <c r="M115" s="10" t="s">
        <v>60</v>
      </c>
      <c r="N115" s="25" t="s">
        <v>113</v>
      </c>
      <c r="O115" s="3"/>
      <c r="P115" s="3">
        <v>43313</v>
      </c>
      <c r="Q115" s="3"/>
      <c r="R115" s="12"/>
    </row>
    <row r="116" spans="8:26">
      <c r="H116" s="22" t="s">
        <v>410</v>
      </c>
      <c r="I116" s="10"/>
      <c r="J116" s="24">
        <v>2017</v>
      </c>
      <c r="K116" s="32"/>
      <c r="L116" s="19" t="s">
        <v>260</v>
      </c>
      <c r="M116" s="10" t="s">
        <v>60</v>
      </c>
      <c r="N116" s="25" t="s">
        <v>113</v>
      </c>
      <c r="O116" s="4"/>
      <c r="P116" s="4" t="s">
        <v>99</v>
      </c>
      <c r="Q116" s="4"/>
      <c r="R116" s="12"/>
    </row>
    <row r="117" spans="8:26" ht="26.25">
      <c r="H117" s="48" t="s">
        <v>63</v>
      </c>
      <c r="I117" s="49"/>
      <c r="J117" s="49"/>
      <c r="K117" s="49"/>
      <c r="L117" s="49"/>
      <c r="M117" s="49"/>
      <c r="N117" s="49"/>
      <c r="O117" s="49"/>
      <c r="P117" s="49"/>
      <c r="Q117" s="49"/>
      <c r="R117" s="50"/>
    </row>
    <row r="118" spans="8:26" ht="60" customHeight="1">
      <c r="H118" s="38" t="s">
        <v>0</v>
      </c>
      <c r="I118" s="38" t="s">
        <v>5</v>
      </c>
      <c r="J118" s="43" t="s">
        <v>558</v>
      </c>
      <c r="K118" s="44" t="s">
        <v>559</v>
      </c>
      <c r="L118" s="38" t="s">
        <v>1</v>
      </c>
      <c r="M118" s="38" t="s">
        <v>2</v>
      </c>
      <c r="N118" s="43" t="s">
        <v>3</v>
      </c>
      <c r="O118" s="62"/>
      <c r="P118" s="38" t="s">
        <v>6</v>
      </c>
      <c r="Q118" s="38"/>
      <c r="R118" s="11" t="s">
        <v>7</v>
      </c>
    </row>
    <row r="119" spans="8:26" ht="45" customHeight="1">
      <c r="H119" s="27" t="s">
        <v>413</v>
      </c>
      <c r="I119" s="10"/>
      <c r="J119" s="24">
        <v>2013</v>
      </c>
      <c r="K119" s="32">
        <v>2018</v>
      </c>
      <c r="L119" s="19" t="s">
        <v>278</v>
      </c>
      <c r="M119" s="10" t="s">
        <v>61</v>
      </c>
      <c r="N119" s="63" t="s">
        <v>411</v>
      </c>
      <c r="O119" s="64"/>
      <c r="P119" s="4">
        <v>41430</v>
      </c>
      <c r="Q119" s="4"/>
      <c r="R119" s="13">
        <v>43256</v>
      </c>
      <c r="Z119" s="66"/>
    </row>
    <row r="120" spans="8:26" ht="15" customHeight="1">
      <c r="H120" s="22" t="s">
        <v>414</v>
      </c>
      <c r="I120" s="10"/>
      <c r="J120" s="24">
        <v>2017</v>
      </c>
      <c r="K120" s="32"/>
      <c r="L120" s="19" t="s">
        <v>229</v>
      </c>
      <c r="M120" s="10" t="s">
        <v>61</v>
      </c>
      <c r="N120" s="25" t="s">
        <v>222</v>
      </c>
      <c r="O120" s="4"/>
      <c r="P120" s="4">
        <v>42737</v>
      </c>
      <c r="Q120" s="4"/>
      <c r="R120" s="13"/>
      <c r="Z120" s="67"/>
    </row>
    <row r="121" spans="8:26" ht="15" customHeight="1">
      <c r="H121" s="22" t="s">
        <v>13</v>
      </c>
      <c r="I121" s="10"/>
      <c r="J121" s="24">
        <v>2011</v>
      </c>
      <c r="K121" s="32"/>
      <c r="L121" s="19" t="s">
        <v>230</v>
      </c>
      <c r="M121" s="10" t="s">
        <v>61</v>
      </c>
      <c r="N121" s="25" t="s">
        <v>112</v>
      </c>
      <c r="O121" s="4"/>
      <c r="P121" s="4">
        <v>40680</v>
      </c>
      <c r="Q121" s="4"/>
      <c r="R121" s="13"/>
      <c r="Z121" s="37"/>
    </row>
    <row r="122" spans="8:26" ht="15" customHeight="1">
      <c r="H122" s="22" t="s">
        <v>14</v>
      </c>
      <c r="I122" s="10"/>
      <c r="J122" s="25">
        <v>2017</v>
      </c>
      <c r="K122" s="32"/>
      <c r="L122" s="19" t="s">
        <v>233</v>
      </c>
      <c r="M122" s="10" t="s">
        <v>60</v>
      </c>
      <c r="N122" s="25" t="s">
        <v>112</v>
      </c>
      <c r="O122" s="4"/>
      <c r="P122" s="4">
        <v>42737</v>
      </c>
      <c r="Q122" s="4"/>
      <c r="R122" s="13"/>
      <c r="Z122" s="55"/>
    </row>
    <row r="123" spans="8:26" ht="15" customHeight="1">
      <c r="H123" s="22" t="s">
        <v>16</v>
      </c>
      <c r="I123" s="10"/>
      <c r="J123" s="25">
        <v>2017</v>
      </c>
      <c r="K123" s="32"/>
      <c r="L123" s="19" t="s">
        <v>235</v>
      </c>
      <c r="M123" s="10" t="s">
        <v>60</v>
      </c>
      <c r="N123" s="25" t="s">
        <v>112</v>
      </c>
      <c r="O123" s="4"/>
      <c r="P123" s="4">
        <v>42737</v>
      </c>
      <c r="Q123" s="4"/>
      <c r="R123" s="13"/>
    </row>
    <row r="124" spans="8:26" ht="15" customHeight="1">
      <c r="H124" s="28" t="s">
        <v>65</v>
      </c>
      <c r="I124" s="10"/>
      <c r="J124" s="25">
        <v>2016</v>
      </c>
      <c r="K124" s="32"/>
      <c r="L124" s="19" t="s">
        <v>234</v>
      </c>
      <c r="M124" s="10" t="s">
        <v>61</v>
      </c>
      <c r="N124" s="26" t="s">
        <v>412</v>
      </c>
      <c r="O124" s="4"/>
      <c r="P124" s="4" t="s">
        <v>93</v>
      </c>
      <c r="Q124" s="4"/>
      <c r="R124" s="13"/>
    </row>
    <row r="125" spans="8:26" ht="15" customHeight="1">
      <c r="H125" s="22" t="s">
        <v>17</v>
      </c>
      <c r="I125" s="10"/>
      <c r="J125" s="25">
        <v>2017</v>
      </c>
      <c r="K125" s="32"/>
      <c r="L125" s="19" t="s">
        <v>236</v>
      </c>
      <c r="M125" s="10" t="s">
        <v>61</v>
      </c>
      <c r="N125" s="26" t="s">
        <v>412</v>
      </c>
      <c r="O125" s="4"/>
      <c r="P125" s="4">
        <v>42737</v>
      </c>
      <c r="Q125" s="4"/>
      <c r="R125" s="13"/>
    </row>
    <row r="126" spans="8:26" ht="15" customHeight="1">
      <c r="H126" s="22" t="s">
        <v>18</v>
      </c>
      <c r="I126" s="10"/>
      <c r="J126" s="25">
        <v>2015</v>
      </c>
      <c r="K126" s="32"/>
      <c r="L126" s="19" t="s">
        <v>237</v>
      </c>
      <c r="M126" s="10" t="s">
        <v>61</v>
      </c>
      <c r="N126" s="26" t="s">
        <v>412</v>
      </c>
      <c r="O126" s="4"/>
      <c r="P126" s="4">
        <v>42006</v>
      </c>
      <c r="Q126" s="4"/>
      <c r="R126" s="13"/>
    </row>
    <row r="127" spans="8:26" ht="15" customHeight="1">
      <c r="H127" s="22" t="s">
        <v>19</v>
      </c>
      <c r="I127" s="10"/>
      <c r="J127" s="25">
        <v>2017</v>
      </c>
      <c r="K127" s="32"/>
      <c r="L127" s="19" t="s">
        <v>238</v>
      </c>
      <c r="M127" s="10" t="s">
        <v>61</v>
      </c>
      <c r="N127" s="29" t="s">
        <v>415</v>
      </c>
      <c r="O127" s="4"/>
      <c r="P127" s="4">
        <v>42737</v>
      </c>
      <c r="Q127" s="4"/>
      <c r="R127" s="13"/>
    </row>
    <row r="128" spans="8:26" ht="15" customHeight="1">
      <c r="H128" s="22" t="s">
        <v>20</v>
      </c>
      <c r="I128" s="10"/>
      <c r="J128" s="25">
        <v>2010</v>
      </c>
      <c r="K128" s="32"/>
      <c r="L128" s="19" t="s">
        <v>239</v>
      </c>
      <c r="M128" s="10" t="s">
        <v>61</v>
      </c>
      <c r="N128" s="29" t="s">
        <v>415</v>
      </c>
      <c r="O128" s="4"/>
      <c r="P128" s="4">
        <v>40234</v>
      </c>
      <c r="Q128" s="4"/>
      <c r="R128" s="13"/>
    </row>
    <row r="129" spans="8:31" ht="15" customHeight="1">
      <c r="H129" s="22" t="s">
        <v>21</v>
      </c>
      <c r="I129" s="10"/>
      <c r="J129" s="25">
        <v>2016</v>
      </c>
      <c r="K129" s="32"/>
      <c r="L129" s="19" t="s">
        <v>232</v>
      </c>
      <c r="M129" s="10" t="s">
        <v>61</v>
      </c>
      <c r="N129" s="29" t="s">
        <v>415</v>
      </c>
      <c r="O129" s="4"/>
      <c r="P129" s="4">
        <v>42537</v>
      </c>
      <c r="Q129" s="4"/>
      <c r="R129" s="13"/>
    </row>
    <row r="130" spans="8:31" ht="15" customHeight="1">
      <c r="H130" s="22" t="s">
        <v>22</v>
      </c>
      <c r="I130" s="10"/>
      <c r="J130" s="25">
        <v>2013</v>
      </c>
      <c r="K130" s="32"/>
      <c r="L130" s="19" t="s">
        <v>240</v>
      </c>
      <c r="M130" s="10" t="s">
        <v>61</v>
      </c>
      <c r="N130" s="29" t="s">
        <v>415</v>
      </c>
      <c r="O130" s="4"/>
      <c r="P130" s="4">
        <v>41451</v>
      </c>
      <c r="Q130" s="4"/>
      <c r="R130" s="13"/>
    </row>
    <row r="131" spans="8:31" ht="15" customHeight="1">
      <c r="H131" s="22" t="s">
        <v>23</v>
      </c>
      <c r="I131" s="10"/>
      <c r="J131" s="25">
        <v>2016</v>
      </c>
      <c r="K131" s="32"/>
      <c r="L131" s="19" t="s">
        <v>241</v>
      </c>
      <c r="M131" s="10" t="s">
        <v>61</v>
      </c>
      <c r="N131" s="29" t="s">
        <v>415</v>
      </c>
      <c r="O131" s="4"/>
      <c r="P131" s="4">
        <v>42705</v>
      </c>
      <c r="Q131" s="4"/>
      <c r="R131" s="13"/>
    </row>
    <row r="132" spans="8:31" ht="15" customHeight="1">
      <c r="H132" s="22" t="s">
        <v>24</v>
      </c>
      <c r="I132" s="10"/>
      <c r="J132" s="25">
        <v>2017</v>
      </c>
      <c r="K132" s="32"/>
      <c r="L132" s="19" t="s">
        <v>261</v>
      </c>
      <c r="M132" s="10" t="s">
        <v>61</v>
      </c>
      <c r="N132" s="29" t="s">
        <v>415</v>
      </c>
      <c r="O132" s="4"/>
      <c r="P132" s="4">
        <v>42737</v>
      </c>
      <c r="Q132" s="4"/>
      <c r="R132" s="13"/>
    </row>
    <row r="133" spans="8:31" ht="15" customHeight="1">
      <c r="H133" s="22" t="s">
        <v>25</v>
      </c>
      <c r="I133" s="10"/>
      <c r="J133" s="25">
        <v>2011</v>
      </c>
      <c r="K133" s="32"/>
      <c r="L133" s="19" t="s">
        <v>262</v>
      </c>
      <c r="M133" s="10" t="s">
        <v>61</v>
      </c>
      <c r="N133" s="29" t="s">
        <v>415</v>
      </c>
      <c r="O133" s="4"/>
      <c r="P133" s="4">
        <v>40878</v>
      </c>
      <c r="Q133" s="4"/>
      <c r="R133" s="13"/>
    </row>
    <row r="134" spans="8:31" ht="15" customHeight="1">
      <c r="H134" s="22" t="s">
        <v>26</v>
      </c>
      <c r="I134" s="10"/>
      <c r="J134" s="25">
        <v>2017</v>
      </c>
      <c r="K134" s="32"/>
      <c r="L134" s="19" t="s">
        <v>263</v>
      </c>
      <c r="M134" s="10" t="s">
        <v>61</v>
      </c>
      <c r="N134" s="29" t="s">
        <v>415</v>
      </c>
      <c r="O134" s="4"/>
      <c r="P134" s="4">
        <v>42737</v>
      </c>
      <c r="Q134" s="4"/>
      <c r="R134" s="13"/>
    </row>
    <row r="135" spans="8:31" ht="15" customHeight="1">
      <c r="H135" s="27" t="s">
        <v>66</v>
      </c>
      <c r="I135" s="10"/>
      <c r="J135" s="25">
        <v>2013</v>
      </c>
      <c r="K135" s="32">
        <v>2018</v>
      </c>
      <c r="L135" s="19" t="s">
        <v>279</v>
      </c>
      <c r="M135" s="10" t="s">
        <v>61</v>
      </c>
      <c r="N135" s="29" t="s">
        <v>415</v>
      </c>
      <c r="O135" s="4"/>
      <c r="P135" s="4" t="s">
        <v>94</v>
      </c>
      <c r="Q135" s="4"/>
      <c r="R135" s="13" t="s">
        <v>109</v>
      </c>
    </row>
    <row r="136" spans="8:31" ht="15" customHeight="1">
      <c r="H136" s="27" t="s">
        <v>67</v>
      </c>
      <c r="I136" s="10"/>
      <c r="J136" s="25">
        <v>2013</v>
      </c>
      <c r="K136" s="32">
        <v>2018</v>
      </c>
      <c r="L136" s="19" t="s">
        <v>280</v>
      </c>
      <c r="M136" s="10" t="s">
        <v>61</v>
      </c>
      <c r="N136" s="29" t="s">
        <v>415</v>
      </c>
      <c r="O136" s="4"/>
      <c r="P136" s="4" t="s">
        <v>95</v>
      </c>
      <c r="Q136" s="4"/>
      <c r="R136" s="13" t="s">
        <v>177</v>
      </c>
    </row>
    <row r="137" spans="8:31" ht="15" customHeight="1">
      <c r="H137" s="27" t="s">
        <v>68</v>
      </c>
      <c r="I137" s="10"/>
      <c r="J137" s="25">
        <v>2015</v>
      </c>
      <c r="K137" s="32">
        <v>2018</v>
      </c>
      <c r="L137" s="19" t="s">
        <v>281</v>
      </c>
      <c r="M137" s="10" t="s">
        <v>61</v>
      </c>
      <c r="N137" s="29" t="s">
        <v>415</v>
      </c>
      <c r="O137" s="4"/>
      <c r="P137" s="4" t="s">
        <v>96</v>
      </c>
      <c r="Q137" s="4"/>
      <c r="R137" s="13">
        <v>43440</v>
      </c>
    </row>
    <row r="138" spans="8:31" ht="15" customHeight="1">
      <c r="H138" s="27" t="s">
        <v>69</v>
      </c>
      <c r="I138" s="10"/>
      <c r="J138" s="25">
        <v>2015</v>
      </c>
      <c r="K138" s="32">
        <v>2017</v>
      </c>
      <c r="L138" s="19" t="s">
        <v>282</v>
      </c>
      <c r="M138" s="10" t="s">
        <v>61</v>
      </c>
      <c r="N138" s="29" t="s">
        <v>415</v>
      </c>
      <c r="O138" s="4"/>
      <c r="P138" s="4" t="s">
        <v>97</v>
      </c>
      <c r="Q138" s="4"/>
      <c r="R138" s="13" t="s">
        <v>560</v>
      </c>
    </row>
    <row r="139" spans="8:31" ht="15" customHeight="1">
      <c r="H139" s="27" t="s">
        <v>27</v>
      </c>
      <c r="I139" s="10"/>
      <c r="J139" s="25">
        <v>2015</v>
      </c>
      <c r="K139" s="32"/>
      <c r="L139" s="19" t="s">
        <v>264</v>
      </c>
      <c r="M139" s="10" t="s">
        <v>61</v>
      </c>
      <c r="N139" s="29" t="s">
        <v>415</v>
      </c>
      <c r="O139" s="4"/>
      <c r="P139" s="4">
        <v>42009</v>
      </c>
      <c r="Q139" s="4"/>
      <c r="R139" s="13"/>
    </row>
    <row r="140" spans="8:31" ht="15" customHeight="1">
      <c r="H140" s="22" t="s">
        <v>29</v>
      </c>
      <c r="I140" s="10"/>
      <c r="J140" s="25">
        <v>2017</v>
      </c>
      <c r="K140" s="32"/>
      <c r="L140" s="19" t="s">
        <v>266</v>
      </c>
      <c r="M140" s="10" t="s">
        <v>61</v>
      </c>
      <c r="N140" s="29" t="s">
        <v>415</v>
      </c>
      <c r="O140" s="4"/>
      <c r="P140" s="4">
        <v>42737</v>
      </c>
      <c r="Q140" s="4"/>
      <c r="R140" s="13"/>
    </row>
    <row r="141" spans="8:31" ht="15" customHeight="1">
      <c r="H141" s="22" t="s">
        <v>30</v>
      </c>
      <c r="I141" s="10"/>
      <c r="J141" s="25">
        <v>2015</v>
      </c>
      <c r="K141" s="32"/>
      <c r="L141" s="19" t="s">
        <v>267</v>
      </c>
      <c r="M141" s="10" t="s">
        <v>61</v>
      </c>
      <c r="N141" s="29" t="s">
        <v>415</v>
      </c>
      <c r="O141" s="4"/>
      <c r="P141" s="4">
        <v>42370</v>
      </c>
      <c r="Q141" s="4"/>
      <c r="R141" s="13"/>
    </row>
    <row r="142" spans="8:31" ht="15" customHeight="1">
      <c r="H142" s="22" t="s">
        <v>31</v>
      </c>
      <c r="I142" s="10"/>
      <c r="J142" s="25">
        <v>2017</v>
      </c>
      <c r="K142" s="32"/>
      <c r="L142" s="19" t="s">
        <v>268</v>
      </c>
      <c r="M142" s="10" t="s">
        <v>60</v>
      </c>
      <c r="N142" s="29" t="s">
        <v>415</v>
      </c>
      <c r="O142" s="4"/>
      <c r="P142" s="4">
        <v>42917</v>
      </c>
      <c r="Q142" s="4"/>
      <c r="R142" s="13"/>
    </row>
    <row r="143" spans="8:31" ht="15" customHeight="1">
      <c r="H143" s="22" t="s">
        <v>32</v>
      </c>
      <c r="I143" s="10"/>
      <c r="J143" s="25">
        <v>2016</v>
      </c>
      <c r="K143" s="32"/>
      <c r="L143" s="19" t="s">
        <v>269</v>
      </c>
      <c r="M143" s="10" t="s">
        <v>61</v>
      </c>
      <c r="N143" s="29" t="s">
        <v>415</v>
      </c>
      <c r="O143" s="4"/>
      <c r="P143" s="4">
        <v>42537</v>
      </c>
      <c r="Q143" s="4"/>
      <c r="R143" s="13"/>
      <c r="T143" s="15"/>
      <c r="U143" s="2"/>
    </row>
    <row r="144" spans="8:31" ht="15" customHeight="1">
      <c r="H144" s="22" t="s">
        <v>33</v>
      </c>
      <c r="I144" s="10"/>
      <c r="J144" s="25">
        <v>2017</v>
      </c>
      <c r="K144" s="32"/>
      <c r="L144" s="19" t="s">
        <v>270</v>
      </c>
      <c r="M144" s="10" t="s">
        <v>61</v>
      </c>
      <c r="N144" s="29" t="s">
        <v>415</v>
      </c>
      <c r="O144" s="4"/>
      <c r="P144" s="4">
        <v>43252</v>
      </c>
      <c r="Q144" s="4"/>
      <c r="R144" s="13"/>
      <c r="V144" s="2"/>
      <c r="W144" s="2"/>
      <c r="X144" s="2"/>
      <c r="Y144" s="2"/>
      <c r="Z144" s="2"/>
      <c r="AA144" s="16"/>
      <c r="AB144" s="2"/>
      <c r="AC144" s="2"/>
      <c r="AD144" s="2"/>
      <c r="AE144" s="2"/>
    </row>
    <row r="145" spans="8:18" ht="15" customHeight="1">
      <c r="H145" s="22" t="s">
        <v>34</v>
      </c>
      <c r="I145" s="10"/>
      <c r="J145" s="25">
        <v>2017</v>
      </c>
      <c r="K145" s="32"/>
      <c r="L145" s="19" t="s">
        <v>271</v>
      </c>
      <c r="M145" s="10" t="s">
        <v>61</v>
      </c>
      <c r="N145" s="29" t="s">
        <v>415</v>
      </c>
      <c r="O145" s="4"/>
      <c r="P145" s="4">
        <v>42887</v>
      </c>
      <c r="Q145" s="4"/>
      <c r="R145" s="13"/>
    </row>
    <row r="146" spans="8:18" ht="15" customHeight="1">
      <c r="H146" s="22" t="s">
        <v>35</v>
      </c>
      <c r="I146" s="10"/>
      <c r="J146" s="25">
        <v>2016</v>
      </c>
      <c r="K146" s="32"/>
      <c r="L146" s="19" t="s">
        <v>272</v>
      </c>
      <c r="M146" s="10" t="s">
        <v>61</v>
      </c>
      <c r="N146" s="29" t="s">
        <v>415</v>
      </c>
      <c r="O146" s="4"/>
      <c r="P146" s="4">
        <v>42705</v>
      </c>
      <c r="Q146" s="4"/>
      <c r="R146" s="13"/>
    </row>
    <row r="147" spans="8:18" ht="15" customHeight="1">
      <c r="H147" s="22" t="s">
        <v>36</v>
      </c>
      <c r="I147" s="10"/>
      <c r="J147" s="25">
        <v>2014</v>
      </c>
      <c r="K147" s="32"/>
      <c r="L147" s="19" t="s">
        <v>273</v>
      </c>
      <c r="M147" s="10" t="s">
        <v>60</v>
      </c>
      <c r="N147" s="29" t="s">
        <v>415</v>
      </c>
      <c r="O147" s="4"/>
      <c r="P147" s="4">
        <v>41813</v>
      </c>
      <c r="Q147" s="4"/>
      <c r="R147" s="13"/>
    </row>
    <row r="148" spans="8:18" ht="15" customHeight="1">
      <c r="H148" s="22" t="s">
        <v>37</v>
      </c>
      <c r="I148" s="10"/>
      <c r="J148" s="25">
        <v>2015</v>
      </c>
      <c r="K148" s="32"/>
      <c r="L148" s="19" t="s">
        <v>274</v>
      </c>
      <c r="M148" s="10" t="s">
        <v>60</v>
      </c>
      <c r="N148" s="29" t="s">
        <v>415</v>
      </c>
      <c r="O148" s="4"/>
      <c r="P148" s="4">
        <v>42177</v>
      </c>
      <c r="Q148" s="4"/>
      <c r="R148" s="13"/>
    </row>
    <row r="149" spans="8:18" ht="15" customHeight="1">
      <c r="H149" s="22" t="s">
        <v>38</v>
      </c>
      <c r="I149" s="10"/>
      <c r="J149" s="25">
        <v>2015</v>
      </c>
      <c r="K149" s="32"/>
      <c r="L149" s="19" t="s">
        <v>283</v>
      </c>
      <c r="M149" s="10" t="s">
        <v>60</v>
      </c>
      <c r="N149" s="29" t="s">
        <v>415</v>
      </c>
      <c r="O149" s="4"/>
      <c r="P149" s="4">
        <v>42177</v>
      </c>
      <c r="Q149" s="4"/>
      <c r="R149" s="13"/>
    </row>
    <row r="150" spans="8:18" ht="15" customHeight="1">
      <c r="H150" s="22" t="s">
        <v>39</v>
      </c>
      <c r="I150" s="10"/>
      <c r="J150" s="25">
        <v>2016</v>
      </c>
      <c r="K150" s="32"/>
      <c r="L150" s="19" t="s">
        <v>276</v>
      </c>
      <c r="M150" s="10" t="s">
        <v>61</v>
      </c>
      <c r="N150" s="29" t="s">
        <v>415</v>
      </c>
      <c r="O150" s="4"/>
      <c r="P150" s="4">
        <v>42545</v>
      </c>
      <c r="Q150" s="4"/>
      <c r="R150" s="13"/>
    </row>
    <row r="151" spans="8:18" ht="15" customHeight="1">
      <c r="H151" s="22" t="s">
        <v>40</v>
      </c>
      <c r="I151" s="10"/>
      <c r="J151" s="25">
        <v>2017</v>
      </c>
      <c r="K151" s="32"/>
      <c r="L151" s="19" t="s">
        <v>277</v>
      </c>
      <c r="M151" s="10" t="s">
        <v>61</v>
      </c>
      <c r="N151" s="29" t="s">
        <v>415</v>
      </c>
      <c r="O151" s="4"/>
      <c r="P151" s="4">
        <v>42737</v>
      </c>
      <c r="Q151" s="4"/>
      <c r="R151" s="13"/>
    </row>
    <row r="152" spans="8:18" ht="15" customHeight="1">
      <c r="H152" s="22" t="s">
        <v>41</v>
      </c>
      <c r="I152" s="10"/>
      <c r="J152" s="25">
        <v>2015</v>
      </c>
      <c r="K152" s="32"/>
      <c r="L152" s="19" t="s">
        <v>284</v>
      </c>
      <c r="M152" s="10" t="s">
        <v>60</v>
      </c>
      <c r="N152" s="29" t="s">
        <v>415</v>
      </c>
      <c r="O152" s="4"/>
      <c r="P152" s="4">
        <v>42006</v>
      </c>
      <c r="Q152" s="4"/>
      <c r="R152" s="13"/>
    </row>
    <row r="153" spans="8:18" ht="15" customHeight="1">
      <c r="H153" s="22" t="s">
        <v>43</v>
      </c>
      <c r="I153" s="10"/>
      <c r="J153" s="25">
        <v>2017</v>
      </c>
      <c r="K153" s="32"/>
      <c r="L153" s="19" t="s">
        <v>243</v>
      </c>
      <c r="M153" s="10" t="s">
        <v>60</v>
      </c>
      <c r="N153" s="29" t="s">
        <v>415</v>
      </c>
      <c r="O153" s="4"/>
      <c r="P153" s="4">
        <v>42902</v>
      </c>
      <c r="Q153" s="4"/>
      <c r="R153" s="13"/>
    </row>
    <row r="154" spans="8:18" ht="15" customHeight="1">
      <c r="H154" s="22" t="s">
        <v>44</v>
      </c>
      <c r="I154" s="10"/>
      <c r="J154" s="25">
        <v>2017</v>
      </c>
      <c r="K154" s="32"/>
      <c r="L154" s="19" t="s">
        <v>244</v>
      </c>
      <c r="M154" s="10" t="s">
        <v>60</v>
      </c>
      <c r="N154" s="29" t="s">
        <v>415</v>
      </c>
      <c r="O154" s="4"/>
      <c r="P154" s="4">
        <v>42912</v>
      </c>
      <c r="Q154" s="4"/>
      <c r="R154" s="13"/>
    </row>
    <row r="155" spans="8:18" ht="15" customHeight="1">
      <c r="H155" s="22" t="s">
        <v>45</v>
      </c>
      <c r="I155" s="10"/>
      <c r="J155" s="25">
        <v>2017</v>
      </c>
      <c r="K155" s="32"/>
      <c r="L155" s="19" t="s">
        <v>245</v>
      </c>
      <c r="M155" s="10" t="s">
        <v>60</v>
      </c>
      <c r="N155" s="29" t="s">
        <v>415</v>
      </c>
      <c r="O155" s="4"/>
      <c r="P155" s="4">
        <v>42898</v>
      </c>
      <c r="Q155" s="4"/>
      <c r="R155" s="13"/>
    </row>
    <row r="156" spans="8:18" ht="15" customHeight="1">
      <c r="H156" s="22" t="s">
        <v>46</v>
      </c>
      <c r="I156" s="10"/>
      <c r="J156" s="25">
        <v>2017</v>
      </c>
      <c r="K156" s="32"/>
      <c r="L156" s="19" t="s">
        <v>246</v>
      </c>
      <c r="M156" s="10" t="s">
        <v>61</v>
      </c>
      <c r="N156" s="29" t="s">
        <v>415</v>
      </c>
      <c r="O156" s="4"/>
      <c r="P156" s="4">
        <v>42887</v>
      </c>
      <c r="Q156" s="4"/>
      <c r="R156" s="13"/>
    </row>
    <row r="157" spans="8:18" ht="15" customHeight="1">
      <c r="H157" s="22" t="s">
        <v>47</v>
      </c>
      <c r="I157" s="10"/>
      <c r="J157" s="25">
        <v>2017</v>
      </c>
      <c r="K157" s="32"/>
      <c r="L157" s="19" t="s">
        <v>247</v>
      </c>
      <c r="M157" s="10" t="s">
        <v>61</v>
      </c>
      <c r="N157" s="29" t="s">
        <v>415</v>
      </c>
      <c r="O157" s="4"/>
      <c r="P157" s="4">
        <v>42917</v>
      </c>
      <c r="Q157" s="4"/>
      <c r="R157" s="13"/>
    </row>
    <row r="158" spans="8:18" ht="15" customHeight="1">
      <c r="H158" s="22" t="s">
        <v>48</v>
      </c>
      <c r="I158" s="10"/>
      <c r="J158" s="25">
        <v>2017</v>
      </c>
      <c r="K158" s="32"/>
      <c r="L158" s="19" t="s">
        <v>285</v>
      </c>
      <c r="M158" s="10" t="s">
        <v>61</v>
      </c>
      <c r="N158" s="29" t="s">
        <v>415</v>
      </c>
      <c r="O158" s="4"/>
      <c r="P158" s="4">
        <v>42917</v>
      </c>
      <c r="Q158" s="4"/>
      <c r="R158" s="13"/>
    </row>
    <row r="159" spans="8:18" ht="15" customHeight="1">
      <c r="H159" s="22" t="s">
        <v>49</v>
      </c>
      <c r="I159" s="10"/>
      <c r="J159" s="25">
        <v>2016</v>
      </c>
      <c r="K159" s="32"/>
      <c r="L159" s="19" t="s">
        <v>249</v>
      </c>
      <c r="M159" s="10" t="s">
        <v>60</v>
      </c>
      <c r="N159" s="29" t="s">
        <v>415</v>
      </c>
      <c r="O159" s="4"/>
      <c r="P159" s="4">
        <v>42536</v>
      </c>
      <c r="Q159" s="4"/>
      <c r="R159" s="13"/>
    </row>
    <row r="160" spans="8:18" ht="15" customHeight="1">
      <c r="H160" s="22" t="s">
        <v>51</v>
      </c>
      <c r="I160" s="10"/>
      <c r="J160" s="25">
        <v>2016</v>
      </c>
      <c r="K160" s="32"/>
      <c r="L160" s="19" t="s">
        <v>251</v>
      </c>
      <c r="M160" s="10" t="s">
        <v>60</v>
      </c>
      <c r="N160" s="29" t="s">
        <v>415</v>
      </c>
      <c r="O160" s="4"/>
      <c r="P160" s="4">
        <v>42536</v>
      </c>
      <c r="Q160" s="4"/>
      <c r="R160" s="13"/>
    </row>
    <row r="161" spans="8:18" ht="15" customHeight="1">
      <c r="H161" s="27" t="s">
        <v>52</v>
      </c>
      <c r="I161" s="10"/>
      <c r="J161" s="25">
        <v>2017</v>
      </c>
      <c r="K161" s="32"/>
      <c r="L161" s="19" t="s">
        <v>252</v>
      </c>
      <c r="M161" s="10" t="s">
        <v>61</v>
      </c>
      <c r="N161" s="29" t="s">
        <v>415</v>
      </c>
      <c r="O161" s="4"/>
      <c r="P161" s="4">
        <v>42737</v>
      </c>
      <c r="Q161" s="4"/>
      <c r="R161" s="13"/>
    </row>
    <row r="162" spans="8:18" ht="15" customHeight="1">
      <c r="H162" s="27" t="s">
        <v>53</v>
      </c>
      <c r="I162" s="10"/>
      <c r="J162" s="25">
        <v>2012</v>
      </c>
      <c r="K162" s="32"/>
      <c r="L162" s="19" t="s">
        <v>253</v>
      </c>
      <c r="M162" s="10" t="s">
        <v>61</v>
      </c>
      <c r="N162" s="29" t="s">
        <v>415</v>
      </c>
      <c r="O162" s="4"/>
      <c r="P162" s="4">
        <v>40944</v>
      </c>
      <c r="Q162" s="4"/>
      <c r="R162" s="13"/>
    </row>
    <row r="163" spans="8:18" ht="15" customHeight="1">
      <c r="H163" s="27" t="s">
        <v>56</v>
      </c>
      <c r="I163" s="10"/>
      <c r="J163" s="25">
        <v>2016</v>
      </c>
      <c r="K163" s="32"/>
      <c r="L163" s="19" t="s">
        <v>256</v>
      </c>
      <c r="M163" s="10" t="s">
        <v>60</v>
      </c>
      <c r="N163" s="29" t="s">
        <v>415</v>
      </c>
      <c r="O163" s="4"/>
      <c r="P163" s="4">
        <v>42552</v>
      </c>
      <c r="Q163" s="4"/>
      <c r="R163" s="13"/>
    </row>
    <row r="164" spans="8:18" ht="15" customHeight="1">
      <c r="H164" s="27" t="s">
        <v>58</v>
      </c>
      <c r="I164" s="10"/>
      <c r="J164" s="25">
        <v>2017</v>
      </c>
      <c r="K164" s="32"/>
      <c r="L164" s="19" t="s">
        <v>258</v>
      </c>
      <c r="M164" s="10" t="s">
        <v>60</v>
      </c>
      <c r="N164" s="29" t="s">
        <v>415</v>
      </c>
      <c r="O164" s="4"/>
      <c r="P164" s="4">
        <v>42742</v>
      </c>
      <c r="Q164" s="4"/>
      <c r="R164" s="13"/>
    </row>
    <row r="165" spans="8:18" ht="15" customHeight="1">
      <c r="H165" s="27" t="s">
        <v>70</v>
      </c>
      <c r="I165" s="10"/>
      <c r="J165" s="25">
        <v>2016</v>
      </c>
      <c r="K165" s="32">
        <v>2018</v>
      </c>
      <c r="L165" s="19" t="s">
        <v>286</v>
      </c>
      <c r="M165" s="10" t="s">
        <v>60</v>
      </c>
      <c r="N165" s="29" t="s">
        <v>415</v>
      </c>
      <c r="O165" s="4"/>
      <c r="P165" s="4" t="s">
        <v>98</v>
      </c>
      <c r="Q165" s="4"/>
      <c r="R165" s="13">
        <v>43245</v>
      </c>
    </row>
    <row r="166" spans="8:18" ht="15" customHeight="1">
      <c r="H166" s="27" t="s">
        <v>71</v>
      </c>
      <c r="I166" s="10"/>
      <c r="J166" s="25">
        <v>2017</v>
      </c>
      <c r="K166" s="32">
        <v>2018</v>
      </c>
      <c r="L166" s="19" t="s">
        <v>287</v>
      </c>
      <c r="M166" s="10" t="s">
        <v>60</v>
      </c>
      <c r="N166" s="29" t="s">
        <v>415</v>
      </c>
      <c r="O166" s="4"/>
      <c r="P166" s="4" t="s">
        <v>99</v>
      </c>
      <c r="Q166" s="4"/>
      <c r="R166" s="13">
        <v>43245</v>
      </c>
    </row>
    <row r="167" spans="8:18" ht="15" customHeight="1">
      <c r="H167" s="27" t="s">
        <v>72</v>
      </c>
      <c r="I167" s="10"/>
      <c r="J167" s="25">
        <v>2017</v>
      </c>
      <c r="K167" s="32"/>
      <c r="L167" s="19" t="s">
        <v>288</v>
      </c>
      <c r="M167" s="10" t="s">
        <v>60</v>
      </c>
      <c r="N167" s="29" t="s">
        <v>415</v>
      </c>
      <c r="O167" s="4"/>
      <c r="P167" s="4" t="s">
        <v>99</v>
      </c>
      <c r="Q167" s="4"/>
      <c r="R167" s="13"/>
    </row>
    <row r="168" spans="8:18" ht="15" customHeight="1">
      <c r="H168" s="27" t="s">
        <v>73</v>
      </c>
      <c r="I168" s="10"/>
      <c r="J168" s="25">
        <v>2017</v>
      </c>
      <c r="K168" s="32">
        <v>2018</v>
      </c>
      <c r="L168" s="19" t="s">
        <v>289</v>
      </c>
      <c r="M168" s="10" t="s">
        <v>61</v>
      </c>
      <c r="N168" s="29" t="s">
        <v>415</v>
      </c>
      <c r="O168" s="4"/>
      <c r="P168" s="4" t="s">
        <v>100</v>
      </c>
      <c r="Q168" s="4"/>
      <c r="R168" s="13">
        <v>43250</v>
      </c>
    </row>
    <row r="169" spans="8:18" ht="15" customHeight="1">
      <c r="H169" s="27" t="s">
        <v>74</v>
      </c>
      <c r="I169" s="10"/>
      <c r="J169" s="25">
        <v>2017</v>
      </c>
      <c r="K169" s="32">
        <v>2018</v>
      </c>
      <c r="L169" s="19" t="s">
        <v>290</v>
      </c>
      <c r="M169" s="10" t="s">
        <v>61</v>
      </c>
      <c r="N169" s="29" t="s">
        <v>415</v>
      </c>
      <c r="O169" s="4"/>
      <c r="P169" s="4">
        <v>42737</v>
      </c>
      <c r="Q169" s="4"/>
      <c r="R169" s="13">
        <v>43251</v>
      </c>
    </row>
    <row r="170" spans="8:18" ht="15" customHeight="1">
      <c r="H170" s="27" t="s">
        <v>75</v>
      </c>
      <c r="I170" s="10"/>
      <c r="J170" s="25">
        <v>2017</v>
      </c>
      <c r="K170" s="32">
        <v>2018</v>
      </c>
      <c r="L170" s="19" t="s">
        <v>291</v>
      </c>
      <c r="M170" s="10" t="s">
        <v>60</v>
      </c>
      <c r="N170" s="29" t="s">
        <v>415</v>
      </c>
      <c r="O170" s="4"/>
      <c r="P170" s="4" t="s">
        <v>101</v>
      </c>
      <c r="Q170" s="4"/>
      <c r="R170" s="13">
        <v>43250</v>
      </c>
    </row>
    <row r="171" spans="8:18" ht="15" customHeight="1">
      <c r="H171" s="27" t="s">
        <v>76</v>
      </c>
      <c r="I171" s="10"/>
      <c r="J171" s="25">
        <v>2017</v>
      </c>
      <c r="K171" s="32">
        <v>2018</v>
      </c>
      <c r="L171" s="19" t="s">
        <v>267</v>
      </c>
      <c r="M171" s="10" t="s">
        <v>61</v>
      </c>
      <c r="N171" s="29" t="s">
        <v>415</v>
      </c>
      <c r="O171" s="4"/>
      <c r="P171" s="4" t="s">
        <v>101</v>
      </c>
      <c r="Q171" s="4"/>
      <c r="R171" s="13">
        <v>43253</v>
      </c>
    </row>
    <row r="172" spans="8:18" ht="15" customHeight="1">
      <c r="H172" s="27" t="s">
        <v>77</v>
      </c>
      <c r="I172" s="10"/>
      <c r="J172" s="25">
        <v>2017</v>
      </c>
      <c r="K172" s="32">
        <v>2018</v>
      </c>
      <c r="L172" s="19" t="s">
        <v>292</v>
      </c>
      <c r="M172" s="10" t="s">
        <v>61</v>
      </c>
      <c r="N172" s="29" t="s">
        <v>415</v>
      </c>
      <c r="O172" s="4"/>
      <c r="P172" s="4" t="s">
        <v>101</v>
      </c>
      <c r="Q172" s="4"/>
      <c r="R172" s="13">
        <v>43254</v>
      </c>
    </row>
    <row r="173" spans="8:18" ht="15" customHeight="1">
      <c r="H173" s="27" t="s">
        <v>78</v>
      </c>
      <c r="I173" s="10"/>
      <c r="J173" s="25">
        <v>2017</v>
      </c>
      <c r="K173" s="32">
        <v>2018</v>
      </c>
      <c r="L173" s="19" t="s">
        <v>293</v>
      </c>
      <c r="M173" s="10" t="s">
        <v>61</v>
      </c>
      <c r="N173" s="29" t="s">
        <v>415</v>
      </c>
      <c r="O173" s="4"/>
      <c r="P173" s="4" t="s">
        <v>102</v>
      </c>
      <c r="Q173" s="4"/>
      <c r="R173" s="13" t="s">
        <v>572</v>
      </c>
    </row>
    <row r="174" spans="8:18" ht="15" customHeight="1">
      <c r="H174" s="27" t="s">
        <v>55</v>
      </c>
      <c r="I174" s="10"/>
      <c r="J174" s="25">
        <v>2017</v>
      </c>
      <c r="L174" s="19" t="s">
        <v>255</v>
      </c>
      <c r="M174" s="10" t="s">
        <v>61</v>
      </c>
      <c r="N174" s="29" t="s">
        <v>415</v>
      </c>
      <c r="O174" s="4"/>
      <c r="P174" s="4" t="s">
        <v>103</v>
      </c>
      <c r="Q174" s="4"/>
      <c r="R174" s="13"/>
    </row>
    <row r="175" spans="8:18" ht="15" customHeight="1">
      <c r="H175" s="27" t="s">
        <v>79</v>
      </c>
      <c r="I175" s="10"/>
      <c r="J175" s="25">
        <v>2017</v>
      </c>
      <c r="K175" s="32">
        <v>2017</v>
      </c>
      <c r="L175" s="19" t="s">
        <v>294</v>
      </c>
      <c r="M175" s="10" t="s">
        <v>61</v>
      </c>
      <c r="N175" s="29" t="s">
        <v>415</v>
      </c>
      <c r="O175" s="4"/>
      <c r="P175" s="4" t="s">
        <v>103</v>
      </c>
      <c r="Q175" s="4"/>
      <c r="R175" s="13">
        <v>43051</v>
      </c>
    </row>
    <row r="176" spans="8:18" ht="15" customHeight="1">
      <c r="H176" s="27" t="s">
        <v>80</v>
      </c>
      <c r="I176" s="10"/>
      <c r="J176" s="25">
        <v>2017</v>
      </c>
      <c r="K176" s="32">
        <v>2018</v>
      </c>
      <c r="L176" s="19" t="s">
        <v>295</v>
      </c>
      <c r="M176" s="10" t="s">
        <v>61</v>
      </c>
      <c r="N176" s="29" t="s">
        <v>415</v>
      </c>
      <c r="O176" s="4"/>
      <c r="P176" s="4" t="s">
        <v>101</v>
      </c>
      <c r="Q176" s="4"/>
      <c r="R176" s="13">
        <v>43235</v>
      </c>
    </row>
    <row r="177" spans="8:26" ht="15" customHeight="1">
      <c r="H177" s="27" t="s">
        <v>81</v>
      </c>
      <c r="I177" s="10"/>
      <c r="J177" s="25">
        <v>2017</v>
      </c>
      <c r="K177" s="32">
        <v>2018</v>
      </c>
      <c r="L177" s="19" t="s">
        <v>296</v>
      </c>
      <c r="M177" s="10" t="s">
        <v>60</v>
      </c>
      <c r="N177" s="29" t="s">
        <v>415</v>
      </c>
      <c r="O177" s="4"/>
      <c r="P177" s="4" t="s">
        <v>103</v>
      </c>
      <c r="Q177" s="4"/>
      <c r="R177" s="13" t="s">
        <v>179</v>
      </c>
    </row>
    <row r="178" spans="8:26" ht="15" customHeight="1">
      <c r="H178" s="27" t="s">
        <v>82</v>
      </c>
      <c r="I178" s="10"/>
      <c r="J178" s="25">
        <v>2017</v>
      </c>
      <c r="K178" s="32">
        <v>2017</v>
      </c>
      <c r="L178" s="19" t="s">
        <v>297</v>
      </c>
      <c r="M178" s="10" t="s">
        <v>61</v>
      </c>
      <c r="N178" s="29" t="s">
        <v>415</v>
      </c>
      <c r="O178" s="4"/>
      <c r="P178" s="4" t="s">
        <v>104</v>
      </c>
      <c r="Q178" s="4"/>
      <c r="R178" s="13">
        <v>43099</v>
      </c>
    </row>
    <row r="179" spans="8:26" ht="15" customHeight="1">
      <c r="H179" s="27" t="s">
        <v>83</v>
      </c>
      <c r="I179" s="10"/>
      <c r="J179" s="25">
        <v>2017</v>
      </c>
      <c r="K179" s="32">
        <v>2018</v>
      </c>
      <c r="L179" s="20" t="s">
        <v>298</v>
      </c>
      <c r="M179" s="10" t="s">
        <v>61</v>
      </c>
      <c r="N179" s="29" t="s">
        <v>415</v>
      </c>
      <c r="O179" s="6"/>
      <c r="P179" s="6" t="s">
        <v>98</v>
      </c>
      <c r="Q179" s="6"/>
      <c r="R179" s="13">
        <v>43247</v>
      </c>
    </row>
    <row r="180" spans="8:26" ht="15" customHeight="1">
      <c r="H180" s="27" t="s">
        <v>84</v>
      </c>
      <c r="I180" s="10"/>
      <c r="J180" s="25">
        <v>2017</v>
      </c>
      <c r="K180" s="32">
        <v>2018</v>
      </c>
      <c r="L180" s="19" t="s">
        <v>299</v>
      </c>
      <c r="M180" s="10" t="s">
        <v>61</v>
      </c>
      <c r="N180" s="29" t="s">
        <v>415</v>
      </c>
      <c r="O180" s="4"/>
      <c r="P180" s="4" t="s">
        <v>106</v>
      </c>
      <c r="Q180" s="4"/>
      <c r="R180" s="13" t="s">
        <v>572</v>
      </c>
    </row>
    <row r="181" spans="8:26" ht="15" customHeight="1">
      <c r="H181" s="27" t="s">
        <v>85</v>
      </c>
      <c r="I181" s="10"/>
      <c r="J181" s="25">
        <v>2017</v>
      </c>
      <c r="K181" s="32">
        <v>2018</v>
      </c>
      <c r="L181" s="19" t="s">
        <v>300</v>
      </c>
      <c r="M181" s="10" t="s">
        <v>60</v>
      </c>
      <c r="N181" s="29" t="s">
        <v>415</v>
      </c>
      <c r="O181" s="4"/>
      <c r="P181" s="4" t="s">
        <v>107</v>
      </c>
      <c r="Q181" s="4"/>
      <c r="R181" s="13">
        <v>43236</v>
      </c>
    </row>
    <row r="182" spans="8:26" ht="15" customHeight="1">
      <c r="H182" s="27" t="s">
        <v>86</v>
      </c>
      <c r="I182" s="10"/>
      <c r="J182" s="25">
        <v>2017</v>
      </c>
      <c r="K182" s="32">
        <v>2018</v>
      </c>
      <c r="L182" s="19" t="s">
        <v>301</v>
      </c>
      <c r="M182" s="10" t="s">
        <v>61</v>
      </c>
      <c r="N182" s="29" t="s">
        <v>415</v>
      </c>
      <c r="O182" s="4"/>
      <c r="P182" s="4" t="s">
        <v>108</v>
      </c>
      <c r="Q182" s="4"/>
      <c r="R182" s="13">
        <v>43236</v>
      </c>
    </row>
    <row r="183" spans="8:26" ht="15" customHeight="1">
      <c r="H183" s="27" t="s">
        <v>87</v>
      </c>
      <c r="I183" s="10"/>
      <c r="J183" s="25">
        <v>2017</v>
      </c>
      <c r="K183" s="32">
        <v>2017</v>
      </c>
      <c r="L183" s="20" t="s">
        <v>302</v>
      </c>
      <c r="M183" s="10" t="s">
        <v>60</v>
      </c>
      <c r="N183" s="29" t="s">
        <v>415</v>
      </c>
      <c r="O183" s="4"/>
      <c r="P183" s="4" t="s">
        <v>573</v>
      </c>
      <c r="Q183" s="4"/>
      <c r="R183" s="13">
        <v>43099</v>
      </c>
    </row>
    <row r="184" spans="8:26" ht="15" customHeight="1">
      <c r="H184" s="27" t="s">
        <v>88</v>
      </c>
      <c r="I184" s="10"/>
      <c r="J184" s="25">
        <v>2017</v>
      </c>
      <c r="K184" s="32">
        <v>2017</v>
      </c>
      <c r="L184" s="19" t="s">
        <v>303</v>
      </c>
      <c r="M184" s="10" t="s">
        <v>61</v>
      </c>
      <c r="N184" s="29" t="s">
        <v>415</v>
      </c>
      <c r="O184" s="4"/>
      <c r="P184" s="4" t="s">
        <v>573</v>
      </c>
      <c r="Q184" s="4"/>
      <c r="R184" s="13">
        <v>43060</v>
      </c>
    </row>
    <row r="185" spans="8:26" ht="15" customHeight="1">
      <c r="H185" s="27" t="s">
        <v>89</v>
      </c>
      <c r="I185" s="10"/>
      <c r="J185" s="25">
        <v>2017</v>
      </c>
      <c r="K185" s="32">
        <v>2018</v>
      </c>
      <c r="L185" s="19" t="s">
        <v>304</v>
      </c>
      <c r="M185" s="10" t="s">
        <v>61</v>
      </c>
      <c r="N185" s="29" t="s">
        <v>415</v>
      </c>
      <c r="O185" s="4"/>
      <c r="P185" s="4" t="s">
        <v>105</v>
      </c>
      <c r="Q185" s="4"/>
      <c r="R185" s="13" t="s">
        <v>561</v>
      </c>
    </row>
    <row r="186" spans="8:26">
      <c r="H186" s="27" t="s">
        <v>90</v>
      </c>
      <c r="I186" s="10"/>
      <c r="J186" s="25">
        <v>2017</v>
      </c>
      <c r="K186" s="32">
        <v>2018</v>
      </c>
      <c r="L186" s="19" t="s">
        <v>305</v>
      </c>
      <c r="M186" s="10" t="s">
        <v>60</v>
      </c>
      <c r="N186" s="29" t="s">
        <v>415</v>
      </c>
      <c r="O186" s="4"/>
      <c r="P186" s="4" t="s">
        <v>108</v>
      </c>
      <c r="Q186" s="4"/>
      <c r="R186" s="13" t="s">
        <v>561</v>
      </c>
    </row>
    <row r="187" spans="8:26">
      <c r="H187" s="27" t="s">
        <v>91</v>
      </c>
      <c r="I187" s="10"/>
      <c r="J187" s="25">
        <v>2016</v>
      </c>
      <c r="K187" s="32">
        <v>2018</v>
      </c>
      <c r="L187" s="19" t="s">
        <v>306</v>
      </c>
      <c r="M187" s="10" t="s">
        <v>60</v>
      </c>
      <c r="N187" s="29" t="s">
        <v>415</v>
      </c>
      <c r="O187" s="4"/>
      <c r="P187" s="4" t="s">
        <v>126</v>
      </c>
      <c r="Q187" s="4"/>
      <c r="R187" s="13" t="s">
        <v>561</v>
      </c>
    </row>
    <row r="188" spans="8:26">
      <c r="H188" s="27" t="s">
        <v>92</v>
      </c>
      <c r="I188" s="10"/>
      <c r="J188" s="25">
        <v>2017</v>
      </c>
      <c r="K188" s="32">
        <v>2017</v>
      </c>
      <c r="L188" s="19" t="s">
        <v>307</v>
      </c>
      <c r="M188" s="10" t="s">
        <v>61</v>
      </c>
      <c r="N188" s="29" t="s">
        <v>415</v>
      </c>
      <c r="O188" s="4"/>
      <c r="P188" s="4" t="s">
        <v>105</v>
      </c>
      <c r="Q188" s="4"/>
      <c r="R188" s="13">
        <v>43099</v>
      </c>
    </row>
    <row r="189" spans="8:26" ht="26.25">
      <c r="H189" s="48" t="s">
        <v>110</v>
      </c>
      <c r="I189" s="49"/>
      <c r="J189" s="49"/>
      <c r="K189" s="49"/>
      <c r="L189" s="49"/>
      <c r="M189" s="49"/>
      <c r="N189" s="49"/>
      <c r="O189" s="49"/>
      <c r="P189" s="49"/>
      <c r="Q189" s="49"/>
      <c r="R189" s="50"/>
    </row>
    <row r="190" spans="8:26">
      <c r="H190" s="30" t="s">
        <v>416</v>
      </c>
      <c r="I190" s="10"/>
      <c r="J190" s="24">
        <v>2013</v>
      </c>
      <c r="K190" s="32">
        <v>2017</v>
      </c>
      <c r="L190" s="19" t="s">
        <v>308</v>
      </c>
      <c r="M190" s="10" t="s">
        <v>61</v>
      </c>
      <c r="N190" s="25" t="s">
        <v>111</v>
      </c>
      <c r="O190" s="5"/>
      <c r="P190" s="5" t="s">
        <v>114</v>
      </c>
      <c r="Q190" s="5"/>
      <c r="R190" s="13">
        <v>42741</v>
      </c>
      <c r="V190" s="2"/>
      <c r="W190" s="2"/>
    </row>
    <row r="191" spans="8:26">
      <c r="H191" s="30" t="s">
        <v>417</v>
      </c>
      <c r="I191" s="10"/>
      <c r="J191" s="24">
        <v>2011</v>
      </c>
      <c r="K191" s="32">
        <v>2017</v>
      </c>
      <c r="L191" s="19" t="s">
        <v>309</v>
      </c>
      <c r="M191" s="10" t="s">
        <v>61</v>
      </c>
      <c r="N191" s="25" t="s">
        <v>112</v>
      </c>
      <c r="O191" s="5"/>
      <c r="P191" s="5">
        <v>40699</v>
      </c>
      <c r="Q191" s="5"/>
      <c r="R191" s="13" t="s">
        <v>184</v>
      </c>
      <c r="Z191" s="66"/>
    </row>
    <row r="192" spans="8:26">
      <c r="H192" s="31" t="s">
        <v>64</v>
      </c>
      <c r="I192" s="10"/>
      <c r="J192" s="24">
        <v>2013</v>
      </c>
      <c r="K192" s="32"/>
      <c r="L192" s="19" t="s">
        <v>278</v>
      </c>
      <c r="M192" s="10" t="s">
        <v>61</v>
      </c>
      <c r="N192" s="25" t="s">
        <v>112</v>
      </c>
      <c r="O192" s="4"/>
      <c r="P192" s="4">
        <v>41430</v>
      </c>
      <c r="Q192" s="4"/>
      <c r="R192" s="13"/>
      <c r="Z192" s="67"/>
    </row>
    <row r="193" spans="8:26">
      <c r="H193" s="30" t="s">
        <v>418</v>
      </c>
      <c r="I193" s="10"/>
      <c r="J193" s="24">
        <v>2013</v>
      </c>
      <c r="K193" s="32">
        <v>2017</v>
      </c>
      <c r="L193" s="19" t="s">
        <v>310</v>
      </c>
      <c r="M193" s="10" t="s">
        <v>60</v>
      </c>
      <c r="N193" s="25" t="s">
        <v>112</v>
      </c>
      <c r="O193" s="9"/>
      <c r="P193" s="9">
        <v>41430</v>
      </c>
      <c r="Q193" s="9"/>
      <c r="R193" s="13">
        <v>42741</v>
      </c>
      <c r="Z193" s="37"/>
    </row>
    <row r="194" spans="8:26">
      <c r="H194" s="30" t="s">
        <v>191</v>
      </c>
      <c r="I194" s="10"/>
      <c r="J194" s="24">
        <v>2011</v>
      </c>
      <c r="K194" s="32"/>
      <c r="L194" s="19" t="s">
        <v>290</v>
      </c>
      <c r="M194" s="10" t="s">
        <v>61</v>
      </c>
      <c r="N194" s="25" t="s">
        <v>412</v>
      </c>
      <c r="O194" s="5"/>
      <c r="P194" s="5" t="s">
        <v>116</v>
      </c>
      <c r="Q194" s="5"/>
      <c r="R194" s="13"/>
      <c r="Z194" s="55"/>
    </row>
    <row r="195" spans="8:26">
      <c r="H195" s="30" t="s">
        <v>419</v>
      </c>
      <c r="I195" s="10"/>
      <c r="J195" s="24">
        <v>2013</v>
      </c>
      <c r="K195" s="32">
        <v>2017</v>
      </c>
      <c r="L195" s="19" t="s">
        <v>311</v>
      </c>
      <c r="M195" s="10" t="s">
        <v>60</v>
      </c>
      <c r="N195" s="25" t="s">
        <v>412</v>
      </c>
      <c r="O195" s="5"/>
      <c r="P195" s="5">
        <v>41280</v>
      </c>
      <c r="Q195" s="5"/>
      <c r="R195" s="13" t="s">
        <v>182</v>
      </c>
      <c r="V195" s="2"/>
      <c r="W195" s="2"/>
    </row>
    <row r="196" spans="8:26">
      <c r="H196" s="30" t="s">
        <v>420</v>
      </c>
      <c r="I196" s="10"/>
      <c r="J196" s="24">
        <v>2013</v>
      </c>
      <c r="K196" s="32">
        <v>2017</v>
      </c>
      <c r="L196" s="19" t="s">
        <v>312</v>
      </c>
      <c r="M196" s="10" t="s">
        <v>61</v>
      </c>
      <c r="N196" s="25" t="s">
        <v>412</v>
      </c>
      <c r="O196" s="5"/>
      <c r="P196" s="5" t="s">
        <v>117</v>
      </c>
      <c r="Q196" s="5"/>
      <c r="R196" s="13" t="s">
        <v>182</v>
      </c>
      <c r="V196" s="2"/>
      <c r="W196" s="2"/>
    </row>
    <row r="197" spans="8:26">
      <c r="H197" s="30" t="s">
        <v>421</v>
      </c>
      <c r="I197" s="10"/>
      <c r="J197" s="24">
        <v>2012</v>
      </c>
      <c r="K197" s="32">
        <v>2016</v>
      </c>
      <c r="L197" s="19" t="s">
        <v>313</v>
      </c>
      <c r="M197" s="10" t="s">
        <v>60</v>
      </c>
      <c r="N197" s="25" t="s">
        <v>412</v>
      </c>
      <c r="O197" s="5"/>
      <c r="P197" s="5">
        <v>41004</v>
      </c>
      <c r="Q197" s="5"/>
      <c r="R197" s="13" t="s">
        <v>181</v>
      </c>
      <c r="V197" s="2"/>
      <c r="W197" s="2"/>
    </row>
    <row r="198" spans="8:26">
      <c r="H198" s="30" t="s">
        <v>422</v>
      </c>
      <c r="I198" s="10"/>
      <c r="J198" s="24">
        <v>2010</v>
      </c>
      <c r="K198" s="32"/>
      <c r="L198" s="19" t="s">
        <v>239</v>
      </c>
      <c r="M198" s="10" t="s">
        <v>61</v>
      </c>
      <c r="N198" s="25" t="s">
        <v>412</v>
      </c>
      <c r="O198" s="5"/>
      <c r="P198" s="5" t="s">
        <v>118</v>
      </c>
      <c r="Q198" s="5"/>
      <c r="R198" s="13"/>
      <c r="V198" s="2"/>
      <c r="W198" s="2"/>
    </row>
    <row r="199" spans="8:26">
      <c r="H199" s="30" t="s">
        <v>423</v>
      </c>
      <c r="I199" s="10"/>
      <c r="J199" s="24">
        <v>2011</v>
      </c>
      <c r="K199" s="32">
        <v>2016</v>
      </c>
      <c r="L199" s="19" t="s">
        <v>314</v>
      </c>
      <c r="M199" s="10" t="s">
        <v>60</v>
      </c>
      <c r="N199" s="25" t="s">
        <v>412</v>
      </c>
      <c r="O199" s="5"/>
      <c r="P199" s="5" t="s">
        <v>119</v>
      </c>
      <c r="Q199" s="5"/>
      <c r="R199" s="13" t="s">
        <v>180</v>
      </c>
      <c r="V199" s="2"/>
      <c r="W199" s="2"/>
    </row>
    <row r="200" spans="8:26">
      <c r="H200" s="30" t="s">
        <v>209</v>
      </c>
      <c r="I200" s="10"/>
      <c r="J200" s="24">
        <v>2011</v>
      </c>
      <c r="K200" s="32"/>
      <c r="L200" s="19" t="s">
        <v>262</v>
      </c>
      <c r="M200" s="10" t="s">
        <v>61</v>
      </c>
      <c r="N200" s="25" t="s">
        <v>412</v>
      </c>
      <c r="O200" s="5"/>
      <c r="P200" s="5">
        <v>40878</v>
      </c>
      <c r="Q200" s="5"/>
      <c r="R200" s="13"/>
      <c r="V200" s="2"/>
      <c r="W200" s="2"/>
    </row>
    <row r="201" spans="8:26">
      <c r="H201" s="30" t="s">
        <v>424</v>
      </c>
      <c r="I201" s="10"/>
      <c r="J201" s="24">
        <v>2012</v>
      </c>
      <c r="K201" s="32">
        <v>2017</v>
      </c>
      <c r="L201" s="19" t="s">
        <v>315</v>
      </c>
      <c r="M201" s="10" t="s">
        <v>61</v>
      </c>
      <c r="N201" s="25" t="s">
        <v>412</v>
      </c>
      <c r="O201" s="5"/>
      <c r="P201" s="5">
        <v>41030</v>
      </c>
      <c r="Q201" s="5"/>
      <c r="R201" s="13" t="s">
        <v>185</v>
      </c>
      <c r="V201" s="2"/>
      <c r="W201" s="2"/>
    </row>
    <row r="202" spans="8:26">
      <c r="H202" s="30" t="s">
        <v>425</v>
      </c>
      <c r="I202" s="10"/>
      <c r="J202" s="24">
        <v>2012</v>
      </c>
      <c r="K202" s="32"/>
      <c r="L202" s="19" t="s">
        <v>316</v>
      </c>
      <c r="M202" s="10" t="s">
        <v>61</v>
      </c>
      <c r="N202" s="24" t="s">
        <v>415</v>
      </c>
      <c r="O202" s="4"/>
      <c r="P202" s="4">
        <v>40944</v>
      </c>
      <c r="Q202" s="4"/>
      <c r="R202" s="13"/>
      <c r="V202" s="2"/>
      <c r="W202" s="2"/>
    </row>
    <row r="203" spans="8:26">
      <c r="H203" s="30" t="s">
        <v>426</v>
      </c>
      <c r="I203" s="10"/>
      <c r="J203" s="24">
        <v>2013</v>
      </c>
      <c r="K203" s="32"/>
      <c r="L203" s="19" t="s">
        <v>279</v>
      </c>
      <c r="M203" s="10" t="s">
        <v>61</v>
      </c>
      <c r="N203" s="24" t="s">
        <v>415</v>
      </c>
      <c r="O203" s="5"/>
      <c r="P203" s="5" t="s">
        <v>94</v>
      </c>
      <c r="Q203" s="5"/>
      <c r="R203" s="13"/>
      <c r="V203" s="2"/>
      <c r="W203" s="2"/>
    </row>
    <row r="204" spans="8:26">
      <c r="H204" s="30" t="s">
        <v>427</v>
      </c>
      <c r="I204" s="10"/>
      <c r="J204" s="24">
        <v>2013</v>
      </c>
      <c r="K204" s="32"/>
      <c r="L204" s="19" t="s">
        <v>280</v>
      </c>
      <c r="M204" s="10" t="s">
        <v>61</v>
      </c>
      <c r="N204" s="24" t="s">
        <v>415</v>
      </c>
      <c r="O204" s="5"/>
      <c r="P204" s="5" t="s">
        <v>95</v>
      </c>
      <c r="Q204" s="5"/>
      <c r="R204" s="13"/>
      <c r="V204" s="2"/>
      <c r="W204" s="2"/>
    </row>
    <row r="205" spans="8:26">
      <c r="H205" s="30" t="s">
        <v>428</v>
      </c>
      <c r="I205" s="10"/>
      <c r="J205" s="24">
        <v>2013</v>
      </c>
      <c r="K205" s="32">
        <v>2017</v>
      </c>
      <c r="L205" s="19" t="s">
        <v>317</v>
      </c>
      <c r="M205" s="10" t="s">
        <v>61</v>
      </c>
      <c r="N205" s="24" t="s">
        <v>415</v>
      </c>
      <c r="O205" s="5"/>
      <c r="P205" s="5">
        <v>41557</v>
      </c>
      <c r="Q205" s="5"/>
      <c r="R205" s="13" t="s">
        <v>182</v>
      </c>
      <c r="V205" s="2"/>
      <c r="W205" s="2"/>
    </row>
    <row r="206" spans="8:26">
      <c r="H206" s="30" t="s">
        <v>202</v>
      </c>
      <c r="I206" s="10"/>
      <c r="J206" s="24">
        <v>2013</v>
      </c>
      <c r="K206" s="32"/>
      <c r="L206" s="19" t="s">
        <v>240</v>
      </c>
      <c r="M206" s="10" t="s">
        <v>61</v>
      </c>
      <c r="N206" s="24" t="s">
        <v>415</v>
      </c>
      <c r="O206" s="5"/>
      <c r="P206" s="5" t="s">
        <v>120</v>
      </c>
      <c r="Q206" s="5"/>
      <c r="R206" s="13"/>
      <c r="V206" s="2"/>
      <c r="W206" s="2"/>
    </row>
    <row r="207" spans="8:26">
      <c r="H207" s="30" t="s">
        <v>218</v>
      </c>
      <c r="I207" s="10"/>
      <c r="J207" s="24">
        <v>2014</v>
      </c>
      <c r="K207" s="32"/>
      <c r="L207" s="19" t="s">
        <v>273</v>
      </c>
      <c r="M207" s="10" t="s">
        <v>60</v>
      </c>
      <c r="N207" s="24" t="s">
        <v>415</v>
      </c>
      <c r="O207" s="5"/>
      <c r="P207" s="5" t="s">
        <v>115</v>
      </c>
      <c r="Q207" s="5"/>
      <c r="R207" s="13"/>
      <c r="V207" s="2"/>
      <c r="W207" s="2"/>
    </row>
    <row r="208" spans="8:26">
      <c r="H208" s="30" t="s">
        <v>429</v>
      </c>
      <c r="I208" s="10"/>
      <c r="J208" s="24">
        <v>2014</v>
      </c>
      <c r="K208" s="32">
        <v>2017</v>
      </c>
      <c r="L208" s="19" t="s">
        <v>318</v>
      </c>
      <c r="M208" s="10" t="s">
        <v>60</v>
      </c>
      <c r="N208" s="24" t="s">
        <v>415</v>
      </c>
      <c r="O208" s="5"/>
      <c r="P208" s="5" t="s">
        <v>115</v>
      </c>
      <c r="Q208" s="5"/>
      <c r="R208" s="13" t="s">
        <v>183</v>
      </c>
      <c r="V208" s="2"/>
      <c r="W208" s="2"/>
    </row>
    <row r="209" spans="8:23">
      <c r="H209" s="30" t="s">
        <v>219</v>
      </c>
      <c r="I209" s="10"/>
      <c r="J209" s="24">
        <v>2014</v>
      </c>
      <c r="K209" s="32">
        <v>2017</v>
      </c>
      <c r="L209" s="19" t="s">
        <v>319</v>
      </c>
      <c r="M209" s="10" t="s">
        <v>60</v>
      </c>
      <c r="N209" s="24" t="s">
        <v>415</v>
      </c>
      <c r="O209" s="5"/>
      <c r="P209" s="5" t="s">
        <v>121</v>
      </c>
      <c r="Q209" s="5"/>
      <c r="R209" s="13">
        <v>42741</v>
      </c>
      <c r="V209" s="2"/>
      <c r="W209" s="2"/>
    </row>
    <row r="210" spans="8:23">
      <c r="H210" s="30" t="s">
        <v>430</v>
      </c>
      <c r="I210" s="10"/>
      <c r="J210" s="24">
        <v>2014</v>
      </c>
      <c r="K210" s="32">
        <v>2017</v>
      </c>
      <c r="L210" s="19" t="s">
        <v>320</v>
      </c>
      <c r="M210" s="10" t="s">
        <v>61</v>
      </c>
      <c r="N210" s="24" t="s">
        <v>415</v>
      </c>
      <c r="O210" s="5"/>
      <c r="P210" s="5">
        <v>41946</v>
      </c>
      <c r="Q210" s="5"/>
      <c r="R210" s="13">
        <v>42741</v>
      </c>
      <c r="V210" s="2"/>
      <c r="W210" s="2"/>
    </row>
    <row r="211" spans="8:23">
      <c r="H211" s="30" t="s">
        <v>431</v>
      </c>
      <c r="I211" s="10"/>
      <c r="J211" s="24">
        <v>2015</v>
      </c>
      <c r="K211" s="32">
        <v>2017</v>
      </c>
      <c r="L211" s="19" t="s">
        <v>321</v>
      </c>
      <c r="M211" s="10" t="s">
        <v>60</v>
      </c>
      <c r="N211" s="24" t="s">
        <v>415</v>
      </c>
      <c r="O211" s="5"/>
      <c r="P211" s="5">
        <v>42036</v>
      </c>
      <c r="Q211" s="5"/>
      <c r="R211" s="13" t="s">
        <v>182</v>
      </c>
      <c r="V211" s="2"/>
      <c r="W211" s="2"/>
    </row>
    <row r="212" spans="8:23">
      <c r="H212" s="30" t="s">
        <v>432</v>
      </c>
      <c r="I212" s="10"/>
      <c r="J212" s="24">
        <v>2015</v>
      </c>
      <c r="K212" s="32"/>
      <c r="L212" s="19" t="s">
        <v>264</v>
      </c>
      <c r="M212" s="10" t="s">
        <v>61</v>
      </c>
      <c r="N212" s="24" t="s">
        <v>415</v>
      </c>
      <c r="O212" s="6"/>
      <c r="P212" s="6">
        <v>42125</v>
      </c>
      <c r="Q212" s="6"/>
      <c r="R212" s="13"/>
      <c r="V212" s="2"/>
      <c r="W212" s="2"/>
    </row>
    <row r="213" spans="8:23">
      <c r="H213" s="30" t="s">
        <v>433</v>
      </c>
      <c r="I213" s="10"/>
      <c r="J213" s="24">
        <v>2015</v>
      </c>
      <c r="K213" s="32"/>
      <c r="L213" s="19" t="s">
        <v>281</v>
      </c>
      <c r="M213" s="10" t="s">
        <v>61</v>
      </c>
      <c r="N213" s="24" t="s">
        <v>415</v>
      </c>
      <c r="O213" s="6"/>
      <c r="P213" s="6">
        <v>42036</v>
      </c>
      <c r="Q213" s="6"/>
      <c r="R213" s="13"/>
      <c r="V213" s="2"/>
      <c r="W213" s="2"/>
    </row>
    <row r="214" spans="8:23">
      <c r="H214" s="30" t="s">
        <v>434</v>
      </c>
      <c r="I214" s="10"/>
      <c r="J214" s="24">
        <v>2015</v>
      </c>
      <c r="K214" s="32">
        <v>2017</v>
      </c>
      <c r="L214" s="19" t="s">
        <v>322</v>
      </c>
      <c r="M214" s="10" t="s">
        <v>61</v>
      </c>
      <c r="N214" s="24" t="s">
        <v>415</v>
      </c>
      <c r="O214" s="6"/>
      <c r="P214" s="6">
        <v>42036</v>
      </c>
      <c r="Q214" s="6"/>
      <c r="R214" s="13" t="s">
        <v>182</v>
      </c>
      <c r="V214" s="2"/>
      <c r="W214" s="2"/>
    </row>
    <row r="215" spans="8:23">
      <c r="H215" s="30" t="s">
        <v>435</v>
      </c>
      <c r="I215" s="10"/>
      <c r="J215" s="24">
        <v>2015</v>
      </c>
      <c r="K215" s="32">
        <v>2017</v>
      </c>
      <c r="L215" s="19" t="s">
        <v>323</v>
      </c>
      <c r="M215" s="10" t="s">
        <v>61</v>
      </c>
      <c r="N215" s="24" t="s">
        <v>415</v>
      </c>
      <c r="O215" s="6"/>
      <c r="P215" s="6">
        <v>42036</v>
      </c>
      <c r="Q215" s="6"/>
      <c r="R215" s="13" t="s">
        <v>182</v>
      </c>
      <c r="V215" s="2"/>
      <c r="W215" s="2"/>
    </row>
    <row r="216" spans="8:23">
      <c r="H216" s="30" t="s">
        <v>436</v>
      </c>
      <c r="I216" s="10"/>
      <c r="J216" s="24">
        <v>2015</v>
      </c>
      <c r="K216" s="32">
        <v>2017</v>
      </c>
      <c r="L216" s="19" t="s">
        <v>324</v>
      </c>
      <c r="M216" s="10" t="s">
        <v>61</v>
      </c>
      <c r="N216" s="24" t="s">
        <v>415</v>
      </c>
      <c r="O216" s="6"/>
      <c r="P216" s="6">
        <v>42036</v>
      </c>
      <c r="Q216" s="6"/>
      <c r="R216" s="13" t="s">
        <v>182</v>
      </c>
      <c r="V216" s="2"/>
      <c r="W216" s="2"/>
    </row>
    <row r="217" spans="8:23">
      <c r="H217" s="30" t="s">
        <v>437</v>
      </c>
      <c r="I217" s="10"/>
      <c r="J217" s="24">
        <v>2015</v>
      </c>
      <c r="K217" s="32">
        <v>2017</v>
      </c>
      <c r="L217" s="19" t="s">
        <v>325</v>
      </c>
      <c r="M217" s="10" t="s">
        <v>60</v>
      </c>
      <c r="N217" s="24" t="s">
        <v>415</v>
      </c>
      <c r="O217" s="6"/>
      <c r="P217" s="6">
        <v>42036</v>
      </c>
      <c r="Q217" s="6"/>
      <c r="R217" s="13" t="s">
        <v>182</v>
      </c>
      <c r="V217" s="2"/>
      <c r="W217" s="2"/>
    </row>
    <row r="218" spans="8:23">
      <c r="H218" s="30" t="s">
        <v>438</v>
      </c>
      <c r="I218" s="10"/>
      <c r="J218" s="24">
        <v>2015</v>
      </c>
      <c r="K218" s="32">
        <v>2017</v>
      </c>
      <c r="L218" s="19" t="s">
        <v>326</v>
      </c>
      <c r="M218" s="10" t="s">
        <v>61</v>
      </c>
      <c r="N218" s="24" t="s">
        <v>415</v>
      </c>
      <c r="O218" s="6"/>
      <c r="P218" s="6">
        <v>42036</v>
      </c>
      <c r="Q218" s="6"/>
      <c r="R218" s="13" t="s">
        <v>182</v>
      </c>
      <c r="V218" s="2"/>
      <c r="W218" s="2"/>
    </row>
    <row r="219" spans="8:23">
      <c r="H219" s="30" t="s">
        <v>439</v>
      </c>
      <c r="I219" s="10"/>
      <c r="J219" s="24">
        <v>2015</v>
      </c>
      <c r="K219" s="32">
        <v>2017</v>
      </c>
      <c r="L219" s="19" t="s">
        <v>327</v>
      </c>
      <c r="M219" s="10" t="s">
        <v>61</v>
      </c>
      <c r="N219" s="24" t="s">
        <v>415</v>
      </c>
      <c r="O219" s="6"/>
      <c r="P219" s="6">
        <v>42036</v>
      </c>
      <c r="Q219" s="6"/>
      <c r="R219" s="13" t="s">
        <v>182</v>
      </c>
      <c r="V219" s="2"/>
      <c r="W219" s="2"/>
    </row>
    <row r="220" spans="8:23">
      <c r="H220" s="30" t="s">
        <v>209</v>
      </c>
      <c r="I220" s="10"/>
      <c r="J220" s="24">
        <v>2015</v>
      </c>
      <c r="K220" s="32"/>
      <c r="L220" s="19" t="s">
        <v>262</v>
      </c>
      <c r="M220" s="10" t="s">
        <v>61</v>
      </c>
      <c r="N220" s="24" t="s">
        <v>415</v>
      </c>
      <c r="O220" s="6"/>
      <c r="P220" s="6">
        <v>42125</v>
      </c>
      <c r="Q220" s="6"/>
      <c r="R220" s="13"/>
      <c r="V220" s="2"/>
      <c r="W220" s="2"/>
    </row>
    <row r="221" spans="8:23">
      <c r="H221" s="30" t="s">
        <v>440</v>
      </c>
      <c r="I221" s="10"/>
      <c r="J221" s="24">
        <v>2015</v>
      </c>
      <c r="K221" s="32">
        <v>2017</v>
      </c>
      <c r="L221" s="19" t="s">
        <v>328</v>
      </c>
      <c r="M221" s="10" t="s">
        <v>61</v>
      </c>
      <c r="N221" s="24" t="s">
        <v>415</v>
      </c>
      <c r="O221" s="6"/>
      <c r="P221" s="6">
        <v>42036</v>
      </c>
      <c r="Q221" s="6"/>
      <c r="R221" s="13" t="s">
        <v>187</v>
      </c>
      <c r="V221" s="2"/>
      <c r="W221" s="2"/>
    </row>
    <row r="222" spans="8:23">
      <c r="H222" s="30" t="s">
        <v>441</v>
      </c>
      <c r="I222" s="10"/>
      <c r="J222" s="24">
        <v>2015</v>
      </c>
      <c r="K222" s="32">
        <v>2017</v>
      </c>
      <c r="L222" s="19" t="s">
        <v>329</v>
      </c>
      <c r="M222" s="10" t="s">
        <v>61</v>
      </c>
      <c r="N222" s="24" t="s">
        <v>415</v>
      </c>
      <c r="O222" s="6"/>
      <c r="P222" s="6">
        <v>42036</v>
      </c>
      <c r="Q222" s="6"/>
      <c r="R222" s="13" t="s">
        <v>186</v>
      </c>
      <c r="V222" s="2"/>
      <c r="W222" s="2"/>
    </row>
    <row r="223" spans="8:23">
      <c r="H223" s="30" t="s">
        <v>442</v>
      </c>
      <c r="I223" s="10"/>
      <c r="J223" s="24">
        <v>2015</v>
      </c>
      <c r="K223" s="32">
        <v>2017</v>
      </c>
      <c r="L223" s="19" t="s">
        <v>330</v>
      </c>
      <c r="M223" s="10" t="s">
        <v>60</v>
      </c>
      <c r="N223" s="24" t="s">
        <v>415</v>
      </c>
      <c r="O223" s="6"/>
      <c r="P223" s="6">
        <v>42036</v>
      </c>
      <c r="Q223" s="6"/>
      <c r="R223" s="13" t="s">
        <v>182</v>
      </c>
      <c r="V223" s="2"/>
      <c r="W223" s="2"/>
    </row>
    <row r="224" spans="8:23">
      <c r="H224" s="30" t="s">
        <v>443</v>
      </c>
      <c r="I224" s="10"/>
      <c r="J224" s="24">
        <v>2015</v>
      </c>
      <c r="K224" s="32">
        <v>2017</v>
      </c>
      <c r="L224" s="19" t="s">
        <v>331</v>
      </c>
      <c r="M224" s="10" t="s">
        <v>61</v>
      </c>
      <c r="N224" s="24" t="s">
        <v>415</v>
      </c>
      <c r="O224" s="6"/>
      <c r="P224" s="6">
        <v>42036</v>
      </c>
      <c r="Q224" s="6"/>
      <c r="R224" s="13">
        <v>43014</v>
      </c>
      <c r="V224" s="2"/>
      <c r="W224" s="2"/>
    </row>
    <row r="225" spans="8:23">
      <c r="H225" s="30" t="s">
        <v>444</v>
      </c>
      <c r="I225" s="10"/>
      <c r="J225" s="24">
        <v>2015</v>
      </c>
      <c r="K225" s="32"/>
      <c r="L225" s="19" t="s">
        <v>237</v>
      </c>
      <c r="M225" s="10" t="s">
        <v>61</v>
      </c>
      <c r="N225" s="24" t="s">
        <v>415</v>
      </c>
      <c r="O225" s="6"/>
      <c r="P225" s="6">
        <v>42036</v>
      </c>
      <c r="Q225" s="6"/>
      <c r="R225" s="13"/>
      <c r="V225" s="2"/>
      <c r="W225" s="2"/>
    </row>
    <row r="226" spans="8:23">
      <c r="H226" s="30" t="s">
        <v>445</v>
      </c>
      <c r="I226" s="10"/>
      <c r="J226" s="24">
        <v>2015</v>
      </c>
      <c r="K226" s="32"/>
      <c r="L226" s="19" t="s">
        <v>274</v>
      </c>
      <c r="M226" s="10" t="s">
        <v>60</v>
      </c>
      <c r="N226" s="24" t="s">
        <v>415</v>
      </c>
      <c r="O226" s="6"/>
      <c r="P226" s="6" t="s">
        <v>122</v>
      </c>
      <c r="Q226" s="6"/>
      <c r="R226" s="13"/>
      <c r="V226" s="2"/>
      <c r="W226" s="2"/>
    </row>
    <row r="227" spans="8:23">
      <c r="H227" s="30" t="s">
        <v>446</v>
      </c>
      <c r="I227" s="10"/>
      <c r="J227" s="24">
        <v>2015</v>
      </c>
      <c r="K227" s="32">
        <v>2017</v>
      </c>
      <c r="L227" s="19" t="s">
        <v>282</v>
      </c>
      <c r="M227" s="10" t="s">
        <v>61</v>
      </c>
      <c r="N227" s="24" t="s">
        <v>415</v>
      </c>
      <c r="O227" s="6"/>
      <c r="P227" s="6">
        <v>42162</v>
      </c>
      <c r="Q227" s="6"/>
      <c r="R227" s="13" t="s">
        <v>186</v>
      </c>
      <c r="V227" s="2"/>
      <c r="W227" s="2"/>
    </row>
    <row r="228" spans="8:23">
      <c r="H228" s="30" t="s">
        <v>447</v>
      </c>
      <c r="I228" s="10"/>
      <c r="J228" s="24">
        <v>2015</v>
      </c>
      <c r="K228" s="32">
        <v>2017</v>
      </c>
      <c r="L228" s="19" t="s">
        <v>332</v>
      </c>
      <c r="M228" s="10" t="s">
        <v>61</v>
      </c>
      <c r="N228" s="24" t="s">
        <v>415</v>
      </c>
      <c r="O228" s="6"/>
      <c r="P228" s="6">
        <v>42349</v>
      </c>
      <c r="Q228" s="6"/>
      <c r="R228" s="13" t="s">
        <v>186</v>
      </c>
      <c r="V228" s="2"/>
      <c r="W228" s="2"/>
    </row>
    <row r="229" spans="8:23">
      <c r="H229" s="30" t="s">
        <v>448</v>
      </c>
      <c r="I229" s="10"/>
      <c r="J229" s="24">
        <v>2015</v>
      </c>
      <c r="K229" s="32">
        <v>2017</v>
      </c>
      <c r="L229" s="19" t="s">
        <v>333</v>
      </c>
      <c r="M229" s="10" t="s">
        <v>61</v>
      </c>
      <c r="N229" s="24" t="s">
        <v>415</v>
      </c>
      <c r="O229" s="6"/>
      <c r="P229" s="6" t="s">
        <v>123</v>
      </c>
      <c r="Q229" s="6"/>
      <c r="R229" s="13">
        <v>43014</v>
      </c>
      <c r="V229" s="2"/>
      <c r="W229" s="2"/>
    </row>
    <row r="230" spans="8:23">
      <c r="H230" s="30" t="s">
        <v>449</v>
      </c>
      <c r="I230" s="10"/>
      <c r="J230" s="24">
        <v>2015</v>
      </c>
      <c r="K230" s="32"/>
      <c r="L230" s="19" t="s">
        <v>283</v>
      </c>
      <c r="M230" s="10" t="s">
        <v>60</v>
      </c>
      <c r="N230" s="24" t="s">
        <v>415</v>
      </c>
      <c r="O230" s="6"/>
      <c r="P230" s="6" t="s">
        <v>122</v>
      </c>
      <c r="Q230" s="6"/>
      <c r="R230" s="13"/>
      <c r="V230" s="2"/>
      <c r="W230" s="2"/>
    </row>
    <row r="231" spans="8:23">
      <c r="H231" s="30" t="s">
        <v>450</v>
      </c>
      <c r="I231" s="10"/>
      <c r="J231" s="24">
        <v>2015</v>
      </c>
      <c r="K231" s="32"/>
      <c r="L231" s="19" t="s">
        <v>267</v>
      </c>
      <c r="M231" s="10" t="s">
        <v>61</v>
      </c>
      <c r="N231" s="24" t="s">
        <v>415</v>
      </c>
      <c r="O231" s="6"/>
      <c r="P231" s="6">
        <v>42370</v>
      </c>
      <c r="Q231" s="6"/>
      <c r="R231" s="13"/>
      <c r="V231" s="2"/>
      <c r="W231" s="2"/>
    </row>
    <row r="232" spans="8:23">
      <c r="H232" s="30" t="s">
        <v>451</v>
      </c>
      <c r="I232" s="10"/>
      <c r="J232" s="24">
        <v>2016</v>
      </c>
      <c r="K232" s="32"/>
      <c r="L232" s="19" t="s">
        <v>276</v>
      </c>
      <c r="M232" s="10" t="s">
        <v>61</v>
      </c>
      <c r="N232" s="24" t="s">
        <v>415</v>
      </c>
      <c r="O232" s="6"/>
      <c r="P232" s="6" t="s">
        <v>124</v>
      </c>
      <c r="Q232" s="6"/>
      <c r="R232" s="13"/>
      <c r="V232" s="2"/>
      <c r="W232" s="2"/>
    </row>
    <row r="233" spans="8:23">
      <c r="H233" s="30" t="s">
        <v>217</v>
      </c>
      <c r="I233" s="10"/>
      <c r="J233" s="24">
        <v>2016</v>
      </c>
      <c r="K233" s="32">
        <v>2017</v>
      </c>
      <c r="L233" s="19" t="s">
        <v>334</v>
      </c>
      <c r="M233" s="10" t="s">
        <v>60</v>
      </c>
      <c r="N233" s="24" t="s">
        <v>415</v>
      </c>
      <c r="O233" s="6"/>
      <c r="P233" s="6" t="s">
        <v>125</v>
      </c>
      <c r="Q233" s="6"/>
      <c r="R233" s="13">
        <v>43099</v>
      </c>
      <c r="V233" s="2"/>
      <c r="W233" s="2"/>
    </row>
    <row r="234" spans="8:23">
      <c r="H234" s="30" t="s">
        <v>452</v>
      </c>
      <c r="I234" s="10"/>
      <c r="J234" s="24">
        <v>2016</v>
      </c>
      <c r="K234" s="32">
        <v>2017</v>
      </c>
      <c r="L234" s="19" t="s">
        <v>335</v>
      </c>
      <c r="M234" s="10" t="s">
        <v>61</v>
      </c>
      <c r="N234" s="24" t="s">
        <v>415</v>
      </c>
      <c r="O234" s="6"/>
      <c r="P234" s="6" t="s">
        <v>93</v>
      </c>
      <c r="Q234" s="6"/>
      <c r="R234" s="13">
        <v>43099</v>
      </c>
      <c r="V234" s="2"/>
      <c r="W234" s="2"/>
    </row>
    <row r="235" spans="8:23">
      <c r="H235" s="30" t="s">
        <v>453</v>
      </c>
      <c r="I235" s="10"/>
      <c r="J235" s="24">
        <v>2016</v>
      </c>
      <c r="K235" s="32">
        <v>2017</v>
      </c>
      <c r="L235" s="19" t="s">
        <v>336</v>
      </c>
      <c r="M235" s="10" t="s">
        <v>61</v>
      </c>
      <c r="N235" s="24" t="s">
        <v>415</v>
      </c>
      <c r="O235" s="6"/>
      <c r="P235" s="6" t="s">
        <v>98</v>
      </c>
      <c r="Q235" s="6"/>
      <c r="R235" s="13">
        <v>43099</v>
      </c>
      <c r="V235" s="2"/>
      <c r="W235" s="2"/>
    </row>
    <row r="236" spans="8:23">
      <c r="H236" s="30" t="s">
        <v>454</v>
      </c>
      <c r="I236" s="10"/>
      <c r="J236" s="24">
        <v>2016</v>
      </c>
      <c r="K236" s="32">
        <v>2017</v>
      </c>
      <c r="L236" s="19" t="s">
        <v>337</v>
      </c>
      <c r="M236" s="10" t="s">
        <v>60</v>
      </c>
      <c r="N236" s="24" t="s">
        <v>415</v>
      </c>
      <c r="O236" s="6"/>
      <c r="P236" s="6" t="s">
        <v>93</v>
      </c>
      <c r="Q236" s="6"/>
      <c r="R236" s="13">
        <v>43099</v>
      </c>
      <c r="V236" s="2"/>
      <c r="W236" s="2"/>
    </row>
    <row r="237" spans="8:23">
      <c r="H237" s="30" t="s">
        <v>455</v>
      </c>
      <c r="I237" s="10"/>
      <c r="J237" s="24">
        <v>2016</v>
      </c>
      <c r="K237" s="32"/>
      <c r="L237" s="19" t="s">
        <v>234</v>
      </c>
      <c r="M237" s="10" t="s">
        <v>61</v>
      </c>
      <c r="N237" s="24" t="s">
        <v>415</v>
      </c>
      <c r="O237" s="6"/>
      <c r="P237" s="6" t="s">
        <v>93</v>
      </c>
      <c r="Q237" s="6"/>
      <c r="R237" s="13"/>
      <c r="V237" s="2"/>
      <c r="W237" s="2"/>
    </row>
    <row r="238" spans="8:23">
      <c r="H238" s="30" t="s">
        <v>456</v>
      </c>
      <c r="I238" s="10"/>
      <c r="J238" s="24">
        <v>2016</v>
      </c>
      <c r="K238" s="32"/>
      <c r="L238" s="19" t="s">
        <v>306</v>
      </c>
      <c r="M238" s="10" t="s">
        <v>60</v>
      </c>
      <c r="N238" s="24" t="s">
        <v>415</v>
      </c>
      <c r="O238" s="6"/>
      <c r="P238" s="6" t="s">
        <v>126</v>
      </c>
      <c r="Q238" s="6"/>
      <c r="R238" s="13"/>
      <c r="V238" s="2"/>
      <c r="W238" s="2"/>
    </row>
    <row r="239" spans="8:23">
      <c r="H239" s="30" t="s">
        <v>457</v>
      </c>
      <c r="I239" s="10"/>
      <c r="J239" s="24">
        <v>2016</v>
      </c>
      <c r="K239" s="32"/>
      <c r="L239" s="19" t="s">
        <v>232</v>
      </c>
      <c r="M239" s="10" t="s">
        <v>61</v>
      </c>
      <c r="N239" s="24" t="s">
        <v>415</v>
      </c>
      <c r="O239" s="6"/>
      <c r="P239" s="6" t="s">
        <v>126</v>
      </c>
      <c r="Q239" s="6"/>
      <c r="R239" s="13"/>
      <c r="V239" s="2"/>
      <c r="W239" s="2"/>
    </row>
    <row r="240" spans="8:23">
      <c r="H240" s="30" t="s">
        <v>458</v>
      </c>
      <c r="I240" s="10"/>
      <c r="J240" s="24">
        <v>2016</v>
      </c>
      <c r="K240" s="32"/>
      <c r="L240" s="19" t="s">
        <v>249</v>
      </c>
      <c r="M240" s="10" t="s">
        <v>60</v>
      </c>
      <c r="N240" s="24" t="s">
        <v>415</v>
      </c>
      <c r="O240" s="6"/>
      <c r="P240" s="6" t="s">
        <v>93</v>
      </c>
      <c r="Q240" s="6"/>
      <c r="R240" s="13"/>
      <c r="V240" s="2"/>
      <c r="W240" s="2"/>
    </row>
    <row r="241" spans="8:26">
      <c r="H241" s="30" t="s">
        <v>459</v>
      </c>
      <c r="I241" s="10"/>
      <c r="J241" s="24">
        <v>2015</v>
      </c>
      <c r="K241" s="32">
        <v>2017</v>
      </c>
      <c r="L241" s="19" t="s">
        <v>338</v>
      </c>
      <c r="M241" s="10" t="s">
        <v>61</v>
      </c>
      <c r="N241" s="24" t="s">
        <v>415</v>
      </c>
      <c r="O241" s="9"/>
      <c r="P241" s="9">
        <v>42181</v>
      </c>
      <c r="Q241" s="9"/>
      <c r="R241" s="13">
        <v>42741</v>
      </c>
      <c r="V241" s="2"/>
      <c r="W241" s="2"/>
    </row>
    <row r="242" spans="8:26">
      <c r="H242" s="30" t="s">
        <v>460</v>
      </c>
      <c r="I242" s="10"/>
      <c r="J242" s="24">
        <v>2016</v>
      </c>
      <c r="K242" s="32"/>
      <c r="L242" s="19" t="s">
        <v>269</v>
      </c>
      <c r="M242" s="10" t="s">
        <v>61</v>
      </c>
      <c r="N242" s="24" t="s">
        <v>415</v>
      </c>
      <c r="O242" s="6"/>
      <c r="P242" s="6" t="s">
        <v>126</v>
      </c>
      <c r="Q242" s="6"/>
      <c r="R242" s="13"/>
      <c r="V242" s="2"/>
      <c r="W242" s="2"/>
    </row>
    <row r="243" spans="8:26">
      <c r="H243" s="30" t="s">
        <v>461</v>
      </c>
      <c r="I243" s="10"/>
      <c r="J243" s="24">
        <v>2016</v>
      </c>
      <c r="K243" s="32">
        <v>2017</v>
      </c>
      <c r="L243" s="19" t="s">
        <v>339</v>
      </c>
      <c r="M243" s="10" t="s">
        <v>61</v>
      </c>
      <c r="N243" s="24" t="s">
        <v>415</v>
      </c>
      <c r="O243" s="6"/>
      <c r="P243" s="6">
        <v>42376</v>
      </c>
      <c r="Q243" s="6"/>
      <c r="R243" s="13">
        <v>42880</v>
      </c>
      <c r="V243" s="2"/>
      <c r="W243" s="2"/>
    </row>
    <row r="244" spans="8:26">
      <c r="H244" s="30" t="s">
        <v>462</v>
      </c>
      <c r="I244" s="10"/>
      <c r="J244" s="24">
        <v>2016</v>
      </c>
      <c r="K244" s="32"/>
      <c r="L244" s="19" t="s">
        <v>307</v>
      </c>
      <c r="M244" s="10" t="s">
        <v>61</v>
      </c>
      <c r="N244" s="24" t="s">
        <v>415</v>
      </c>
      <c r="O244" s="6"/>
      <c r="P244" s="6" t="s">
        <v>93</v>
      </c>
      <c r="Q244" s="6"/>
      <c r="R244" s="13"/>
      <c r="V244" s="2"/>
      <c r="W244" s="2"/>
    </row>
    <row r="245" spans="8:26">
      <c r="H245" s="30" t="s">
        <v>463</v>
      </c>
      <c r="I245" s="10"/>
      <c r="J245" s="24">
        <v>2016</v>
      </c>
      <c r="K245" s="32">
        <v>2017</v>
      </c>
      <c r="L245" s="19" t="s">
        <v>251</v>
      </c>
      <c r="M245" s="10" t="s">
        <v>60</v>
      </c>
      <c r="N245" s="24" t="s">
        <v>415</v>
      </c>
      <c r="O245" s="6"/>
      <c r="P245" s="6" t="s">
        <v>93</v>
      </c>
      <c r="Q245" s="6"/>
      <c r="R245" s="13">
        <v>42916</v>
      </c>
      <c r="V245" s="2"/>
      <c r="W245" s="2"/>
    </row>
    <row r="246" spans="8:26">
      <c r="H246" s="30" t="s">
        <v>464</v>
      </c>
      <c r="I246" s="10"/>
      <c r="J246" s="24">
        <v>2016</v>
      </c>
      <c r="K246" s="32"/>
      <c r="L246" s="19" t="s">
        <v>340</v>
      </c>
      <c r="M246" s="10" t="s">
        <v>60</v>
      </c>
      <c r="N246" s="24" t="s">
        <v>415</v>
      </c>
      <c r="O246" s="6"/>
      <c r="P246" s="6" t="s">
        <v>127</v>
      </c>
      <c r="Q246" s="6"/>
      <c r="R246" s="13"/>
      <c r="V246" s="2"/>
      <c r="W246" s="2"/>
    </row>
    <row r="247" spans="8:26">
      <c r="H247" s="30" t="s">
        <v>465</v>
      </c>
      <c r="I247" s="10"/>
      <c r="J247" s="24">
        <v>2016</v>
      </c>
      <c r="K247" s="32"/>
      <c r="L247" s="19" t="s">
        <v>341</v>
      </c>
      <c r="M247" s="10" t="s">
        <v>61</v>
      </c>
      <c r="N247" s="24" t="s">
        <v>415</v>
      </c>
      <c r="O247" s="6"/>
      <c r="P247" s="6" t="s">
        <v>93</v>
      </c>
      <c r="Q247" s="6"/>
      <c r="R247" s="13"/>
      <c r="V247" s="2"/>
      <c r="W247" s="2"/>
    </row>
    <row r="248" spans="8:26">
      <c r="H248" s="30" t="s">
        <v>466</v>
      </c>
      <c r="I248" s="10"/>
      <c r="J248" s="24">
        <v>2016</v>
      </c>
      <c r="K248" s="32"/>
      <c r="L248" s="19" t="s">
        <v>286</v>
      </c>
      <c r="M248" s="10" t="s">
        <v>60</v>
      </c>
      <c r="N248" s="24" t="s">
        <v>415</v>
      </c>
      <c r="O248" s="6"/>
      <c r="P248" s="6" t="s">
        <v>98</v>
      </c>
      <c r="Q248" s="6"/>
      <c r="R248" s="13"/>
      <c r="V248" s="2"/>
      <c r="W248" s="2"/>
    </row>
    <row r="249" spans="8:26">
      <c r="H249" s="30" t="s">
        <v>467</v>
      </c>
      <c r="I249" s="10"/>
      <c r="J249" s="24">
        <v>2016</v>
      </c>
      <c r="K249" s="32"/>
      <c r="L249" s="19" t="s">
        <v>342</v>
      </c>
      <c r="M249" s="10" t="s">
        <v>61</v>
      </c>
      <c r="N249" s="24" t="s">
        <v>415</v>
      </c>
      <c r="O249" s="6"/>
      <c r="P249" s="6" t="s">
        <v>98</v>
      </c>
      <c r="Q249" s="6"/>
      <c r="R249" s="13"/>
      <c r="V249" s="2"/>
      <c r="W249" s="2"/>
    </row>
    <row r="250" spans="8:26">
      <c r="H250" s="30" t="s">
        <v>468</v>
      </c>
      <c r="I250" s="10"/>
      <c r="J250" s="24">
        <v>2016</v>
      </c>
      <c r="K250" s="32">
        <v>2017</v>
      </c>
      <c r="L250" s="19" t="s">
        <v>343</v>
      </c>
      <c r="M250" s="10" t="s">
        <v>61</v>
      </c>
      <c r="N250" s="24" t="s">
        <v>415</v>
      </c>
      <c r="O250" s="6"/>
      <c r="P250" s="6" t="s">
        <v>93</v>
      </c>
      <c r="Q250" s="6"/>
      <c r="R250" s="13">
        <v>42880</v>
      </c>
      <c r="V250" s="2"/>
      <c r="W250" s="2"/>
    </row>
    <row r="251" spans="8:26">
      <c r="H251" s="30" t="s">
        <v>469</v>
      </c>
      <c r="I251" s="10"/>
      <c r="J251" s="24">
        <v>2009</v>
      </c>
      <c r="K251" s="32">
        <v>2017</v>
      </c>
      <c r="L251" s="19" t="s">
        <v>344</v>
      </c>
      <c r="M251" s="10" t="s">
        <v>60</v>
      </c>
      <c r="N251" s="24" t="s">
        <v>415</v>
      </c>
      <c r="O251" s="6"/>
      <c r="P251" s="6">
        <v>39968</v>
      </c>
      <c r="Q251" s="6"/>
      <c r="R251" s="13">
        <v>42880</v>
      </c>
      <c r="V251" s="2"/>
      <c r="W251" s="2"/>
    </row>
    <row r="252" spans="8:26" ht="26.25">
      <c r="H252" s="30" t="s">
        <v>214</v>
      </c>
      <c r="I252" s="10"/>
      <c r="J252" s="24">
        <v>2011</v>
      </c>
      <c r="K252" s="32">
        <v>2017</v>
      </c>
      <c r="L252" s="19" t="s">
        <v>345</v>
      </c>
      <c r="M252" s="10" t="s">
        <v>61</v>
      </c>
      <c r="N252" s="24" t="s">
        <v>415</v>
      </c>
      <c r="O252" s="6"/>
      <c r="P252" s="6" t="s">
        <v>116</v>
      </c>
      <c r="Q252" s="6"/>
      <c r="R252" s="13">
        <v>42741</v>
      </c>
      <c r="V252" s="47"/>
      <c r="W252" s="2"/>
    </row>
    <row r="253" spans="8:26" ht="26.25">
      <c r="H253" s="48" t="s">
        <v>128</v>
      </c>
      <c r="I253" s="49"/>
      <c r="J253" s="49"/>
      <c r="K253" s="49"/>
      <c r="L253" s="49"/>
      <c r="M253" s="49"/>
      <c r="N253" s="49"/>
      <c r="O253" s="49"/>
      <c r="P253" s="49"/>
      <c r="Q253" s="49"/>
      <c r="R253" s="50"/>
      <c r="V253" s="2"/>
      <c r="W253" s="2"/>
    </row>
    <row r="254" spans="8:26">
      <c r="H254" s="30" t="s">
        <v>471</v>
      </c>
      <c r="I254" s="10"/>
      <c r="J254" s="24">
        <v>2013</v>
      </c>
      <c r="K254" s="32"/>
      <c r="L254" s="19" t="s">
        <v>308</v>
      </c>
      <c r="M254" s="10" t="s">
        <v>61</v>
      </c>
      <c r="N254" s="24" t="s">
        <v>470</v>
      </c>
      <c r="O254" s="9"/>
      <c r="P254" s="9">
        <v>41636</v>
      </c>
      <c r="Q254" s="9"/>
      <c r="R254" s="13"/>
      <c r="Z254" s="66"/>
    </row>
    <row r="255" spans="8:26">
      <c r="H255" s="30" t="s">
        <v>472</v>
      </c>
      <c r="I255" s="10"/>
      <c r="J255" s="24">
        <v>2013</v>
      </c>
      <c r="K255" s="32"/>
      <c r="L255" s="19" t="s">
        <v>310</v>
      </c>
      <c r="M255" s="10" t="s">
        <v>60</v>
      </c>
      <c r="N255" s="25" t="s">
        <v>112</v>
      </c>
      <c r="O255" s="9"/>
      <c r="P255" s="9">
        <v>41430</v>
      </c>
      <c r="Q255" s="9"/>
      <c r="R255" s="13"/>
      <c r="Z255" s="67"/>
    </row>
    <row r="256" spans="8:26">
      <c r="H256" s="30" t="s">
        <v>132</v>
      </c>
      <c r="I256" s="10"/>
      <c r="J256" s="24">
        <v>2011</v>
      </c>
      <c r="K256" s="32"/>
      <c r="L256" s="19" t="s">
        <v>309</v>
      </c>
      <c r="M256" s="10" t="s">
        <v>61</v>
      </c>
      <c r="N256" s="25" t="s">
        <v>112</v>
      </c>
      <c r="O256" s="9"/>
      <c r="P256" s="9">
        <v>40669</v>
      </c>
      <c r="Q256" s="9"/>
      <c r="R256" s="13"/>
      <c r="Z256" s="37"/>
    </row>
    <row r="257" spans="8:26">
      <c r="H257" s="30" t="s">
        <v>473</v>
      </c>
      <c r="I257" s="10"/>
      <c r="J257" s="25">
        <v>2010</v>
      </c>
      <c r="K257" s="32">
        <v>2016</v>
      </c>
      <c r="L257" s="19" t="s">
        <v>346</v>
      </c>
      <c r="M257" s="10" t="s">
        <v>61</v>
      </c>
      <c r="N257" s="25" t="s">
        <v>112</v>
      </c>
      <c r="O257" s="9"/>
      <c r="P257" s="9">
        <v>40234</v>
      </c>
      <c r="Q257" s="9"/>
      <c r="R257" s="13">
        <v>42551</v>
      </c>
      <c r="Z257" s="55"/>
    </row>
    <row r="258" spans="8:26">
      <c r="H258" s="30" t="s">
        <v>474</v>
      </c>
      <c r="I258" s="10"/>
      <c r="J258" s="25">
        <v>2009</v>
      </c>
      <c r="K258" s="32">
        <v>2015</v>
      </c>
      <c r="L258" s="19" t="s">
        <v>347</v>
      </c>
      <c r="M258" s="10" t="s">
        <v>61</v>
      </c>
      <c r="N258" s="25" t="s">
        <v>112</v>
      </c>
      <c r="O258" s="9"/>
      <c r="P258" s="9">
        <v>39878</v>
      </c>
      <c r="Q258" s="9"/>
      <c r="R258" s="13" t="s">
        <v>189</v>
      </c>
    </row>
    <row r="259" spans="8:26">
      <c r="H259" s="30" t="s">
        <v>135</v>
      </c>
      <c r="I259" s="10"/>
      <c r="J259" s="25">
        <v>2011</v>
      </c>
      <c r="K259" s="32"/>
      <c r="L259" s="19" t="s">
        <v>230</v>
      </c>
      <c r="M259" s="10" t="s">
        <v>61</v>
      </c>
      <c r="N259" s="25" t="s">
        <v>112</v>
      </c>
      <c r="O259" s="9"/>
      <c r="P259" s="9">
        <v>40680</v>
      </c>
      <c r="Q259" s="9"/>
      <c r="R259" s="13"/>
    </row>
    <row r="260" spans="8:26">
      <c r="H260" s="30" t="s">
        <v>475</v>
      </c>
      <c r="I260" s="10"/>
      <c r="J260" s="25">
        <v>2013</v>
      </c>
      <c r="K260" s="32"/>
      <c r="L260" s="19" t="s">
        <v>311</v>
      </c>
      <c r="M260" s="10" t="s">
        <v>60</v>
      </c>
      <c r="N260" s="25" t="s">
        <v>412</v>
      </c>
      <c r="O260" s="9"/>
      <c r="P260" s="9">
        <v>41426</v>
      </c>
      <c r="Q260" s="9"/>
      <c r="R260" s="13"/>
    </row>
    <row r="261" spans="8:26">
      <c r="H261" s="30" t="s">
        <v>152</v>
      </c>
      <c r="I261" s="10"/>
      <c r="J261" s="25">
        <v>2013</v>
      </c>
      <c r="K261" s="32"/>
      <c r="L261" s="19" t="s">
        <v>312</v>
      </c>
      <c r="M261" s="10" t="s">
        <v>61</v>
      </c>
      <c r="N261" s="25" t="s">
        <v>412</v>
      </c>
      <c r="O261" s="9"/>
      <c r="P261" s="9">
        <v>41414</v>
      </c>
      <c r="Q261" s="9"/>
      <c r="R261" s="13"/>
    </row>
    <row r="262" spans="8:26">
      <c r="H262" s="30" t="s">
        <v>476</v>
      </c>
      <c r="I262" s="10"/>
      <c r="J262" s="25">
        <v>2012</v>
      </c>
      <c r="K262" s="32"/>
      <c r="L262" s="19" t="s">
        <v>313</v>
      </c>
      <c r="M262" s="10" t="s">
        <v>60</v>
      </c>
      <c r="N262" s="25" t="s">
        <v>412</v>
      </c>
      <c r="O262" s="9"/>
      <c r="P262" s="9">
        <v>41033</v>
      </c>
      <c r="Q262" s="9"/>
      <c r="R262" s="13"/>
    </row>
    <row r="263" spans="8:26">
      <c r="H263" s="30" t="s">
        <v>477</v>
      </c>
      <c r="I263" s="10"/>
      <c r="J263" s="25">
        <v>2010</v>
      </c>
      <c r="K263" s="32">
        <v>2016</v>
      </c>
      <c r="L263" s="19" t="s">
        <v>348</v>
      </c>
      <c r="M263" s="10" t="s">
        <v>60</v>
      </c>
      <c r="N263" s="25" t="s">
        <v>412</v>
      </c>
      <c r="O263" s="9"/>
      <c r="P263" s="9">
        <v>40331</v>
      </c>
      <c r="Q263" s="9"/>
      <c r="R263" s="13">
        <v>42520</v>
      </c>
    </row>
    <row r="264" spans="8:26">
      <c r="H264" s="30" t="s">
        <v>478</v>
      </c>
      <c r="I264" s="10"/>
      <c r="J264" s="25">
        <v>2010</v>
      </c>
      <c r="K264" s="32"/>
      <c r="L264" s="19" t="s">
        <v>239</v>
      </c>
      <c r="M264" s="10" t="s">
        <v>61</v>
      </c>
      <c r="N264" s="25" t="s">
        <v>412</v>
      </c>
      <c r="O264" s="9"/>
      <c r="P264" s="9">
        <v>40234</v>
      </c>
      <c r="Q264" s="9"/>
      <c r="R264" s="13"/>
    </row>
    <row r="265" spans="8:26">
      <c r="H265" s="30" t="s">
        <v>139</v>
      </c>
      <c r="I265" s="10"/>
      <c r="J265" s="25">
        <v>2011</v>
      </c>
      <c r="K265" s="32"/>
      <c r="L265" s="19" t="s">
        <v>314</v>
      </c>
      <c r="M265" s="10" t="s">
        <v>60</v>
      </c>
      <c r="N265" s="25" t="s">
        <v>412</v>
      </c>
      <c r="O265" s="9"/>
      <c r="P265" s="9">
        <v>40722</v>
      </c>
      <c r="Q265" s="9"/>
      <c r="R265" s="13"/>
    </row>
    <row r="266" spans="8:26">
      <c r="H266" s="30" t="s">
        <v>158</v>
      </c>
      <c r="I266" s="10"/>
      <c r="J266" s="25">
        <v>2011</v>
      </c>
      <c r="K266" s="32"/>
      <c r="L266" s="19" t="s">
        <v>262</v>
      </c>
      <c r="M266" s="10" t="s">
        <v>61</v>
      </c>
      <c r="N266" s="25" t="s">
        <v>412</v>
      </c>
      <c r="O266" s="9"/>
      <c r="P266" s="9">
        <v>40555</v>
      </c>
      <c r="Q266" s="9"/>
      <c r="R266" s="13"/>
    </row>
    <row r="267" spans="8:26">
      <c r="H267" s="30" t="s">
        <v>479</v>
      </c>
      <c r="I267" s="10"/>
      <c r="J267" s="25">
        <v>2012</v>
      </c>
      <c r="K267" s="32"/>
      <c r="L267" s="19" t="s">
        <v>315</v>
      </c>
      <c r="M267" s="10" t="s">
        <v>61</v>
      </c>
      <c r="N267" s="25" t="s">
        <v>412</v>
      </c>
      <c r="O267" s="9"/>
      <c r="P267" s="9">
        <v>40913</v>
      </c>
      <c r="Q267" s="9"/>
      <c r="R267" s="13"/>
    </row>
    <row r="268" spans="8:26">
      <c r="H268" s="30" t="s">
        <v>480</v>
      </c>
      <c r="I268" s="10"/>
      <c r="J268" s="25">
        <v>2012</v>
      </c>
      <c r="K268" s="32"/>
      <c r="L268" s="19" t="s">
        <v>316</v>
      </c>
      <c r="M268" s="10" t="s">
        <v>61</v>
      </c>
      <c r="N268" s="25" t="s">
        <v>412</v>
      </c>
      <c r="O268" s="9"/>
      <c r="P268" s="9">
        <v>40944</v>
      </c>
      <c r="Q268" s="9"/>
      <c r="R268" s="13"/>
    </row>
    <row r="269" spans="8:26">
      <c r="H269" s="30" t="s">
        <v>481</v>
      </c>
      <c r="I269" s="10"/>
      <c r="J269" s="25">
        <v>2012</v>
      </c>
      <c r="K269" s="32">
        <v>2016</v>
      </c>
      <c r="L269" s="19" t="s">
        <v>349</v>
      </c>
      <c r="M269" s="10" t="s">
        <v>61</v>
      </c>
      <c r="N269" s="25" t="s">
        <v>412</v>
      </c>
      <c r="O269" s="9"/>
      <c r="P269" s="9">
        <v>40914</v>
      </c>
      <c r="Q269" s="9"/>
      <c r="R269" s="13">
        <v>42576</v>
      </c>
    </row>
    <row r="270" spans="8:26">
      <c r="H270" s="30" t="s">
        <v>164</v>
      </c>
      <c r="I270" s="10"/>
      <c r="J270" s="25">
        <v>2013</v>
      </c>
      <c r="K270" s="32">
        <v>2016</v>
      </c>
      <c r="L270" s="19" t="s">
        <v>350</v>
      </c>
      <c r="M270" s="10" t="s">
        <v>61</v>
      </c>
      <c r="N270" s="24" t="s">
        <v>415</v>
      </c>
      <c r="O270" s="9"/>
      <c r="P270" s="9">
        <v>41407</v>
      </c>
      <c r="Q270" s="9"/>
      <c r="R270" s="13">
        <v>42551</v>
      </c>
    </row>
    <row r="271" spans="8:26">
      <c r="H271" s="30" t="s">
        <v>482</v>
      </c>
      <c r="I271" s="10"/>
      <c r="J271" s="25">
        <v>2013</v>
      </c>
      <c r="K271" s="32"/>
      <c r="L271" s="19" t="s">
        <v>279</v>
      </c>
      <c r="M271" s="10" t="s">
        <v>61</v>
      </c>
      <c r="N271" s="24" t="s">
        <v>415</v>
      </c>
      <c r="O271" s="9"/>
      <c r="P271" s="9">
        <v>41442</v>
      </c>
      <c r="Q271" s="9"/>
      <c r="R271" s="13"/>
    </row>
    <row r="272" spans="8:26">
      <c r="H272" s="30" t="s">
        <v>483</v>
      </c>
      <c r="I272" s="10"/>
      <c r="J272" s="25">
        <v>2013</v>
      </c>
      <c r="K272" s="32"/>
      <c r="L272" s="19" t="s">
        <v>351</v>
      </c>
      <c r="M272" s="10" t="s">
        <v>61</v>
      </c>
      <c r="N272" s="24" t="s">
        <v>415</v>
      </c>
      <c r="O272" s="9"/>
      <c r="P272" s="9">
        <v>41438</v>
      </c>
      <c r="Q272" s="9"/>
      <c r="R272" s="13"/>
    </row>
    <row r="273" spans="8:18">
      <c r="H273" s="30" t="s">
        <v>484</v>
      </c>
      <c r="I273" s="10"/>
      <c r="J273" s="25">
        <v>2013</v>
      </c>
      <c r="K273" s="32"/>
      <c r="L273" s="19" t="s">
        <v>317</v>
      </c>
      <c r="M273" s="10" t="s">
        <v>61</v>
      </c>
      <c r="N273" s="24" t="s">
        <v>415</v>
      </c>
      <c r="O273" s="9"/>
      <c r="P273" s="9">
        <v>41557</v>
      </c>
      <c r="Q273" s="9"/>
      <c r="R273" s="13"/>
    </row>
    <row r="274" spans="8:18">
      <c r="H274" s="30" t="s">
        <v>485</v>
      </c>
      <c r="I274" s="10"/>
      <c r="J274" s="25">
        <v>2013</v>
      </c>
      <c r="K274" s="32">
        <v>2016</v>
      </c>
      <c r="L274" s="19" t="s">
        <v>352</v>
      </c>
      <c r="M274" s="10" t="s">
        <v>60</v>
      </c>
      <c r="N274" s="24" t="s">
        <v>415</v>
      </c>
      <c r="O274" s="9"/>
      <c r="P274" s="9">
        <v>41459</v>
      </c>
      <c r="Q274" s="9"/>
      <c r="R274" s="13">
        <v>42490</v>
      </c>
    </row>
    <row r="275" spans="8:18">
      <c r="H275" s="30" t="s">
        <v>145</v>
      </c>
      <c r="I275" s="10"/>
      <c r="J275" s="25">
        <v>2013</v>
      </c>
      <c r="K275" s="32"/>
      <c r="L275" s="19" t="s">
        <v>240</v>
      </c>
      <c r="M275" s="10" t="s">
        <v>61</v>
      </c>
      <c r="N275" s="24" t="s">
        <v>415</v>
      </c>
      <c r="O275" s="9"/>
      <c r="P275" s="9">
        <v>41451</v>
      </c>
      <c r="Q275" s="9"/>
      <c r="R275" s="13"/>
    </row>
    <row r="276" spans="8:18">
      <c r="H276" s="30" t="s">
        <v>486</v>
      </c>
      <c r="I276" s="10"/>
      <c r="J276" s="25">
        <v>2014</v>
      </c>
      <c r="K276" s="32">
        <v>2016</v>
      </c>
      <c r="L276" s="19" t="s">
        <v>353</v>
      </c>
      <c r="M276" s="10" t="s">
        <v>60</v>
      </c>
      <c r="N276" s="24" t="s">
        <v>415</v>
      </c>
      <c r="O276" s="9"/>
      <c r="P276" s="9">
        <v>41813</v>
      </c>
      <c r="Q276" s="9"/>
      <c r="R276" s="13">
        <v>42490</v>
      </c>
    </row>
    <row r="277" spans="8:18">
      <c r="H277" s="30" t="s">
        <v>166</v>
      </c>
      <c r="I277" s="10"/>
      <c r="J277" s="25">
        <v>2014</v>
      </c>
      <c r="K277" s="32">
        <v>2016</v>
      </c>
      <c r="L277" s="19" t="s">
        <v>354</v>
      </c>
      <c r="M277" s="10" t="s">
        <v>60</v>
      </c>
      <c r="N277" s="24" t="s">
        <v>415</v>
      </c>
      <c r="O277" s="9"/>
      <c r="P277" s="9">
        <v>41809</v>
      </c>
      <c r="Q277" s="9"/>
      <c r="R277" s="13">
        <v>42520</v>
      </c>
    </row>
    <row r="278" spans="8:18">
      <c r="H278" s="30" t="s">
        <v>487</v>
      </c>
      <c r="I278" s="10"/>
      <c r="J278" s="25">
        <v>2014</v>
      </c>
      <c r="K278" s="32"/>
      <c r="L278" s="19" t="s">
        <v>273</v>
      </c>
      <c r="M278" s="10" t="s">
        <v>60</v>
      </c>
      <c r="N278" s="24" t="s">
        <v>415</v>
      </c>
      <c r="O278" s="9"/>
      <c r="P278" s="9">
        <v>41813</v>
      </c>
      <c r="Q278" s="9"/>
      <c r="R278" s="13"/>
    </row>
    <row r="279" spans="8:18">
      <c r="H279" s="30" t="s">
        <v>165</v>
      </c>
      <c r="I279" s="10"/>
      <c r="J279" s="25">
        <v>2014</v>
      </c>
      <c r="K279" s="32"/>
      <c r="L279" s="19" t="s">
        <v>318</v>
      </c>
      <c r="M279" s="10" t="s">
        <v>60</v>
      </c>
      <c r="N279" s="24" t="s">
        <v>415</v>
      </c>
      <c r="O279" s="9"/>
      <c r="P279" s="9">
        <v>41813</v>
      </c>
      <c r="Q279" s="9"/>
      <c r="R279" s="13"/>
    </row>
    <row r="280" spans="8:18">
      <c r="H280" s="30" t="s">
        <v>488</v>
      </c>
      <c r="I280" s="10"/>
      <c r="J280" s="25">
        <v>2014</v>
      </c>
      <c r="K280" s="32"/>
      <c r="L280" s="19" t="s">
        <v>319</v>
      </c>
      <c r="M280" s="10" t="s">
        <v>60</v>
      </c>
      <c r="N280" s="24" t="s">
        <v>415</v>
      </c>
      <c r="O280" s="9"/>
      <c r="P280" s="9">
        <v>41807</v>
      </c>
      <c r="Q280" s="9"/>
      <c r="R280" s="13"/>
    </row>
    <row r="281" spans="8:18">
      <c r="H281" s="30" t="s">
        <v>489</v>
      </c>
      <c r="I281" s="10"/>
      <c r="J281" s="25">
        <v>2014</v>
      </c>
      <c r="K281" s="32">
        <v>2016</v>
      </c>
      <c r="L281" s="19" t="s">
        <v>320</v>
      </c>
      <c r="M281" s="10" t="s">
        <v>61</v>
      </c>
      <c r="N281" s="24" t="s">
        <v>415</v>
      </c>
      <c r="O281" s="9"/>
      <c r="P281" s="9">
        <v>41709</v>
      </c>
      <c r="Q281" s="9"/>
      <c r="R281" s="13">
        <v>42520</v>
      </c>
    </row>
    <row r="282" spans="8:18">
      <c r="H282" s="30" t="s">
        <v>490</v>
      </c>
      <c r="I282" s="10"/>
      <c r="J282" s="25">
        <v>2015</v>
      </c>
      <c r="K282" s="32">
        <v>2016</v>
      </c>
      <c r="L282" s="19" t="s">
        <v>355</v>
      </c>
      <c r="M282" s="10" t="s">
        <v>60</v>
      </c>
      <c r="N282" s="24" t="s">
        <v>415</v>
      </c>
      <c r="O282" s="9"/>
      <c r="P282" s="9">
        <v>42006</v>
      </c>
      <c r="Q282" s="9"/>
      <c r="R282" s="13">
        <v>42520</v>
      </c>
    </row>
    <row r="283" spans="8:18">
      <c r="H283" s="30" t="s">
        <v>491</v>
      </c>
      <c r="I283" s="10"/>
      <c r="J283" s="25">
        <v>2015</v>
      </c>
      <c r="K283" s="32">
        <v>2016</v>
      </c>
      <c r="L283" s="19" t="s">
        <v>356</v>
      </c>
      <c r="M283" s="10" t="s">
        <v>61</v>
      </c>
      <c r="N283" s="24" t="s">
        <v>415</v>
      </c>
      <c r="O283" s="9"/>
      <c r="P283" s="9">
        <v>42006</v>
      </c>
      <c r="Q283" s="9"/>
      <c r="R283" s="13">
        <v>42729</v>
      </c>
    </row>
    <row r="284" spans="8:18">
      <c r="H284" s="30" t="s">
        <v>492</v>
      </c>
      <c r="I284" s="10"/>
      <c r="J284" s="25">
        <v>2015</v>
      </c>
      <c r="K284" s="32">
        <v>2016</v>
      </c>
      <c r="L284" s="19" t="s">
        <v>321</v>
      </c>
      <c r="M284" s="10" t="s">
        <v>60</v>
      </c>
      <c r="N284" s="24" t="s">
        <v>415</v>
      </c>
      <c r="O284" s="9"/>
      <c r="P284" s="9">
        <v>42006</v>
      </c>
      <c r="Q284" s="9"/>
      <c r="R284" s="13">
        <v>42576</v>
      </c>
    </row>
    <row r="285" spans="8:18">
      <c r="H285" s="30" t="s">
        <v>493</v>
      </c>
      <c r="I285" s="10"/>
      <c r="J285" s="25">
        <v>2015</v>
      </c>
      <c r="K285" s="32"/>
      <c r="L285" s="19" t="s">
        <v>264</v>
      </c>
      <c r="M285" s="10" t="s">
        <v>61</v>
      </c>
      <c r="N285" s="24" t="s">
        <v>415</v>
      </c>
      <c r="O285" s="9"/>
      <c r="P285" s="9">
        <v>42009</v>
      </c>
      <c r="Q285" s="9"/>
      <c r="R285" s="13"/>
    </row>
    <row r="286" spans="8:18">
      <c r="H286" s="30" t="s">
        <v>494</v>
      </c>
      <c r="I286" s="10"/>
      <c r="J286" s="25">
        <v>2015</v>
      </c>
      <c r="K286" s="32"/>
      <c r="L286" s="19" t="s">
        <v>281</v>
      </c>
      <c r="M286" s="10" t="s">
        <v>61</v>
      </c>
      <c r="N286" s="24" t="s">
        <v>415</v>
      </c>
      <c r="O286" s="9"/>
      <c r="P286" s="9">
        <v>42006</v>
      </c>
      <c r="Q286" s="9"/>
      <c r="R286" s="13"/>
    </row>
    <row r="287" spans="8:18">
      <c r="H287" s="30" t="s">
        <v>495</v>
      </c>
      <c r="I287" s="10"/>
      <c r="J287" s="25">
        <v>2015</v>
      </c>
      <c r="K287" s="32"/>
      <c r="L287" s="19" t="s">
        <v>338</v>
      </c>
      <c r="M287" s="10" t="s">
        <v>61</v>
      </c>
      <c r="N287" s="24" t="s">
        <v>415</v>
      </c>
      <c r="O287" s="9"/>
      <c r="P287" s="9">
        <v>41816</v>
      </c>
      <c r="Q287" s="9"/>
      <c r="R287" s="13"/>
    </row>
    <row r="288" spans="8:18">
      <c r="H288" s="30" t="s">
        <v>496</v>
      </c>
      <c r="I288" s="10"/>
      <c r="J288" s="25">
        <v>2015</v>
      </c>
      <c r="K288" s="32">
        <v>2016</v>
      </c>
      <c r="L288" s="19" t="s">
        <v>357</v>
      </c>
      <c r="M288" s="10" t="s">
        <v>60</v>
      </c>
      <c r="N288" s="24" t="s">
        <v>415</v>
      </c>
      <c r="O288" s="9"/>
      <c r="P288" s="9">
        <v>42126</v>
      </c>
      <c r="Q288" s="9"/>
      <c r="R288" s="13" t="s">
        <v>574</v>
      </c>
    </row>
    <row r="289" spans="8:18">
      <c r="H289" s="30" t="s">
        <v>497</v>
      </c>
      <c r="I289" s="10"/>
      <c r="J289" s="25">
        <v>2015</v>
      </c>
      <c r="K289" s="32"/>
      <c r="L289" s="19" t="s">
        <v>322</v>
      </c>
      <c r="M289" s="10" t="s">
        <v>61</v>
      </c>
      <c r="N289" s="24" t="s">
        <v>415</v>
      </c>
      <c r="O289" s="9"/>
      <c r="P289" s="9">
        <v>42006</v>
      </c>
      <c r="Q289" s="9"/>
      <c r="R289" s="13"/>
    </row>
    <row r="290" spans="8:18">
      <c r="H290" s="30" t="s">
        <v>498</v>
      </c>
      <c r="I290" s="10"/>
      <c r="J290" s="25">
        <v>2015</v>
      </c>
      <c r="K290" s="32">
        <v>2016</v>
      </c>
      <c r="L290" s="19" t="s">
        <v>323</v>
      </c>
      <c r="M290" s="10" t="s">
        <v>61</v>
      </c>
      <c r="N290" s="24" t="s">
        <v>415</v>
      </c>
      <c r="O290" s="9"/>
      <c r="P290" s="9">
        <v>42006</v>
      </c>
      <c r="Q290" s="9"/>
      <c r="R290" s="13">
        <v>42612</v>
      </c>
    </row>
    <row r="291" spans="8:18">
      <c r="H291" s="30" t="s">
        <v>499</v>
      </c>
      <c r="I291" s="10"/>
      <c r="J291" s="25">
        <v>2015</v>
      </c>
      <c r="K291" s="32">
        <v>2016</v>
      </c>
      <c r="L291" s="19" t="s">
        <v>358</v>
      </c>
      <c r="M291" s="10" t="s">
        <v>61</v>
      </c>
      <c r="N291" s="24" t="s">
        <v>415</v>
      </c>
      <c r="O291" s="9"/>
      <c r="P291" s="9">
        <v>42006</v>
      </c>
      <c r="Q291" s="9"/>
      <c r="R291" s="13">
        <v>42551</v>
      </c>
    </row>
    <row r="292" spans="8:18">
      <c r="H292" s="30" t="s">
        <v>500</v>
      </c>
      <c r="I292" s="10"/>
      <c r="J292" s="25">
        <v>2015</v>
      </c>
      <c r="K292" s="32">
        <v>2015</v>
      </c>
      <c r="L292" s="19" t="s">
        <v>359</v>
      </c>
      <c r="M292" s="10" t="s">
        <v>61</v>
      </c>
      <c r="N292" s="24" t="s">
        <v>415</v>
      </c>
      <c r="O292" s="9"/>
      <c r="P292" s="9">
        <v>42006</v>
      </c>
      <c r="Q292" s="9"/>
      <c r="R292" s="13" t="s">
        <v>189</v>
      </c>
    </row>
    <row r="293" spans="8:18">
      <c r="H293" s="30" t="s">
        <v>501</v>
      </c>
      <c r="I293" s="10"/>
      <c r="J293" s="25">
        <v>2015</v>
      </c>
      <c r="K293" s="32">
        <v>2016</v>
      </c>
      <c r="L293" s="19" t="s">
        <v>360</v>
      </c>
      <c r="M293" s="10" t="s">
        <v>61</v>
      </c>
      <c r="N293" s="24" t="s">
        <v>415</v>
      </c>
      <c r="O293" s="9"/>
      <c r="P293" s="9">
        <v>42006</v>
      </c>
      <c r="Q293" s="9"/>
      <c r="R293" s="13">
        <v>42551</v>
      </c>
    </row>
    <row r="294" spans="8:18">
      <c r="H294" s="30" t="s">
        <v>502</v>
      </c>
      <c r="I294" s="10"/>
      <c r="J294" s="25">
        <v>2015</v>
      </c>
      <c r="K294" s="32">
        <v>2016</v>
      </c>
      <c r="L294" s="19" t="s">
        <v>361</v>
      </c>
      <c r="M294" s="10" t="s">
        <v>60</v>
      </c>
      <c r="N294" s="24" t="s">
        <v>415</v>
      </c>
      <c r="O294" s="9"/>
      <c r="P294" s="9">
        <v>42006</v>
      </c>
      <c r="Q294" s="9"/>
      <c r="R294" s="13">
        <v>42551</v>
      </c>
    </row>
    <row r="295" spans="8:18">
      <c r="H295" s="30" t="s">
        <v>503</v>
      </c>
      <c r="I295" s="10"/>
      <c r="J295" s="25">
        <v>2015</v>
      </c>
      <c r="K295" s="32">
        <v>2016</v>
      </c>
      <c r="L295" s="19" t="s">
        <v>362</v>
      </c>
      <c r="M295" s="10" t="s">
        <v>61</v>
      </c>
      <c r="N295" s="24" t="s">
        <v>415</v>
      </c>
      <c r="O295" s="9"/>
      <c r="P295" s="9">
        <v>42006</v>
      </c>
      <c r="Q295" s="9"/>
      <c r="R295" s="13">
        <v>42551</v>
      </c>
    </row>
    <row r="296" spans="8:18">
      <c r="H296" s="30" t="s">
        <v>504</v>
      </c>
      <c r="I296" s="10"/>
      <c r="J296" s="25">
        <v>2015</v>
      </c>
      <c r="K296" s="32">
        <v>2016</v>
      </c>
      <c r="L296" s="19" t="s">
        <v>325</v>
      </c>
      <c r="M296" s="10" t="s">
        <v>60</v>
      </c>
      <c r="N296" s="24" t="s">
        <v>415</v>
      </c>
      <c r="O296" s="9"/>
      <c r="P296" s="9">
        <v>42006</v>
      </c>
      <c r="Q296" s="9"/>
      <c r="R296" s="13">
        <v>42520</v>
      </c>
    </row>
    <row r="297" spans="8:18">
      <c r="H297" s="30" t="s">
        <v>505</v>
      </c>
      <c r="I297" s="10"/>
      <c r="J297" s="25">
        <v>2015</v>
      </c>
      <c r="K297" s="32">
        <v>2015</v>
      </c>
      <c r="L297" s="19" t="s">
        <v>363</v>
      </c>
      <c r="M297" s="10" t="s">
        <v>61</v>
      </c>
      <c r="N297" s="24" t="s">
        <v>415</v>
      </c>
      <c r="O297" s="9"/>
      <c r="P297" s="9">
        <v>42006</v>
      </c>
      <c r="Q297" s="9"/>
      <c r="R297" s="13" t="s">
        <v>188</v>
      </c>
    </row>
    <row r="298" spans="8:18">
      <c r="H298" s="30" t="s">
        <v>506</v>
      </c>
      <c r="I298" s="10"/>
      <c r="J298" s="25">
        <v>2015</v>
      </c>
      <c r="K298" s="32">
        <v>2016</v>
      </c>
      <c r="L298" s="19" t="s">
        <v>364</v>
      </c>
      <c r="M298" s="10" t="s">
        <v>61</v>
      </c>
      <c r="N298" s="24" t="s">
        <v>415</v>
      </c>
      <c r="O298" s="9"/>
      <c r="P298" s="9">
        <v>42006</v>
      </c>
      <c r="Q298" s="9"/>
      <c r="R298" s="13">
        <v>42520</v>
      </c>
    </row>
    <row r="299" spans="8:18">
      <c r="H299" s="30" t="s">
        <v>507</v>
      </c>
      <c r="I299" s="10"/>
      <c r="J299" s="25">
        <v>2015</v>
      </c>
      <c r="K299" s="32">
        <v>2016</v>
      </c>
      <c r="L299" s="19" t="s">
        <v>326</v>
      </c>
      <c r="M299" s="10" t="s">
        <v>61</v>
      </c>
      <c r="N299" s="24" t="s">
        <v>415</v>
      </c>
      <c r="O299" s="9"/>
      <c r="P299" s="9">
        <v>42006</v>
      </c>
      <c r="Q299" s="9"/>
      <c r="R299" s="13">
        <v>42520</v>
      </c>
    </row>
    <row r="300" spans="8:18">
      <c r="H300" s="30" t="s">
        <v>508</v>
      </c>
      <c r="I300" s="10"/>
      <c r="J300" s="25">
        <v>2015</v>
      </c>
      <c r="K300" s="32">
        <v>2016</v>
      </c>
      <c r="L300" s="19" t="s">
        <v>327</v>
      </c>
      <c r="M300" s="10" t="s">
        <v>61</v>
      </c>
      <c r="N300" s="24" t="s">
        <v>415</v>
      </c>
      <c r="O300" s="9"/>
      <c r="P300" s="9">
        <v>42006</v>
      </c>
      <c r="Q300" s="9"/>
      <c r="R300" s="13">
        <v>42520</v>
      </c>
    </row>
    <row r="301" spans="8:18">
      <c r="H301" s="30" t="s">
        <v>509</v>
      </c>
      <c r="I301" s="10"/>
      <c r="J301" s="25">
        <v>2015</v>
      </c>
      <c r="K301" s="32">
        <v>2016</v>
      </c>
      <c r="L301" s="19" t="s">
        <v>365</v>
      </c>
      <c r="M301" s="10" t="s">
        <v>61</v>
      </c>
      <c r="N301" s="24" t="s">
        <v>415</v>
      </c>
      <c r="O301" s="9"/>
      <c r="P301" s="9">
        <v>42009</v>
      </c>
      <c r="Q301" s="9"/>
      <c r="R301" s="13">
        <v>42520</v>
      </c>
    </row>
    <row r="302" spans="8:18">
      <c r="H302" s="30" t="s">
        <v>510</v>
      </c>
      <c r="I302" s="10"/>
      <c r="J302" s="25">
        <v>2015</v>
      </c>
      <c r="K302" s="32">
        <v>2016</v>
      </c>
      <c r="L302" s="19" t="s">
        <v>366</v>
      </c>
      <c r="M302" s="10" t="s">
        <v>60</v>
      </c>
      <c r="N302" s="24" t="s">
        <v>415</v>
      </c>
      <c r="O302" s="9"/>
      <c r="P302" s="9">
        <v>42007</v>
      </c>
      <c r="Q302" s="9"/>
      <c r="R302" s="13">
        <v>42520</v>
      </c>
    </row>
    <row r="303" spans="8:18">
      <c r="H303" s="30" t="s">
        <v>511</v>
      </c>
      <c r="I303" s="10"/>
      <c r="J303" s="25">
        <v>2015</v>
      </c>
      <c r="K303" s="32">
        <v>2016</v>
      </c>
      <c r="L303" s="19" t="s">
        <v>367</v>
      </c>
      <c r="M303" s="10" t="s">
        <v>60</v>
      </c>
      <c r="N303" s="24" t="s">
        <v>415</v>
      </c>
      <c r="O303" s="9"/>
      <c r="P303" s="9">
        <v>42009</v>
      </c>
      <c r="Q303" s="9"/>
      <c r="R303" s="13">
        <v>42520</v>
      </c>
    </row>
    <row r="304" spans="8:18">
      <c r="H304" s="30" t="s">
        <v>512</v>
      </c>
      <c r="I304" s="10"/>
      <c r="J304" s="25">
        <v>2015</v>
      </c>
      <c r="K304" s="32">
        <v>2015</v>
      </c>
      <c r="L304" s="19" t="s">
        <v>368</v>
      </c>
      <c r="M304" s="10" t="s">
        <v>61</v>
      </c>
      <c r="N304" s="24" t="s">
        <v>415</v>
      </c>
      <c r="O304" s="9"/>
      <c r="P304" s="9">
        <v>42023</v>
      </c>
      <c r="Q304" s="9"/>
      <c r="R304" s="13">
        <v>42156</v>
      </c>
    </row>
    <row r="305" spans="8:18">
      <c r="H305" s="30" t="s">
        <v>513</v>
      </c>
      <c r="I305" s="10"/>
      <c r="J305" s="25">
        <v>2015</v>
      </c>
      <c r="K305" s="32">
        <v>2016</v>
      </c>
      <c r="L305" s="19" t="s">
        <v>369</v>
      </c>
      <c r="M305" s="10" t="s">
        <v>60</v>
      </c>
      <c r="N305" s="24" t="s">
        <v>415</v>
      </c>
      <c r="O305" s="9"/>
      <c r="P305" s="9">
        <v>42006</v>
      </c>
      <c r="Q305" s="9"/>
      <c r="R305" s="13">
        <v>42520</v>
      </c>
    </row>
    <row r="306" spans="8:18">
      <c r="H306" s="30" t="s">
        <v>514</v>
      </c>
      <c r="I306" s="10"/>
      <c r="J306" s="25">
        <v>2015</v>
      </c>
      <c r="K306" s="32">
        <v>2016</v>
      </c>
      <c r="L306" s="19" t="s">
        <v>328</v>
      </c>
      <c r="M306" s="10" t="s">
        <v>61</v>
      </c>
      <c r="N306" s="24" t="s">
        <v>415</v>
      </c>
      <c r="O306" s="9"/>
      <c r="P306" s="9">
        <v>42006</v>
      </c>
      <c r="Q306" s="9"/>
      <c r="R306" s="13">
        <v>42520</v>
      </c>
    </row>
    <row r="307" spans="8:18">
      <c r="H307" s="30" t="s">
        <v>491</v>
      </c>
      <c r="I307" s="10"/>
      <c r="J307" s="25">
        <v>2015</v>
      </c>
      <c r="K307" s="32">
        <v>2016</v>
      </c>
      <c r="L307" s="19" t="s">
        <v>356</v>
      </c>
      <c r="M307" s="10" t="s">
        <v>61</v>
      </c>
      <c r="N307" s="24" t="s">
        <v>415</v>
      </c>
      <c r="O307" s="9"/>
      <c r="P307" s="9">
        <v>42006</v>
      </c>
      <c r="Q307" s="9"/>
      <c r="R307" s="13">
        <v>42520</v>
      </c>
    </row>
    <row r="308" spans="8:18">
      <c r="H308" s="30" t="s">
        <v>515</v>
      </c>
      <c r="I308" s="10"/>
      <c r="J308" s="25">
        <v>2015</v>
      </c>
      <c r="K308" s="32">
        <v>2016</v>
      </c>
      <c r="L308" s="19" t="s">
        <v>370</v>
      </c>
      <c r="M308" s="10" t="s">
        <v>61</v>
      </c>
      <c r="N308" s="24" t="s">
        <v>415</v>
      </c>
      <c r="O308" s="9"/>
      <c r="P308" s="9">
        <v>42006</v>
      </c>
      <c r="Q308" s="9"/>
      <c r="R308" s="13">
        <v>42520</v>
      </c>
    </row>
    <row r="309" spans="8:18">
      <c r="H309" s="30" t="s">
        <v>516</v>
      </c>
      <c r="I309" s="10"/>
      <c r="J309" s="25">
        <v>2015</v>
      </c>
      <c r="K309" s="32">
        <v>2016</v>
      </c>
      <c r="L309" s="19" t="s">
        <v>371</v>
      </c>
      <c r="M309" s="10" t="s">
        <v>61</v>
      </c>
      <c r="N309" s="24" t="s">
        <v>415</v>
      </c>
      <c r="O309" s="9"/>
      <c r="P309" s="9">
        <v>42005</v>
      </c>
      <c r="Q309" s="9"/>
      <c r="R309" s="13">
        <v>42520</v>
      </c>
    </row>
    <row r="310" spans="8:18">
      <c r="H310" s="30" t="s">
        <v>517</v>
      </c>
      <c r="I310" s="10"/>
      <c r="J310" s="25">
        <v>2015</v>
      </c>
      <c r="K310" s="32">
        <v>2015</v>
      </c>
      <c r="L310" s="19" t="s">
        <v>372</v>
      </c>
      <c r="M310" s="10" t="s">
        <v>61</v>
      </c>
      <c r="N310" s="24" t="s">
        <v>415</v>
      </c>
      <c r="O310" s="9"/>
      <c r="P310" s="9">
        <v>42126</v>
      </c>
      <c r="Q310" s="9"/>
      <c r="R310" s="13" t="s">
        <v>189</v>
      </c>
    </row>
    <row r="311" spans="8:18">
      <c r="H311" s="30" t="s">
        <v>518</v>
      </c>
      <c r="I311" s="10"/>
      <c r="J311" s="25">
        <v>2015</v>
      </c>
      <c r="K311" s="32">
        <v>2015</v>
      </c>
      <c r="L311" s="19" t="s">
        <v>329</v>
      </c>
      <c r="M311" s="10" t="s">
        <v>61</v>
      </c>
      <c r="N311" s="24" t="s">
        <v>415</v>
      </c>
      <c r="O311" s="9"/>
      <c r="P311" s="9">
        <v>42006</v>
      </c>
      <c r="Q311" s="9"/>
      <c r="R311" s="13" t="s">
        <v>189</v>
      </c>
    </row>
    <row r="312" spans="8:18">
      <c r="H312" s="30" t="s">
        <v>519</v>
      </c>
      <c r="I312" s="10"/>
      <c r="J312" s="25">
        <v>2015</v>
      </c>
      <c r="K312" s="32">
        <v>2015</v>
      </c>
      <c r="L312" s="19" t="s">
        <v>330</v>
      </c>
      <c r="M312" s="10" t="s">
        <v>61</v>
      </c>
      <c r="N312" s="24" t="s">
        <v>415</v>
      </c>
      <c r="O312" s="9"/>
      <c r="P312" s="9">
        <v>42006</v>
      </c>
      <c r="Q312" s="9"/>
      <c r="R312" s="13" t="s">
        <v>189</v>
      </c>
    </row>
    <row r="313" spans="8:18">
      <c r="H313" s="30" t="s">
        <v>520</v>
      </c>
      <c r="I313" s="10"/>
      <c r="J313" s="25">
        <v>2014</v>
      </c>
      <c r="K313" s="32">
        <v>2015</v>
      </c>
      <c r="L313" s="19" t="s">
        <v>331</v>
      </c>
      <c r="M313" s="10" t="s">
        <v>61</v>
      </c>
      <c r="N313" s="24" t="s">
        <v>415</v>
      </c>
      <c r="O313" s="9"/>
      <c r="P313" s="9">
        <v>41975</v>
      </c>
      <c r="Q313" s="9"/>
      <c r="R313" s="13" t="s">
        <v>189</v>
      </c>
    </row>
    <row r="314" spans="8:18">
      <c r="H314" s="30" t="s">
        <v>521</v>
      </c>
      <c r="I314" s="10"/>
      <c r="J314" s="25">
        <v>2015</v>
      </c>
      <c r="K314" s="32">
        <v>2015</v>
      </c>
      <c r="L314" s="19" t="s">
        <v>373</v>
      </c>
      <c r="M314" s="10" t="s">
        <v>60</v>
      </c>
      <c r="N314" s="24" t="s">
        <v>415</v>
      </c>
      <c r="O314" s="9"/>
      <c r="P314" s="9">
        <v>42006</v>
      </c>
      <c r="Q314" s="9"/>
      <c r="R314" s="13" t="s">
        <v>189</v>
      </c>
    </row>
    <row r="315" spans="8:18">
      <c r="H315" s="30" t="s">
        <v>522</v>
      </c>
      <c r="I315" s="10"/>
      <c r="J315" s="25">
        <v>2015</v>
      </c>
      <c r="K315" s="32">
        <v>2016</v>
      </c>
      <c r="L315" s="19" t="s">
        <v>237</v>
      </c>
      <c r="M315" s="10" t="s">
        <v>61</v>
      </c>
      <c r="N315" s="24" t="s">
        <v>415</v>
      </c>
      <c r="O315" s="9"/>
      <c r="P315" s="9">
        <v>42006</v>
      </c>
      <c r="Q315" s="9"/>
      <c r="R315" s="13">
        <v>42521</v>
      </c>
    </row>
    <row r="316" spans="8:18">
      <c r="H316" s="30" t="s">
        <v>523</v>
      </c>
      <c r="I316" s="10"/>
      <c r="J316" s="25">
        <v>2015</v>
      </c>
      <c r="K316" s="32">
        <v>2016</v>
      </c>
      <c r="L316" s="19" t="s">
        <v>374</v>
      </c>
      <c r="M316" s="10" t="s">
        <v>60</v>
      </c>
      <c r="N316" s="24" t="s">
        <v>415</v>
      </c>
      <c r="O316" s="9"/>
      <c r="P316" s="9">
        <v>42006</v>
      </c>
      <c r="Q316" s="9"/>
      <c r="R316" s="13">
        <v>42521</v>
      </c>
    </row>
    <row r="317" spans="8:18">
      <c r="H317" s="30" t="s">
        <v>524</v>
      </c>
      <c r="I317" s="10"/>
      <c r="J317" s="25">
        <v>2015</v>
      </c>
      <c r="K317" s="32">
        <v>2016</v>
      </c>
      <c r="L317" s="19" t="s">
        <v>375</v>
      </c>
      <c r="M317" s="10" t="s">
        <v>61</v>
      </c>
      <c r="N317" s="24" t="s">
        <v>415</v>
      </c>
      <c r="O317" s="9"/>
      <c r="P317" s="9">
        <v>42006</v>
      </c>
      <c r="Q317" s="9"/>
      <c r="R317" s="13">
        <v>42521</v>
      </c>
    </row>
    <row r="318" spans="8:18">
      <c r="H318" s="30" t="s">
        <v>525</v>
      </c>
      <c r="I318" s="10"/>
      <c r="J318" s="25">
        <v>2015</v>
      </c>
      <c r="K318" s="32">
        <v>2016</v>
      </c>
      <c r="L318" s="19" t="s">
        <v>376</v>
      </c>
      <c r="M318" s="10" t="s">
        <v>60</v>
      </c>
      <c r="N318" s="24" t="s">
        <v>415</v>
      </c>
      <c r="O318" s="9"/>
      <c r="P318" s="9">
        <v>42006</v>
      </c>
      <c r="Q318" s="9"/>
      <c r="R318" s="13">
        <v>42521</v>
      </c>
    </row>
    <row r="319" spans="8:18">
      <c r="H319" s="30" t="s">
        <v>526</v>
      </c>
      <c r="I319" s="10"/>
      <c r="J319" s="25">
        <v>2015</v>
      </c>
      <c r="K319" s="32">
        <v>2016</v>
      </c>
      <c r="L319" s="19" t="s">
        <v>377</v>
      </c>
      <c r="M319" s="10" t="s">
        <v>60</v>
      </c>
      <c r="N319" s="24" t="s">
        <v>415</v>
      </c>
      <c r="O319" s="9"/>
      <c r="P319" s="9">
        <v>42177</v>
      </c>
      <c r="Q319" s="9"/>
      <c r="R319" s="13">
        <v>42520</v>
      </c>
    </row>
    <row r="320" spans="8:18">
      <c r="H320" s="30" t="s">
        <v>527</v>
      </c>
      <c r="I320" s="10"/>
      <c r="J320" s="25">
        <v>2015</v>
      </c>
      <c r="K320" s="32"/>
      <c r="L320" s="19" t="s">
        <v>274</v>
      </c>
      <c r="M320" s="10" t="s">
        <v>60</v>
      </c>
      <c r="N320" s="24" t="s">
        <v>415</v>
      </c>
      <c r="O320" s="9"/>
      <c r="P320" s="9">
        <v>42177</v>
      </c>
      <c r="Q320" s="9"/>
      <c r="R320" s="13"/>
    </row>
    <row r="321" spans="8:35">
      <c r="H321" s="30" t="s">
        <v>528</v>
      </c>
      <c r="I321" s="10"/>
      <c r="J321" s="25">
        <v>2015</v>
      </c>
      <c r="K321" s="32">
        <v>2015</v>
      </c>
      <c r="L321" s="19" t="s">
        <v>378</v>
      </c>
      <c r="M321" s="10" t="s">
        <v>60</v>
      </c>
      <c r="N321" s="24" t="s">
        <v>415</v>
      </c>
      <c r="O321" s="9"/>
      <c r="P321" s="9">
        <v>42156</v>
      </c>
      <c r="Q321" s="9"/>
      <c r="R321" s="13" t="s">
        <v>189</v>
      </c>
    </row>
    <row r="322" spans="8:35">
      <c r="H322" s="30" t="s">
        <v>529</v>
      </c>
      <c r="I322" s="10"/>
      <c r="J322" s="25">
        <v>2015</v>
      </c>
      <c r="K322" s="32"/>
      <c r="L322" s="19" t="s">
        <v>282</v>
      </c>
      <c r="M322" s="10" t="s">
        <v>61</v>
      </c>
      <c r="N322" s="24" t="s">
        <v>415</v>
      </c>
      <c r="O322" s="9"/>
      <c r="P322" s="9">
        <v>42191</v>
      </c>
      <c r="Q322" s="9"/>
      <c r="R322" s="13"/>
    </row>
    <row r="323" spans="8:35">
      <c r="H323" s="30" t="s">
        <v>530</v>
      </c>
      <c r="I323" s="10"/>
      <c r="J323" s="25">
        <v>2015</v>
      </c>
      <c r="K323" s="32">
        <v>2015</v>
      </c>
      <c r="L323" s="19" t="s">
        <v>332</v>
      </c>
      <c r="M323" s="10" t="s">
        <v>61</v>
      </c>
      <c r="N323" s="24" t="s">
        <v>415</v>
      </c>
      <c r="O323" s="9"/>
      <c r="P323" s="9">
        <v>42156</v>
      </c>
      <c r="Q323" s="9"/>
      <c r="R323" s="13" t="s">
        <v>189</v>
      </c>
    </row>
    <row r="324" spans="8:35" ht="15" customHeight="1">
      <c r="H324" s="30" t="s">
        <v>531</v>
      </c>
      <c r="I324" s="10"/>
      <c r="J324" s="25">
        <v>2015</v>
      </c>
      <c r="K324" s="32"/>
      <c r="L324" s="19" t="s">
        <v>333</v>
      </c>
      <c r="M324" s="10" t="s">
        <v>61</v>
      </c>
      <c r="N324" s="24" t="s">
        <v>415</v>
      </c>
      <c r="O324" s="9"/>
      <c r="P324" s="9">
        <v>42329</v>
      </c>
      <c r="Q324" s="9"/>
      <c r="R324" s="13"/>
      <c r="AD324" s="78"/>
      <c r="AE324" s="79"/>
      <c r="AF324" s="78"/>
      <c r="AG324" s="79"/>
      <c r="AH324" s="80"/>
      <c r="AI324" s="80"/>
    </row>
    <row r="325" spans="8:35">
      <c r="H325" s="30" t="s">
        <v>532</v>
      </c>
      <c r="I325" s="10"/>
      <c r="J325" s="25">
        <v>2015</v>
      </c>
      <c r="K325" s="32"/>
      <c r="L325" s="19" t="s">
        <v>283</v>
      </c>
      <c r="M325" s="10" t="s">
        <v>60</v>
      </c>
      <c r="N325" s="24" t="s">
        <v>415</v>
      </c>
      <c r="O325" s="9"/>
      <c r="P325" s="9">
        <v>42177</v>
      </c>
      <c r="Q325" s="9"/>
      <c r="R325" s="13"/>
      <c r="AD325" s="82"/>
      <c r="AE325" s="82"/>
      <c r="AF325" s="82"/>
      <c r="AG325" s="82"/>
      <c r="AH325" s="82"/>
      <c r="AI325" s="82"/>
    </row>
    <row r="326" spans="8:35">
      <c r="H326" s="30" t="s">
        <v>533</v>
      </c>
      <c r="I326" s="10"/>
      <c r="J326" s="25">
        <v>2015</v>
      </c>
      <c r="K326" s="32"/>
      <c r="L326" s="19" t="s">
        <v>267</v>
      </c>
      <c r="M326" s="10" t="s">
        <v>61</v>
      </c>
      <c r="N326" s="24" t="s">
        <v>415</v>
      </c>
      <c r="O326" s="9"/>
      <c r="P326" s="9">
        <v>42370</v>
      </c>
      <c r="Q326" s="9"/>
      <c r="R326" s="13"/>
      <c r="AD326" s="1"/>
      <c r="AE326" s="1"/>
      <c r="AF326" s="1"/>
      <c r="AG326" s="1"/>
      <c r="AH326" s="1"/>
      <c r="AI326" s="1"/>
    </row>
    <row r="327" spans="8:35">
      <c r="H327" s="30" t="s">
        <v>142</v>
      </c>
      <c r="I327" s="10"/>
      <c r="J327" s="25">
        <v>2009</v>
      </c>
      <c r="K327" s="32"/>
      <c r="L327" s="19" t="s">
        <v>344</v>
      </c>
      <c r="M327" s="10" t="s">
        <v>60</v>
      </c>
      <c r="N327" s="24" t="s">
        <v>415</v>
      </c>
      <c r="O327" s="9"/>
      <c r="P327" s="9">
        <v>39909</v>
      </c>
      <c r="Q327" s="9"/>
      <c r="R327" s="13"/>
      <c r="AD327" s="54"/>
      <c r="AE327" s="54"/>
      <c r="AF327" s="54"/>
      <c r="AG327" s="54"/>
      <c r="AH327" s="54"/>
      <c r="AI327" s="54"/>
    </row>
    <row r="328" spans="8:35">
      <c r="H328" s="30" t="s">
        <v>534</v>
      </c>
      <c r="I328" s="10"/>
      <c r="J328" s="25">
        <v>2010</v>
      </c>
      <c r="K328" s="32">
        <v>2016</v>
      </c>
      <c r="L328" s="19" t="s">
        <v>379</v>
      </c>
      <c r="M328" s="10" t="s">
        <v>60</v>
      </c>
      <c r="N328" s="24" t="s">
        <v>415</v>
      </c>
      <c r="O328" s="9"/>
      <c r="P328" s="9">
        <v>40234</v>
      </c>
      <c r="Q328" s="9"/>
      <c r="R328" s="13">
        <v>42521</v>
      </c>
    </row>
    <row r="329" spans="8:35">
      <c r="H329" s="30" t="s">
        <v>535</v>
      </c>
      <c r="I329" s="10"/>
      <c r="J329" s="25">
        <v>2010</v>
      </c>
      <c r="K329" s="32">
        <v>2016</v>
      </c>
      <c r="L329" s="19" t="s">
        <v>350</v>
      </c>
      <c r="M329" s="10" t="s">
        <v>61</v>
      </c>
      <c r="N329" s="24" t="s">
        <v>415</v>
      </c>
      <c r="O329" s="9"/>
      <c r="P329" s="9">
        <v>40234</v>
      </c>
      <c r="Q329" s="9"/>
      <c r="R329" s="13">
        <v>42521</v>
      </c>
    </row>
    <row r="330" spans="8:35">
      <c r="H330" s="30" t="s">
        <v>536</v>
      </c>
      <c r="I330" s="10"/>
      <c r="J330" s="25">
        <v>2011</v>
      </c>
      <c r="K330" s="32">
        <v>2016</v>
      </c>
      <c r="L330" s="19" t="s">
        <v>380</v>
      </c>
      <c r="M330" s="10" t="s">
        <v>61</v>
      </c>
      <c r="N330" s="24" t="s">
        <v>415</v>
      </c>
      <c r="O330" s="9"/>
      <c r="P330" s="9">
        <v>40677</v>
      </c>
      <c r="Q330" s="9"/>
      <c r="R330" s="13">
        <v>42515</v>
      </c>
    </row>
    <row r="331" spans="8:35">
      <c r="H331" s="30" t="s">
        <v>156</v>
      </c>
      <c r="I331" s="10"/>
      <c r="J331" s="25">
        <v>2011</v>
      </c>
      <c r="K331" s="32"/>
      <c r="L331" s="19" t="s">
        <v>345</v>
      </c>
      <c r="M331" s="10" t="s">
        <v>61</v>
      </c>
      <c r="N331" s="24" t="s">
        <v>415</v>
      </c>
      <c r="O331" s="9"/>
      <c r="P331" s="9">
        <v>40680</v>
      </c>
      <c r="Q331" s="9"/>
      <c r="R331" s="13"/>
      <c r="V331" s="17"/>
      <c r="W331" s="2"/>
      <c r="X331" s="2"/>
      <c r="Y331" s="2"/>
      <c r="Z331" s="2"/>
      <c r="AA331" s="2"/>
      <c r="AB331" s="18"/>
      <c r="AC331" s="18"/>
      <c r="AD331" s="16"/>
    </row>
    <row r="332" spans="8:35" ht="26.25">
      <c r="H332" s="48" t="s">
        <v>129</v>
      </c>
      <c r="I332" s="49"/>
      <c r="J332" s="49"/>
      <c r="K332" s="49"/>
      <c r="L332" s="49"/>
      <c r="M332" s="49"/>
      <c r="N332" s="49"/>
      <c r="O332" s="49"/>
      <c r="P332" s="49"/>
      <c r="Q332" s="49"/>
      <c r="R332" s="50"/>
    </row>
    <row r="333" spans="8:35" ht="30">
      <c r="H333" s="30" t="s">
        <v>555</v>
      </c>
      <c r="I333" s="7"/>
      <c r="J333" s="32">
        <v>2010</v>
      </c>
      <c r="K333" s="36"/>
      <c r="L333" s="21" t="s">
        <v>308</v>
      </c>
      <c r="M333" s="10" t="s">
        <v>61</v>
      </c>
      <c r="N333" s="24" t="s">
        <v>470</v>
      </c>
      <c r="O333" s="9"/>
      <c r="P333" s="9">
        <v>40334</v>
      </c>
      <c r="Q333" s="9"/>
      <c r="R333" s="13"/>
      <c r="Z333" s="66"/>
    </row>
    <row r="334" spans="8:35">
      <c r="H334" s="30" t="s">
        <v>537</v>
      </c>
      <c r="I334" s="7"/>
      <c r="J334" s="32">
        <v>2010</v>
      </c>
      <c r="K334" s="36"/>
      <c r="L334" s="21" t="s">
        <v>346</v>
      </c>
      <c r="M334" s="10" t="s">
        <v>61</v>
      </c>
      <c r="N334" s="25" t="s">
        <v>112</v>
      </c>
      <c r="O334" s="9"/>
      <c r="P334" s="9">
        <v>40234</v>
      </c>
      <c r="Q334" s="9"/>
      <c r="R334" s="13"/>
      <c r="Z334" s="67"/>
    </row>
    <row r="335" spans="8:35" ht="30">
      <c r="H335" s="30" t="s">
        <v>64</v>
      </c>
      <c r="I335" s="7"/>
      <c r="J335" s="32">
        <v>2013</v>
      </c>
      <c r="K335" s="36"/>
      <c r="L335" s="21" t="s">
        <v>278</v>
      </c>
      <c r="M335" s="10" t="s">
        <v>61</v>
      </c>
      <c r="N335" s="25" t="s">
        <v>112</v>
      </c>
      <c r="O335" s="9"/>
      <c r="P335" s="9">
        <v>41430</v>
      </c>
      <c r="Q335" s="9"/>
      <c r="R335" s="13"/>
      <c r="Z335" s="37"/>
    </row>
    <row r="336" spans="8:35" ht="30">
      <c r="H336" s="30" t="s">
        <v>538</v>
      </c>
      <c r="I336" s="7"/>
      <c r="J336" s="33">
        <v>2012</v>
      </c>
      <c r="K336" s="36">
        <v>2014</v>
      </c>
      <c r="L336" s="21" t="s">
        <v>301</v>
      </c>
      <c r="M336" s="10" t="s">
        <v>61</v>
      </c>
      <c r="N336" s="25" t="s">
        <v>112</v>
      </c>
      <c r="O336" s="9"/>
      <c r="P336" s="9">
        <v>41075</v>
      </c>
      <c r="Q336" s="9"/>
      <c r="R336" s="13">
        <v>41792</v>
      </c>
      <c r="Z336" s="55"/>
    </row>
    <row r="337" spans="8:18" ht="30">
      <c r="H337" s="30" t="s">
        <v>132</v>
      </c>
      <c r="I337" s="7"/>
      <c r="J337" s="33">
        <v>2012</v>
      </c>
      <c r="K337" s="36"/>
      <c r="L337" s="21" t="s">
        <v>309</v>
      </c>
      <c r="M337" s="10" t="s">
        <v>61</v>
      </c>
      <c r="N337" s="25" t="s">
        <v>112</v>
      </c>
      <c r="O337" s="9"/>
      <c r="P337" s="9">
        <v>41075</v>
      </c>
      <c r="Q337" s="9"/>
      <c r="R337" s="13"/>
    </row>
    <row r="338" spans="8:18" ht="30">
      <c r="H338" s="30" t="s">
        <v>190</v>
      </c>
      <c r="I338" s="7"/>
      <c r="J338" s="33">
        <v>2010</v>
      </c>
      <c r="K338" s="36">
        <v>2014</v>
      </c>
      <c r="L338" s="21" t="s">
        <v>381</v>
      </c>
      <c r="M338" s="10" t="s">
        <v>61</v>
      </c>
      <c r="N338" s="25" t="s">
        <v>412</v>
      </c>
      <c r="O338" s="9"/>
      <c r="P338" s="9">
        <v>40334</v>
      </c>
      <c r="Q338" s="9"/>
      <c r="R338" s="13">
        <v>41789</v>
      </c>
    </row>
    <row r="339" spans="8:18" ht="30">
      <c r="H339" s="30" t="s">
        <v>136</v>
      </c>
      <c r="I339" s="7"/>
      <c r="J339" s="33">
        <v>2011</v>
      </c>
      <c r="K339" s="36">
        <v>2014</v>
      </c>
      <c r="L339" s="21" t="s">
        <v>382</v>
      </c>
      <c r="M339" s="10" t="s">
        <v>61</v>
      </c>
      <c r="N339" s="25" t="s">
        <v>412</v>
      </c>
      <c r="O339" s="9"/>
      <c r="P339" s="9">
        <v>40700</v>
      </c>
      <c r="Q339" s="9"/>
      <c r="R339" s="13">
        <v>41789</v>
      </c>
    </row>
    <row r="340" spans="8:18" ht="30">
      <c r="H340" s="30" t="s">
        <v>191</v>
      </c>
      <c r="I340" s="7"/>
      <c r="J340" s="33">
        <v>2011</v>
      </c>
      <c r="K340" s="36"/>
      <c r="L340" s="21" t="s">
        <v>230</v>
      </c>
      <c r="M340" s="10" t="s">
        <v>61</v>
      </c>
      <c r="N340" s="25" t="s">
        <v>412</v>
      </c>
      <c r="O340" s="9"/>
      <c r="P340" s="9">
        <v>40680</v>
      </c>
      <c r="Q340" s="9"/>
      <c r="R340" s="13"/>
    </row>
    <row r="341" spans="8:18" ht="30">
      <c r="H341" s="30" t="s">
        <v>192</v>
      </c>
      <c r="I341" s="7"/>
      <c r="J341" s="33">
        <v>2009</v>
      </c>
      <c r="K341" s="36"/>
      <c r="L341" s="21" t="s">
        <v>344</v>
      </c>
      <c r="M341" s="10" t="s">
        <v>60</v>
      </c>
      <c r="N341" s="25" t="s">
        <v>412</v>
      </c>
      <c r="O341" s="9"/>
      <c r="P341" s="9">
        <v>39968</v>
      </c>
      <c r="Q341" s="9"/>
      <c r="R341" s="13"/>
    </row>
    <row r="342" spans="8:18" ht="30">
      <c r="H342" s="30" t="s">
        <v>137</v>
      </c>
      <c r="I342" s="7"/>
      <c r="J342" s="33">
        <v>2012</v>
      </c>
      <c r="K342" s="36"/>
      <c r="L342" s="21" t="s">
        <v>383</v>
      </c>
      <c r="M342" s="10" t="s">
        <v>61</v>
      </c>
      <c r="N342" s="25" t="s">
        <v>412</v>
      </c>
      <c r="O342" s="9"/>
      <c r="P342" s="9">
        <v>41052</v>
      </c>
      <c r="Q342" s="9"/>
      <c r="R342" s="13"/>
    </row>
    <row r="343" spans="8:18" ht="30">
      <c r="H343" s="30" t="s">
        <v>193</v>
      </c>
      <c r="I343" s="7"/>
      <c r="J343" s="33">
        <v>2012</v>
      </c>
      <c r="K343" s="36"/>
      <c r="L343" s="21" t="s">
        <v>384</v>
      </c>
      <c r="M343" s="10" t="s">
        <v>61</v>
      </c>
      <c r="N343" s="25" t="s">
        <v>412</v>
      </c>
      <c r="O343" s="9"/>
      <c r="P343" s="9">
        <v>40913</v>
      </c>
      <c r="Q343" s="9"/>
      <c r="R343" s="13"/>
    </row>
    <row r="344" spans="8:18" ht="30">
      <c r="H344" s="30" t="s">
        <v>194</v>
      </c>
      <c r="I344" s="7"/>
      <c r="J344" s="33">
        <v>2012</v>
      </c>
      <c r="K344" s="36"/>
      <c r="L344" s="21" t="s">
        <v>311</v>
      </c>
      <c r="M344" s="10" t="s">
        <v>60</v>
      </c>
      <c r="N344" s="25" t="s">
        <v>412</v>
      </c>
      <c r="O344" s="9"/>
      <c r="P344" s="9">
        <v>41065</v>
      </c>
      <c r="Q344" s="9"/>
      <c r="R344" s="13"/>
    </row>
    <row r="345" spans="8:18" ht="30">
      <c r="H345" s="30" t="s">
        <v>195</v>
      </c>
      <c r="I345" s="7"/>
      <c r="J345" s="33">
        <v>2010</v>
      </c>
      <c r="K345" s="36"/>
      <c r="L345" s="21" t="s">
        <v>239</v>
      </c>
      <c r="M345" s="10" t="s">
        <v>61</v>
      </c>
      <c r="N345" s="25" t="s">
        <v>412</v>
      </c>
      <c r="O345" s="9"/>
      <c r="P345" s="9">
        <v>40234</v>
      </c>
      <c r="Q345" s="9"/>
      <c r="R345" s="13"/>
    </row>
    <row r="346" spans="8:18">
      <c r="H346" s="30" t="s">
        <v>140</v>
      </c>
      <c r="I346" s="7"/>
      <c r="J346" s="33">
        <v>2009</v>
      </c>
      <c r="K346" s="36"/>
      <c r="L346" s="21" t="s">
        <v>347</v>
      </c>
      <c r="M346" s="10" t="s">
        <v>61</v>
      </c>
      <c r="N346" s="24" t="s">
        <v>415</v>
      </c>
      <c r="O346" s="9"/>
      <c r="P346" s="9">
        <v>39878</v>
      </c>
      <c r="Q346" s="9"/>
      <c r="R346" s="13"/>
    </row>
    <row r="347" spans="8:18" ht="30">
      <c r="H347" s="30" t="s">
        <v>196</v>
      </c>
      <c r="I347" s="7"/>
      <c r="J347" s="33">
        <v>2013</v>
      </c>
      <c r="K347" s="36"/>
      <c r="L347" s="21" t="s">
        <v>310</v>
      </c>
      <c r="M347" s="10" t="s">
        <v>60</v>
      </c>
      <c r="N347" s="24" t="s">
        <v>415</v>
      </c>
      <c r="O347" s="8"/>
      <c r="P347" s="8">
        <v>41430</v>
      </c>
      <c r="Q347" s="8"/>
      <c r="R347" s="13"/>
    </row>
    <row r="348" spans="8:18" ht="30">
      <c r="H348" s="30" t="s">
        <v>197</v>
      </c>
      <c r="I348" s="7"/>
      <c r="J348" s="33">
        <v>2012</v>
      </c>
      <c r="K348" s="36">
        <v>2014</v>
      </c>
      <c r="L348" s="21" t="s">
        <v>385</v>
      </c>
      <c r="M348" s="10" t="s">
        <v>60</v>
      </c>
      <c r="N348" s="24" t="s">
        <v>415</v>
      </c>
      <c r="O348" s="9"/>
      <c r="P348" s="9">
        <v>41243</v>
      </c>
      <c r="Q348" s="9"/>
      <c r="R348" s="13">
        <v>41789</v>
      </c>
    </row>
    <row r="349" spans="8:18">
      <c r="H349" s="30" t="s">
        <v>198</v>
      </c>
      <c r="I349" s="7"/>
      <c r="J349" s="33">
        <v>2010</v>
      </c>
      <c r="K349" s="36">
        <v>2014</v>
      </c>
      <c r="L349" s="20" t="s">
        <v>386</v>
      </c>
      <c r="M349" s="10" t="s">
        <v>61</v>
      </c>
      <c r="N349" s="24" t="s">
        <v>415</v>
      </c>
      <c r="O349" s="9"/>
      <c r="P349" s="9">
        <v>40182</v>
      </c>
      <c r="Q349" s="9"/>
      <c r="R349" s="13">
        <v>41789</v>
      </c>
    </row>
    <row r="350" spans="8:18" ht="30">
      <c r="H350" s="30" t="s">
        <v>539</v>
      </c>
      <c r="I350" s="7"/>
      <c r="J350" s="33">
        <v>2013</v>
      </c>
      <c r="K350" s="36"/>
      <c r="L350" s="21" t="s">
        <v>351</v>
      </c>
      <c r="M350" s="10" t="s">
        <v>61</v>
      </c>
      <c r="N350" s="24" t="s">
        <v>415</v>
      </c>
      <c r="O350" s="9"/>
      <c r="P350" s="9">
        <v>41438</v>
      </c>
      <c r="Q350" s="9"/>
      <c r="R350" s="7"/>
    </row>
    <row r="351" spans="8:18" ht="30">
      <c r="H351" s="30" t="s">
        <v>199</v>
      </c>
      <c r="I351" s="7"/>
      <c r="J351" s="33">
        <v>2014</v>
      </c>
      <c r="K351" s="32"/>
      <c r="L351" s="21" t="s">
        <v>338</v>
      </c>
      <c r="M351" s="10" t="s">
        <v>61</v>
      </c>
      <c r="N351" s="24" t="s">
        <v>415</v>
      </c>
      <c r="O351" s="9"/>
      <c r="P351" s="9">
        <v>41816</v>
      </c>
      <c r="Q351" s="9"/>
      <c r="R351" s="13"/>
    </row>
    <row r="352" spans="8:18" ht="30">
      <c r="H352" s="30" t="s">
        <v>200</v>
      </c>
      <c r="I352" s="7"/>
      <c r="J352" s="33">
        <v>2014</v>
      </c>
      <c r="K352" s="36">
        <v>2014</v>
      </c>
      <c r="L352" s="21" t="s">
        <v>387</v>
      </c>
      <c r="M352" s="10" t="s">
        <v>61</v>
      </c>
      <c r="N352" s="24" t="s">
        <v>415</v>
      </c>
      <c r="O352" s="9"/>
      <c r="P352" s="9">
        <v>41813</v>
      </c>
      <c r="Q352" s="9"/>
      <c r="R352" s="13">
        <v>41789</v>
      </c>
    </row>
    <row r="353" spans="8:18" ht="30">
      <c r="H353" s="30" t="s">
        <v>201</v>
      </c>
      <c r="I353" s="7"/>
      <c r="J353" s="33">
        <v>2014</v>
      </c>
      <c r="K353" s="36">
        <v>2015</v>
      </c>
      <c r="L353" s="21" t="s">
        <v>388</v>
      </c>
      <c r="M353" s="10" t="s">
        <v>60</v>
      </c>
      <c r="N353" s="24" t="s">
        <v>415</v>
      </c>
      <c r="O353" s="9"/>
      <c r="P353" s="9">
        <v>41809</v>
      </c>
      <c r="Q353" s="9"/>
      <c r="R353" s="13" t="s">
        <v>223</v>
      </c>
    </row>
    <row r="354" spans="8:18" ht="30">
      <c r="H354" s="30" t="s">
        <v>202</v>
      </c>
      <c r="I354" s="7"/>
      <c r="J354" s="33">
        <v>2013</v>
      </c>
      <c r="K354" s="36"/>
      <c r="L354" s="21" t="s">
        <v>240</v>
      </c>
      <c r="M354" s="10" t="s">
        <v>61</v>
      </c>
      <c r="N354" s="24" t="s">
        <v>415</v>
      </c>
      <c r="O354" s="9"/>
      <c r="P354" s="9">
        <v>41451</v>
      </c>
      <c r="Q354" s="9"/>
      <c r="R354" s="7"/>
    </row>
    <row r="355" spans="8:18" ht="30">
      <c r="H355" s="30" t="s">
        <v>203</v>
      </c>
      <c r="I355" s="7"/>
      <c r="J355" s="33">
        <v>2014</v>
      </c>
      <c r="K355" s="36">
        <v>2015</v>
      </c>
      <c r="L355" s="21" t="s">
        <v>389</v>
      </c>
      <c r="M355" s="10" t="s">
        <v>61</v>
      </c>
      <c r="N355" s="24" t="s">
        <v>415</v>
      </c>
      <c r="O355" s="9"/>
      <c r="P355" s="9">
        <v>41813</v>
      </c>
      <c r="Q355" s="9"/>
      <c r="R355" s="13">
        <v>42154</v>
      </c>
    </row>
    <row r="356" spans="8:18" ht="30">
      <c r="H356" s="30" t="s">
        <v>540</v>
      </c>
      <c r="I356" s="7"/>
      <c r="J356" s="33">
        <v>2014</v>
      </c>
      <c r="K356" s="36">
        <v>2015</v>
      </c>
      <c r="L356" s="21" t="s">
        <v>390</v>
      </c>
      <c r="M356" s="10" t="s">
        <v>61</v>
      </c>
      <c r="N356" s="24" t="s">
        <v>415</v>
      </c>
      <c r="O356" s="9"/>
      <c r="P356" s="9">
        <v>41709</v>
      </c>
      <c r="Q356" s="9"/>
      <c r="R356" s="13">
        <v>42154</v>
      </c>
    </row>
    <row r="357" spans="8:18" ht="30">
      <c r="H357" s="30" t="s">
        <v>204</v>
      </c>
      <c r="I357" s="7"/>
      <c r="J357" s="33">
        <v>2014</v>
      </c>
      <c r="K357" s="36">
        <v>2015</v>
      </c>
      <c r="L357" s="21" t="s">
        <v>391</v>
      </c>
      <c r="M357" s="10" t="s">
        <v>61</v>
      </c>
      <c r="N357" s="24" t="s">
        <v>415</v>
      </c>
      <c r="O357" s="9"/>
      <c r="P357" s="9">
        <v>41825</v>
      </c>
      <c r="Q357" s="9"/>
      <c r="R357" s="13">
        <v>42154</v>
      </c>
    </row>
    <row r="358" spans="8:18" ht="30">
      <c r="H358" s="30" t="s">
        <v>205</v>
      </c>
      <c r="I358" s="7"/>
      <c r="J358" s="33">
        <v>2014</v>
      </c>
      <c r="K358" s="36">
        <v>2015</v>
      </c>
      <c r="L358" s="21" t="s">
        <v>392</v>
      </c>
      <c r="M358" s="10" t="s">
        <v>61</v>
      </c>
      <c r="N358" s="24" t="s">
        <v>415</v>
      </c>
      <c r="O358" s="9"/>
      <c r="P358" s="9">
        <v>41645</v>
      </c>
      <c r="Q358" s="9"/>
      <c r="R358" s="13">
        <v>42154</v>
      </c>
    </row>
    <row r="359" spans="8:18" ht="30">
      <c r="H359" s="30" t="s">
        <v>206</v>
      </c>
      <c r="I359" s="7"/>
      <c r="J359" s="33">
        <v>2014</v>
      </c>
      <c r="K359" s="36">
        <v>2014</v>
      </c>
      <c r="L359" s="21" t="s">
        <v>393</v>
      </c>
      <c r="M359" s="10" t="s">
        <v>60</v>
      </c>
      <c r="N359" s="24" t="s">
        <v>415</v>
      </c>
      <c r="O359" s="9"/>
      <c r="P359" s="9">
        <v>41645</v>
      </c>
      <c r="Q359" s="9"/>
      <c r="R359" s="13">
        <v>41820</v>
      </c>
    </row>
    <row r="360" spans="8:18" ht="30">
      <c r="H360" s="30" t="s">
        <v>207</v>
      </c>
      <c r="I360" s="7"/>
      <c r="J360" s="33">
        <v>2010</v>
      </c>
      <c r="K360" s="36">
        <v>2014</v>
      </c>
      <c r="L360" s="21" t="s">
        <v>394</v>
      </c>
      <c r="M360" s="10" t="s">
        <v>61</v>
      </c>
      <c r="N360" s="24" t="s">
        <v>415</v>
      </c>
      <c r="O360" s="9"/>
      <c r="P360" s="9">
        <v>40334</v>
      </c>
      <c r="Q360" s="9"/>
      <c r="R360" s="13">
        <v>41789</v>
      </c>
    </row>
    <row r="361" spans="8:18" ht="30">
      <c r="H361" s="30" t="s">
        <v>208</v>
      </c>
      <c r="I361" s="7"/>
      <c r="J361" s="33">
        <v>2014</v>
      </c>
      <c r="L361" s="21" t="s">
        <v>266</v>
      </c>
      <c r="M361" s="10" t="s">
        <v>61</v>
      </c>
      <c r="N361" s="24" t="s">
        <v>415</v>
      </c>
      <c r="O361" s="9"/>
      <c r="P361" s="9">
        <v>42006</v>
      </c>
      <c r="Q361" s="9"/>
      <c r="R361" s="7"/>
    </row>
    <row r="362" spans="8:18" ht="30">
      <c r="H362" s="30" t="s">
        <v>209</v>
      </c>
      <c r="I362" s="7"/>
      <c r="J362" s="33">
        <v>2011</v>
      </c>
      <c r="K362" s="36"/>
      <c r="L362" s="21" t="s">
        <v>262</v>
      </c>
      <c r="M362" s="10" t="s">
        <v>61</v>
      </c>
      <c r="N362" s="24" t="s">
        <v>415</v>
      </c>
      <c r="O362" s="9"/>
      <c r="P362" s="9">
        <v>40878</v>
      </c>
      <c r="Q362" s="9"/>
      <c r="R362" s="7"/>
    </row>
    <row r="363" spans="8:18" ht="30">
      <c r="H363" s="30" t="s">
        <v>210</v>
      </c>
      <c r="I363" s="7"/>
      <c r="J363" s="33">
        <v>2014</v>
      </c>
      <c r="K363" s="36">
        <v>2015</v>
      </c>
      <c r="L363" s="21" t="s">
        <v>336</v>
      </c>
      <c r="M363" s="10" t="s">
        <v>61</v>
      </c>
      <c r="N363" s="24" t="s">
        <v>415</v>
      </c>
      <c r="O363" s="9"/>
      <c r="P363" s="9" t="s">
        <v>221</v>
      </c>
      <c r="Q363" s="9"/>
      <c r="R363" s="13">
        <v>42154</v>
      </c>
    </row>
    <row r="364" spans="8:18" ht="30">
      <c r="H364" s="30" t="s">
        <v>211</v>
      </c>
      <c r="I364" s="7"/>
      <c r="J364" s="33">
        <v>2013</v>
      </c>
      <c r="K364" s="36"/>
      <c r="L364" s="21" t="s">
        <v>317</v>
      </c>
      <c r="M364" s="10" t="s">
        <v>61</v>
      </c>
      <c r="N364" s="24" t="s">
        <v>415</v>
      </c>
      <c r="O364" s="9"/>
      <c r="P364" s="9">
        <v>41557</v>
      </c>
      <c r="Q364" s="9"/>
      <c r="R364" s="7"/>
    </row>
    <row r="365" spans="8:18" ht="30">
      <c r="H365" s="30" t="s">
        <v>212</v>
      </c>
      <c r="I365" s="7"/>
      <c r="J365" s="33">
        <v>2013</v>
      </c>
      <c r="K365" s="36">
        <v>2014</v>
      </c>
      <c r="L365" s="21" t="s">
        <v>395</v>
      </c>
      <c r="M365" s="10" t="s">
        <v>60</v>
      </c>
      <c r="N365" s="24" t="s">
        <v>415</v>
      </c>
      <c r="O365" s="9"/>
      <c r="P365" s="9">
        <v>41614</v>
      </c>
      <c r="Q365" s="9"/>
      <c r="R365" s="13">
        <v>41789</v>
      </c>
    </row>
    <row r="366" spans="8:18" ht="30">
      <c r="H366" s="30" t="s">
        <v>213</v>
      </c>
      <c r="I366" s="7"/>
      <c r="J366" s="33">
        <v>2012</v>
      </c>
      <c r="K366" s="36">
        <v>2014</v>
      </c>
      <c r="L366" s="21" t="s">
        <v>396</v>
      </c>
      <c r="M366" s="10" t="s">
        <v>61</v>
      </c>
      <c r="N366" s="24" t="s">
        <v>415</v>
      </c>
      <c r="O366" s="9"/>
      <c r="P366" s="9">
        <v>41078</v>
      </c>
      <c r="Q366" s="9"/>
      <c r="R366" s="13">
        <v>41789</v>
      </c>
    </row>
    <row r="367" spans="8:18" ht="30">
      <c r="H367" s="30" t="s">
        <v>214</v>
      </c>
      <c r="I367" s="7"/>
      <c r="J367" s="33">
        <v>2012</v>
      </c>
      <c r="K367" s="36"/>
      <c r="L367" s="21" t="s">
        <v>345</v>
      </c>
      <c r="M367" s="10" t="s">
        <v>61</v>
      </c>
      <c r="N367" s="24" t="s">
        <v>415</v>
      </c>
      <c r="O367" s="9"/>
      <c r="P367" s="9">
        <v>41075</v>
      </c>
      <c r="Q367" s="9"/>
      <c r="R367" s="7"/>
    </row>
    <row r="368" spans="8:18" ht="30">
      <c r="H368" s="30" t="s">
        <v>215</v>
      </c>
      <c r="I368" s="7"/>
      <c r="J368" s="33">
        <v>2013</v>
      </c>
      <c r="K368" s="36"/>
      <c r="L368" s="21" t="s">
        <v>279</v>
      </c>
      <c r="M368" s="10" t="s">
        <v>61</v>
      </c>
      <c r="N368" s="24" t="s">
        <v>415</v>
      </c>
      <c r="O368" s="9"/>
      <c r="P368" s="9" t="s">
        <v>94</v>
      </c>
      <c r="Q368" s="9"/>
      <c r="R368" s="7"/>
    </row>
    <row r="369" spans="8:18">
      <c r="H369" s="30" t="s">
        <v>216</v>
      </c>
      <c r="I369" s="7"/>
      <c r="J369" s="33">
        <v>2014</v>
      </c>
      <c r="K369" s="36">
        <v>2015</v>
      </c>
      <c r="L369" s="21" t="s">
        <v>397</v>
      </c>
      <c r="M369" s="10" t="s">
        <v>61</v>
      </c>
      <c r="N369" s="24" t="s">
        <v>415</v>
      </c>
      <c r="O369" s="9"/>
      <c r="P369" s="9">
        <v>41803</v>
      </c>
      <c r="Q369" s="9"/>
      <c r="R369" s="13">
        <v>42154</v>
      </c>
    </row>
    <row r="370" spans="8:18" ht="30">
      <c r="H370" s="30" t="s">
        <v>217</v>
      </c>
      <c r="I370" s="7"/>
      <c r="J370" s="33">
        <v>2014</v>
      </c>
      <c r="K370" s="36"/>
      <c r="L370" s="21" t="s">
        <v>334</v>
      </c>
      <c r="M370" s="10" t="s">
        <v>60</v>
      </c>
      <c r="N370" s="24" t="s">
        <v>415</v>
      </c>
      <c r="O370" s="9"/>
      <c r="P370" s="9">
        <v>41803</v>
      </c>
      <c r="Q370" s="9"/>
      <c r="R370" s="7"/>
    </row>
    <row r="371" spans="8:18" ht="30">
      <c r="H371" s="30" t="s">
        <v>541</v>
      </c>
      <c r="I371" s="7"/>
      <c r="J371" s="33">
        <v>2014</v>
      </c>
      <c r="K371" s="36">
        <v>2015</v>
      </c>
      <c r="L371" s="21" t="s">
        <v>398</v>
      </c>
      <c r="M371" s="10" t="s">
        <v>61</v>
      </c>
      <c r="N371" s="24" t="s">
        <v>415</v>
      </c>
      <c r="O371" s="9"/>
      <c r="P371" s="9">
        <v>41997</v>
      </c>
      <c r="Q371" s="9"/>
      <c r="R371" s="13">
        <v>42154</v>
      </c>
    </row>
    <row r="372" spans="8:18" ht="30">
      <c r="H372" s="30" t="s">
        <v>218</v>
      </c>
      <c r="I372" s="7"/>
      <c r="J372" s="33">
        <v>2014</v>
      </c>
      <c r="K372" s="36"/>
      <c r="L372" s="21" t="s">
        <v>273</v>
      </c>
      <c r="M372" s="10" t="s">
        <v>60</v>
      </c>
      <c r="N372" s="24" t="s">
        <v>415</v>
      </c>
      <c r="O372" s="9"/>
      <c r="P372" s="9">
        <v>41813</v>
      </c>
      <c r="Q372" s="9"/>
      <c r="R372" s="7"/>
    </row>
    <row r="373" spans="8:18" ht="30">
      <c r="H373" s="30" t="s">
        <v>219</v>
      </c>
      <c r="I373" s="7"/>
      <c r="J373" s="33">
        <v>2014</v>
      </c>
      <c r="K373" s="36"/>
      <c r="L373" s="21" t="s">
        <v>319</v>
      </c>
      <c r="M373" s="10" t="s">
        <v>60</v>
      </c>
      <c r="N373" s="24" t="s">
        <v>415</v>
      </c>
      <c r="O373" s="9"/>
      <c r="P373" s="9">
        <v>41997</v>
      </c>
      <c r="Q373" s="9"/>
      <c r="R373" s="7"/>
    </row>
    <row r="374" spans="8:18" ht="30">
      <c r="H374" s="30" t="s">
        <v>220</v>
      </c>
      <c r="I374" s="7"/>
      <c r="J374" s="33">
        <v>2014</v>
      </c>
      <c r="K374" s="36">
        <v>2015</v>
      </c>
      <c r="L374" s="21" t="s">
        <v>399</v>
      </c>
      <c r="M374" s="10" t="s">
        <v>61</v>
      </c>
      <c r="N374" s="24" t="s">
        <v>415</v>
      </c>
      <c r="O374" s="9"/>
      <c r="P374" s="9">
        <v>41803</v>
      </c>
      <c r="Q374" s="9"/>
      <c r="R374" s="13">
        <v>42154</v>
      </c>
    </row>
    <row r="375" spans="8:18" ht="30">
      <c r="H375" s="30" t="s">
        <v>542</v>
      </c>
      <c r="I375" s="7"/>
      <c r="J375" s="33">
        <v>2010</v>
      </c>
      <c r="K375" s="36"/>
      <c r="L375" s="21" t="s">
        <v>348</v>
      </c>
      <c r="M375" s="10" t="s">
        <v>60</v>
      </c>
      <c r="N375" s="24" t="s">
        <v>415</v>
      </c>
      <c r="O375" s="9"/>
      <c r="P375" s="9">
        <v>40331</v>
      </c>
      <c r="Q375" s="9"/>
      <c r="R375" s="7"/>
    </row>
    <row r="376" spans="8:18" ht="30">
      <c r="H376" s="30" t="s">
        <v>543</v>
      </c>
      <c r="I376" s="7"/>
      <c r="J376" s="33">
        <v>2010</v>
      </c>
      <c r="K376" s="36"/>
      <c r="L376" s="21" t="s">
        <v>379</v>
      </c>
      <c r="M376" s="10" t="s">
        <v>60</v>
      </c>
      <c r="N376" s="24" t="s">
        <v>415</v>
      </c>
      <c r="O376" s="9"/>
      <c r="P376" s="9">
        <v>40234</v>
      </c>
      <c r="Q376" s="9"/>
      <c r="R376" s="7"/>
    </row>
    <row r="377" spans="8:18" ht="30">
      <c r="H377" s="30" t="s">
        <v>544</v>
      </c>
      <c r="I377" s="7"/>
      <c r="J377" s="33">
        <v>2010</v>
      </c>
      <c r="K377" s="36"/>
      <c r="L377" s="21" t="s">
        <v>400</v>
      </c>
      <c r="M377" s="10" t="s">
        <v>61</v>
      </c>
      <c r="N377" s="24" t="s">
        <v>415</v>
      </c>
      <c r="O377" s="9"/>
      <c r="P377" s="9">
        <v>40234</v>
      </c>
      <c r="Q377" s="9"/>
      <c r="R377" s="7"/>
    </row>
    <row r="378" spans="8:18" ht="30">
      <c r="H378" s="30" t="s">
        <v>545</v>
      </c>
      <c r="I378" s="7"/>
      <c r="J378" s="33">
        <v>2011</v>
      </c>
      <c r="K378" s="36"/>
      <c r="L378" s="21" t="s">
        <v>314</v>
      </c>
      <c r="M378" s="10" t="s">
        <v>60</v>
      </c>
      <c r="N378" s="24" t="s">
        <v>415</v>
      </c>
      <c r="O378" s="9"/>
      <c r="P378" s="9">
        <v>40722</v>
      </c>
      <c r="Q378" s="9"/>
      <c r="R378" s="7"/>
    </row>
    <row r="379" spans="8:18" ht="30">
      <c r="H379" s="30" t="s">
        <v>546</v>
      </c>
      <c r="I379" s="7"/>
      <c r="J379" s="33">
        <v>2011</v>
      </c>
      <c r="K379" s="36"/>
      <c r="L379" s="21" t="s">
        <v>380</v>
      </c>
      <c r="M379" s="10" t="s">
        <v>61</v>
      </c>
      <c r="N379" s="24" t="s">
        <v>415</v>
      </c>
      <c r="O379" s="9"/>
      <c r="P379" s="9">
        <v>40677</v>
      </c>
      <c r="Q379" s="9"/>
      <c r="R379" s="7"/>
    </row>
    <row r="380" spans="8:18" ht="30">
      <c r="H380" s="30" t="s">
        <v>547</v>
      </c>
      <c r="I380" s="7"/>
      <c r="J380" s="33">
        <v>2012</v>
      </c>
      <c r="K380" s="36"/>
      <c r="L380" s="21" t="s">
        <v>313</v>
      </c>
      <c r="M380" s="10" t="s">
        <v>60</v>
      </c>
      <c r="N380" s="24" t="s">
        <v>415</v>
      </c>
      <c r="O380" s="9"/>
      <c r="P380" s="9">
        <v>41033</v>
      </c>
      <c r="Q380" s="9"/>
      <c r="R380" s="7"/>
    </row>
    <row r="381" spans="8:18" ht="30">
      <c r="H381" s="30" t="s">
        <v>548</v>
      </c>
      <c r="I381" s="7"/>
      <c r="J381" s="33">
        <v>2012</v>
      </c>
      <c r="K381" s="36"/>
      <c r="L381" s="21" t="s">
        <v>315</v>
      </c>
      <c r="M381" s="10" t="s">
        <v>61</v>
      </c>
      <c r="N381" s="24" t="s">
        <v>415</v>
      </c>
      <c r="O381" s="9"/>
      <c r="P381" s="9">
        <v>40913</v>
      </c>
      <c r="Q381" s="9"/>
      <c r="R381" s="7"/>
    </row>
    <row r="382" spans="8:18" ht="30">
      <c r="H382" s="30" t="s">
        <v>549</v>
      </c>
      <c r="I382" s="7"/>
      <c r="J382" s="33">
        <v>2012</v>
      </c>
      <c r="K382" s="36"/>
      <c r="L382" s="21" t="s">
        <v>349</v>
      </c>
      <c r="M382" s="10" t="s">
        <v>61</v>
      </c>
      <c r="N382" s="24" t="s">
        <v>415</v>
      </c>
      <c r="O382" s="9"/>
      <c r="P382" s="9">
        <v>40914</v>
      </c>
      <c r="Q382" s="9"/>
      <c r="R382" s="7"/>
    </row>
    <row r="383" spans="8:18" ht="30">
      <c r="H383" s="30" t="s">
        <v>550</v>
      </c>
      <c r="I383" s="7"/>
      <c r="J383" s="33">
        <v>2013</v>
      </c>
      <c r="K383" s="36"/>
      <c r="L383" s="21" t="s">
        <v>352</v>
      </c>
      <c r="M383" s="10" t="s">
        <v>60</v>
      </c>
      <c r="N383" s="24" t="s">
        <v>415</v>
      </c>
      <c r="O383" s="9"/>
      <c r="P383" s="9">
        <v>41459</v>
      </c>
      <c r="Q383" s="9"/>
      <c r="R383" s="7"/>
    </row>
    <row r="384" spans="8:18">
      <c r="H384" s="30" t="s">
        <v>551</v>
      </c>
      <c r="I384" s="7"/>
      <c r="J384" s="33">
        <v>2014</v>
      </c>
      <c r="K384" s="36"/>
      <c r="L384" s="21" t="s">
        <v>318</v>
      </c>
      <c r="M384" s="10" t="s">
        <v>60</v>
      </c>
      <c r="N384" s="24" t="s">
        <v>415</v>
      </c>
      <c r="O384" s="9"/>
      <c r="P384" s="9">
        <v>41813</v>
      </c>
      <c r="Q384" s="9"/>
      <c r="R384" s="7"/>
    </row>
    <row r="385" spans="8:26" ht="30">
      <c r="H385" s="30" t="s">
        <v>552</v>
      </c>
      <c r="I385" s="7"/>
      <c r="J385" s="33">
        <v>2014</v>
      </c>
      <c r="K385" s="36"/>
      <c r="L385" s="21" t="s">
        <v>353</v>
      </c>
      <c r="M385" s="10" t="s">
        <v>60</v>
      </c>
      <c r="N385" s="24" t="s">
        <v>415</v>
      </c>
      <c r="O385" s="9"/>
      <c r="P385" s="9">
        <v>41813</v>
      </c>
      <c r="Q385" s="9"/>
      <c r="R385" s="7"/>
    </row>
    <row r="386" spans="8:26" ht="30">
      <c r="H386" s="30" t="s">
        <v>553</v>
      </c>
      <c r="I386" s="7"/>
      <c r="J386" s="33">
        <v>2014</v>
      </c>
      <c r="K386" s="36"/>
      <c r="L386" s="21" t="s">
        <v>320</v>
      </c>
      <c r="M386" s="10" t="s">
        <v>61</v>
      </c>
      <c r="N386" s="24" t="s">
        <v>415</v>
      </c>
      <c r="O386" s="9"/>
      <c r="P386" s="9">
        <v>41709</v>
      </c>
      <c r="Q386" s="9"/>
      <c r="R386" s="7"/>
    </row>
    <row r="387" spans="8:26" ht="30">
      <c r="H387" s="30" t="s">
        <v>554</v>
      </c>
      <c r="I387" s="7"/>
      <c r="J387" s="33">
        <v>2014</v>
      </c>
      <c r="K387" s="36"/>
      <c r="L387" s="21" t="s">
        <v>331</v>
      </c>
      <c r="M387" s="10" t="s">
        <v>61</v>
      </c>
      <c r="N387" s="24" t="s">
        <v>415</v>
      </c>
      <c r="O387" s="9"/>
      <c r="P387" s="9">
        <v>41975</v>
      </c>
      <c r="Q387" s="9"/>
      <c r="R387" s="7"/>
    </row>
    <row r="388" spans="8:26" ht="26.25">
      <c r="H388" s="48" t="s">
        <v>176</v>
      </c>
      <c r="I388" s="49"/>
      <c r="J388" s="49"/>
      <c r="K388" s="49"/>
      <c r="L388" s="49"/>
      <c r="M388" s="49"/>
      <c r="N388" s="49"/>
      <c r="O388" s="49"/>
      <c r="P388" s="49"/>
      <c r="Q388" s="49"/>
      <c r="R388" s="50"/>
    </row>
    <row r="389" spans="8:26">
      <c r="H389" s="30" t="s">
        <v>130</v>
      </c>
      <c r="I389" s="10"/>
      <c r="J389" s="32">
        <v>2010</v>
      </c>
      <c r="K389" s="32"/>
      <c r="L389" s="19" t="s">
        <v>308</v>
      </c>
      <c r="M389" s="10" t="s">
        <v>61</v>
      </c>
      <c r="N389" s="24" t="s">
        <v>470</v>
      </c>
      <c r="O389" s="4"/>
      <c r="P389" s="4">
        <v>40334</v>
      </c>
      <c r="Q389" s="4"/>
      <c r="R389" s="4"/>
      <c r="Z389" s="66"/>
    </row>
    <row r="390" spans="8:26">
      <c r="H390" s="30" t="s">
        <v>64</v>
      </c>
      <c r="I390" s="10"/>
      <c r="J390" s="32">
        <v>2013</v>
      </c>
      <c r="K390" s="32"/>
      <c r="L390" s="19" t="s">
        <v>278</v>
      </c>
      <c r="M390" s="10" t="s">
        <v>61</v>
      </c>
      <c r="N390" s="25" t="s">
        <v>112</v>
      </c>
      <c r="O390" s="4"/>
      <c r="P390" s="4">
        <v>41430</v>
      </c>
      <c r="Q390" s="4"/>
      <c r="R390" s="4"/>
      <c r="Z390" s="67"/>
    </row>
    <row r="391" spans="8:26">
      <c r="H391" s="30" t="s">
        <v>131</v>
      </c>
      <c r="I391" s="10"/>
      <c r="J391" s="32">
        <v>2009</v>
      </c>
      <c r="K391" s="32"/>
      <c r="L391" s="19" t="s">
        <v>401</v>
      </c>
      <c r="M391" s="10" t="s">
        <v>61</v>
      </c>
      <c r="N391" s="25" t="s">
        <v>112</v>
      </c>
      <c r="O391" s="4"/>
      <c r="P391" s="4">
        <v>40031</v>
      </c>
      <c r="Q391" s="4"/>
      <c r="R391" s="4"/>
      <c r="Z391" s="37"/>
    </row>
    <row r="392" spans="8:26">
      <c r="H392" s="30" t="s">
        <v>132</v>
      </c>
      <c r="I392" s="10"/>
      <c r="J392" s="32">
        <v>2012</v>
      </c>
      <c r="K392" s="32"/>
      <c r="L392" s="19" t="s">
        <v>309</v>
      </c>
      <c r="M392" s="10" t="s">
        <v>61</v>
      </c>
      <c r="N392" s="25" t="s">
        <v>112</v>
      </c>
      <c r="O392" s="4"/>
      <c r="P392" s="4">
        <v>41075</v>
      </c>
      <c r="Q392" s="4"/>
      <c r="R392" s="4"/>
      <c r="Z392" s="55"/>
    </row>
    <row r="393" spans="8:26">
      <c r="H393" s="30" t="s">
        <v>133</v>
      </c>
      <c r="I393" s="10"/>
      <c r="J393" s="32">
        <v>2008</v>
      </c>
      <c r="K393" s="32"/>
      <c r="L393" s="19" t="s">
        <v>402</v>
      </c>
      <c r="M393" s="10" t="s">
        <v>61</v>
      </c>
      <c r="N393" s="25" t="s">
        <v>112</v>
      </c>
      <c r="O393" s="4"/>
      <c r="P393" s="4" t="s">
        <v>170</v>
      </c>
      <c r="Q393" s="4"/>
      <c r="R393" s="4"/>
    </row>
    <row r="394" spans="8:26">
      <c r="H394" s="30" t="s">
        <v>134</v>
      </c>
      <c r="I394" s="10"/>
      <c r="J394" s="32">
        <v>2010</v>
      </c>
      <c r="K394" s="32"/>
      <c r="L394" s="19" t="s">
        <v>381</v>
      </c>
      <c r="M394" s="10" t="s">
        <v>61</v>
      </c>
      <c r="N394" s="25" t="s">
        <v>412</v>
      </c>
      <c r="O394" s="4"/>
      <c r="P394" s="4">
        <v>40334</v>
      </c>
      <c r="Q394" s="4"/>
      <c r="R394" s="4"/>
    </row>
    <row r="395" spans="8:26">
      <c r="H395" s="30" t="s">
        <v>135</v>
      </c>
      <c r="I395" s="10"/>
      <c r="J395" s="32">
        <v>2011</v>
      </c>
      <c r="K395" s="32"/>
      <c r="L395" s="19" t="s">
        <v>230</v>
      </c>
      <c r="M395" s="10" t="s">
        <v>61</v>
      </c>
      <c r="N395" s="25" t="s">
        <v>412</v>
      </c>
      <c r="O395" s="4"/>
      <c r="P395" s="4">
        <v>40680</v>
      </c>
      <c r="Q395" s="4"/>
      <c r="R395" s="4"/>
    </row>
    <row r="396" spans="8:26">
      <c r="H396" s="30" t="s">
        <v>136</v>
      </c>
      <c r="I396" s="10"/>
      <c r="J396" s="32">
        <v>2011</v>
      </c>
      <c r="K396" s="32"/>
      <c r="L396" s="19" t="s">
        <v>382</v>
      </c>
      <c r="M396" s="10" t="s">
        <v>61</v>
      </c>
      <c r="N396" s="25" t="s">
        <v>412</v>
      </c>
      <c r="O396" s="4"/>
      <c r="P396" s="4">
        <v>40700</v>
      </c>
      <c r="Q396" s="4"/>
      <c r="R396" s="4"/>
    </row>
    <row r="397" spans="8:26">
      <c r="H397" s="30" t="s">
        <v>137</v>
      </c>
      <c r="I397" s="10"/>
      <c r="J397" s="32">
        <v>2012</v>
      </c>
      <c r="K397" s="32"/>
      <c r="L397" s="19" t="s">
        <v>383</v>
      </c>
      <c r="M397" s="10" t="s">
        <v>61</v>
      </c>
      <c r="N397" s="25" t="s">
        <v>412</v>
      </c>
      <c r="O397" s="4"/>
      <c r="P397" s="4">
        <v>41052</v>
      </c>
      <c r="Q397" s="4"/>
      <c r="R397" s="4"/>
    </row>
    <row r="398" spans="8:26">
      <c r="H398" s="30" t="s">
        <v>138</v>
      </c>
      <c r="I398" s="10"/>
      <c r="J398" s="32">
        <v>2012</v>
      </c>
      <c r="K398" s="32"/>
      <c r="L398" s="19" t="s">
        <v>311</v>
      </c>
      <c r="M398" s="10" t="s">
        <v>60</v>
      </c>
      <c r="N398" s="25" t="s">
        <v>412</v>
      </c>
      <c r="O398" s="4"/>
      <c r="P398" s="4">
        <v>41065</v>
      </c>
      <c r="Q398" s="4"/>
      <c r="R398" s="4"/>
    </row>
    <row r="399" spans="8:26">
      <c r="H399" s="30" t="s">
        <v>139</v>
      </c>
      <c r="I399" s="10"/>
      <c r="J399" s="32">
        <v>2010</v>
      </c>
      <c r="K399" s="32"/>
      <c r="L399" s="19" t="s">
        <v>314</v>
      </c>
      <c r="M399" s="10" t="s">
        <v>60</v>
      </c>
      <c r="N399" s="25" t="s">
        <v>412</v>
      </c>
      <c r="O399" s="4"/>
      <c r="P399" s="4">
        <v>40365</v>
      </c>
      <c r="Q399" s="4"/>
      <c r="R399" s="4"/>
    </row>
    <row r="400" spans="8:26">
      <c r="H400" s="30" t="s">
        <v>140</v>
      </c>
      <c r="I400" s="10"/>
      <c r="J400" s="32">
        <v>2009</v>
      </c>
      <c r="K400" s="32"/>
      <c r="L400" s="19" t="s">
        <v>347</v>
      </c>
      <c r="M400" s="10" t="s">
        <v>61</v>
      </c>
      <c r="N400" s="24" t="s">
        <v>415</v>
      </c>
      <c r="O400" s="4"/>
      <c r="P400" s="4">
        <v>39878</v>
      </c>
      <c r="Q400" s="4"/>
      <c r="R400" s="4"/>
    </row>
    <row r="401" spans="8:18">
      <c r="H401" s="30" t="s">
        <v>141</v>
      </c>
      <c r="I401" s="10"/>
      <c r="J401" s="32">
        <v>2012</v>
      </c>
      <c r="K401" s="32"/>
      <c r="L401" s="19" t="s">
        <v>384</v>
      </c>
      <c r="M401" s="10" t="s">
        <v>61</v>
      </c>
      <c r="N401" s="24" t="s">
        <v>415</v>
      </c>
      <c r="O401" s="4"/>
      <c r="P401" s="4">
        <v>41219</v>
      </c>
      <c r="Q401" s="4"/>
      <c r="R401" s="4"/>
    </row>
    <row r="402" spans="8:18">
      <c r="H402" s="30" t="s">
        <v>142</v>
      </c>
      <c r="I402" s="10"/>
      <c r="J402" s="32">
        <v>2012</v>
      </c>
      <c r="K402" s="32"/>
      <c r="L402" s="19" t="s">
        <v>344</v>
      </c>
      <c r="M402" s="10" t="s">
        <v>60</v>
      </c>
      <c r="N402" s="24" t="s">
        <v>415</v>
      </c>
      <c r="O402" s="4"/>
      <c r="P402" s="4">
        <v>41219</v>
      </c>
      <c r="Q402" s="4"/>
      <c r="R402" s="4"/>
    </row>
    <row r="403" spans="8:18">
      <c r="H403" s="30" t="s">
        <v>143</v>
      </c>
      <c r="I403" s="10"/>
      <c r="J403" s="32">
        <v>2012</v>
      </c>
      <c r="K403" s="32"/>
      <c r="L403" s="19" t="s">
        <v>385</v>
      </c>
      <c r="M403" s="10" t="s">
        <v>60</v>
      </c>
      <c r="N403" s="24" t="s">
        <v>415</v>
      </c>
      <c r="O403" s="4"/>
      <c r="P403" s="4">
        <v>41219</v>
      </c>
      <c r="Q403" s="4"/>
      <c r="R403" s="4"/>
    </row>
    <row r="404" spans="8:18">
      <c r="H404" s="30" t="s">
        <v>144</v>
      </c>
      <c r="I404" s="10"/>
      <c r="J404" s="32">
        <v>2009</v>
      </c>
      <c r="K404" s="32"/>
      <c r="L404" s="19" t="s">
        <v>316</v>
      </c>
      <c r="M404" s="10" t="s">
        <v>61</v>
      </c>
      <c r="N404" s="24" t="s">
        <v>415</v>
      </c>
      <c r="O404" s="4"/>
      <c r="P404" s="4" t="s">
        <v>171</v>
      </c>
      <c r="Q404" s="4"/>
      <c r="R404" s="4"/>
    </row>
    <row r="405" spans="8:18">
      <c r="H405" s="30" t="s">
        <v>145</v>
      </c>
      <c r="I405" s="10"/>
      <c r="J405" s="32">
        <v>2010</v>
      </c>
      <c r="K405" s="32"/>
      <c r="L405" s="19" t="s">
        <v>240</v>
      </c>
      <c r="M405" s="10" t="s">
        <v>61</v>
      </c>
      <c r="N405" s="24" t="s">
        <v>415</v>
      </c>
      <c r="O405" s="4"/>
      <c r="P405" s="4" t="s">
        <v>172</v>
      </c>
      <c r="Q405" s="4"/>
      <c r="R405" s="4"/>
    </row>
    <row r="406" spans="8:18">
      <c r="H406" s="30" t="s">
        <v>146</v>
      </c>
      <c r="I406" s="10"/>
      <c r="J406" s="32">
        <v>2008</v>
      </c>
      <c r="K406" s="32"/>
      <c r="L406" s="19" t="s">
        <v>239</v>
      </c>
      <c r="M406" s="10" t="s">
        <v>61</v>
      </c>
      <c r="N406" s="24" t="s">
        <v>415</v>
      </c>
      <c r="O406" s="4"/>
      <c r="P406" s="4">
        <v>39483</v>
      </c>
      <c r="Q406" s="4"/>
      <c r="R406" s="4"/>
    </row>
    <row r="407" spans="8:18">
      <c r="H407" s="30" t="s">
        <v>147</v>
      </c>
      <c r="I407" s="10"/>
      <c r="J407" s="32">
        <v>2011</v>
      </c>
      <c r="K407" s="32"/>
      <c r="L407" s="19" t="s">
        <v>386</v>
      </c>
      <c r="M407" s="10" t="s">
        <v>61</v>
      </c>
      <c r="N407" s="24" t="s">
        <v>415</v>
      </c>
      <c r="O407" s="4"/>
      <c r="P407" s="4">
        <v>40579</v>
      </c>
      <c r="Q407" s="4"/>
      <c r="R407" s="4"/>
    </row>
    <row r="408" spans="8:18">
      <c r="H408" s="30" t="s">
        <v>148</v>
      </c>
      <c r="I408" s="10"/>
      <c r="J408" s="32">
        <v>2011</v>
      </c>
      <c r="K408" s="32">
        <v>2013</v>
      </c>
      <c r="L408" s="19" t="s">
        <v>403</v>
      </c>
      <c r="M408" s="10" t="s">
        <v>61</v>
      </c>
      <c r="N408" s="24" t="s">
        <v>415</v>
      </c>
      <c r="O408" s="4"/>
      <c r="P408" s="4" t="s">
        <v>173</v>
      </c>
      <c r="Q408" s="4"/>
      <c r="R408" s="4" t="s">
        <v>224</v>
      </c>
    </row>
    <row r="409" spans="8:18">
      <c r="H409" s="30" t="s">
        <v>149</v>
      </c>
      <c r="I409" s="10"/>
      <c r="J409" s="32">
        <v>2011</v>
      </c>
      <c r="K409" s="32"/>
      <c r="L409" s="19" t="s">
        <v>389</v>
      </c>
      <c r="M409" s="10" t="s">
        <v>60</v>
      </c>
      <c r="N409" s="24" t="s">
        <v>415</v>
      </c>
      <c r="O409" s="4"/>
      <c r="P409" s="4" t="s">
        <v>174</v>
      </c>
      <c r="Q409" s="4"/>
      <c r="R409" s="4"/>
    </row>
    <row r="410" spans="8:18">
      <c r="H410" s="30" t="s">
        <v>150</v>
      </c>
      <c r="I410" s="10"/>
      <c r="J410" s="32">
        <v>2011</v>
      </c>
      <c r="K410" s="32">
        <v>2013</v>
      </c>
      <c r="L410" s="19" t="s">
        <v>404</v>
      </c>
      <c r="M410" s="10" t="s">
        <v>61</v>
      </c>
      <c r="N410" s="24" t="s">
        <v>415</v>
      </c>
      <c r="O410" s="4"/>
      <c r="P410" s="4" t="s">
        <v>175</v>
      </c>
      <c r="Q410" s="4"/>
      <c r="R410" s="4" t="s">
        <v>224</v>
      </c>
    </row>
    <row r="411" spans="8:18">
      <c r="H411" s="30" t="s">
        <v>151</v>
      </c>
      <c r="I411" s="10"/>
      <c r="J411" s="32">
        <v>2011</v>
      </c>
      <c r="K411" s="32">
        <v>2013</v>
      </c>
      <c r="L411" s="19" t="s">
        <v>405</v>
      </c>
      <c r="M411" s="10" t="s">
        <v>61</v>
      </c>
      <c r="N411" s="24" t="s">
        <v>415</v>
      </c>
      <c r="O411" s="4"/>
      <c r="P411" s="4">
        <v>40549</v>
      </c>
      <c r="Q411" s="4"/>
      <c r="R411" s="4" t="s">
        <v>225</v>
      </c>
    </row>
    <row r="412" spans="8:18">
      <c r="H412" s="30" t="s">
        <v>152</v>
      </c>
      <c r="I412" s="10"/>
      <c r="J412" s="32">
        <v>2011</v>
      </c>
      <c r="K412" s="32"/>
      <c r="L412" s="19" t="s">
        <v>312</v>
      </c>
      <c r="M412" s="10" t="s">
        <v>61</v>
      </c>
      <c r="N412" s="24" t="s">
        <v>415</v>
      </c>
      <c r="O412" s="4"/>
      <c r="P412" s="4">
        <v>40549</v>
      </c>
      <c r="Q412" s="4"/>
      <c r="R412" s="4"/>
    </row>
    <row r="413" spans="8:18">
      <c r="H413" s="30" t="s">
        <v>153</v>
      </c>
      <c r="I413" s="10"/>
      <c r="J413" s="32">
        <v>2011</v>
      </c>
      <c r="K413" s="32"/>
      <c r="L413" s="19" t="s">
        <v>241</v>
      </c>
      <c r="M413" s="10" t="s">
        <v>61</v>
      </c>
      <c r="N413" s="24" t="s">
        <v>415</v>
      </c>
      <c r="O413" s="4"/>
      <c r="P413" s="4">
        <v>40549</v>
      </c>
      <c r="Q413" s="4"/>
      <c r="R413" s="4"/>
    </row>
    <row r="414" spans="8:18">
      <c r="H414" s="30" t="s">
        <v>154</v>
      </c>
      <c r="I414" s="10"/>
      <c r="J414" s="32">
        <v>2011</v>
      </c>
      <c r="K414" s="32"/>
      <c r="L414" s="19" t="s">
        <v>317</v>
      </c>
      <c r="M414" s="10" t="s">
        <v>61</v>
      </c>
      <c r="N414" s="24" t="s">
        <v>415</v>
      </c>
      <c r="O414" s="4"/>
      <c r="P414" s="4">
        <v>40549</v>
      </c>
      <c r="Q414" s="4"/>
      <c r="R414" s="4"/>
    </row>
    <row r="415" spans="8:18">
      <c r="H415" s="30" t="s">
        <v>155</v>
      </c>
      <c r="I415" s="10"/>
      <c r="J415" s="32">
        <v>2011</v>
      </c>
      <c r="K415" s="32">
        <v>2013</v>
      </c>
      <c r="L415" s="19" t="s">
        <v>406</v>
      </c>
      <c r="M415" s="10" t="s">
        <v>61</v>
      </c>
      <c r="N415" s="24" t="s">
        <v>415</v>
      </c>
      <c r="O415" s="4"/>
      <c r="P415" s="4">
        <v>40700</v>
      </c>
      <c r="Q415" s="4"/>
      <c r="R415" s="4" t="s">
        <v>227</v>
      </c>
    </row>
    <row r="416" spans="8:18">
      <c r="H416" s="30" t="s">
        <v>156</v>
      </c>
      <c r="I416" s="10"/>
      <c r="J416" s="32">
        <v>2011</v>
      </c>
      <c r="K416" s="32"/>
      <c r="L416" s="19" t="s">
        <v>345</v>
      </c>
      <c r="M416" s="10" t="s">
        <v>61</v>
      </c>
      <c r="N416" s="24" t="s">
        <v>415</v>
      </c>
      <c r="O416" s="4"/>
      <c r="P416" s="4">
        <v>40700</v>
      </c>
      <c r="Q416" s="4"/>
      <c r="R416" s="4"/>
    </row>
    <row r="417" spans="8:18">
      <c r="H417" s="30" t="s">
        <v>157</v>
      </c>
      <c r="I417" s="10"/>
      <c r="J417" s="32">
        <v>2012</v>
      </c>
      <c r="K417" s="32"/>
      <c r="L417" s="19" t="s">
        <v>392</v>
      </c>
      <c r="M417" s="10" t="s">
        <v>61</v>
      </c>
      <c r="N417" s="24" t="s">
        <v>415</v>
      </c>
      <c r="O417" s="4"/>
      <c r="P417" s="4">
        <v>40913</v>
      </c>
      <c r="Q417" s="4"/>
      <c r="R417" s="4"/>
    </row>
    <row r="418" spans="8:18">
      <c r="H418" s="30" t="s">
        <v>556</v>
      </c>
      <c r="I418" s="10"/>
      <c r="J418" s="32">
        <v>2012</v>
      </c>
      <c r="K418" s="32">
        <v>2014</v>
      </c>
      <c r="L418" s="19" t="s">
        <v>407</v>
      </c>
      <c r="M418" s="10" t="s">
        <v>61</v>
      </c>
      <c r="N418" s="24" t="s">
        <v>415</v>
      </c>
      <c r="O418" s="4"/>
      <c r="P418" s="4">
        <v>40944</v>
      </c>
      <c r="Q418" s="4"/>
      <c r="R418" s="4" t="s">
        <v>226</v>
      </c>
    </row>
    <row r="419" spans="8:18">
      <c r="H419" s="30" t="s">
        <v>158</v>
      </c>
      <c r="I419" s="10"/>
      <c r="J419" s="32">
        <v>2011</v>
      </c>
      <c r="K419" s="32"/>
      <c r="L419" s="19" t="s">
        <v>262</v>
      </c>
      <c r="M419" s="10" t="s">
        <v>61</v>
      </c>
      <c r="N419" s="24" t="s">
        <v>415</v>
      </c>
      <c r="O419" s="4"/>
      <c r="P419" s="4">
        <v>41219</v>
      </c>
      <c r="Q419" s="4"/>
      <c r="R419" s="4"/>
    </row>
    <row r="420" spans="8:18">
      <c r="H420" s="30" t="s">
        <v>159</v>
      </c>
      <c r="I420" s="10"/>
      <c r="J420" s="32">
        <v>2013</v>
      </c>
      <c r="K420" s="32"/>
      <c r="L420" s="19" t="s">
        <v>313</v>
      </c>
      <c r="M420" s="10" t="s">
        <v>60</v>
      </c>
      <c r="N420" s="24" t="s">
        <v>415</v>
      </c>
      <c r="O420" s="4"/>
      <c r="P420" s="4">
        <v>41279</v>
      </c>
      <c r="Q420" s="4"/>
      <c r="R420" s="4"/>
    </row>
    <row r="421" spans="8:18">
      <c r="H421" s="30" t="s">
        <v>160</v>
      </c>
      <c r="I421" s="10"/>
      <c r="J421" s="32">
        <v>2013</v>
      </c>
      <c r="K421" s="32"/>
      <c r="L421" s="19" t="s">
        <v>395</v>
      </c>
      <c r="M421" s="10" t="s">
        <v>60</v>
      </c>
      <c r="N421" s="24" t="s">
        <v>415</v>
      </c>
      <c r="O421" s="4"/>
      <c r="P421" s="4">
        <v>41279</v>
      </c>
      <c r="Q421" s="4"/>
      <c r="R421" s="4"/>
    </row>
    <row r="422" spans="8:18">
      <c r="H422" s="30" t="s">
        <v>557</v>
      </c>
      <c r="I422" s="10"/>
      <c r="J422" s="32">
        <v>2013</v>
      </c>
      <c r="K422" s="32"/>
      <c r="L422" s="19" t="s">
        <v>390</v>
      </c>
      <c r="M422" s="10" t="s">
        <v>61</v>
      </c>
      <c r="N422" s="24" t="s">
        <v>415</v>
      </c>
      <c r="O422" s="4"/>
      <c r="P422" s="4">
        <v>41279</v>
      </c>
      <c r="Q422" s="4"/>
      <c r="R422" s="4"/>
    </row>
    <row r="423" spans="8:18">
      <c r="H423" s="30" t="s">
        <v>161</v>
      </c>
      <c r="I423" s="10"/>
      <c r="J423" s="32">
        <v>2013</v>
      </c>
      <c r="K423" s="32"/>
      <c r="L423" s="19" t="s">
        <v>388</v>
      </c>
      <c r="M423" s="10" t="s">
        <v>60</v>
      </c>
      <c r="N423" s="24" t="s">
        <v>415</v>
      </c>
      <c r="O423" s="4"/>
      <c r="P423" s="4">
        <v>41430</v>
      </c>
      <c r="Q423" s="4"/>
      <c r="R423" s="4"/>
    </row>
    <row r="424" spans="8:18">
      <c r="H424" s="30" t="s">
        <v>162</v>
      </c>
      <c r="I424" s="10"/>
      <c r="J424" s="32">
        <v>2013</v>
      </c>
      <c r="K424" s="32"/>
      <c r="L424" s="19" t="s">
        <v>310</v>
      </c>
      <c r="M424" s="10" t="s">
        <v>60</v>
      </c>
      <c r="N424" s="24" t="s">
        <v>415</v>
      </c>
      <c r="O424" s="4"/>
      <c r="P424" s="4">
        <v>41430</v>
      </c>
      <c r="Q424" s="4"/>
      <c r="R424" s="4"/>
    </row>
    <row r="425" spans="8:18">
      <c r="H425" s="30" t="s">
        <v>163</v>
      </c>
      <c r="I425" s="10"/>
      <c r="J425" s="32">
        <v>2013</v>
      </c>
      <c r="K425" s="32">
        <v>2014</v>
      </c>
      <c r="L425" s="19" t="s">
        <v>408</v>
      </c>
      <c r="M425" s="10" t="s">
        <v>61</v>
      </c>
      <c r="N425" s="24" t="s">
        <v>415</v>
      </c>
      <c r="O425" s="4"/>
      <c r="P425" s="4">
        <v>41430</v>
      </c>
      <c r="Q425" s="4"/>
      <c r="R425" s="4" t="s">
        <v>226</v>
      </c>
    </row>
    <row r="426" spans="8:18">
      <c r="H426" s="30" t="s">
        <v>164</v>
      </c>
      <c r="I426" s="10"/>
      <c r="J426" s="32">
        <v>2013</v>
      </c>
      <c r="K426" s="32"/>
      <c r="L426" s="19" t="s">
        <v>350</v>
      </c>
      <c r="M426" s="10" t="s">
        <v>61</v>
      </c>
      <c r="N426" s="24" t="s">
        <v>415</v>
      </c>
      <c r="O426" s="4"/>
      <c r="P426" s="4">
        <v>41430</v>
      </c>
      <c r="Q426" s="4"/>
      <c r="R426" s="4"/>
    </row>
    <row r="427" spans="8:18">
      <c r="H427" s="30" t="s">
        <v>165</v>
      </c>
      <c r="I427" s="10"/>
      <c r="J427" s="32">
        <v>2013</v>
      </c>
      <c r="K427" s="32"/>
      <c r="L427" s="19" t="s">
        <v>318</v>
      </c>
      <c r="M427" s="10" t="s">
        <v>60</v>
      </c>
      <c r="N427" s="24" t="s">
        <v>415</v>
      </c>
      <c r="O427" s="4"/>
      <c r="P427" s="4">
        <v>41430</v>
      </c>
      <c r="Q427" s="4"/>
      <c r="R427" s="4"/>
    </row>
    <row r="428" spans="8:18">
      <c r="H428" s="30" t="s">
        <v>166</v>
      </c>
      <c r="I428" s="10"/>
      <c r="J428" s="32">
        <v>2013</v>
      </c>
      <c r="K428" s="32"/>
      <c r="L428" s="19" t="s">
        <v>354</v>
      </c>
      <c r="M428" s="10" t="s">
        <v>60</v>
      </c>
      <c r="N428" s="24" t="s">
        <v>415</v>
      </c>
      <c r="O428" s="4"/>
      <c r="P428" s="4">
        <v>41339</v>
      </c>
      <c r="Q428" s="4"/>
      <c r="R428" s="4"/>
    </row>
    <row r="429" spans="8:18">
      <c r="H429" s="30" t="s">
        <v>167</v>
      </c>
      <c r="I429" s="10"/>
      <c r="J429" s="32">
        <v>2013</v>
      </c>
      <c r="K429" s="32">
        <v>2014</v>
      </c>
      <c r="L429" s="19" t="s">
        <v>409</v>
      </c>
      <c r="M429" s="10" t="s">
        <v>60</v>
      </c>
      <c r="N429" s="24" t="s">
        <v>415</v>
      </c>
      <c r="O429" s="4"/>
      <c r="P429" s="4">
        <v>41339</v>
      </c>
      <c r="Q429" s="4"/>
      <c r="R429" s="4" t="s">
        <v>226</v>
      </c>
    </row>
    <row r="430" spans="8:18">
      <c r="H430" s="30" t="s">
        <v>168</v>
      </c>
      <c r="I430" s="10"/>
      <c r="J430" s="32">
        <v>2013</v>
      </c>
      <c r="K430" s="32"/>
      <c r="L430" s="19" t="s">
        <v>279</v>
      </c>
      <c r="M430" s="10" t="s">
        <v>61</v>
      </c>
      <c r="N430" s="24" t="s">
        <v>415</v>
      </c>
      <c r="O430" s="4"/>
      <c r="P430" s="4">
        <v>41339</v>
      </c>
      <c r="Q430" s="4"/>
      <c r="R430" s="4"/>
    </row>
    <row r="431" spans="8:18">
      <c r="H431" s="30" t="s">
        <v>169</v>
      </c>
      <c r="I431" s="10"/>
      <c r="J431" s="32">
        <v>2013</v>
      </c>
      <c r="K431" s="32"/>
      <c r="L431" s="19" t="s">
        <v>282</v>
      </c>
      <c r="M431" s="10" t="s">
        <v>61</v>
      </c>
      <c r="N431" s="24" t="s">
        <v>415</v>
      </c>
      <c r="O431" s="4"/>
      <c r="P431" s="4">
        <v>41339</v>
      </c>
      <c r="Q431" s="4"/>
      <c r="R431" s="4"/>
    </row>
  </sheetData>
  <sheetProtection formatCells="0" selectLockedCells="1" selectUnlockedCells="1"/>
  <mergeCells count="48">
    <mergeCell ref="AF69:AF71"/>
    <mergeCell ref="X69:Y69"/>
    <mergeCell ref="AA69:AB69"/>
    <mergeCell ref="AD69:AE69"/>
    <mergeCell ref="Z69:Z71"/>
    <mergeCell ref="AC69:AC71"/>
    <mergeCell ref="AD324:AE324"/>
    <mergeCell ref="AF324:AG324"/>
    <mergeCell ref="AH324:AI324"/>
    <mergeCell ref="AD325:AE325"/>
    <mergeCell ref="AF325:AG325"/>
    <mergeCell ref="AH325:AI325"/>
    <mergeCell ref="AG62:AH62"/>
    <mergeCell ref="AI62:AJ62"/>
    <mergeCell ref="AK62:AL62"/>
    <mergeCell ref="AG63:AH63"/>
    <mergeCell ref="AI63:AJ63"/>
    <mergeCell ref="AK63:AL63"/>
    <mergeCell ref="T81:U81"/>
    <mergeCell ref="V81:W81"/>
    <mergeCell ref="X81:Y81"/>
    <mergeCell ref="T82:U82"/>
    <mergeCell ref="V82:W82"/>
    <mergeCell ref="X82:Y82"/>
    <mergeCell ref="AA81:AB81"/>
    <mergeCell ref="AC81:AD81"/>
    <mergeCell ref="AE81:AF81"/>
    <mergeCell ref="AA82:AB82"/>
    <mergeCell ref="AC82:AD82"/>
    <mergeCell ref="AE82:AF82"/>
    <mergeCell ref="AH81:AI81"/>
    <mergeCell ref="AJ81:AK81"/>
    <mergeCell ref="AL81:AM81"/>
    <mergeCell ref="AH82:AI82"/>
    <mergeCell ref="AJ82:AK82"/>
    <mergeCell ref="AL82:AM82"/>
    <mergeCell ref="Z62:AA62"/>
    <mergeCell ref="AB62:AC62"/>
    <mergeCell ref="AD62:AE62"/>
    <mergeCell ref="Z63:AA63"/>
    <mergeCell ref="AB63:AC63"/>
    <mergeCell ref="AD63:AE63"/>
    <mergeCell ref="S62:T62"/>
    <mergeCell ref="W62:X62"/>
    <mergeCell ref="U62:V62"/>
    <mergeCell ref="S63:T63"/>
    <mergeCell ref="U63:V63"/>
    <mergeCell ref="W63:X63"/>
  </mergeCells>
  <hyperlinks>
    <hyperlink ref="L119" r:id="rId1"/>
    <hyperlink ref="L116" r:id="rId2"/>
    <hyperlink ref="L120" r:id="rId3"/>
    <hyperlink ref="L121" r:id="rId4"/>
    <hyperlink ref="L122" r:id="rId5"/>
    <hyperlink ref="L123" r:id="rId6"/>
    <hyperlink ref="L124" r:id="rId7"/>
    <hyperlink ref="L125" r:id="rId8"/>
    <hyperlink ref="L126" r:id="rId9"/>
    <hyperlink ref="L127" r:id="rId10"/>
    <hyperlink ref="L128" r:id="rId11"/>
    <hyperlink ref="L129" r:id="rId12"/>
    <hyperlink ref="L130" r:id="rId13"/>
    <hyperlink ref="L131" r:id="rId14"/>
    <hyperlink ref="L132" r:id="rId15"/>
    <hyperlink ref="L133" r:id="rId16"/>
    <hyperlink ref="L134" r:id="rId17"/>
    <hyperlink ref="L135" r:id="rId18"/>
    <hyperlink ref="L136" r:id="rId19"/>
    <hyperlink ref="L137" r:id="rId20"/>
    <hyperlink ref="L138" r:id="rId21"/>
    <hyperlink ref="L139" r:id="rId22"/>
    <hyperlink ref="L140" r:id="rId23"/>
    <hyperlink ref="L141" r:id="rId24"/>
    <hyperlink ref="L142" r:id="rId25"/>
    <hyperlink ref="L143" r:id="rId26"/>
    <hyperlink ref="L144" r:id="rId27"/>
    <hyperlink ref="L145" r:id="rId28"/>
    <hyperlink ref="L146" r:id="rId29"/>
    <hyperlink ref="L147" r:id="rId30"/>
    <hyperlink ref="L148" r:id="rId31"/>
    <hyperlink ref="L149" r:id="rId32"/>
    <hyperlink ref="L150" r:id="rId33"/>
    <hyperlink ref="L151" r:id="rId34"/>
    <hyperlink ref="L152" r:id="rId35"/>
    <hyperlink ref="L153" r:id="rId36"/>
    <hyperlink ref="L154" r:id="rId37"/>
    <hyperlink ref="L155" r:id="rId38"/>
    <hyperlink ref="L156" r:id="rId39"/>
    <hyperlink ref="L157" r:id="rId40"/>
    <hyperlink ref="L158" r:id="rId41"/>
    <hyperlink ref="L159" r:id="rId42"/>
    <hyperlink ref="L160" r:id="rId43"/>
    <hyperlink ref="L161" r:id="rId44"/>
    <hyperlink ref="L162" r:id="rId45"/>
    <hyperlink ref="L163" r:id="rId46"/>
    <hyperlink ref="L164" r:id="rId47"/>
    <hyperlink ref="L165" r:id="rId48"/>
    <hyperlink ref="L166" r:id="rId49"/>
    <hyperlink ref="L167" r:id="rId50"/>
    <hyperlink ref="L168" r:id="rId51"/>
    <hyperlink ref="L169" r:id="rId52"/>
    <hyperlink ref="L170" r:id="rId53"/>
    <hyperlink ref="L171" r:id="rId54"/>
    <hyperlink ref="L172" r:id="rId55"/>
    <hyperlink ref="L173" r:id="rId56"/>
    <hyperlink ref="L174" r:id="rId57"/>
    <hyperlink ref="L175" r:id="rId58"/>
    <hyperlink ref="L176" r:id="rId59"/>
    <hyperlink ref="L177" r:id="rId60"/>
    <hyperlink ref="L178" r:id="rId61"/>
    <hyperlink ref="L179" r:id="rId62"/>
    <hyperlink ref="L180" r:id="rId63"/>
    <hyperlink ref="L181" r:id="rId64"/>
    <hyperlink ref="L182" r:id="rId65"/>
    <hyperlink ref="L183" r:id="rId66"/>
    <hyperlink ref="L184" r:id="rId67"/>
    <hyperlink ref="L185" r:id="rId68"/>
    <hyperlink ref="L186" r:id="rId69"/>
    <hyperlink ref="L187" r:id="rId70"/>
    <hyperlink ref="L188" r:id="rId71"/>
    <hyperlink ref="L190" r:id="rId72"/>
    <hyperlink ref="L191" r:id="rId73"/>
    <hyperlink ref="L192" r:id="rId74"/>
    <hyperlink ref="L193" r:id="rId75"/>
    <hyperlink ref="L194" r:id="rId76"/>
    <hyperlink ref="L195" r:id="rId77"/>
    <hyperlink ref="L196" r:id="rId78"/>
    <hyperlink ref="L197" r:id="rId79"/>
    <hyperlink ref="L198" r:id="rId80"/>
    <hyperlink ref="L199" r:id="rId81"/>
    <hyperlink ref="L200" r:id="rId82"/>
    <hyperlink ref="L201" r:id="rId83"/>
    <hyperlink ref="L202" r:id="rId84"/>
    <hyperlink ref="L203" r:id="rId85"/>
    <hyperlink ref="L204" r:id="rId86"/>
    <hyperlink ref="L205" r:id="rId87"/>
    <hyperlink ref="L206" r:id="rId88"/>
    <hyperlink ref="L207" r:id="rId89"/>
    <hyperlink ref="L208" r:id="rId90"/>
    <hyperlink ref="L209" r:id="rId91"/>
    <hyperlink ref="L210" r:id="rId92"/>
    <hyperlink ref="L211" r:id="rId93"/>
    <hyperlink ref="L212" r:id="rId94"/>
    <hyperlink ref="L213" r:id="rId95"/>
    <hyperlink ref="L214" r:id="rId96"/>
    <hyperlink ref="L215" r:id="rId97"/>
    <hyperlink ref="L216" r:id="rId98"/>
    <hyperlink ref="L217" r:id="rId99"/>
    <hyperlink ref="L218" r:id="rId100"/>
    <hyperlink ref="L219" r:id="rId101"/>
    <hyperlink ref="L220" r:id="rId102"/>
    <hyperlink ref="L221" r:id="rId103"/>
    <hyperlink ref="L222" r:id="rId104"/>
    <hyperlink ref="L223" r:id="rId105"/>
    <hyperlink ref="L224" r:id="rId106"/>
    <hyperlink ref="L225" r:id="rId107"/>
    <hyperlink ref="L226" r:id="rId108"/>
    <hyperlink ref="L227" r:id="rId109"/>
    <hyperlink ref="L228" r:id="rId110"/>
    <hyperlink ref="L229" r:id="rId111"/>
    <hyperlink ref="L230" r:id="rId112"/>
    <hyperlink ref="L231" r:id="rId113"/>
    <hyperlink ref="L232" r:id="rId114"/>
    <hyperlink ref="L233" r:id="rId115"/>
    <hyperlink ref="L234" r:id="rId116"/>
    <hyperlink ref="L235" r:id="rId117"/>
    <hyperlink ref="L236" r:id="rId118"/>
    <hyperlink ref="L237" r:id="rId119"/>
    <hyperlink ref="L238" r:id="rId120"/>
    <hyperlink ref="L239" r:id="rId121"/>
    <hyperlink ref="L240" r:id="rId122"/>
    <hyperlink ref="L241" r:id="rId123"/>
    <hyperlink ref="L242" r:id="rId124"/>
    <hyperlink ref="L243" r:id="rId125"/>
    <hyperlink ref="L244" r:id="rId126"/>
    <hyperlink ref="L245" r:id="rId127"/>
    <hyperlink ref="L246" r:id="rId128"/>
    <hyperlink ref="L247" r:id="rId129"/>
    <hyperlink ref="L248" r:id="rId130"/>
    <hyperlink ref="L249" r:id="rId131"/>
    <hyperlink ref="L250" r:id="rId132"/>
    <hyperlink ref="L251" r:id="rId133"/>
    <hyperlink ref="L252" r:id="rId134"/>
    <hyperlink ref="L254" r:id="rId135"/>
    <hyperlink ref="L255" r:id="rId136"/>
    <hyperlink ref="L256" r:id="rId137"/>
    <hyperlink ref="L257" r:id="rId138"/>
    <hyperlink ref="L258" r:id="rId139"/>
    <hyperlink ref="L259" r:id="rId140"/>
    <hyperlink ref="L260" r:id="rId141"/>
    <hyperlink ref="L261" r:id="rId142"/>
    <hyperlink ref="L262" r:id="rId143"/>
    <hyperlink ref="L263" r:id="rId144"/>
    <hyperlink ref="L264" r:id="rId145"/>
    <hyperlink ref="L265" r:id="rId146"/>
    <hyperlink ref="L266" r:id="rId147"/>
    <hyperlink ref="L267" r:id="rId148"/>
    <hyperlink ref="L268" r:id="rId149"/>
    <hyperlink ref="L269" r:id="rId150"/>
    <hyperlink ref="L270" r:id="rId151"/>
    <hyperlink ref="L271" r:id="rId152"/>
    <hyperlink ref="L272" r:id="rId153"/>
    <hyperlink ref="L273" r:id="rId154"/>
    <hyperlink ref="L274" r:id="rId155"/>
    <hyperlink ref="L275" r:id="rId156"/>
    <hyperlink ref="L276" r:id="rId157"/>
    <hyperlink ref="L277" r:id="rId158"/>
    <hyperlink ref="L278" r:id="rId159"/>
    <hyperlink ref="L279" r:id="rId160"/>
    <hyperlink ref="L280" r:id="rId161"/>
    <hyperlink ref="L281" r:id="rId162"/>
    <hyperlink ref="L282" r:id="rId163"/>
    <hyperlink ref="L283" r:id="rId164"/>
    <hyperlink ref="L284" r:id="rId165"/>
    <hyperlink ref="L285" r:id="rId166"/>
    <hyperlink ref="L286" r:id="rId167"/>
    <hyperlink ref="L287" r:id="rId168"/>
    <hyperlink ref="L288" r:id="rId169"/>
    <hyperlink ref="L289" r:id="rId170"/>
    <hyperlink ref="L290" r:id="rId171"/>
    <hyperlink ref="L291" r:id="rId172"/>
    <hyperlink ref="L292" r:id="rId173"/>
    <hyperlink ref="L293" r:id="rId174"/>
    <hyperlink ref="L294" r:id="rId175"/>
    <hyperlink ref="L295" r:id="rId176"/>
    <hyperlink ref="L296" r:id="rId177"/>
    <hyperlink ref="L297" r:id="rId178"/>
    <hyperlink ref="L298" r:id="rId179"/>
    <hyperlink ref="L299" r:id="rId180"/>
    <hyperlink ref="L300" r:id="rId181"/>
    <hyperlink ref="L301" r:id="rId182"/>
    <hyperlink ref="L302" r:id="rId183"/>
    <hyperlink ref="L303" r:id="rId184"/>
    <hyperlink ref="L304" r:id="rId185"/>
    <hyperlink ref="L305" r:id="rId186"/>
    <hyperlink ref="L306" r:id="rId187"/>
    <hyperlink ref="L307" r:id="rId188"/>
    <hyperlink ref="L308" r:id="rId189"/>
    <hyperlink ref="L309" r:id="rId190"/>
    <hyperlink ref="L310" r:id="rId191"/>
    <hyperlink ref="L311" r:id="rId192"/>
    <hyperlink ref="L312" r:id="rId193"/>
    <hyperlink ref="L313" r:id="rId194"/>
    <hyperlink ref="L314" r:id="rId195"/>
    <hyperlink ref="L315" r:id="rId196"/>
    <hyperlink ref="L316" r:id="rId197"/>
    <hyperlink ref="L317" r:id="rId198"/>
    <hyperlink ref="L318" r:id="rId199"/>
    <hyperlink ref="L319" r:id="rId200"/>
    <hyperlink ref="L320" r:id="rId201"/>
    <hyperlink ref="L321" r:id="rId202"/>
    <hyperlink ref="L322" r:id="rId203"/>
    <hyperlink ref="L323" r:id="rId204"/>
    <hyperlink ref="L324" r:id="rId205"/>
    <hyperlink ref="L325" r:id="rId206"/>
    <hyperlink ref="L326" r:id="rId207"/>
    <hyperlink ref="L327" r:id="rId208"/>
    <hyperlink ref="L328" r:id="rId209"/>
    <hyperlink ref="L329" r:id="rId210"/>
    <hyperlink ref="L330" r:id="rId211"/>
    <hyperlink ref="L331" r:id="rId212"/>
    <hyperlink ref="L333" r:id="rId213"/>
    <hyperlink ref="L334" r:id="rId214"/>
    <hyperlink ref="L335" r:id="rId215"/>
    <hyperlink ref="L336" r:id="rId216"/>
    <hyperlink ref="L337" r:id="rId217"/>
    <hyperlink ref="L338" r:id="rId218"/>
    <hyperlink ref="L339" r:id="rId219"/>
    <hyperlink ref="L340" r:id="rId220"/>
    <hyperlink ref="L341" r:id="rId221"/>
    <hyperlink ref="L342" r:id="rId222"/>
    <hyperlink ref="L343" r:id="rId223"/>
    <hyperlink ref="L344" r:id="rId224"/>
    <hyperlink ref="L345" r:id="rId225"/>
    <hyperlink ref="L346" r:id="rId226"/>
    <hyperlink ref="L347" r:id="rId227"/>
    <hyperlink ref="L348" r:id="rId228"/>
    <hyperlink ref="L349" r:id="rId229"/>
    <hyperlink ref="L350" r:id="rId230"/>
    <hyperlink ref="L351" r:id="rId231"/>
    <hyperlink ref="L352" r:id="rId232"/>
    <hyperlink ref="L353" r:id="rId233"/>
    <hyperlink ref="L354" r:id="rId234"/>
    <hyperlink ref="L355" r:id="rId235"/>
    <hyperlink ref="L356" r:id="rId236"/>
    <hyperlink ref="L357" r:id="rId237"/>
    <hyperlink ref="L358" r:id="rId238"/>
    <hyperlink ref="L359" r:id="rId239"/>
    <hyperlink ref="L360" r:id="rId240"/>
    <hyperlink ref="L361" r:id="rId241"/>
    <hyperlink ref="L362" r:id="rId242"/>
    <hyperlink ref="L363" r:id="rId243"/>
    <hyperlink ref="L364" r:id="rId244"/>
    <hyperlink ref="L365" r:id="rId245"/>
    <hyperlink ref="L366" r:id="rId246"/>
    <hyperlink ref="L367" r:id="rId247"/>
    <hyperlink ref="L368" r:id="rId248"/>
    <hyperlink ref="L369" r:id="rId249"/>
    <hyperlink ref="L370" r:id="rId250"/>
    <hyperlink ref="L371" r:id="rId251"/>
    <hyperlink ref="L372" r:id="rId252"/>
    <hyperlink ref="L373" r:id="rId253"/>
    <hyperlink ref="L374" r:id="rId254"/>
    <hyperlink ref="L375" r:id="rId255"/>
    <hyperlink ref="L376" r:id="rId256"/>
    <hyperlink ref="L377" r:id="rId257"/>
    <hyperlink ref="L378" r:id="rId258"/>
    <hyperlink ref="L379" r:id="rId259"/>
    <hyperlink ref="L380" r:id="rId260"/>
    <hyperlink ref="L381" r:id="rId261"/>
    <hyperlink ref="L382" r:id="rId262"/>
    <hyperlink ref="L383" r:id="rId263"/>
    <hyperlink ref="L384" r:id="rId264"/>
    <hyperlink ref="L385" r:id="rId265"/>
    <hyperlink ref="L386" r:id="rId266"/>
    <hyperlink ref="L387" r:id="rId267"/>
    <hyperlink ref="L389" r:id="rId268"/>
    <hyperlink ref="L390" r:id="rId269"/>
    <hyperlink ref="L391" r:id="rId270"/>
    <hyperlink ref="L392" r:id="rId271"/>
    <hyperlink ref="L393" r:id="rId272"/>
    <hyperlink ref="L394" r:id="rId273"/>
    <hyperlink ref="L395" r:id="rId274"/>
    <hyperlink ref="L396" r:id="rId275"/>
    <hyperlink ref="L397" r:id="rId276"/>
    <hyperlink ref="L398" r:id="rId277"/>
    <hyperlink ref="L399" r:id="rId278"/>
    <hyperlink ref="L400" r:id="rId279"/>
    <hyperlink ref="L401" r:id="rId280"/>
    <hyperlink ref="L402" r:id="rId281"/>
    <hyperlink ref="L403" r:id="rId282"/>
    <hyperlink ref="L404" r:id="rId283"/>
    <hyperlink ref="L405" r:id="rId284"/>
    <hyperlink ref="L406" r:id="rId285"/>
    <hyperlink ref="L407" r:id="rId286"/>
    <hyperlink ref="L408" r:id="rId287"/>
    <hyperlink ref="L409" r:id="rId288"/>
    <hyperlink ref="L410" r:id="rId289"/>
    <hyperlink ref="L411" r:id="rId290"/>
    <hyperlink ref="L412" r:id="rId291"/>
    <hyperlink ref="L413" r:id="rId292"/>
    <hyperlink ref="L414" r:id="rId293"/>
    <hyperlink ref="L415" r:id="rId294"/>
    <hyperlink ref="L416" r:id="rId295"/>
    <hyperlink ref="L417" r:id="rId296"/>
    <hyperlink ref="L418" r:id="rId297"/>
    <hyperlink ref="L419" r:id="rId298"/>
    <hyperlink ref="L420" r:id="rId299"/>
    <hyperlink ref="L421" r:id="rId300"/>
    <hyperlink ref="L422" r:id="rId301"/>
    <hyperlink ref="L423" r:id="rId302"/>
    <hyperlink ref="L424" r:id="rId303"/>
    <hyperlink ref="L425" r:id="rId304"/>
    <hyperlink ref="L426" r:id="rId305"/>
    <hyperlink ref="L427" r:id="rId306"/>
    <hyperlink ref="L428" r:id="rId307"/>
    <hyperlink ref="L429" r:id="rId308"/>
    <hyperlink ref="L430" r:id="rId309"/>
    <hyperlink ref="L431" r:id="rId310"/>
    <hyperlink ref="J58" r:id="rId311"/>
    <hyperlink ref="J45" r:id="rId312"/>
  </hyperlinks>
  <pageMargins left="0.7" right="0.7" top="0.75" bottom="0.75" header="0.3" footer="0.3"/>
  <pageSetup orientation="portrait" r:id="rId31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31"/>
  <sheetViews>
    <sheetView tabSelected="1" topLeftCell="A7" workbookViewId="0">
      <selection activeCell="K12" sqref="K12"/>
    </sheetView>
  </sheetViews>
  <sheetFormatPr defaultRowHeight="15"/>
  <cols>
    <col min="2" max="2" width="32" customWidth="1"/>
    <col min="3" max="3" width="16.28515625" customWidth="1"/>
    <col min="4" max="4" width="26.7109375" customWidth="1"/>
    <col min="5" max="5" width="13" customWidth="1"/>
    <col min="6" max="6" width="14.7109375" customWidth="1"/>
    <col min="7" max="7" width="12.140625" customWidth="1"/>
    <col min="8" max="8" width="12.28515625" customWidth="1"/>
  </cols>
  <sheetData>
    <row r="1" spans="1:8" ht="25.5" customHeight="1">
      <c r="A1" s="83" t="s">
        <v>595</v>
      </c>
      <c r="B1" s="83"/>
      <c r="C1" s="83"/>
      <c r="D1" s="83"/>
      <c r="E1" s="83"/>
      <c r="F1" s="83"/>
      <c r="G1" s="83"/>
      <c r="H1" s="83"/>
    </row>
    <row r="2" spans="1:8" ht="25.5" customHeight="1">
      <c r="A2" s="83" t="s">
        <v>597</v>
      </c>
      <c r="B2" s="83"/>
      <c r="C2" s="83"/>
      <c r="D2" s="83"/>
      <c r="E2" s="83"/>
      <c r="F2" s="83"/>
      <c r="G2" s="83"/>
      <c r="H2" s="83"/>
    </row>
    <row r="3" spans="1:8" ht="25.5" customHeight="1">
      <c r="A3" s="84" t="s">
        <v>600</v>
      </c>
      <c r="B3" s="84"/>
      <c r="C3" s="84"/>
      <c r="D3" s="84"/>
      <c r="E3" s="84"/>
      <c r="F3" s="84"/>
      <c r="G3" s="84"/>
      <c r="H3" s="84"/>
    </row>
    <row r="4" spans="1:8" ht="105.75" customHeight="1">
      <c r="A4" s="72" t="s">
        <v>596</v>
      </c>
      <c r="B4" s="72" t="s">
        <v>0</v>
      </c>
      <c r="C4" s="72" t="s">
        <v>601</v>
      </c>
      <c r="D4" s="72" t="s">
        <v>3</v>
      </c>
      <c r="E4" s="72" t="s">
        <v>605</v>
      </c>
      <c r="F4" s="72" t="s">
        <v>607</v>
      </c>
      <c r="G4" s="72" t="s">
        <v>608</v>
      </c>
      <c r="H4" s="72" t="s">
        <v>609</v>
      </c>
    </row>
    <row r="5" spans="1:8" ht="30" customHeight="1">
      <c r="A5" s="70">
        <v>1</v>
      </c>
      <c r="B5" s="75" t="s">
        <v>576</v>
      </c>
      <c r="C5" s="76" t="s">
        <v>602</v>
      </c>
      <c r="D5" s="74" t="s">
        <v>112</v>
      </c>
      <c r="E5" s="76" t="s">
        <v>606</v>
      </c>
      <c r="F5" s="76" t="s">
        <v>623</v>
      </c>
      <c r="G5" s="76">
        <v>2007</v>
      </c>
      <c r="H5" s="76" t="s">
        <v>618</v>
      </c>
    </row>
    <row r="6" spans="1:8" ht="30" customHeight="1">
      <c r="A6" s="70"/>
      <c r="B6" s="77" t="s">
        <v>577</v>
      </c>
      <c r="C6" s="76" t="s">
        <v>602</v>
      </c>
      <c r="D6" s="71" t="s">
        <v>578</v>
      </c>
      <c r="E6" s="76" t="s">
        <v>606</v>
      </c>
      <c r="F6" s="76" t="s">
        <v>610</v>
      </c>
      <c r="G6" s="76">
        <v>2007</v>
      </c>
      <c r="H6" s="76" t="s">
        <v>618</v>
      </c>
    </row>
    <row r="7" spans="1:8" ht="30" customHeight="1">
      <c r="A7" s="70">
        <v>2</v>
      </c>
      <c r="B7" s="77" t="s">
        <v>626</v>
      </c>
      <c r="C7" s="76" t="s">
        <v>602</v>
      </c>
      <c r="D7" s="74" t="s">
        <v>112</v>
      </c>
      <c r="E7" s="76" t="s">
        <v>606</v>
      </c>
      <c r="F7" s="76" t="s">
        <v>627</v>
      </c>
      <c r="G7" s="76">
        <v>2007</v>
      </c>
      <c r="H7" s="76" t="s">
        <v>618</v>
      </c>
    </row>
    <row r="8" spans="1:8" ht="30" customHeight="1">
      <c r="A8" s="70">
        <v>3</v>
      </c>
      <c r="B8" s="77" t="s">
        <v>579</v>
      </c>
      <c r="C8" s="76" t="s">
        <v>602</v>
      </c>
      <c r="D8" s="71" t="s">
        <v>112</v>
      </c>
      <c r="E8" s="76" t="s">
        <v>606</v>
      </c>
      <c r="F8" s="76" t="s">
        <v>620</v>
      </c>
      <c r="G8" s="76">
        <v>2002</v>
      </c>
      <c r="H8" s="76" t="s">
        <v>618</v>
      </c>
    </row>
    <row r="9" spans="1:8" ht="30" customHeight="1">
      <c r="A9" s="70">
        <v>4</v>
      </c>
      <c r="B9" s="77" t="s">
        <v>580</v>
      </c>
      <c r="C9" s="76" t="s">
        <v>603</v>
      </c>
      <c r="D9" s="71" t="s">
        <v>412</v>
      </c>
      <c r="E9" s="76" t="s">
        <v>606</v>
      </c>
      <c r="F9" s="76" t="s">
        <v>619</v>
      </c>
      <c r="G9" s="76">
        <v>2003</v>
      </c>
      <c r="H9" s="76" t="s">
        <v>618</v>
      </c>
    </row>
    <row r="10" spans="1:8" ht="30" customHeight="1">
      <c r="A10" s="70">
        <v>5</v>
      </c>
      <c r="B10" s="77" t="s">
        <v>581</v>
      </c>
      <c r="C10" s="76" t="s">
        <v>604</v>
      </c>
      <c r="D10" s="69" t="s">
        <v>415</v>
      </c>
      <c r="E10" s="76" t="s">
        <v>606</v>
      </c>
      <c r="F10" s="76" t="s">
        <v>628</v>
      </c>
      <c r="G10" s="76">
        <v>2016</v>
      </c>
      <c r="H10" s="76" t="s">
        <v>618</v>
      </c>
    </row>
    <row r="11" spans="1:8" ht="30" customHeight="1">
      <c r="A11" s="70">
        <v>6</v>
      </c>
      <c r="B11" s="77" t="s">
        <v>582</v>
      </c>
      <c r="C11" s="76" t="s">
        <v>604</v>
      </c>
      <c r="D11" s="69" t="s">
        <v>415</v>
      </c>
      <c r="E11" s="76" t="s">
        <v>606</v>
      </c>
      <c r="F11" s="76" t="s">
        <v>611</v>
      </c>
      <c r="G11" s="76">
        <v>2016</v>
      </c>
      <c r="H11" s="76" t="s">
        <v>618</v>
      </c>
    </row>
    <row r="12" spans="1:8" ht="30" customHeight="1">
      <c r="A12" s="70">
        <v>7</v>
      </c>
      <c r="B12" s="77" t="s">
        <v>583</v>
      </c>
      <c r="C12" s="76" t="s">
        <v>604</v>
      </c>
      <c r="D12" s="69" t="s">
        <v>415</v>
      </c>
      <c r="E12" s="76" t="s">
        <v>624</v>
      </c>
      <c r="F12" s="76">
        <v>254643</v>
      </c>
      <c r="G12" s="76">
        <v>2018</v>
      </c>
      <c r="H12" s="76" t="s">
        <v>618</v>
      </c>
    </row>
    <row r="13" spans="1:8" ht="30" customHeight="1">
      <c r="A13" s="70">
        <v>8</v>
      </c>
      <c r="B13" s="77" t="s">
        <v>584</v>
      </c>
      <c r="C13" s="76" t="s">
        <v>604</v>
      </c>
      <c r="D13" s="69" t="s">
        <v>415</v>
      </c>
      <c r="E13" s="76" t="s">
        <v>606</v>
      </c>
      <c r="F13" s="76" t="s">
        <v>612</v>
      </c>
      <c r="G13" s="76">
        <v>2016</v>
      </c>
      <c r="H13" s="76" t="s">
        <v>618</v>
      </c>
    </row>
    <row r="14" spans="1:8" ht="30" customHeight="1">
      <c r="A14" s="70">
        <v>9</v>
      </c>
      <c r="B14" s="73" t="s">
        <v>585</v>
      </c>
      <c r="C14" s="76" t="s">
        <v>604</v>
      </c>
      <c r="D14" s="69" t="s">
        <v>415</v>
      </c>
      <c r="E14" s="76" t="s">
        <v>622</v>
      </c>
      <c r="F14" s="76">
        <v>150179</v>
      </c>
      <c r="G14" s="76">
        <v>2015</v>
      </c>
      <c r="H14" s="76" t="s">
        <v>618</v>
      </c>
    </row>
    <row r="15" spans="1:8" ht="30" customHeight="1">
      <c r="A15" s="70">
        <v>10</v>
      </c>
      <c r="B15" s="77" t="s">
        <v>586</v>
      </c>
      <c r="C15" s="76" t="s">
        <v>604</v>
      </c>
      <c r="D15" s="69" t="s">
        <v>415</v>
      </c>
      <c r="E15" s="76" t="s">
        <v>606</v>
      </c>
      <c r="F15" s="76" t="s">
        <v>625</v>
      </c>
      <c r="G15" s="76">
        <v>2016</v>
      </c>
      <c r="H15" s="76" t="s">
        <v>618</v>
      </c>
    </row>
    <row r="16" spans="1:8" ht="30" customHeight="1">
      <c r="A16" s="70">
        <v>11</v>
      </c>
      <c r="B16" s="77" t="s">
        <v>587</v>
      </c>
      <c r="C16" s="76" t="s">
        <v>604</v>
      </c>
      <c r="D16" s="69" t="s">
        <v>415</v>
      </c>
      <c r="E16" s="76" t="s">
        <v>606</v>
      </c>
      <c r="F16" s="76" t="s">
        <v>613</v>
      </c>
      <c r="G16" s="76">
        <v>2016</v>
      </c>
      <c r="H16" s="76" t="s">
        <v>618</v>
      </c>
    </row>
    <row r="17" spans="1:8" ht="30" customHeight="1">
      <c r="A17" s="70">
        <v>12</v>
      </c>
      <c r="B17" s="77" t="s">
        <v>588</v>
      </c>
      <c r="C17" s="76" t="s">
        <v>604</v>
      </c>
      <c r="D17" s="69" t="s">
        <v>415</v>
      </c>
      <c r="E17" s="76" t="s">
        <v>606</v>
      </c>
      <c r="F17" s="76" t="s">
        <v>614</v>
      </c>
      <c r="G17" s="76">
        <v>2016</v>
      </c>
      <c r="H17" s="76" t="s">
        <v>618</v>
      </c>
    </row>
    <row r="18" spans="1:8" ht="30" customHeight="1">
      <c r="A18" s="70">
        <v>13</v>
      </c>
      <c r="B18" s="77" t="s">
        <v>589</v>
      </c>
      <c r="C18" s="76" t="s">
        <v>604</v>
      </c>
      <c r="D18" s="69" t="s">
        <v>415</v>
      </c>
      <c r="E18" s="76" t="s">
        <v>624</v>
      </c>
      <c r="F18" s="76">
        <v>254789</v>
      </c>
      <c r="G18" s="76">
        <v>2018</v>
      </c>
      <c r="H18" s="76" t="s">
        <v>618</v>
      </c>
    </row>
    <row r="19" spans="1:8" ht="30" customHeight="1">
      <c r="A19" s="70">
        <v>14</v>
      </c>
      <c r="B19" s="77" t="s">
        <v>590</v>
      </c>
      <c r="C19" s="76" t="s">
        <v>604</v>
      </c>
      <c r="D19" s="69" t="s">
        <v>415</v>
      </c>
      <c r="E19" s="76" t="s">
        <v>624</v>
      </c>
      <c r="F19" s="76">
        <v>24468</v>
      </c>
      <c r="G19" s="76">
        <v>2018</v>
      </c>
      <c r="H19" s="76" t="s">
        <v>618</v>
      </c>
    </row>
    <row r="20" spans="1:8" ht="30" customHeight="1">
      <c r="A20" s="70">
        <v>15</v>
      </c>
      <c r="B20" s="77" t="s">
        <v>591</v>
      </c>
      <c r="C20" s="76" t="s">
        <v>604</v>
      </c>
      <c r="D20" s="69" t="s">
        <v>415</v>
      </c>
      <c r="E20" s="76" t="s">
        <v>606</v>
      </c>
      <c r="F20" s="76" t="s">
        <v>617</v>
      </c>
      <c r="G20" s="76">
        <v>2016</v>
      </c>
      <c r="H20" s="76" t="s">
        <v>618</v>
      </c>
    </row>
    <row r="21" spans="1:8" ht="30" customHeight="1">
      <c r="A21" s="70">
        <v>16</v>
      </c>
      <c r="B21" s="77" t="s">
        <v>592</v>
      </c>
      <c r="C21" s="76" t="s">
        <v>604</v>
      </c>
      <c r="D21" s="69" t="s">
        <v>415</v>
      </c>
      <c r="E21" s="76" t="s">
        <v>624</v>
      </c>
      <c r="F21" s="76">
        <v>2568925</v>
      </c>
      <c r="G21" s="76">
        <v>2018</v>
      </c>
      <c r="H21" s="76" t="s">
        <v>618</v>
      </c>
    </row>
    <row r="22" spans="1:8" ht="30" customHeight="1">
      <c r="A22" s="70">
        <v>17</v>
      </c>
      <c r="B22" s="77" t="s">
        <v>593</v>
      </c>
      <c r="C22" s="76" t="s">
        <v>604</v>
      </c>
      <c r="D22" s="69" t="s">
        <v>415</v>
      </c>
      <c r="E22" s="76" t="s">
        <v>606</v>
      </c>
      <c r="F22" s="76" t="s">
        <v>615</v>
      </c>
      <c r="G22" s="76">
        <v>2016</v>
      </c>
      <c r="H22" s="76" t="s">
        <v>618</v>
      </c>
    </row>
    <row r="23" spans="1:8" ht="30" customHeight="1">
      <c r="A23" s="70">
        <v>18</v>
      </c>
      <c r="B23" s="77" t="s">
        <v>594</v>
      </c>
      <c r="C23" s="76" t="s">
        <v>604</v>
      </c>
      <c r="D23" s="69" t="s">
        <v>415</v>
      </c>
      <c r="E23" s="76" t="s">
        <v>606</v>
      </c>
      <c r="F23" s="76" t="s">
        <v>616</v>
      </c>
      <c r="G23" s="76">
        <v>2016</v>
      </c>
      <c r="H23" s="76" t="s">
        <v>618</v>
      </c>
    </row>
    <row r="24" spans="1:8" ht="30" customHeight="1">
      <c r="A24" s="70">
        <v>19</v>
      </c>
      <c r="B24" s="85" t="s">
        <v>621</v>
      </c>
      <c r="C24" s="76" t="s">
        <v>604</v>
      </c>
      <c r="D24" s="69" t="s">
        <v>415</v>
      </c>
      <c r="E24" s="76" t="s">
        <v>624</v>
      </c>
      <c r="F24" s="76">
        <v>256458</v>
      </c>
      <c r="G24" s="76">
        <v>2015</v>
      </c>
      <c r="H24" s="76" t="s">
        <v>618</v>
      </c>
    </row>
    <row r="31" spans="1:8">
      <c r="B31" t="s">
        <v>598</v>
      </c>
      <c r="G31" t="s">
        <v>599</v>
      </c>
    </row>
  </sheetData>
  <mergeCells count="3">
    <mergeCell ref="A1:H1"/>
    <mergeCell ref="A2:H2"/>
    <mergeCell ref="A3:H3"/>
  </mergeCells>
  <printOptions horizontalCentered="1"/>
  <pageMargins left="0" right="0" top="0.19685039370078741" bottom="0.19685039370078741" header="0.31496062992125984" footer="0.31496062992125984"/>
  <pageSetup paperSize="9" scale="60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3.1</vt:lpstr>
      <vt:lpstr>membership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naac</dc:creator>
  <cp:lastModifiedBy>SVEC-EEE</cp:lastModifiedBy>
  <cp:lastPrinted>2018-12-21T09:05:58Z</cp:lastPrinted>
  <dcterms:created xsi:type="dcterms:W3CDTF">2018-08-24T12:01:55Z</dcterms:created>
  <dcterms:modified xsi:type="dcterms:W3CDTF">2021-02-18T10:38:15Z</dcterms:modified>
</cp:coreProperties>
</file>