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e\Desktop\Kirthi\"/>
    </mc:Choice>
  </mc:AlternateContent>
  <xr:revisionPtr revIDLastSave="0" documentId="13_ncr:1_{4F9D1184-D01E-4844-BCFF-9D70864F6FC7}" xr6:coauthVersionLast="47" xr6:coauthVersionMax="47" xr10:uidLastSave="{00000000-0000-0000-0000-000000000000}"/>
  <bookViews>
    <workbookView xWindow="-120" yWindow="-120" windowWidth="20730" windowHeight="11160" xr2:uid="{409095AB-10FA-4772-8684-800B8B252ACB}"/>
  </bookViews>
  <sheets>
    <sheet name="Marketable head wt" sheetId="1" r:id="rId1"/>
    <sheet name="field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50" i="1"/>
  <c r="Q52" i="1"/>
  <c r="Q47" i="1"/>
  <c r="Q48" i="1"/>
  <c r="Q49" i="1"/>
  <c r="Q51" i="1"/>
  <c r="Q43" i="1"/>
  <c r="Q44" i="1"/>
  <c r="Q45" i="1"/>
  <c r="Q46" i="1"/>
  <c r="Q37" i="1"/>
  <c r="Q38" i="1"/>
  <c r="Q39" i="1"/>
  <c r="Q40" i="1"/>
  <c r="Q41" i="1"/>
  <c r="Q42" i="1"/>
  <c r="Q26" i="1"/>
  <c r="Q27" i="1"/>
  <c r="Q28" i="1"/>
  <c r="Q29" i="1"/>
  <c r="Q30" i="1"/>
  <c r="Q31" i="1"/>
  <c r="Q32" i="1"/>
  <c r="Q33" i="1"/>
  <c r="Q34" i="1"/>
  <c r="Q35" i="1"/>
  <c r="Q36" i="1"/>
  <c r="Q22" i="1"/>
  <c r="Q23" i="1"/>
  <c r="Q24" i="1"/>
  <c r="Q25" i="1"/>
  <c r="Q19" i="1"/>
  <c r="Q20" i="1"/>
  <c r="Q21" i="1"/>
  <c r="Q10" i="1"/>
  <c r="Q11" i="1"/>
  <c r="Q12" i="1"/>
  <c r="Q13" i="1"/>
  <c r="Q14" i="1"/>
  <c r="Q15" i="1"/>
  <c r="Q16" i="1"/>
  <c r="Q17" i="1"/>
  <c r="Q18" i="1"/>
  <c r="Q4" i="1"/>
  <c r="Q8" i="1"/>
  <c r="Q9" i="1"/>
  <c r="Q5" i="1"/>
  <c r="Q6" i="1"/>
  <c r="Q7" i="1"/>
  <c r="L44" i="1"/>
  <c r="O41" i="1"/>
  <c r="O42" i="1"/>
  <c r="O38" i="1"/>
  <c r="O39" i="1"/>
  <c r="O40" i="1"/>
  <c r="O37" i="1"/>
  <c r="N41" i="1"/>
  <c r="N42" i="1"/>
  <c r="N38" i="1"/>
  <c r="N39" i="1"/>
  <c r="N40" i="1"/>
  <c r="N37" i="1"/>
  <c r="M42" i="1"/>
  <c r="M41" i="1"/>
  <c r="M38" i="1"/>
  <c r="M39" i="1"/>
  <c r="M40" i="1"/>
  <c r="M37" i="1"/>
  <c r="L37" i="1"/>
  <c r="L38" i="1"/>
  <c r="L39" i="1"/>
  <c r="L40" i="1"/>
  <c r="L41" i="1"/>
  <c r="L42" i="1"/>
  <c r="O48" i="1"/>
  <c r="O49" i="1"/>
  <c r="O46" i="1"/>
  <c r="O47" i="1"/>
  <c r="O45" i="1"/>
  <c r="O44" i="1"/>
  <c r="N49" i="1"/>
  <c r="N45" i="1"/>
  <c r="N46" i="1"/>
  <c r="N47" i="1"/>
  <c r="N48" i="1"/>
  <c r="N44" i="1"/>
  <c r="M48" i="1"/>
  <c r="M49" i="1"/>
  <c r="M45" i="1"/>
  <c r="M46" i="1"/>
  <c r="M47" i="1"/>
  <c r="M44" i="1"/>
  <c r="L46" i="1"/>
  <c r="L45" i="1"/>
  <c r="L47" i="1"/>
  <c r="L48" i="1"/>
  <c r="L49" i="1"/>
  <c r="N33" i="1"/>
  <c r="N23" i="1"/>
  <c r="N20" i="1"/>
  <c r="N21" i="1"/>
  <c r="N22" i="1"/>
  <c r="N19" i="1"/>
  <c r="N18" i="1"/>
  <c r="N11" i="1"/>
  <c r="N12" i="1"/>
  <c r="N13" i="1"/>
  <c r="N14" i="1"/>
  <c r="N15" i="1"/>
  <c r="N16" i="1"/>
  <c r="N4" i="1"/>
  <c r="N5" i="1"/>
  <c r="N6" i="1"/>
  <c r="N7" i="1"/>
  <c r="N8" i="1"/>
  <c r="N9" i="1"/>
  <c r="O5" i="1"/>
  <c r="O6" i="1"/>
  <c r="O7" i="1"/>
  <c r="O8" i="1"/>
  <c r="O9" i="1"/>
  <c r="O4" i="1"/>
  <c r="O11" i="1"/>
  <c r="O12" i="1"/>
  <c r="O13" i="1"/>
  <c r="O14" i="1"/>
  <c r="O15" i="1"/>
  <c r="O16" i="1"/>
  <c r="O18" i="1"/>
  <c r="O19" i="1"/>
  <c r="O20" i="1"/>
  <c r="O21" i="1"/>
  <c r="O22" i="1"/>
  <c r="O23" i="1"/>
  <c r="M21" i="1"/>
  <c r="L8" i="1"/>
  <c r="L7" i="1"/>
  <c r="L6" i="1"/>
  <c r="L4" i="1"/>
  <c r="L35" i="1"/>
  <c r="M4" i="1"/>
  <c r="M30" i="1"/>
  <c r="M31" i="1"/>
  <c r="M32" i="1"/>
  <c r="M33" i="1"/>
  <c r="M34" i="1"/>
  <c r="M35" i="1"/>
  <c r="M18" i="1"/>
  <c r="M19" i="1"/>
  <c r="M20" i="1"/>
  <c r="M22" i="1"/>
  <c r="M23" i="1"/>
  <c r="M5" i="1"/>
  <c r="M6" i="1"/>
  <c r="M7" i="1"/>
  <c r="M8" i="1"/>
  <c r="M9" i="1"/>
  <c r="M11" i="1"/>
  <c r="M12" i="1"/>
  <c r="M13" i="1"/>
  <c r="M14" i="1"/>
  <c r="M15" i="1"/>
  <c r="M16" i="1"/>
  <c r="L5" i="1"/>
  <c r="L9" i="1"/>
  <c r="L11" i="1"/>
  <c r="L12" i="1"/>
  <c r="L13" i="1"/>
  <c r="L14" i="1"/>
  <c r="L15" i="1"/>
  <c r="L16" i="1"/>
  <c r="L18" i="1"/>
  <c r="L19" i="1"/>
  <c r="L20" i="1"/>
  <c r="L21" i="1"/>
  <c r="L22" i="1"/>
  <c r="L23" i="1"/>
  <c r="L30" i="1"/>
  <c r="L31" i="1"/>
  <c r="L32" i="1"/>
  <c r="L33" i="1"/>
  <c r="L34" i="1"/>
  <c r="O35" i="1"/>
  <c r="N35" i="1"/>
  <c r="O34" i="1"/>
  <c r="N34" i="1"/>
  <c r="O33" i="1"/>
  <c r="O32" i="1"/>
  <c r="N32" i="1"/>
  <c r="O31" i="1"/>
  <c r="N31" i="1"/>
  <c r="O30" i="1"/>
  <c r="N30" i="1"/>
  <c r="M50" i="1" l="1"/>
  <c r="L50" i="1"/>
  <c r="L43" i="1"/>
  <c r="M43" i="1"/>
  <c r="L36" i="1"/>
  <c r="M36" i="1"/>
  <c r="L17" i="1"/>
  <c r="L24" i="1"/>
  <c r="M24" i="1"/>
  <c r="M17" i="1"/>
  <c r="M10" i="1"/>
  <c r="L10" i="1"/>
  <c r="M51" i="1" l="1"/>
  <c r="M52" i="1" s="1"/>
  <c r="L51" i="1"/>
  <c r="L52" i="1" s="1"/>
  <c r="M25" i="1"/>
  <c r="L25" i="1"/>
</calcChain>
</file>

<file path=xl/sharedStrings.xml><?xml version="1.0" encoding="utf-8"?>
<sst xmlns="http://schemas.openxmlformats.org/spreadsheetml/2006/main" count="88" uniqueCount="44">
  <si>
    <t>Drip</t>
  </si>
  <si>
    <t>I100 F125</t>
  </si>
  <si>
    <t>I100 F100</t>
  </si>
  <si>
    <t>I100 F75</t>
  </si>
  <si>
    <t>I75 F125</t>
  </si>
  <si>
    <t>I75 F100</t>
  </si>
  <si>
    <t>I75 F75</t>
  </si>
  <si>
    <t>R1</t>
  </si>
  <si>
    <t>R2</t>
  </si>
  <si>
    <t>R3</t>
  </si>
  <si>
    <t>P1</t>
  </si>
  <si>
    <t>P2</t>
  </si>
  <si>
    <t>P3</t>
  </si>
  <si>
    <t>P4</t>
  </si>
  <si>
    <t>P5</t>
  </si>
  <si>
    <t>Avg 2022</t>
  </si>
  <si>
    <t>Avg 2021</t>
  </si>
  <si>
    <t>sum 2021</t>
  </si>
  <si>
    <t>sum 2022</t>
  </si>
  <si>
    <t>Marketable head weight (g)</t>
  </si>
  <si>
    <t>Furrow</t>
  </si>
  <si>
    <t>kg</t>
  </si>
  <si>
    <t>g</t>
  </si>
  <si>
    <t>Irrigation regimes (2)</t>
  </si>
  <si>
    <t>Irrigation methods (2)</t>
  </si>
  <si>
    <t>Fertilizer levels (3)</t>
  </si>
  <si>
    <t>2*2*3=12 plots (1 replication) *3 = 36 plots</t>
  </si>
  <si>
    <t>plant n row spacing</t>
  </si>
  <si>
    <t>45*45 cm</t>
  </si>
  <si>
    <t>plot size</t>
  </si>
  <si>
    <t>4m*2.5m = 10m2</t>
  </si>
  <si>
    <t>10/0.2025=49.38= 50 plnts</t>
  </si>
  <si>
    <t>0.45*0.45=0.2025</t>
  </si>
  <si>
    <t>due to availibity constrains 40 plnts were transplanted</t>
  </si>
  <si>
    <t xml:space="preserve">total plants </t>
  </si>
  <si>
    <t>36*40 plnts= 1440 plants</t>
  </si>
  <si>
    <t>sum</t>
  </si>
  <si>
    <t>Drip yield</t>
  </si>
  <si>
    <t>furrow yield</t>
  </si>
  <si>
    <t>total yield 5 plants</t>
  </si>
  <si>
    <t>YIELD 2021</t>
  </si>
  <si>
    <t>YIELD 2022</t>
  </si>
  <si>
    <t>Avg HEAD WT 2021</t>
  </si>
  <si>
    <t>Avg HD WT2022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</si>
</sst>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6CBE-C4F2-41B6-A082-54F757C7A697}">
  <dimension ref="A1:R52"/>
  <sheetViews>
    <sheetView tabSelected="1" zoomScaleNormal="100" workbookViewId="0">
      <selection activeCell="Q10" sqref="Q10"/>
    </sheetView>
  </sheetViews>
  <sheetFormatPr defaultRowHeight="15" x14ac:dyDescent="0.25"/>
  <cols>
    <col min="1" max="1" width="10.5703125" customWidth="1"/>
    <col min="12" max="12" width="11.7109375" customWidth="1"/>
    <col min="13" max="13" width="11.28515625" customWidth="1"/>
    <col min="14" max="14" width="14.28515625" customWidth="1"/>
    <col min="15" max="15" width="14" customWidth="1"/>
  </cols>
  <sheetData>
    <row r="1" spans="1:18" x14ac:dyDescent="0.25">
      <c r="A1" s="2" t="s">
        <v>19</v>
      </c>
      <c r="B1" s="3"/>
      <c r="C1" s="3"/>
      <c r="D1" s="5"/>
      <c r="E1" s="2" t="s">
        <v>0</v>
      </c>
      <c r="F1" s="5"/>
      <c r="G1" s="5"/>
      <c r="H1" s="5"/>
      <c r="I1" s="5"/>
      <c r="J1" s="5"/>
      <c r="K1" s="5"/>
      <c r="L1" s="5"/>
      <c r="M1" s="5"/>
      <c r="N1" s="5"/>
      <c r="O1" s="5"/>
    </row>
    <row r="2" spans="1:18" x14ac:dyDescent="0.25">
      <c r="A2" s="5"/>
      <c r="B2" s="7">
        <v>2021</v>
      </c>
      <c r="C2" s="7">
        <v>2022</v>
      </c>
      <c r="D2" s="6">
        <v>2021</v>
      </c>
      <c r="E2" s="6">
        <v>2022</v>
      </c>
      <c r="F2" s="7">
        <v>2021</v>
      </c>
      <c r="G2" s="7">
        <v>2022</v>
      </c>
      <c r="H2" s="6">
        <v>2021</v>
      </c>
      <c r="I2" s="6">
        <v>2022</v>
      </c>
      <c r="J2" s="7">
        <v>2021</v>
      </c>
      <c r="K2" s="7">
        <v>2022</v>
      </c>
      <c r="L2" s="5" t="s">
        <v>40</v>
      </c>
      <c r="M2" s="5" t="s">
        <v>41</v>
      </c>
      <c r="N2" s="5" t="s">
        <v>42</v>
      </c>
      <c r="O2" s="5" t="s">
        <v>43</v>
      </c>
    </row>
    <row r="3" spans="1:18" x14ac:dyDescent="0.25">
      <c r="A3" s="4" t="s">
        <v>7</v>
      </c>
      <c r="B3" s="8" t="s">
        <v>10</v>
      </c>
      <c r="C3" s="8"/>
      <c r="D3" s="8" t="s">
        <v>11</v>
      </c>
      <c r="E3" s="8"/>
      <c r="F3" s="9" t="s">
        <v>12</v>
      </c>
      <c r="G3" s="9"/>
      <c r="H3" s="9" t="s">
        <v>13</v>
      </c>
      <c r="I3" s="9"/>
      <c r="J3" s="9" t="s">
        <v>14</v>
      </c>
      <c r="K3" s="9"/>
      <c r="L3" s="5" t="s">
        <v>21</v>
      </c>
      <c r="M3" s="5" t="s">
        <v>21</v>
      </c>
      <c r="N3" s="5" t="s">
        <v>22</v>
      </c>
      <c r="O3" s="5" t="s">
        <v>22</v>
      </c>
    </row>
    <row r="4" spans="1:18" x14ac:dyDescent="0.25">
      <c r="A4" s="5" t="s">
        <v>1</v>
      </c>
      <c r="B4" s="5">
        <v>475</v>
      </c>
      <c r="C4" s="5">
        <v>505</v>
      </c>
      <c r="D4" s="5">
        <v>555</v>
      </c>
      <c r="E4" s="5">
        <v>495</v>
      </c>
      <c r="F4" s="5">
        <v>460</v>
      </c>
      <c r="G4" s="5">
        <v>620</v>
      </c>
      <c r="H4" s="5">
        <v>615</v>
      </c>
      <c r="I4" s="5">
        <v>575</v>
      </c>
      <c r="J4" s="5">
        <v>550</v>
      </c>
      <c r="K4" s="5">
        <v>480</v>
      </c>
      <c r="L4" s="12">
        <f>SUM(B4,D4,F4,H4,J4)/1000</f>
        <v>2.6549999999999998</v>
      </c>
      <c r="M4" s="12">
        <f>SUM(C4,E4,G4,I4,K4)/1000</f>
        <v>2.6749999999999998</v>
      </c>
      <c r="N4" s="5">
        <f>AVERAGE(B4,D4,F4,H4,J4)</f>
        <v>531</v>
      </c>
      <c r="O4" s="5">
        <f>AVERAGE(C4,E4,G4,I4,K4)</f>
        <v>535</v>
      </c>
      <c r="Q4">
        <f>(L4*50)/5</f>
        <v>26.55</v>
      </c>
      <c r="R4">
        <f>SUM(Q4:Q9)</f>
        <v>150.79999999999998</v>
      </c>
    </row>
    <row r="5" spans="1:18" x14ac:dyDescent="0.25">
      <c r="A5" s="5" t="s">
        <v>2</v>
      </c>
      <c r="B5" s="5">
        <v>485</v>
      </c>
      <c r="C5" s="5">
        <v>495</v>
      </c>
      <c r="D5" s="5">
        <v>515</v>
      </c>
      <c r="E5" s="5">
        <v>620</v>
      </c>
      <c r="F5" s="5">
        <v>505</v>
      </c>
      <c r="G5" s="5">
        <v>465</v>
      </c>
      <c r="H5" s="5">
        <v>580</v>
      </c>
      <c r="I5" s="5">
        <v>530</v>
      </c>
      <c r="J5" s="5">
        <v>515</v>
      </c>
      <c r="K5" s="5">
        <v>540</v>
      </c>
      <c r="L5" s="12">
        <f t="shared" ref="L5:L49" si="0">SUM(B5,D5,F5,H5,J5)/1000</f>
        <v>2.6</v>
      </c>
      <c r="M5" s="12">
        <f t="shared" ref="M5:M49" si="1">SUM(C5,E5,G5,I5,K5)/1000</f>
        <v>2.65</v>
      </c>
      <c r="N5" s="5">
        <f>AVERAGE(B5,D5,F5,H5,J5)</f>
        <v>520</v>
      </c>
      <c r="O5" s="5">
        <f>AVERAGE(C5,E5,G5,I5,K5)</f>
        <v>530</v>
      </c>
      <c r="Q5">
        <f t="shared" ref="Q5:Q52" si="2">(L5*50)/5</f>
        <v>26</v>
      </c>
    </row>
    <row r="6" spans="1:18" x14ac:dyDescent="0.25">
      <c r="A6" s="5" t="s">
        <v>3</v>
      </c>
      <c r="B6" s="5">
        <v>525</v>
      </c>
      <c r="C6" s="5">
        <v>475</v>
      </c>
      <c r="D6" s="5">
        <v>590</v>
      </c>
      <c r="E6" s="5">
        <v>560</v>
      </c>
      <c r="F6" s="5">
        <v>540</v>
      </c>
      <c r="G6" s="5">
        <v>515</v>
      </c>
      <c r="H6" s="5">
        <v>495</v>
      </c>
      <c r="I6" s="5">
        <v>485</v>
      </c>
      <c r="J6" s="5">
        <v>430</v>
      </c>
      <c r="K6" s="5">
        <v>485</v>
      </c>
      <c r="L6" s="12">
        <f>SUM(B6,D6,F6,H6,J6)/1000</f>
        <v>2.58</v>
      </c>
      <c r="M6" s="12">
        <f t="shared" si="1"/>
        <v>2.52</v>
      </c>
      <c r="N6" s="5">
        <f>AVERAGE(B6,D6,F6,H6,J6)</f>
        <v>516</v>
      </c>
      <c r="O6" s="5">
        <f>AVERAGE(C6,E6,G6,I6,K6)</f>
        <v>504</v>
      </c>
      <c r="Q6">
        <f t="shared" si="2"/>
        <v>25.8</v>
      </c>
    </row>
    <row r="7" spans="1:18" x14ac:dyDescent="0.25">
      <c r="A7" s="5" t="s">
        <v>4</v>
      </c>
      <c r="B7" s="5">
        <v>575</v>
      </c>
      <c r="C7" s="5">
        <v>510</v>
      </c>
      <c r="D7" s="5">
        <v>435</v>
      </c>
      <c r="E7" s="5">
        <v>455</v>
      </c>
      <c r="F7" s="5">
        <v>470</v>
      </c>
      <c r="G7" s="5">
        <v>560</v>
      </c>
      <c r="H7" s="5">
        <v>480</v>
      </c>
      <c r="I7" s="5">
        <v>490</v>
      </c>
      <c r="J7" s="5">
        <v>525</v>
      </c>
      <c r="K7" s="5">
        <v>575</v>
      </c>
      <c r="L7" s="12">
        <f>SUM(B7,D7,F7,H7,J7)/1000</f>
        <v>2.4849999999999999</v>
      </c>
      <c r="M7" s="12">
        <f t="shared" si="1"/>
        <v>2.59</v>
      </c>
      <c r="N7" s="5">
        <f>AVERAGE(B7,D7,F7,H7,J7)</f>
        <v>497</v>
      </c>
      <c r="O7" s="5">
        <f>AVERAGE(C7,E7,G7,I7,K7)</f>
        <v>518</v>
      </c>
      <c r="Q7">
        <f t="shared" si="2"/>
        <v>24.85</v>
      </c>
    </row>
    <row r="8" spans="1:18" x14ac:dyDescent="0.25">
      <c r="A8" s="5" t="s">
        <v>5</v>
      </c>
      <c r="B8" s="5">
        <v>580</v>
      </c>
      <c r="C8" s="5">
        <v>470</v>
      </c>
      <c r="D8" s="5">
        <v>395</v>
      </c>
      <c r="E8" s="5">
        <v>535</v>
      </c>
      <c r="F8" s="5">
        <v>470</v>
      </c>
      <c r="G8" s="5">
        <v>515</v>
      </c>
      <c r="H8" s="5">
        <v>470</v>
      </c>
      <c r="I8" s="5">
        <v>485</v>
      </c>
      <c r="J8" s="5">
        <v>495</v>
      </c>
      <c r="K8" s="5">
        <v>490</v>
      </c>
      <c r="L8" s="12">
        <f>SUM(B8,D8,F8,H8,J8)/1000</f>
        <v>2.41</v>
      </c>
      <c r="M8" s="12">
        <f t="shared" si="1"/>
        <v>2.4950000000000001</v>
      </c>
      <c r="N8" s="5">
        <f>AVERAGE(B8,D8,F8,H8,J8)</f>
        <v>482</v>
      </c>
      <c r="O8" s="5">
        <f>AVERAGE(C8,E8,G8,I8,K8)</f>
        <v>499</v>
      </c>
      <c r="Q8">
        <f>(L8*50)/5</f>
        <v>24.1</v>
      </c>
    </row>
    <row r="9" spans="1:18" x14ac:dyDescent="0.25">
      <c r="A9" s="5" t="s">
        <v>6</v>
      </c>
      <c r="B9" s="5">
        <v>480</v>
      </c>
      <c r="C9" s="5">
        <v>450</v>
      </c>
      <c r="D9" s="5">
        <v>475</v>
      </c>
      <c r="E9" s="5">
        <v>565</v>
      </c>
      <c r="F9" s="5">
        <v>420</v>
      </c>
      <c r="G9" s="10">
        <v>450</v>
      </c>
      <c r="H9" s="5">
        <v>500</v>
      </c>
      <c r="I9" s="5">
        <v>395</v>
      </c>
      <c r="J9" s="5">
        <v>475</v>
      </c>
      <c r="K9" s="5">
        <v>465</v>
      </c>
      <c r="L9" s="12">
        <f t="shared" si="0"/>
        <v>2.35</v>
      </c>
      <c r="M9" s="12">
        <f t="shared" si="1"/>
        <v>2.3250000000000002</v>
      </c>
      <c r="N9" s="5">
        <f>AVERAGE(B9,D9,F9,H9,J9)</f>
        <v>470</v>
      </c>
      <c r="O9" s="5">
        <f>AVERAGE(C9,E9,G9,I9,K9)</f>
        <v>465</v>
      </c>
      <c r="Q9">
        <f t="shared" si="2"/>
        <v>23.5</v>
      </c>
    </row>
    <row r="10" spans="1:18" x14ac:dyDescent="0.25">
      <c r="A10" s="4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 t="s">
        <v>36</v>
      </c>
      <c r="L10" s="16">
        <f>SUM(L4:L9)</f>
        <v>15.08</v>
      </c>
      <c r="M10" s="16">
        <f>SUM(M4:M9)</f>
        <v>15.254999999999999</v>
      </c>
      <c r="N10" s="3"/>
      <c r="O10" s="3"/>
      <c r="Q10">
        <f t="shared" si="2"/>
        <v>150.80000000000001</v>
      </c>
    </row>
    <row r="11" spans="1:18" x14ac:dyDescent="0.25">
      <c r="A11" s="5" t="s">
        <v>1</v>
      </c>
      <c r="B11" s="5">
        <v>595</v>
      </c>
      <c r="C11" s="5">
        <v>495</v>
      </c>
      <c r="D11" s="5">
        <v>530</v>
      </c>
      <c r="E11" s="5">
        <v>555</v>
      </c>
      <c r="F11" s="5">
        <v>460</v>
      </c>
      <c r="G11" s="5">
        <v>610</v>
      </c>
      <c r="H11" s="5">
        <v>505</v>
      </c>
      <c r="I11" s="5">
        <v>480</v>
      </c>
      <c r="J11" s="5">
        <v>580</v>
      </c>
      <c r="K11" s="5">
        <v>550</v>
      </c>
      <c r="L11" s="12">
        <f t="shared" si="0"/>
        <v>2.67</v>
      </c>
      <c r="M11" s="12">
        <f t="shared" si="1"/>
        <v>2.69</v>
      </c>
      <c r="N11" s="5">
        <f>AVERAGE(B11,D11,F11,H11,J11)</f>
        <v>534</v>
      </c>
      <c r="O11" s="5">
        <f>AVERAGE(C11,E11,G11,I11,K11)</f>
        <v>538</v>
      </c>
      <c r="Q11">
        <f t="shared" si="2"/>
        <v>26.7</v>
      </c>
    </row>
    <row r="12" spans="1:18" x14ac:dyDescent="0.25">
      <c r="A12" s="5" t="s">
        <v>2</v>
      </c>
      <c r="B12" s="5">
        <v>430</v>
      </c>
      <c r="C12" s="5">
        <v>490</v>
      </c>
      <c r="D12" s="5">
        <v>580</v>
      </c>
      <c r="E12" s="5">
        <v>580</v>
      </c>
      <c r="F12" s="5">
        <v>480</v>
      </c>
      <c r="G12" s="5">
        <v>550</v>
      </c>
      <c r="H12" s="5">
        <v>525</v>
      </c>
      <c r="I12" s="5">
        <v>570</v>
      </c>
      <c r="J12" s="5">
        <v>605</v>
      </c>
      <c r="K12" s="5">
        <v>500</v>
      </c>
      <c r="L12" s="12">
        <f t="shared" si="0"/>
        <v>2.62</v>
      </c>
      <c r="M12" s="12">
        <f t="shared" si="1"/>
        <v>2.69</v>
      </c>
      <c r="N12" s="5">
        <f>AVERAGE(B12,D12,F12,H12,J12)</f>
        <v>524</v>
      </c>
      <c r="O12" s="5">
        <f>AVERAGE(C12,E12,G12,I12,K12)</f>
        <v>538</v>
      </c>
      <c r="Q12">
        <f t="shared" si="2"/>
        <v>26.2</v>
      </c>
    </row>
    <row r="13" spans="1:18" x14ac:dyDescent="0.25">
      <c r="A13" s="5" t="s">
        <v>3</v>
      </c>
      <c r="B13" s="5">
        <v>575</v>
      </c>
      <c r="C13" s="5">
        <v>515</v>
      </c>
      <c r="D13" s="5">
        <v>560</v>
      </c>
      <c r="E13" s="5">
        <v>550</v>
      </c>
      <c r="F13" s="5">
        <v>390</v>
      </c>
      <c r="G13" s="5">
        <v>480</v>
      </c>
      <c r="H13" s="5">
        <v>565</v>
      </c>
      <c r="I13" s="5">
        <v>490</v>
      </c>
      <c r="J13" s="5">
        <v>485</v>
      </c>
      <c r="K13" s="5">
        <v>545</v>
      </c>
      <c r="L13" s="12">
        <f t="shared" si="0"/>
        <v>2.5750000000000002</v>
      </c>
      <c r="M13" s="12">
        <f t="shared" si="1"/>
        <v>2.58</v>
      </c>
      <c r="N13" s="5">
        <f>AVERAGE(B13,D13,F13,H13,J13)</f>
        <v>515</v>
      </c>
      <c r="O13" s="5">
        <f>AVERAGE(C13,E13,G13,I13,K13)</f>
        <v>516</v>
      </c>
      <c r="Q13">
        <f t="shared" si="2"/>
        <v>25.75</v>
      </c>
    </row>
    <row r="14" spans="1:18" x14ac:dyDescent="0.25">
      <c r="A14" s="5" t="s">
        <v>4</v>
      </c>
      <c r="B14" s="5">
        <v>575</v>
      </c>
      <c r="C14" s="5">
        <v>430</v>
      </c>
      <c r="D14" s="5">
        <v>460</v>
      </c>
      <c r="E14" s="5">
        <v>490</v>
      </c>
      <c r="F14" s="5">
        <v>535</v>
      </c>
      <c r="G14" s="5">
        <v>495</v>
      </c>
      <c r="H14" s="5">
        <v>515</v>
      </c>
      <c r="I14" s="5">
        <v>475</v>
      </c>
      <c r="J14" s="5">
        <v>470</v>
      </c>
      <c r="K14" s="5">
        <v>625</v>
      </c>
      <c r="L14" s="12">
        <f t="shared" si="0"/>
        <v>2.5550000000000002</v>
      </c>
      <c r="M14" s="12">
        <f t="shared" si="1"/>
        <v>2.5150000000000001</v>
      </c>
      <c r="N14" s="5">
        <f>AVERAGE(B14,D14,F14,H14,J14)</f>
        <v>511</v>
      </c>
      <c r="O14" s="5">
        <f>AVERAGE(C14,E14,G14,I14,K14)</f>
        <v>503</v>
      </c>
      <c r="Q14">
        <f t="shared" si="2"/>
        <v>25.550000000000004</v>
      </c>
    </row>
    <row r="15" spans="1:18" x14ac:dyDescent="0.25">
      <c r="A15" s="5" t="s">
        <v>5</v>
      </c>
      <c r="B15" s="5">
        <v>460</v>
      </c>
      <c r="C15" s="5">
        <v>395</v>
      </c>
      <c r="D15" s="5">
        <v>465</v>
      </c>
      <c r="E15" s="5">
        <v>490</v>
      </c>
      <c r="F15" s="5">
        <v>555</v>
      </c>
      <c r="G15" s="5">
        <v>435</v>
      </c>
      <c r="H15" s="5">
        <v>460</v>
      </c>
      <c r="I15" s="5">
        <v>595</v>
      </c>
      <c r="J15" s="5">
        <v>490</v>
      </c>
      <c r="K15" s="5">
        <v>490</v>
      </c>
      <c r="L15" s="12">
        <f>SUM(B15,D15,F15,H15,J15)/1000</f>
        <v>2.4300000000000002</v>
      </c>
      <c r="M15" s="12">
        <f>SUM(C15,E15,G15,I15,K15)/1000</f>
        <v>2.4049999999999998</v>
      </c>
      <c r="N15" s="5">
        <f>AVERAGE(B15,D15,F15,H15,J15)</f>
        <v>486</v>
      </c>
      <c r="O15" s="5">
        <f>AVERAGE(C15,E15,G15,I15,K15)</f>
        <v>481</v>
      </c>
      <c r="Q15">
        <f t="shared" si="2"/>
        <v>24.300000000000004</v>
      </c>
    </row>
    <row r="16" spans="1:18" x14ac:dyDescent="0.25">
      <c r="A16" s="5" t="s">
        <v>6</v>
      </c>
      <c r="B16" s="5">
        <v>495</v>
      </c>
      <c r="C16" s="5">
        <v>590</v>
      </c>
      <c r="D16" s="5">
        <v>465</v>
      </c>
      <c r="E16" s="5">
        <v>470</v>
      </c>
      <c r="F16" s="5">
        <v>440</v>
      </c>
      <c r="G16" s="5">
        <v>485</v>
      </c>
      <c r="H16" s="5">
        <v>490</v>
      </c>
      <c r="I16" s="5">
        <v>465</v>
      </c>
      <c r="J16" s="5">
        <v>425</v>
      </c>
      <c r="K16" s="5">
        <v>480</v>
      </c>
      <c r="L16" s="12">
        <f t="shared" si="0"/>
        <v>2.3149999999999999</v>
      </c>
      <c r="M16" s="12">
        <f t="shared" si="1"/>
        <v>2.4900000000000002</v>
      </c>
      <c r="N16" s="5">
        <f>AVERAGE(B16,D16,F16,H16,J16)</f>
        <v>463</v>
      </c>
      <c r="O16" s="5">
        <f>AVERAGE(C16,E16,G16,I16,K16)</f>
        <v>498</v>
      </c>
      <c r="Q16">
        <f t="shared" si="2"/>
        <v>23.15</v>
      </c>
    </row>
    <row r="17" spans="1:17" x14ac:dyDescent="0.25">
      <c r="A17" s="4" t="s">
        <v>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16">
        <f>SUM(L11:L16)</f>
        <v>15.164999999999999</v>
      </c>
      <c r="M17" s="16">
        <f>SUM(M11:M16)</f>
        <v>15.37</v>
      </c>
      <c r="N17" s="3"/>
      <c r="O17" s="3"/>
      <c r="Q17">
        <f t="shared" si="2"/>
        <v>151.65</v>
      </c>
    </row>
    <row r="18" spans="1:17" x14ac:dyDescent="0.25">
      <c r="A18" s="5" t="s">
        <v>1</v>
      </c>
      <c r="B18" s="5">
        <v>565</v>
      </c>
      <c r="C18" s="5">
        <v>655</v>
      </c>
      <c r="D18" s="5">
        <v>550</v>
      </c>
      <c r="E18" s="5">
        <v>530</v>
      </c>
      <c r="F18" s="5">
        <v>435</v>
      </c>
      <c r="G18" s="5">
        <v>600</v>
      </c>
      <c r="H18" s="5">
        <v>585</v>
      </c>
      <c r="I18" s="5">
        <v>485</v>
      </c>
      <c r="J18" s="5">
        <v>500</v>
      </c>
      <c r="K18" s="5">
        <v>375</v>
      </c>
      <c r="L18" s="12">
        <f t="shared" si="0"/>
        <v>2.6349999999999998</v>
      </c>
      <c r="M18" s="12">
        <f t="shared" si="1"/>
        <v>2.645</v>
      </c>
      <c r="N18" s="5">
        <f>AVERAGE(B18,D18,F18,H18,J18)</f>
        <v>527</v>
      </c>
      <c r="O18" s="5">
        <f>AVERAGE(C18,E18,G18,I18,K18)</f>
        <v>529</v>
      </c>
      <c r="Q18">
        <f t="shared" si="2"/>
        <v>26.35</v>
      </c>
    </row>
    <row r="19" spans="1:17" x14ac:dyDescent="0.25">
      <c r="A19" s="5" t="s">
        <v>2</v>
      </c>
      <c r="B19" s="5">
        <v>460</v>
      </c>
      <c r="C19" s="5">
        <v>525</v>
      </c>
      <c r="D19" s="5">
        <v>560</v>
      </c>
      <c r="E19" s="5">
        <v>475</v>
      </c>
      <c r="F19" s="5">
        <v>555</v>
      </c>
      <c r="G19" s="5">
        <v>550</v>
      </c>
      <c r="H19" s="5">
        <v>465</v>
      </c>
      <c r="I19" s="5">
        <v>500</v>
      </c>
      <c r="J19" s="5">
        <v>580</v>
      </c>
      <c r="K19" s="5">
        <v>475</v>
      </c>
      <c r="L19" s="12">
        <f t="shared" si="0"/>
        <v>2.62</v>
      </c>
      <c r="M19" s="12">
        <f t="shared" si="1"/>
        <v>2.5249999999999999</v>
      </c>
      <c r="N19" s="5">
        <f>AVERAGE(B19,D19,F19,H19,J19)</f>
        <v>524</v>
      </c>
      <c r="O19" s="5">
        <f>AVERAGE(C19,E19,G19,I19,K19)</f>
        <v>505</v>
      </c>
      <c r="Q19">
        <f t="shared" si="2"/>
        <v>26.2</v>
      </c>
    </row>
    <row r="20" spans="1:17" x14ac:dyDescent="0.25">
      <c r="A20" s="5" t="s">
        <v>3</v>
      </c>
      <c r="B20" s="5">
        <v>565</v>
      </c>
      <c r="C20" s="5">
        <v>585</v>
      </c>
      <c r="D20" s="5">
        <v>505</v>
      </c>
      <c r="E20" s="5">
        <v>450</v>
      </c>
      <c r="F20" s="5">
        <v>520</v>
      </c>
      <c r="G20" s="5">
        <v>495</v>
      </c>
      <c r="H20" s="5">
        <v>450</v>
      </c>
      <c r="I20" s="5">
        <v>480</v>
      </c>
      <c r="J20" s="5">
        <v>480</v>
      </c>
      <c r="K20" s="5">
        <v>530</v>
      </c>
      <c r="L20" s="12">
        <f t="shared" si="0"/>
        <v>2.52</v>
      </c>
      <c r="M20" s="12">
        <f t="shared" si="1"/>
        <v>2.54</v>
      </c>
      <c r="N20" s="5">
        <f>AVERAGE(B20,D20,F20,H20,J20)</f>
        <v>504</v>
      </c>
      <c r="O20" s="5">
        <f>AVERAGE(C20,E20,G20,I20,K20)</f>
        <v>508</v>
      </c>
      <c r="Q20">
        <f t="shared" si="2"/>
        <v>25.2</v>
      </c>
    </row>
    <row r="21" spans="1:17" x14ac:dyDescent="0.25">
      <c r="A21" s="5" t="s">
        <v>4</v>
      </c>
      <c r="B21" s="5">
        <v>525</v>
      </c>
      <c r="C21" s="5">
        <v>520</v>
      </c>
      <c r="D21" s="5">
        <v>535</v>
      </c>
      <c r="E21" s="5">
        <v>475</v>
      </c>
      <c r="F21" s="5">
        <v>500</v>
      </c>
      <c r="G21" s="5">
        <v>530</v>
      </c>
      <c r="H21" s="5">
        <v>390</v>
      </c>
      <c r="I21" s="5">
        <v>515</v>
      </c>
      <c r="J21" s="5">
        <v>560</v>
      </c>
      <c r="K21" s="5">
        <v>495</v>
      </c>
      <c r="L21" s="12">
        <f t="shared" si="0"/>
        <v>2.5099999999999998</v>
      </c>
      <c r="M21" s="12">
        <f>SUM(C21,E21,G21,I21,K21)/1000</f>
        <v>2.5350000000000001</v>
      </c>
      <c r="N21" s="5">
        <f>AVERAGE(B21,D21,F21,H21,J21)</f>
        <v>502</v>
      </c>
      <c r="O21" s="5">
        <f>AVERAGE(C21,E21,G21,I21,K21)</f>
        <v>507</v>
      </c>
      <c r="Q21">
        <f t="shared" si="2"/>
        <v>25.099999999999998</v>
      </c>
    </row>
    <row r="22" spans="1:17" x14ac:dyDescent="0.25">
      <c r="A22" s="5" t="s">
        <v>5</v>
      </c>
      <c r="B22" s="5">
        <v>560</v>
      </c>
      <c r="C22" s="5">
        <v>490</v>
      </c>
      <c r="D22" s="5">
        <v>470</v>
      </c>
      <c r="E22" s="5">
        <v>485</v>
      </c>
      <c r="F22" s="5">
        <v>445</v>
      </c>
      <c r="G22" s="5">
        <v>485</v>
      </c>
      <c r="H22" s="5">
        <v>465</v>
      </c>
      <c r="I22" s="5">
        <v>530</v>
      </c>
      <c r="J22" s="5">
        <v>530</v>
      </c>
      <c r="K22" s="5">
        <v>465</v>
      </c>
      <c r="L22" s="12">
        <f t="shared" si="0"/>
        <v>2.4700000000000002</v>
      </c>
      <c r="M22" s="12">
        <f t="shared" si="1"/>
        <v>2.4550000000000001</v>
      </c>
      <c r="N22" s="5">
        <f>AVERAGE(B22,D22,F22,H22,J22)</f>
        <v>494</v>
      </c>
      <c r="O22" s="5">
        <f>AVERAGE(C22,E22,G22,I22,K22)</f>
        <v>491</v>
      </c>
      <c r="Q22">
        <f t="shared" si="2"/>
        <v>24.700000000000003</v>
      </c>
    </row>
    <row r="23" spans="1:17" x14ac:dyDescent="0.25">
      <c r="A23" s="5" t="s">
        <v>6</v>
      </c>
      <c r="B23" s="5">
        <v>445</v>
      </c>
      <c r="C23" s="5">
        <v>475</v>
      </c>
      <c r="D23" s="5">
        <v>395</v>
      </c>
      <c r="E23" s="5">
        <v>485</v>
      </c>
      <c r="F23" s="5">
        <v>400</v>
      </c>
      <c r="G23" s="5">
        <v>455</v>
      </c>
      <c r="H23" s="5">
        <v>510</v>
      </c>
      <c r="I23" s="5">
        <v>465</v>
      </c>
      <c r="J23" s="5">
        <v>530</v>
      </c>
      <c r="K23" s="5">
        <v>485</v>
      </c>
      <c r="L23" s="12">
        <f t="shared" si="0"/>
        <v>2.2799999999999998</v>
      </c>
      <c r="M23" s="12">
        <f t="shared" si="1"/>
        <v>2.3650000000000002</v>
      </c>
      <c r="N23" s="5">
        <f>AVERAGE(B23,D23,F23,H23,J23)</f>
        <v>456</v>
      </c>
      <c r="O23" s="5">
        <f>AVERAGE(C23,E23,G23,I23,K23)</f>
        <v>473</v>
      </c>
      <c r="Q23">
        <f t="shared" si="2"/>
        <v>22.799999999999997</v>
      </c>
    </row>
    <row r="24" spans="1:17" x14ac:dyDescent="0.25">
      <c r="L24" s="16">
        <f>SUM(L18:L23)</f>
        <v>15.035</v>
      </c>
      <c r="M24" s="16">
        <f>SUM(M18:M23)</f>
        <v>15.065000000000001</v>
      </c>
      <c r="N24" s="3"/>
      <c r="O24" s="1"/>
      <c r="Q24">
        <f t="shared" si="2"/>
        <v>150.35</v>
      </c>
    </row>
    <row r="25" spans="1:17" x14ac:dyDescent="0.25">
      <c r="K25" t="s">
        <v>37</v>
      </c>
      <c r="L25" s="16">
        <f>SUM(L10,L17,L24)</f>
        <v>45.28</v>
      </c>
      <c r="M25" s="16">
        <f>SUM(M10,M17,M24)</f>
        <v>45.69</v>
      </c>
      <c r="N25" s="3"/>
      <c r="O25" s="1"/>
      <c r="Q25">
        <f t="shared" si="2"/>
        <v>452.8</v>
      </c>
    </row>
    <row r="26" spans="1:17" x14ac:dyDescent="0.25">
      <c r="A26" s="2" t="s">
        <v>19</v>
      </c>
      <c r="B26" s="11"/>
      <c r="C26" s="1"/>
      <c r="L26" s="12"/>
      <c r="M26" s="12"/>
      <c r="N26" s="5"/>
      <c r="Q26">
        <f t="shared" si="2"/>
        <v>0</v>
      </c>
    </row>
    <row r="27" spans="1:17" x14ac:dyDescent="0.25">
      <c r="A27" s="2" t="s">
        <v>20</v>
      </c>
      <c r="L27" s="12"/>
      <c r="M27" s="12"/>
      <c r="Q27">
        <f t="shared" si="2"/>
        <v>0</v>
      </c>
    </row>
    <row r="28" spans="1:17" x14ac:dyDescent="0.25">
      <c r="A28" s="5"/>
      <c r="B28" s="7">
        <v>2021</v>
      </c>
      <c r="C28" s="7">
        <v>2022</v>
      </c>
      <c r="D28" s="6">
        <v>2021</v>
      </c>
      <c r="E28" s="6">
        <v>2022</v>
      </c>
      <c r="F28" s="7">
        <v>2021</v>
      </c>
      <c r="G28" s="7">
        <v>2022</v>
      </c>
      <c r="H28" s="6">
        <v>2021</v>
      </c>
      <c r="I28" s="6">
        <v>2022</v>
      </c>
      <c r="J28" s="7">
        <v>2021</v>
      </c>
      <c r="K28" s="7">
        <v>2022</v>
      </c>
      <c r="L28" s="12" t="s">
        <v>17</v>
      </c>
      <c r="M28" s="12" t="s">
        <v>18</v>
      </c>
      <c r="N28" s="5" t="s">
        <v>16</v>
      </c>
      <c r="O28" s="5" t="s">
        <v>15</v>
      </c>
      <c r="Q28" t="e">
        <f t="shared" si="2"/>
        <v>#VALUE!</v>
      </c>
    </row>
    <row r="29" spans="1:17" x14ac:dyDescent="0.25">
      <c r="A29" s="4" t="s">
        <v>7</v>
      </c>
      <c r="B29" s="8" t="s">
        <v>10</v>
      </c>
      <c r="C29" s="8"/>
      <c r="D29" s="8" t="s">
        <v>11</v>
      </c>
      <c r="E29" s="8"/>
      <c r="F29" s="9" t="s">
        <v>12</v>
      </c>
      <c r="G29" s="9"/>
      <c r="H29" s="9" t="s">
        <v>13</v>
      </c>
      <c r="I29" s="9"/>
      <c r="J29" s="9" t="s">
        <v>14</v>
      </c>
      <c r="K29" s="9"/>
      <c r="L29" s="12"/>
      <c r="M29" s="12"/>
      <c r="N29" s="5"/>
      <c r="O29" s="5"/>
      <c r="Q29">
        <f t="shared" si="2"/>
        <v>0</v>
      </c>
    </row>
    <row r="30" spans="1:17" x14ac:dyDescent="0.25">
      <c r="A30" s="5" t="s">
        <v>1</v>
      </c>
      <c r="B30" s="5">
        <v>620</v>
      </c>
      <c r="C30" s="5">
        <v>565</v>
      </c>
      <c r="D30" s="5">
        <v>455</v>
      </c>
      <c r="E30" s="5">
        <v>535</v>
      </c>
      <c r="F30" s="5">
        <v>495</v>
      </c>
      <c r="G30" s="5">
        <v>395</v>
      </c>
      <c r="H30" s="5">
        <v>395</v>
      </c>
      <c r="I30" s="5">
        <v>525</v>
      </c>
      <c r="J30" s="5">
        <v>500</v>
      </c>
      <c r="K30" s="5">
        <v>485</v>
      </c>
      <c r="L30" s="12">
        <f t="shared" si="0"/>
        <v>2.4649999999999999</v>
      </c>
      <c r="M30" s="12">
        <f t="shared" si="1"/>
        <v>2.5049999999999999</v>
      </c>
      <c r="N30" s="5">
        <f>AVERAGE(B30,D30,F30,H30,J30)</f>
        <v>493</v>
      </c>
      <c r="O30" s="5">
        <f>AVERAGE(C30,E30,G30,I30,K30)</f>
        <v>501</v>
      </c>
      <c r="Q30">
        <f t="shared" si="2"/>
        <v>24.65</v>
      </c>
    </row>
    <row r="31" spans="1:17" x14ac:dyDescent="0.25">
      <c r="A31" s="5" t="s">
        <v>2</v>
      </c>
      <c r="B31" s="5">
        <v>560</v>
      </c>
      <c r="C31" s="5">
        <v>600</v>
      </c>
      <c r="D31" s="5">
        <v>415</v>
      </c>
      <c r="E31" s="5">
        <v>460</v>
      </c>
      <c r="F31" s="5">
        <v>365</v>
      </c>
      <c r="G31" s="5">
        <v>455</v>
      </c>
      <c r="H31" s="5">
        <v>520</v>
      </c>
      <c r="I31" s="5">
        <v>450</v>
      </c>
      <c r="J31" s="5">
        <v>540</v>
      </c>
      <c r="K31" s="5">
        <v>505</v>
      </c>
      <c r="L31" s="12">
        <f t="shared" si="0"/>
        <v>2.4</v>
      </c>
      <c r="M31" s="12">
        <f t="shared" si="1"/>
        <v>2.4700000000000002</v>
      </c>
      <c r="N31" s="5">
        <f>AVERAGE(B31,D31,F31,H31,J31)</f>
        <v>480</v>
      </c>
      <c r="O31" s="5">
        <f>AVERAGE(C31,E31,G31,I31,K31)</f>
        <v>494</v>
      </c>
      <c r="Q31">
        <f t="shared" si="2"/>
        <v>24</v>
      </c>
    </row>
    <row r="32" spans="1:17" x14ac:dyDescent="0.25">
      <c r="A32" s="5" t="s">
        <v>3</v>
      </c>
      <c r="B32" s="5">
        <v>495</v>
      </c>
      <c r="C32" s="5">
        <v>450</v>
      </c>
      <c r="D32" s="5">
        <v>480</v>
      </c>
      <c r="E32" s="5">
        <v>555</v>
      </c>
      <c r="F32" s="5">
        <v>495</v>
      </c>
      <c r="G32" s="5">
        <v>385</v>
      </c>
      <c r="H32" s="5">
        <v>420</v>
      </c>
      <c r="I32" s="5">
        <v>435</v>
      </c>
      <c r="J32" s="5">
        <v>465</v>
      </c>
      <c r="K32" s="5">
        <v>465</v>
      </c>
      <c r="L32" s="12">
        <f t="shared" si="0"/>
        <v>2.355</v>
      </c>
      <c r="M32" s="12">
        <f t="shared" si="1"/>
        <v>2.29</v>
      </c>
      <c r="N32" s="5">
        <f>AVERAGE(B32,D32,F32,H32,J32)</f>
        <v>471</v>
      </c>
      <c r="O32" s="5">
        <f>AVERAGE(C32,E32,G32,I32,K32)</f>
        <v>458</v>
      </c>
      <c r="Q32">
        <f t="shared" si="2"/>
        <v>23.55</v>
      </c>
    </row>
    <row r="33" spans="1:17" x14ac:dyDescent="0.25">
      <c r="A33" s="5" t="s">
        <v>4</v>
      </c>
      <c r="B33" s="5">
        <v>500</v>
      </c>
      <c r="C33" s="5">
        <v>485</v>
      </c>
      <c r="D33" s="5">
        <v>475</v>
      </c>
      <c r="E33" s="5">
        <v>425</v>
      </c>
      <c r="F33" s="5">
        <v>435</v>
      </c>
      <c r="G33" s="5">
        <v>470</v>
      </c>
      <c r="H33" s="5">
        <v>470</v>
      </c>
      <c r="I33" s="5">
        <v>475</v>
      </c>
      <c r="J33" s="5">
        <v>490</v>
      </c>
      <c r="K33" s="5">
        <v>470</v>
      </c>
      <c r="L33" s="12">
        <f t="shared" si="0"/>
        <v>2.37</v>
      </c>
      <c r="M33" s="12">
        <f t="shared" si="1"/>
        <v>2.3250000000000002</v>
      </c>
      <c r="N33" s="5">
        <f>AVERAGE(B33,D33,F33,H33,J33)</f>
        <v>474</v>
      </c>
      <c r="O33" s="5">
        <f>AVERAGE(C33,E33,G33,I33,K33)</f>
        <v>465</v>
      </c>
      <c r="Q33">
        <f t="shared" si="2"/>
        <v>23.7</v>
      </c>
    </row>
    <row r="34" spans="1:17" x14ac:dyDescent="0.25">
      <c r="A34" s="5" t="s">
        <v>5</v>
      </c>
      <c r="B34" s="5">
        <v>485</v>
      </c>
      <c r="C34" s="5">
        <v>435</v>
      </c>
      <c r="D34" s="5">
        <v>565</v>
      </c>
      <c r="E34" s="5">
        <v>465</v>
      </c>
      <c r="F34" s="5">
        <v>450</v>
      </c>
      <c r="G34" s="5">
        <v>390</v>
      </c>
      <c r="H34" s="5">
        <v>410</v>
      </c>
      <c r="I34" s="5">
        <v>430</v>
      </c>
      <c r="J34" s="5">
        <v>355</v>
      </c>
      <c r="K34" s="5">
        <v>550</v>
      </c>
      <c r="L34" s="12">
        <f t="shared" si="0"/>
        <v>2.2650000000000001</v>
      </c>
      <c r="M34" s="12">
        <f t="shared" si="1"/>
        <v>2.27</v>
      </c>
      <c r="N34" s="5">
        <f>AVERAGE(B34,D34,F34,H34,J34)</f>
        <v>453</v>
      </c>
      <c r="O34" s="5">
        <f>AVERAGE(C34,E34,G34,I34,K34)</f>
        <v>454</v>
      </c>
      <c r="Q34">
        <f t="shared" si="2"/>
        <v>22.65</v>
      </c>
    </row>
    <row r="35" spans="1:17" x14ac:dyDescent="0.25">
      <c r="A35" s="5" t="s">
        <v>6</v>
      </c>
      <c r="B35" s="5">
        <v>500</v>
      </c>
      <c r="C35" s="5">
        <v>480</v>
      </c>
      <c r="D35" s="5">
        <v>395</v>
      </c>
      <c r="E35" s="5">
        <v>470</v>
      </c>
      <c r="F35" s="5">
        <v>375</v>
      </c>
      <c r="G35" s="10">
        <v>405</v>
      </c>
      <c r="H35" s="5">
        <v>420</v>
      </c>
      <c r="I35" s="5">
        <v>385</v>
      </c>
      <c r="J35" s="5">
        <v>485</v>
      </c>
      <c r="K35" s="5">
        <v>490</v>
      </c>
      <c r="L35" s="12">
        <f>SUM(B35,D35,F35,H35,J35)/1000</f>
        <v>2.1749999999999998</v>
      </c>
      <c r="M35" s="12">
        <f t="shared" si="1"/>
        <v>2.23</v>
      </c>
      <c r="N35" s="5">
        <f>AVERAGE(B35,D35,F35,H35,J35)</f>
        <v>435</v>
      </c>
      <c r="O35" s="5">
        <f>AVERAGE(C35,E35,G35,I35,K35)</f>
        <v>446</v>
      </c>
      <c r="Q35">
        <f t="shared" si="2"/>
        <v>21.749999999999996</v>
      </c>
    </row>
    <row r="36" spans="1:17" x14ac:dyDescent="0.25">
      <c r="A36" s="4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3" t="s">
        <v>36</v>
      </c>
      <c r="L36" s="16">
        <f>SUM(L30:L35)</f>
        <v>14.030000000000001</v>
      </c>
      <c r="M36" s="16">
        <f>SUM(M30:M35)</f>
        <v>14.09</v>
      </c>
      <c r="N36" s="3"/>
      <c r="O36" s="3"/>
      <c r="Q36">
        <f t="shared" si="2"/>
        <v>140.30000000000001</v>
      </c>
    </row>
    <row r="37" spans="1:17" x14ac:dyDescent="0.25">
      <c r="A37" s="5" t="s">
        <v>1</v>
      </c>
      <c r="B37" s="5">
        <v>490</v>
      </c>
      <c r="C37" s="5">
        <v>370</v>
      </c>
      <c r="D37" s="5">
        <v>475</v>
      </c>
      <c r="E37" s="5">
        <v>525</v>
      </c>
      <c r="F37" s="5">
        <v>445</v>
      </c>
      <c r="G37" s="5">
        <v>565</v>
      </c>
      <c r="H37" s="5">
        <v>485</v>
      </c>
      <c r="I37" s="5">
        <v>485</v>
      </c>
      <c r="J37" s="5">
        <v>530</v>
      </c>
      <c r="K37" s="5">
        <v>475</v>
      </c>
      <c r="L37" s="12">
        <f>SUM(B37,D37,F37,H37,J37)/1000</f>
        <v>2.4249999999999998</v>
      </c>
      <c r="M37" s="12">
        <f>SUM(C37,E37,G37,I37,K37)/1000</f>
        <v>2.42</v>
      </c>
      <c r="N37" s="5">
        <f>AVERAGE(B37,D37,F37,H37,J37)</f>
        <v>485</v>
      </c>
      <c r="O37" s="5">
        <f>AVERAGE(C37,E37,G37,I37,K37)</f>
        <v>484</v>
      </c>
      <c r="Q37">
        <f t="shared" si="2"/>
        <v>24.249999999999996</v>
      </c>
    </row>
    <row r="38" spans="1:17" x14ac:dyDescent="0.25">
      <c r="A38" s="5" t="s">
        <v>2</v>
      </c>
      <c r="B38" s="5">
        <v>375</v>
      </c>
      <c r="C38" s="5">
        <v>455</v>
      </c>
      <c r="D38" s="5">
        <v>540</v>
      </c>
      <c r="E38" s="5">
        <v>450</v>
      </c>
      <c r="F38" s="5">
        <v>400</v>
      </c>
      <c r="G38" s="5">
        <v>555</v>
      </c>
      <c r="H38" s="5">
        <v>555</v>
      </c>
      <c r="I38" s="5">
        <v>480</v>
      </c>
      <c r="J38" s="5">
        <v>465</v>
      </c>
      <c r="K38" s="5">
        <v>375</v>
      </c>
      <c r="L38" s="12">
        <f>SUM(B38,D38,F38,H38,J38)/1000</f>
        <v>2.335</v>
      </c>
      <c r="M38" s="12">
        <f t="shared" ref="M38:M42" si="3">SUM(C38,E38,G38,I38,K38)/1000</f>
        <v>2.3149999999999999</v>
      </c>
      <c r="N38" s="5">
        <f t="shared" ref="N38:N42" si="4">AVERAGE(B38,D38,F38,H38,J38)</f>
        <v>467</v>
      </c>
      <c r="O38" s="5">
        <f t="shared" ref="O38:O42" si="5">AVERAGE(C38,E38,G38,I38,K38)</f>
        <v>463</v>
      </c>
      <c r="Q38">
        <f t="shared" si="2"/>
        <v>23.35</v>
      </c>
    </row>
    <row r="39" spans="1:17" x14ac:dyDescent="0.25">
      <c r="A39" s="5" t="s">
        <v>3</v>
      </c>
      <c r="B39" s="5">
        <v>460</v>
      </c>
      <c r="C39" s="5">
        <v>380</v>
      </c>
      <c r="D39" s="5">
        <v>515</v>
      </c>
      <c r="E39" s="5">
        <v>525</v>
      </c>
      <c r="F39" s="5">
        <v>465</v>
      </c>
      <c r="G39" s="5">
        <v>450</v>
      </c>
      <c r="H39" s="5">
        <v>365</v>
      </c>
      <c r="I39" s="5">
        <v>475</v>
      </c>
      <c r="J39" s="5">
        <v>475</v>
      </c>
      <c r="K39" s="5">
        <v>450</v>
      </c>
      <c r="L39" s="12">
        <f>SUM(B39,D39,F39,H39,J39)/1000</f>
        <v>2.2799999999999998</v>
      </c>
      <c r="M39" s="12">
        <f t="shared" si="3"/>
        <v>2.2799999999999998</v>
      </c>
      <c r="N39" s="5">
        <f t="shared" si="4"/>
        <v>456</v>
      </c>
      <c r="O39" s="5">
        <f t="shared" si="5"/>
        <v>456</v>
      </c>
      <c r="Q39">
        <f t="shared" si="2"/>
        <v>22.799999999999997</v>
      </c>
    </row>
    <row r="40" spans="1:17" x14ac:dyDescent="0.25">
      <c r="A40" s="5" t="s">
        <v>4</v>
      </c>
      <c r="B40" s="5">
        <v>465</v>
      </c>
      <c r="C40" s="5">
        <v>450</v>
      </c>
      <c r="D40" s="5">
        <v>470</v>
      </c>
      <c r="E40" s="5">
        <v>475</v>
      </c>
      <c r="F40" s="5">
        <v>535</v>
      </c>
      <c r="G40" s="5">
        <v>395</v>
      </c>
      <c r="H40" s="5">
        <v>415</v>
      </c>
      <c r="I40" s="5">
        <v>575</v>
      </c>
      <c r="J40" s="5">
        <v>465</v>
      </c>
      <c r="K40" s="5">
        <v>465</v>
      </c>
      <c r="L40" s="12">
        <f>SUM(B40,D40,F40,H40,J40)/1000</f>
        <v>2.35</v>
      </c>
      <c r="M40" s="12">
        <f t="shared" si="3"/>
        <v>2.36</v>
      </c>
      <c r="N40" s="5">
        <f t="shared" si="4"/>
        <v>470</v>
      </c>
      <c r="O40" s="5">
        <f t="shared" si="5"/>
        <v>472</v>
      </c>
      <c r="Q40">
        <f t="shared" si="2"/>
        <v>23.5</v>
      </c>
    </row>
    <row r="41" spans="1:17" x14ac:dyDescent="0.25">
      <c r="A41" s="5" t="s">
        <v>5</v>
      </c>
      <c r="B41" s="5">
        <v>450</v>
      </c>
      <c r="C41" s="5">
        <v>390</v>
      </c>
      <c r="D41" s="5">
        <v>510</v>
      </c>
      <c r="E41" s="5">
        <v>460</v>
      </c>
      <c r="F41" s="5">
        <v>465</v>
      </c>
      <c r="G41" s="5">
        <v>445</v>
      </c>
      <c r="H41" s="5">
        <v>400</v>
      </c>
      <c r="I41" s="5">
        <v>480</v>
      </c>
      <c r="J41" s="5">
        <v>390</v>
      </c>
      <c r="K41" s="5">
        <v>475</v>
      </c>
      <c r="L41" s="12">
        <f>SUM(B41,D41,F41,H41,J41)/1000</f>
        <v>2.2149999999999999</v>
      </c>
      <c r="M41" s="12">
        <f>SUM(C41,E41,G41,I41,K41)/1000</f>
        <v>2.25</v>
      </c>
      <c r="N41" s="5">
        <f>AVERAGE(B41,D41,F41,H41,J41)</f>
        <v>443</v>
      </c>
      <c r="O41" s="5">
        <f>AVERAGE(C41,E41,G41,I41,K41)</f>
        <v>450</v>
      </c>
      <c r="Q41">
        <f t="shared" si="2"/>
        <v>22.15</v>
      </c>
    </row>
    <row r="42" spans="1:17" x14ac:dyDescent="0.25">
      <c r="A42" s="5" t="s">
        <v>6</v>
      </c>
      <c r="B42" s="5">
        <v>390</v>
      </c>
      <c r="C42" s="10">
        <v>460</v>
      </c>
      <c r="D42" s="5">
        <v>460</v>
      </c>
      <c r="E42" s="5">
        <v>385</v>
      </c>
      <c r="F42" s="5">
        <v>470</v>
      </c>
      <c r="G42" s="5">
        <v>485</v>
      </c>
      <c r="H42" s="5">
        <v>460</v>
      </c>
      <c r="I42" s="5">
        <v>455</v>
      </c>
      <c r="J42" s="5">
        <v>375</v>
      </c>
      <c r="K42" s="5">
        <v>410</v>
      </c>
      <c r="L42" s="12">
        <f>SUM(B42,D42,F42,H42,J42)/1000</f>
        <v>2.1549999999999998</v>
      </c>
      <c r="M42" s="12">
        <f>SUM(C42,E42,G42,I42,K42)/1000</f>
        <v>2.1949999999999998</v>
      </c>
      <c r="N42" s="5">
        <f t="shared" si="4"/>
        <v>431</v>
      </c>
      <c r="O42" s="5">
        <f t="shared" si="5"/>
        <v>439</v>
      </c>
      <c r="Q42">
        <f t="shared" si="2"/>
        <v>21.549999999999997</v>
      </c>
    </row>
    <row r="43" spans="1:17" x14ac:dyDescent="0.25">
      <c r="A43" s="4" t="s">
        <v>9</v>
      </c>
      <c r="B43" s="5"/>
      <c r="C43" s="5"/>
      <c r="D43" s="5"/>
      <c r="E43" s="5"/>
      <c r="F43" s="5"/>
      <c r="G43" s="5"/>
      <c r="H43" s="5"/>
      <c r="I43" s="5"/>
      <c r="J43" s="5"/>
      <c r="K43" s="3" t="s">
        <v>36</v>
      </c>
      <c r="L43" s="16">
        <f>SUM(L37:L42)</f>
        <v>13.759999999999998</v>
      </c>
      <c r="M43" s="16">
        <f>SUM(M37:M42)</f>
        <v>13.819999999999999</v>
      </c>
      <c r="N43" s="3"/>
      <c r="O43" s="3"/>
      <c r="Q43">
        <f t="shared" si="2"/>
        <v>137.59999999999997</v>
      </c>
    </row>
    <row r="44" spans="1:17" x14ac:dyDescent="0.25">
      <c r="A44" s="5" t="s">
        <v>1</v>
      </c>
      <c r="B44" s="5">
        <v>450</v>
      </c>
      <c r="C44" s="5">
        <v>395</v>
      </c>
      <c r="D44" s="5">
        <v>460</v>
      </c>
      <c r="E44" s="5">
        <v>460</v>
      </c>
      <c r="F44" s="5">
        <v>435</v>
      </c>
      <c r="G44" s="5">
        <v>420</v>
      </c>
      <c r="H44" s="5">
        <v>500</v>
      </c>
      <c r="I44" s="5">
        <v>435</v>
      </c>
      <c r="J44" s="5">
        <v>560</v>
      </c>
      <c r="K44" s="5">
        <v>620</v>
      </c>
      <c r="L44" s="12">
        <f>SUM(B44,D44,F44,H44,J44)/1000</f>
        <v>2.4049999999999998</v>
      </c>
      <c r="M44" s="12">
        <f>SUM(C44,E44,G44,I44,K44)/1000</f>
        <v>2.33</v>
      </c>
      <c r="N44" s="5">
        <f>AVERAGE(B44,D44,F44,H44,J44)</f>
        <v>481</v>
      </c>
      <c r="O44" s="5">
        <f>AVERAGE(C44,E44,G44,I44,K44)</f>
        <v>466</v>
      </c>
      <c r="Q44">
        <f t="shared" si="2"/>
        <v>24.049999999999997</v>
      </c>
    </row>
    <row r="45" spans="1:17" x14ac:dyDescent="0.25">
      <c r="A45" s="5" t="s">
        <v>2</v>
      </c>
      <c r="B45" s="5">
        <v>460</v>
      </c>
      <c r="C45" s="5">
        <v>365</v>
      </c>
      <c r="D45" s="5">
        <v>450</v>
      </c>
      <c r="E45" s="5">
        <v>455</v>
      </c>
      <c r="F45" s="5">
        <v>450</v>
      </c>
      <c r="G45" s="5">
        <v>500</v>
      </c>
      <c r="H45" s="5">
        <v>450</v>
      </c>
      <c r="I45" s="5">
        <v>455</v>
      </c>
      <c r="J45" s="5">
        <v>535</v>
      </c>
      <c r="K45" s="5">
        <v>540</v>
      </c>
      <c r="L45" s="12">
        <f>SUM(B45,D45,F45,H45,J45)/1000</f>
        <v>2.3450000000000002</v>
      </c>
      <c r="M45" s="12">
        <f t="shared" ref="M45:M49" si="6">SUM(C45,E45,G45,I45,K45)/1000</f>
        <v>2.3149999999999999</v>
      </c>
      <c r="N45" s="5">
        <f t="shared" ref="N45:N48" si="7">AVERAGE(B45,D45,F45,H45,J45)</f>
        <v>469</v>
      </c>
      <c r="O45" s="5">
        <f>AVERAGE(C45,E45,G45,I45,K45)</f>
        <v>463</v>
      </c>
      <c r="Q45">
        <f t="shared" si="2"/>
        <v>23.450000000000003</v>
      </c>
    </row>
    <row r="46" spans="1:17" x14ac:dyDescent="0.25">
      <c r="A46" s="5" t="s">
        <v>3</v>
      </c>
      <c r="B46" s="5">
        <v>475</v>
      </c>
      <c r="C46" s="5">
        <v>465</v>
      </c>
      <c r="D46" s="5">
        <v>470</v>
      </c>
      <c r="E46" s="5">
        <v>435</v>
      </c>
      <c r="F46" s="5">
        <v>550</v>
      </c>
      <c r="G46" s="5">
        <v>425</v>
      </c>
      <c r="H46" s="5">
        <v>450</v>
      </c>
      <c r="I46" s="5">
        <v>515</v>
      </c>
      <c r="J46" s="5">
        <v>430</v>
      </c>
      <c r="K46" s="5">
        <v>495</v>
      </c>
      <c r="L46" s="12">
        <f>SUM(B46,D46,F46,H46,J46)/1000</f>
        <v>2.375</v>
      </c>
      <c r="M46" s="12">
        <f t="shared" si="6"/>
        <v>2.335</v>
      </c>
      <c r="N46" s="5">
        <f t="shared" si="7"/>
        <v>475</v>
      </c>
      <c r="O46" s="5">
        <f t="shared" ref="O46:O49" si="8">AVERAGE(C46,E46,G46,I46,K46)</f>
        <v>467</v>
      </c>
      <c r="Q46">
        <f t="shared" si="2"/>
        <v>23.75</v>
      </c>
    </row>
    <row r="47" spans="1:17" x14ac:dyDescent="0.25">
      <c r="A47" s="5" t="s">
        <v>4</v>
      </c>
      <c r="B47" s="5">
        <v>465</v>
      </c>
      <c r="C47" s="5">
        <v>380</v>
      </c>
      <c r="D47" s="5">
        <v>455</v>
      </c>
      <c r="E47" s="5">
        <v>420</v>
      </c>
      <c r="F47" s="5">
        <v>390</v>
      </c>
      <c r="G47" s="5">
        <v>460</v>
      </c>
      <c r="H47" s="5">
        <v>475</v>
      </c>
      <c r="I47" s="5">
        <v>510</v>
      </c>
      <c r="J47" s="5">
        <v>470</v>
      </c>
      <c r="K47" s="5">
        <v>480</v>
      </c>
      <c r="L47" s="12">
        <f t="shared" ref="L45:L49" si="9">SUM(B47,D47,F47,H47,J47)/1000</f>
        <v>2.2549999999999999</v>
      </c>
      <c r="M47" s="12">
        <f t="shared" si="6"/>
        <v>2.25</v>
      </c>
      <c r="N47" s="5">
        <f t="shared" si="7"/>
        <v>451</v>
      </c>
      <c r="O47" s="5">
        <f t="shared" si="8"/>
        <v>450</v>
      </c>
      <c r="Q47">
        <f t="shared" si="2"/>
        <v>22.55</v>
      </c>
    </row>
    <row r="48" spans="1:17" x14ac:dyDescent="0.25">
      <c r="A48" s="5" t="s">
        <v>5</v>
      </c>
      <c r="B48" s="5">
        <v>390</v>
      </c>
      <c r="C48" s="5">
        <v>450</v>
      </c>
      <c r="D48" s="5">
        <v>465</v>
      </c>
      <c r="E48" s="5">
        <v>545</v>
      </c>
      <c r="F48" s="5">
        <v>500</v>
      </c>
      <c r="G48" s="5">
        <v>365</v>
      </c>
      <c r="H48" s="5">
        <v>450</v>
      </c>
      <c r="I48" s="5">
        <v>425</v>
      </c>
      <c r="J48" s="5">
        <v>430</v>
      </c>
      <c r="K48" s="5">
        <v>475</v>
      </c>
      <c r="L48" s="12">
        <f t="shared" si="9"/>
        <v>2.2349999999999999</v>
      </c>
      <c r="M48" s="12">
        <f>SUM(C48,E48,G48,I48,K48)/1000</f>
        <v>2.2599999999999998</v>
      </c>
      <c r="N48" s="5">
        <f t="shared" si="7"/>
        <v>447</v>
      </c>
      <c r="O48" s="5">
        <f>AVERAGE(C48,E48,G48,I48,K48)</f>
        <v>452</v>
      </c>
      <c r="Q48">
        <f t="shared" si="2"/>
        <v>22.35</v>
      </c>
    </row>
    <row r="49" spans="1:17" x14ac:dyDescent="0.25">
      <c r="A49" s="5" t="s">
        <v>6</v>
      </c>
      <c r="B49" s="5">
        <v>375</v>
      </c>
      <c r="C49" s="5">
        <v>450</v>
      </c>
      <c r="D49" s="5">
        <v>450</v>
      </c>
      <c r="E49" s="5">
        <v>545</v>
      </c>
      <c r="F49" s="5">
        <v>445</v>
      </c>
      <c r="G49" s="5">
        <v>365</v>
      </c>
      <c r="H49" s="5">
        <v>450</v>
      </c>
      <c r="I49" s="5">
        <v>430</v>
      </c>
      <c r="J49" s="5">
        <v>465</v>
      </c>
      <c r="K49" s="5">
        <v>455</v>
      </c>
      <c r="L49" s="12">
        <f t="shared" si="9"/>
        <v>2.1850000000000001</v>
      </c>
      <c r="M49" s="12">
        <f t="shared" si="6"/>
        <v>2.2450000000000001</v>
      </c>
      <c r="N49" s="5">
        <f>AVERAGE(B49,D49,F49,H49,J49)</f>
        <v>437</v>
      </c>
      <c r="O49" s="5">
        <f t="shared" si="8"/>
        <v>449</v>
      </c>
      <c r="Q49">
        <f t="shared" si="2"/>
        <v>21.85</v>
      </c>
    </row>
    <row r="50" spans="1:17" x14ac:dyDescent="0.25">
      <c r="K50" s="3" t="s">
        <v>36</v>
      </c>
      <c r="L50" s="16">
        <f>SUM(L44:L49)</f>
        <v>13.799999999999999</v>
      </c>
      <c r="M50" s="16">
        <f>SUM(M44:M49)</f>
        <v>13.734999999999999</v>
      </c>
      <c r="N50" s="1"/>
      <c r="O50" s="1"/>
      <c r="Q50">
        <f>(L50*50)/5</f>
        <v>138</v>
      </c>
    </row>
    <row r="51" spans="1:17" x14ac:dyDescent="0.25">
      <c r="J51" s="3" t="s">
        <v>38</v>
      </c>
      <c r="K51" s="1"/>
      <c r="L51" s="16">
        <f>SUM(L36,L43,L50)</f>
        <v>41.589999999999996</v>
      </c>
      <c r="M51" s="16">
        <f>SUM(M43,M36,M50)</f>
        <v>41.644999999999996</v>
      </c>
      <c r="Q51">
        <f t="shared" si="2"/>
        <v>415.9</v>
      </c>
    </row>
    <row r="52" spans="1:17" x14ac:dyDescent="0.25">
      <c r="J52" s="3" t="s">
        <v>39</v>
      </c>
      <c r="K52" s="3"/>
      <c r="L52" s="16">
        <f>SUM(L51,L25)</f>
        <v>86.87</v>
      </c>
      <c r="M52" s="16">
        <f>SUM(M25,M51)</f>
        <v>87.334999999999994</v>
      </c>
      <c r="Q52">
        <f>(L52*50)/5</f>
        <v>868.7</v>
      </c>
    </row>
  </sheetData>
  <mergeCells count="10">
    <mergeCell ref="B29:C29"/>
    <mergeCell ref="D29:E29"/>
    <mergeCell ref="F29:G29"/>
    <mergeCell ref="H29:I29"/>
    <mergeCell ref="J29:K29"/>
    <mergeCell ref="B3:C3"/>
    <mergeCell ref="D3:E3"/>
    <mergeCell ref="F3:G3"/>
    <mergeCell ref="H3:I3"/>
    <mergeCell ref="J3:K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8601-E33E-4184-B877-94869C1E2446}">
  <dimension ref="A1:J9"/>
  <sheetViews>
    <sheetView workbookViewId="0">
      <selection activeCell="E14" sqref="E14"/>
    </sheetView>
  </sheetViews>
  <sheetFormatPr defaultRowHeight="15" x14ac:dyDescent="0.25"/>
  <sheetData>
    <row r="1" spans="1:10" x14ac:dyDescent="0.25">
      <c r="A1" s="13" t="s">
        <v>24</v>
      </c>
      <c r="B1" s="13"/>
      <c r="C1" s="13"/>
      <c r="E1" s="13" t="s">
        <v>23</v>
      </c>
      <c r="F1" s="13"/>
      <c r="G1" s="13"/>
      <c r="I1" s="13" t="s">
        <v>25</v>
      </c>
      <c r="J1" s="13"/>
    </row>
    <row r="3" spans="1:10" x14ac:dyDescent="0.25">
      <c r="D3" s="14" t="s">
        <v>26</v>
      </c>
      <c r="E3" s="15"/>
      <c r="F3" s="15"/>
      <c r="G3" s="1"/>
    </row>
    <row r="5" spans="1:10" x14ac:dyDescent="0.25">
      <c r="A5" s="1" t="s">
        <v>27</v>
      </c>
      <c r="B5" s="1"/>
      <c r="D5" s="3" t="s">
        <v>28</v>
      </c>
    </row>
    <row r="7" spans="1:10" x14ac:dyDescent="0.25">
      <c r="A7" s="1" t="s">
        <v>29</v>
      </c>
      <c r="D7" s="13" t="s">
        <v>30</v>
      </c>
      <c r="E7" s="13"/>
      <c r="G7" t="s">
        <v>31</v>
      </c>
      <c r="J7" t="s">
        <v>32</v>
      </c>
    </row>
    <row r="8" spans="1:10" x14ac:dyDescent="0.25">
      <c r="G8" t="s">
        <v>33</v>
      </c>
    </row>
    <row r="9" spans="1:10" x14ac:dyDescent="0.25">
      <c r="A9" s="1" t="s">
        <v>34</v>
      </c>
      <c r="D9" s="3" t="s">
        <v>35</v>
      </c>
      <c r="E9" s="1"/>
      <c r="F9" s="1"/>
    </row>
  </sheetData>
  <mergeCells count="4">
    <mergeCell ref="A1:C1"/>
    <mergeCell ref="E1:G1"/>
    <mergeCell ref="I1:J1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Marketable head wt</vt:lpstr>
      <vt:lpstr>field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Gnanesh waran</dc:creator>
  <cp:lastModifiedBy>Gnanesh waran</cp:lastModifiedBy>
  <dcterms:created xsi:type="dcterms:W3CDTF">2022-01-20T07:49:07Z</dcterms:created>
  <dcterms:modified xsi:type="dcterms:W3CDTF">2022-01-21T11:21:19Z</dcterms:modified>
</cp:coreProperties>
</file>