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filterPrivacy="1" codeName="ThisWorkbook"/>
  <xr:revisionPtr revIDLastSave="0" documentId="13_ncr:1_{F1F236F1-2D1E-1C43-AD5E-16A2B651C117}" xr6:coauthVersionLast="47" xr6:coauthVersionMax="47" xr10:uidLastSave="{00000000-0000-0000-0000-000000000000}"/>
  <bookViews>
    <workbookView xWindow="0" yWindow="500" windowWidth="26880" windowHeight="14900" activeTab="3" xr2:uid="{00000000-000D-0000-FFFF-FFFF00000000}"/>
  </bookViews>
  <sheets>
    <sheet name="CHARGES FIXE MENSUEL" sheetId="50" r:id="rId1"/>
    <sheet name="CHARGES FIXE HEBDOMADAIRE" sheetId="49" r:id="rId2"/>
    <sheet name="POINT" sheetId="6" r:id="rId3"/>
    <sheet name="DETAILS" sheetId="54" r:id="rId4"/>
    <sheet name="TRANSFERT" sheetId="56" r:id="rId5"/>
    <sheet name="MODELES" sheetId="55" r:id="rId6"/>
    <sheet name="Details des Charges NOV-DEC-JAN" sheetId="20" state="hidden" r:id="rId7"/>
    <sheet name="Regroupedes Charges NOV-DEC-JAN" sheetId="23" state="hidden" r:id="rId8"/>
    <sheet name="Bilan Assemblée NOV-DEC-JAN" sheetId="29" state="hidden" r:id="rId9"/>
    <sheet name="DETAILS CHARGES" sheetId="3" state="hidden" r:id="rId10"/>
  </sheets>
  <definedNames>
    <definedName name="_xlnm._FilterDatabase" localSheetId="9" hidden="1">'DETAILS CHARGES'!$A$1:$C$579</definedName>
    <definedName name="_xlnm._FilterDatabase" localSheetId="6" hidden="1">'Details des Charges NOV-DEC-JAN'!$A$1:$D$260</definedName>
    <definedName name="_xlnm._FilterDatabase" localSheetId="7" hidden="1">'Regroupedes Charges NOV-DEC-JAN'!$A$1:$B$248</definedName>
  </definedNames>
  <calcPr calcId="191029"/>
  <pivotCaches>
    <pivotCache cacheId="2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9" i="6" l="1"/>
  <c r="O8" i="6"/>
  <c r="O7" i="6"/>
  <c r="O5" i="6"/>
  <c r="O3" i="6"/>
  <c r="O2" i="6"/>
  <c r="G18" i="56"/>
  <c r="F8" i="56"/>
  <c r="G8" i="56" s="1"/>
  <c r="F9" i="56"/>
  <c r="G9" i="56" s="1"/>
  <c r="F10" i="56"/>
  <c r="G10" i="56" s="1"/>
  <c r="F11" i="56"/>
  <c r="G11" i="56" s="1"/>
  <c r="F12" i="56"/>
  <c r="G12" i="56" s="1"/>
  <c r="F13" i="56"/>
  <c r="G13" i="56" s="1"/>
  <c r="F14" i="56"/>
  <c r="G14" i="56" s="1"/>
  <c r="F6" i="6"/>
  <c r="J6" i="6"/>
  <c r="F7" i="6"/>
  <c r="J7" i="6"/>
  <c r="F8" i="6"/>
  <c r="J8" i="6"/>
  <c r="F9" i="6"/>
  <c r="J9" i="6"/>
  <c r="K9" i="6"/>
  <c r="F10" i="6"/>
  <c r="J10" i="6"/>
  <c r="K10" i="6"/>
  <c r="F11" i="6"/>
  <c r="J11" i="6"/>
  <c r="F12" i="6"/>
  <c r="J12" i="6"/>
  <c r="F13" i="6"/>
  <c r="J13" i="6"/>
  <c r="K13" i="6"/>
  <c r="F14" i="6"/>
  <c r="J14" i="6"/>
  <c r="K14" i="6"/>
  <c r="F15" i="6"/>
  <c r="J15" i="6"/>
  <c r="K15" i="6"/>
  <c r="F16" i="6"/>
  <c r="J16" i="6"/>
  <c r="F17" i="6"/>
  <c r="J17" i="6"/>
  <c r="K17" i="6"/>
  <c r="F18" i="6"/>
  <c r="J18" i="6"/>
  <c r="K18" i="6" s="1"/>
  <c r="F19" i="6"/>
  <c r="J19" i="6"/>
  <c r="K19" i="6"/>
  <c r="F7" i="56"/>
  <c r="G7" i="56" s="1"/>
  <c r="K8" i="6" l="1"/>
  <c r="G15" i="56"/>
  <c r="K7" i="6"/>
  <c r="O4" i="6"/>
  <c r="K12" i="6"/>
  <c r="K11" i="6"/>
  <c r="K16" i="6"/>
  <c r="K6" i="6"/>
  <c r="O10" i="6"/>
  <c r="F2" i="6"/>
  <c r="J2" i="6"/>
  <c r="F3" i="6"/>
  <c r="J3" i="6"/>
  <c r="F4" i="6"/>
  <c r="J4" i="6"/>
  <c r="F5" i="6"/>
  <c r="J5" i="6"/>
  <c r="B19" i="49"/>
  <c r="C18" i="49"/>
  <c r="D18" i="49" s="1"/>
  <c r="C17" i="49"/>
  <c r="D17" i="49" s="1"/>
  <c r="C11" i="49"/>
  <c r="D11" i="49" s="1"/>
  <c r="C5" i="49"/>
  <c r="D5" i="49" s="1"/>
  <c r="C6" i="49"/>
  <c r="D6" i="49" s="1"/>
  <c r="C10" i="49"/>
  <c r="D10" i="49" s="1"/>
  <c r="C7" i="49"/>
  <c r="D7" i="49" s="1"/>
  <c r="C16" i="49"/>
  <c r="D16" i="49" s="1"/>
  <c r="C15" i="49"/>
  <c r="D15" i="49" s="1"/>
  <c r="C14" i="49"/>
  <c r="D14" i="49" s="1"/>
  <c r="C9" i="49"/>
  <c r="D9" i="49" s="1"/>
  <c r="C13" i="49"/>
  <c r="D13" i="49" s="1"/>
  <c r="C4" i="49"/>
  <c r="D4" i="49" s="1"/>
  <c r="C3" i="49"/>
  <c r="D3" i="49" s="1"/>
  <c r="K4" i="6" l="1"/>
  <c r="K5" i="6"/>
  <c r="K3" i="6"/>
  <c r="C19" i="49"/>
  <c r="D19" i="49" s="1"/>
  <c r="K2" i="6"/>
  <c r="B21" i="49" l="1"/>
  <c r="D260" i="20" l="1"/>
  <c r="J2" i="20" s="1"/>
  <c r="G3" i="20"/>
  <c r="G4" i="20"/>
  <c r="G5" i="20"/>
  <c r="G6" i="20"/>
  <c r="G7" i="20"/>
  <c r="G8" i="20"/>
  <c r="G9" i="20"/>
  <c r="G10" i="20"/>
  <c r="G11" i="20"/>
  <c r="G2" i="20"/>
  <c r="O6" i="6"/>
  <c r="O11" i="6" s="1"/>
</calcChain>
</file>

<file path=xl/sharedStrings.xml><?xml version="1.0" encoding="utf-8"?>
<sst xmlns="http://schemas.openxmlformats.org/spreadsheetml/2006/main" count="2976" uniqueCount="567">
  <si>
    <t>DATE</t>
  </si>
  <si>
    <t>OFFRANDES</t>
  </si>
  <si>
    <t>TOTAL</t>
  </si>
  <si>
    <t>DESRIPTION</t>
  </si>
  <si>
    <t>MONTANT</t>
  </si>
  <si>
    <t>FR BELGA</t>
  </si>
  <si>
    <t>FR YANICK</t>
  </si>
  <si>
    <t>RAFRAICHISSEMENT</t>
  </si>
  <si>
    <t>OFFRANDE MISSIONNAIRE</t>
  </si>
  <si>
    <t>DIME DES DIMES</t>
  </si>
  <si>
    <t>CLINEX+ACCESSOIRE</t>
  </si>
  <si>
    <t>CAISSE PREVISIONNELLE</t>
  </si>
  <si>
    <t>REMBOURSSEMENT</t>
  </si>
  <si>
    <t>DIRECT FR BELGA</t>
  </si>
  <si>
    <t>SR Valerie</t>
  </si>
  <si>
    <t>BESOIN KATADJI</t>
  </si>
  <si>
    <t>SR EBECHOU</t>
  </si>
  <si>
    <t>DIMES</t>
  </si>
  <si>
    <t>RESTE</t>
  </si>
  <si>
    <t>REPARATION TELEPHONE DE FRERE CLEMENT</t>
  </si>
  <si>
    <t>COMPLEMENT TELEPHONE FR REMI</t>
  </si>
  <si>
    <t>REPARATION DU VEHICULE DU PROPHETE</t>
  </si>
  <si>
    <t>REMBOURSEMENT DE LA DIME DES DIMES</t>
  </si>
  <si>
    <t>DIME DE LA DIME</t>
  </si>
  <si>
    <t>OFFRANDES MISSIONNAIRE</t>
  </si>
  <si>
    <t>TOTAL CHARGES      (Du Jour)</t>
  </si>
  <si>
    <t xml:space="preserve">CHARGES      </t>
  </si>
  <si>
    <t>TRANSPORT BAFFLE</t>
  </si>
  <si>
    <t>RALONGE</t>
  </si>
  <si>
    <t>TRANSPORT LA VIELLE SŒUR</t>
  </si>
  <si>
    <t>LOTUS + ENVELOPPE</t>
  </si>
  <si>
    <t>RAFFRAICHISSEMENT</t>
  </si>
  <si>
    <t>TRANSPORT CHANTRE</t>
  </si>
  <si>
    <t>CAISSE PREVISIONNELLE ASSEMBLEE</t>
  </si>
  <si>
    <t>CHARGES MENSUEL ET HEBDOMADAIRE</t>
  </si>
  <si>
    <r>
      <t>FR Y</t>
    </r>
    <r>
      <rPr>
        <b/>
        <sz val="12"/>
        <color theme="1" tint="0.14996795556505021"/>
        <rFont val="Euphemia (Corps)"/>
      </rPr>
      <t>ANICK</t>
    </r>
  </si>
  <si>
    <t>AIDE FR GUEHI</t>
  </si>
  <si>
    <t>CARBURANT VISITE</t>
  </si>
  <si>
    <t>PAD</t>
  </si>
  <si>
    <t>Frais de Transfert</t>
  </si>
  <si>
    <t>CHARGEUR PIANO</t>
  </si>
  <si>
    <t>AIDE SŒUR VALERIE</t>
  </si>
  <si>
    <t>REMBOURSEMENT</t>
  </si>
  <si>
    <t>CAISSE PREVISIONNELLE PASTEURS</t>
  </si>
  <si>
    <t>AIDE FR KACOU</t>
  </si>
  <si>
    <t>BESOIN DU MESSAGE</t>
  </si>
  <si>
    <t>FRAIS TRANSFERT</t>
  </si>
  <si>
    <t>Aide Fr Gnakpa</t>
  </si>
  <si>
    <t>TRANSPORT EVANGELISATION</t>
  </si>
  <si>
    <t>FRAIS DE TRANsfert</t>
  </si>
  <si>
    <t>DEVIS 02 KATADJI</t>
  </si>
  <si>
    <t>Facture CIE KATADJI</t>
  </si>
  <si>
    <t>VOITURE APOTRE BI DJO</t>
  </si>
  <si>
    <t>CARBURANT BAPTEME</t>
  </si>
  <si>
    <t>BESOIN KATADJI HEBDOMADAIRE</t>
  </si>
  <si>
    <t>RAFFRAICHISSEMENT + LOTUS + ENVELOPPE</t>
  </si>
  <si>
    <t>ENTRETIENT SR ANNICK</t>
  </si>
  <si>
    <t>ORDONANCE</t>
  </si>
  <si>
    <t xml:space="preserve">TRANSPORT BAFFLE </t>
  </si>
  <si>
    <t>AIDE FR ZEHICOU</t>
  </si>
  <si>
    <t xml:space="preserve">FRAIS TRANSFERT </t>
  </si>
  <si>
    <t>VOYAGE APOTRE</t>
  </si>
  <si>
    <t>ENVELOPPE + PILE + AMPOULE + EAU</t>
  </si>
  <si>
    <t>VIELLE SŒUR</t>
  </si>
  <si>
    <t>AIDE SR VALERIE</t>
  </si>
  <si>
    <t>AIDE FR TRANSPORT TRAVAIL</t>
  </si>
  <si>
    <t>COMMISSION MAMAN ROSINE</t>
  </si>
  <si>
    <t>VMS</t>
  </si>
  <si>
    <t>SR CHANTAL</t>
  </si>
  <si>
    <t>OBSEQUE</t>
  </si>
  <si>
    <t>RESEAUX SOCIAUX</t>
  </si>
  <si>
    <t>SECURITE KATADJI</t>
  </si>
  <si>
    <t>TRANSPORT APOTRE</t>
  </si>
  <si>
    <t>AIDE FR CLEMENT</t>
  </si>
  <si>
    <t>ACHAT DE VETEMENT DE RECHANGE</t>
  </si>
  <si>
    <t>ACHAT DE SCEAU</t>
  </si>
  <si>
    <t>AIDE NOUVEAU FRERE</t>
  </si>
  <si>
    <t>TRANSPORT BAPTEME 2 TAXIS</t>
  </si>
  <si>
    <t>AIDE ACHAT ORDINATEUR FR SEKA</t>
  </si>
  <si>
    <t>CLINEX+ENVELOPPE</t>
  </si>
  <si>
    <t>LOYER BELGA</t>
  </si>
  <si>
    <t>LOYER ABOISSO</t>
  </si>
  <si>
    <t>LOYER DARUS</t>
  </si>
  <si>
    <t>FR REMI</t>
  </si>
  <si>
    <t>MEDICAMENT FR YANNICK</t>
  </si>
  <si>
    <t>REPARATION CHAIRE</t>
  </si>
  <si>
    <t>ENVELOPPE + EAU</t>
  </si>
  <si>
    <t>CONTRIBUTION AUX MISSIONNAIRES</t>
  </si>
  <si>
    <t>CLINEX</t>
  </si>
  <si>
    <t>FR KACOU</t>
  </si>
  <si>
    <t>FR CLEMENT</t>
  </si>
  <si>
    <t>Fr Carlos</t>
  </si>
  <si>
    <t>RaFFRAICHISSEMENT</t>
  </si>
  <si>
    <t>Dime de la Dime</t>
  </si>
  <si>
    <t>Fr BELGA</t>
  </si>
  <si>
    <t xml:space="preserve">TRANSPORT BAPTEME </t>
  </si>
  <si>
    <t>CLINEX+ENVELOPPE+PILE</t>
  </si>
  <si>
    <t>VOITURE APOTRE MARTIN</t>
  </si>
  <si>
    <t>FRAIS TRANSFERT voiture de l'Apotre Martin</t>
  </si>
  <si>
    <t>Voiture de l'Apotre Justin</t>
  </si>
  <si>
    <t>ARRIVE DE L'APOTRE MARTIN ET FR BOGA</t>
  </si>
  <si>
    <t>AIDE FR HERVE KIDO</t>
  </si>
  <si>
    <t>Aide Fr Guehi Olivier</t>
  </si>
  <si>
    <t>ELECTRICITE KATADJI</t>
  </si>
  <si>
    <t>TRANSPORT SR CRISTINE</t>
  </si>
  <si>
    <t>SR ANNICK</t>
  </si>
  <si>
    <t>DON VIERGE NOIRE</t>
  </si>
  <si>
    <t>TRANSPORT FR REMI</t>
  </si>
  <si>
    <t>CLE MINUTE + SCEAU D'EAU</t>
  </si>
  <si>
    <t>Frais D'EXAMEN FR REMI</t>
  </si>
  <si>
    <t>RECHARGEMENT TELEPHONIQUE APOTRE MARTIN</t>
  </si>
  <si>
    <t>AIDE FR REMI</t>
  </si>
  <si>
    <t>FR DARIUS</t>
  </si>
  <si>
    <t>TRANSPORT NOUVEAU FRERE</t>
  </si>
  <si>
    <t>EVANGELISATION ADJAHUE</t>
  </si>
  <si>
    <t>AIDE TRANSPORT VIELLE SŒUR</t>
  </si>
  <si>
    <t>AIDE TRANSPORT SR VALLERIE</t>
  </si>
  <si>
    <t>ACHAT TRANSFORMATEUR</t>
  </si>
  <si>
    <t>REMBOURSEMENT JB</t>
  </si>
  <si>
    <t>TRANSPORT MISSIONNAIRE</t>
  </si>
  <si>
    <t>LOYER ABOISSO ADZOPE</t>
  </si>
  <si>
    <t>AIDE TRANSPORT GNAORE</t>
  </si>
  <si>
    <t>AIDE FR CYRILE</t>
  </si>
  <si>
    <t>AIDE FR ROMULUS</t>
  </si>
  <si>
    <t>AIDE LOYER</t>
  </si>
  <si>
    <t>MAISON APOTRE BI-DJO</t>
  </si>
  <si>
    <t>DON IMPRIMERIE</t>
  </si>
  <si>
    <t>ENVELOPPE</t>
  </si>
  <si>
    <t>AIDE FR GNAKPA</t>
  </si>
  <si>
    <t>ENVELOPPE + CLINEX</t>
  </si>
  <si>
    <t>DON BEBE MAMAN ROSINE</t>
  </si>
  <si>
    <t>AIDE FR KIDO</t>
  </si>
  <si>
    <t xml:space="preserve">TRANSPORT KATADJI </t>
  </si>
  <si>
    <t>RECEPTION A KATADJI</t>
  </si>
  <si>
    <t>Fr NANA</t>
  </si>
  <si>
    <t>AIDE FR DONALD</t>
  </si>
  <si>
    <t>GROUPE ELECTROGENE</t>
  </si>
  <si>
    <t>AIDE SR ADJAFI</t>
  </si>
  <si>
    <t>MOUCHOIRE</t>
  </si>
  <si>
    <t>EVANGELISATION JACQUEVILLE</t>
  </si>
  <si>
    <t>AIDE FR WILSON</t>
  </si>
  <si>
    <t>DON FONDATEUR ECOLE</t>
  </si>
  <si>
    <t>PILE</t>
  </si>
  <si>
    <t>ASSURANCE VOITURE MAMAN ROSINE</t>
  </si>
  <si>
    <t>TRAVAUX A KATADJI</t>
  </si>
  <si>
    <t>TRANSPORT FR ZEHIKOU</t>
  </si>
  <si>
    <t>CARBURANT FR BELGA</t>
  </si>
  <si>
    <t>TRANSPORT STEPHANE</t>
  </si>
  <si>
    <t>AIDE AUX SŒURS DONS BEBE</t>
  </si>
  <si>
    <t>FRERE BELGA CARBURANT</t>
  </si>
  <si>
    <t>CLINEX+RAFFRAICHISSEMENT</t>
  </si>
  <si>
    <t>DON BEBE BI DJO</t>
  </si>
  <si>
    <t>AIDE SŒUR CELESTINE</t>
  </si>
  <si>
    <t>TRANSPORT FR JULIEN</t>
  </si>
  <si>
    <t>SEMAINE</t>
  </si>
  <si>
    <t>DON SR QUI PREPARE</t>
  </si>
  <si>
    <t>AIDE PASTEUR BELGA</t>
  </si>
  <si>
    <t>KATADJI</t>
  </si>
  <si>
    <t>DiME DES DIMES</t>
  </si>
  <si>
    <t>CHANTRE INVITE</t>
  </si>
  <si>
    <t>CONTRIBUTION POUR VISA FR DU CAMEROUN</t>
  </si>
  <si>
    <t>AIDE FR REMI TELEPHONE</t>
  </si>
  <si>
    <t>FRAIS DE VOYAGE DES FRS DE L'ETRANGER</t>
  </si>
  <si>
    <t>TRANSPORT KATADJI FR YANICK</t>
  </si>
  <si>
    <t>AIDE FR CEDRICK</t>
  </si>
  <si>
    <t>TRANSPORT A KATADJI REUNION BILAN</t>
  </si>
  <si>
    <t>APOTRE BI DJO</t>
  </si>
  <si>
    <t>DON PASTEUR BELGA</t>
  </si>
  <si>
    <t>DON PASTEUR YANICK</t>
  </si>
  <si>
    <t>AIDE AU FOYER BONNE CUISINE</t>
  </si>
  <si>
    <t>CLINEX + EAU</t>
  </si>
  <si>
    <t>TRANSPORT FR DIDIER GNANGNAN</t>
  </si>
  <si>
    <t>CONEXION REMI</t>
  </si>
  <si>
    <t>AUTRES(DETAILS DANS TELEGRAM)</t>
  </si>
  <si>
    <t>TRANSPORT VISITE</t>
  </si>
  <si>
    <t>FRUITS SŒUR ZENAB</t>
  </si>
  <si>
    <t>RAFFRAICHISSEMENT CLINEX</t>
  </si>
  <si>
    <t>TRANSPORT VISITE + VIEILLE SŒUR</t>
  </si>
  <si>
    <t>TRANSPORT FR CARLOS PREDICATEUR</t>
  </si>
  <si>
    <t>AIDE FR REMI SCOLARITE</t>
  </si>
  <si>
    <t>TRANSPORT FR BENIE PREDICATEUR</t>
  </si>
  <si>
    <t>TRANSPORT INVITE FR ABDOUL</t>
  </si>
  <si>
    <t>VOITURE MAMAN ROSINE</t>
  </si>
  <si>
    <t>EVANGELISATION</t>
  </si>
  <si>
    <t>SUCRERIE</t>
  </si>
  <si>
    <t>TRANSPORT MAMAN ROSINE</t>
  </si>
  <si>
    <t>CABLE</t>
  </si>
  <si>
    <t>TRANSPORT INVITE</t>
  </si>
  <si>
    <t>TRANSPORT SR CLEMENTINE GRAH</t>
  </si>
  <si>
    <t>TRANSPORT FR NANA PREDICATEUR</t>
  </si>
  <si>
    <t>TRANSPORT DALOA</t>
  </si>
  <si>
    <t>AIDE FR GUEDE CYRIL</t>
  </si>
  <si>
    <t>AIDE SR FLEUR SCOLARITE</t>
  </si>
  <si>
    <t xml:space="preserve">AIDE SR </t>
  </si>
  <si>
    <t>EAU</t>
  </si>
  <si>
    <t>CLINEX + AIDE SR</t>
  </si>
  <si>
    <t>REMBOURSEMENT FR MARTIN</t>
  </si>
  <si>
    <t>CIE FR BOGA</t>
  </si>
  <si>
    <t>ACHAT ORDINATEUR FR KOSSI</t>
  </si>
  <si>
    <t>DON CONSTRUCTION</t>
  </si>
  <si>
    <t xml:space="preserve"> RX SOCIAUX ASSEMBLEE</t>
  </si>
  <si>
    <t>VielLE SŒUR</t>
  </si>
  <si>
    <t>AIDE SR TANIA</t>
  </si>
  <si>
    <t>TRANSPORT BASSAM FRERE CEDRICK</t>
  </si>
  <si>
    <t>TRANSPORT BELGA BASSAM</t>
  </si>
  <si>
    <t>TRANSPORT FR CLEMENT</t>
  </si>
  <si>
    <t>ok</t>
  </si>
  <si>
    <t>BESOOIN KATADJI HEBDOMADAIRE</t>
  </si>
  <si>
    <t>RAFFRAICHISSEMENT &amp;&amp; CLINEX</t>
  </si>
  <si>
    <t>RESEAUX SOCIAUX ASSEMBLEE</t>
  </si>
  <si>
    <t>TRANSPORT APOTRE YANICK</t>
  </si>
  <si>
    <t>TRANSPORT FR LEVIS</t>
  </si>
  <si>
    <t>RADIO</t>
  </si>
  <si>
    <t>IMPRIMERIE</t>
  </si>
  <si>
    <t xml:space="preserve">TRANSPORT BELGA </t>
  </si>
  <si>
    <t>ELECTRICITE ET VOITURE DU PROPHÈTE</t>
  </si>
  <si>
    <t>TRANSPORT BELGA JOURNAL</t>
  </si>
  <si>
    <t>AIDE DJEDJE</t>
  </si>
  <si>
    <t>CONNEXION FR ZEHICOU</t>
  </si>
  <si>
    <t>05/072020</t>
  </si>
  <si>
    <t>AIDE FR ANZARA</t>
  </si>
  <si>
    <t xml:space="preserve">REMBOURSEMENT </t>
  </si>
  <si>
    <t>ACHAT KATADJI</t>
  </si>
  <si>
    <t>05/072021</t>
  </si>
  <si>
    <t>05/072022</t>
  </si>
  <si>
    <t>05/072023</t>
  </si>
  <si>
    <t>05/072024</t>
  </si>
  <si>
    <t>05/072025</t>
  </si>
  <si>
    <t>05/072026</t>
  </si>
  <si>
    <t>05/072027</t>
  </si>
  <si>
    <t>05/072028</t>
  </si>
  <si>
    <t>05/072029</t>
  </si>
  <si>
    <t>05/072030</t>
  </si>
  <si>
    <t>05/072031</t>
  </si>
  <si>
    <t>05/072032</t>
  </si>
  <si>
    <t>05/072033</t>
  </si>
  <si>
    <t>05/072034</t>
  </si>
  <si>
    <t>05/072035</t>
  </si>
  <si>
    <t>05/072036</t>
  </si>
  <si>
    <t>05/072037</t>
  </si>
  <si>
    <t>FACTURE CIE KATADJI</t>
  </si>
  <si>
    <t>MULTIPRISE</t>
  </si>
  <si>
    <t>AIDE Fr GNAORE</t>
  </si>
  <si>
    <t>TRANSPORT PIANISTE</t>
  </si>
  <si>
    <t>FR GNANGNAN</t>
  </si>
  <si>
    <t>CLEE USB SŒUR CHRISTINE</t>
  </si>
  <si>
    <t>AIDE FR AKOBE</t>
  </si>
  <si>
    <t>PASSAGE RADIO</t>
  </si>
  <si>
    <t>TRANSPORT APOTRE MARTIN</t>
  </si>
  <si>
    <t>ACHAT BANDEROLE</t>
  </si>
  <si>
    <t>AIDE FR ZEHIKOU</t>
  </si>
  <si>
    <t>FR ZEHICOU</t>
  </si>
  <si>
    <t>BANDEROLE</t>
  </si>
  <si>
    <t>NSTALLATION - SR SBRI</t>
  </si>
  <si>
    <t>RAFFRAICHISSEMENT + TRANSPORT</t>
  </si>
  <si>
    <t>TRANSPORT BAPTEME (FR BELGA)</t>
  </si>
  <si>
    <t>DEVIS KATADJI</t>
  </si>
  <si>
    <t>AIDE FR GUEI OLIVIER (remboursement koweit)</t>
  </si>
  <si>
    <t>AIDE FR JULES</t>
  </si>
  <si>
    <t>TRANSFERT POUR ACHAT UNITE FR BELGA</t>
  </si>
  <si>
    <t>AIDE FR BELGA</t>
  </si>
  <si>
    <t>RECHARGE POUR TRANSFERT GROUPE SR LOBE</t>
  </si>
  <si>
    <t>RECHARGE POUR TRANSFERT SR SEBRI</t>
  </si>
  <si>
    <t>RECHARGE POUR TRANSFERT GROUPE FR ROMULUS</t>
  </si>
  <si>
    <t>RECHARGE POUR TRANSFERT  FR CLEMENT</t>
  </si>
  <si>
    <t>AIDE SŒUR VERONIQUE</t>
  </si>
  <si>
    <t>RECHARGE POUR TRANSFERT GROUPE SR SEBRI</t>
  </si>
  <si>
    <t>REUNION KATADJI</t>
  </si>
  <si>
    <t>TRANSPORT reunion DU 05</t>
  </si>
  <si>
    <t>DON DU 04 Sep</t>
  </si>
  <si>
    <t>TRANSPORT APOTRE BI DJO</t>
  </si>
  <si>
    <t>TRANSPORT SR KACOU</t>
  </si>
  <si>
    <t>REFRAICHISSEMENT</t>
  </si>
  <si>
    <t>REPAS</t>
  </si>
  <si>
    <t>Aide Fr Jules Scolarite</t>
  </si>
  <si>
    <t>CHAIR FR DARIUS</t>
  </si>
  <si>
    <t>VOITURE FR CYRILLE</t>
  </si>
  <si>
    <t>APOTRE YANICK</t>
  </si>
  <si>
    <t>SOUTIENT PASTEUR BELGA</t>
  </si>
  <si>
    <t>TRANSPORT VIEILLE SŒUR</t>
  </si>
  <si>
    <t>AIDE SR SITA</t>
  </si>
  <si>
    <t>AIDE SŒUR GRE</t>
  </si>
  <si>
    <t>AIDE SŒUR SEBRY</t>
  </si>
  <si>
    <t>LOTUS</t>
  </si>
  <si>
    <t>ARRIVE DES FRERES</t>
  </si>
  <si>
    <t>DON PROPHETE</t>
  </si>
  <si>
    <t xml:space="preserve">SCOLARITE FR </t>
  </si>
  <si>
    <t>CARBURANT FR LOBE POUR VISITE KATADJI</t>
  </si>
  <si>
    <t>ACHAT TENUE DE TRANSFERT APP</t>
  </si>
  <si>
    <t>PILE+CLINEX</t>
  </si>
  <si>
    <t>TRANSPORT PREDICATEUR</t>
  </si>
  <si>
    <t>TRANSPORT JACQUEVILLE</t>
  </si>
  <si>
    <t>TRANSPORT FR KACOU</t>
  </si>
  <si>
    <t>CLEE USB FR CHEZ FR ALLA</t>
  </si>
  <si>
    <t>CAISSE PREVISIONNELLE +</t>
  </si>
  <si>
    <t>CUISINE HOTES</t>
  </si>
  <si>
    <t>RAFFRAICHISSEMENT CLINEX PILE</t>
  </si>
  <si>
    <t>TELECHARGEMENT</t>
  </si>
  <si>
    <t>RAFFRAICHISSEMENT CLINEX NOURRITURE</t>
  </si>
  <si>
    <t>AIDE CAS DECES</t>
  </si>
  <si>
    <t>RSETE ACHAT CHOISI</t>
  </si>
  <si>
    <t>INSTALLATION</t>
  </si>
  <si>
    <t>VOITURE KATADJI</t>
  </si>
  <si>
    <t>TRANSPORT BAPTEME</t>
  </si>
  <si>
    <t>RAFFRAICHISSEMENT + PILE</t>
  </si>
  <si>
    <t>TRANSPORT FR JEAN</t>
  </si>
  <si>
    <t>TRANSPORT PREDICATEUR BENIE</t>
  </si>
  <si>
    <t>Transport Sono</t>
  </si>
  <si>
    <t>Repas Apotres</t>
  </si>
  <si>
    <t>Transport + Groupe electrogene</t>
  </si>
  <si>
    <t>NOURRITURE + Clinex</t>
  </si>
  <si>
    <t>Assrance vehicule</t>
  </si>
  <si>
    <t>LOYER ASSEMBLE</t>
  </si>
  <si>
    <t>RESEAUX SOCIAUX  ET INSTALLATION ASSEMBLEE</t>
  </si>
  <si>
    <t>BEBES BELGA</t>
  </si>
  <si>
    <t>CARTON ENVELOPPE</t>
  </si>
  <si>
    <t>FRAIS DE DEPOT</t>
  </si>
  <si>
    <t>ENVELOPPE + CLINEX + PILE</t>
  </si>
  <si>
    <t>TRANSPORT KATADJI ANCIENS</t>
  </si>
  <si>
    <t>ACHAT APOTRE</t>
  </si>
  <si>
    <t>APPROVISIONNEMENT KATADJI</t>
  </si>
  <si>
    <t>VOITURE SR ROSINE</t>
  </si>
  <si>
    <t>AIDE FR GUEI</t>
  </si>
  <si>
    <t>VOITURE CHARLOTTE</t>
  </si>
  <si>
    <t>TRANSPORT PREDICATEUR CARLOS</t>
  </si>
  <si>
    <t>TRANSPORT VISITE DES SŒURS</t>
  </si>
  <si>
    <t xml:space="preserve">TRANSPORT VISITE </t>
  </si>
  <si>
    <t>SAVONS BEBE YANNICK</t>
  </si>
  <si>
    <t>RECHARGE FR BELGA</t>
  </si>
  <si>
    <t>REMBOURSEMENT FR JC</t>
  </si>
  <si>
    <t xml:space="preserve">TRANSPORT PREDICATEUR </t>
  </si>
  <si>
    <t>TELEPHONE PROPHETE</t>
  </si>
  <si>
    <t>PAGE FACEBOOK</t>
  </si>
  <si>
    <t xml:space="preserve">RAFFRAICHISSEMENT CLINEX </t>
  </si>
  <si>
    <t>FR ALLA</t>
  </si>
  <si>
    <t>VOITURE FR BELGA</t>
  </si>
  <si>
    <t>REMBOURSEMENT EVANGELISATION TRANSPORT APPAREIL</t>
  </si>
  <si>
    <t>TRANSPORT PREDICATEUR YAVO</t>
  </si>
  <si>
    <t>Clinexe</t>
  </si>
  <si>
    <t>REMBOURSEMENT ZEHICOU</t>
  </si>
  <si>
    <t>REMBOURSEMENT HUMBERT</t>
  </si>
  <si>
    <t>REMBOURSEMENT FR CLEMENT</t>
  </si>
  <si>
    <t xml:space="preserve">CAISSE </t>
  </si>
  <si>
    <t>FRAIS</t>
  </si>
  <si>
    <t>NUMERO</t>
  </si>
  <si>
    <t>REMBOURSEMENT KOWEIT</t>
  </si>
  <si>
    <t>FOYER</t>
  </si>
  <si>
    <t>TRANSPORT SŒUR</t>
  </si>
  <si>
    <t>a completer</t>
  </si>
  <si>
    <t>FoYER</t>
  </si>
  <si>
    <t>Fr Jules</t>
  </si>
  <si>
    <t>Soutien Pasteur</t>
  </si>
  <si>
    <t>PILE LOTUS</t>
  </si>
  <si>
    <t>NOURRITURE</t>
  </si>
  <si>
    <t>Aotre Martin Groupe Admin</t>
  </si>
  <si>
    <t xml:space="preserve">TRANSPORT GUEHI </t>
  </si>
  <si>
    <t>SOINS</t>
  </si>
  <si>
    <t>LOTUS ET RAFFRAICHISSEMENT</t>
  </si>
  <si>
    <t>SR DELIMA</t>
  </si>
  <si>
    <t>FR JOEL</t>
  </si>
  <si>
    <t>REMBOURSEMENT JC</t>
  </si>
  <si>
    <t>TRANSPORT KATADJI IMPRIMERIE</t>
  </si>
  <si>
    <t>FOYER 6</t>
  </si>
  <si>
    <t>Clinex+Pile+Enveloppe</t>
  </si>
  <si>
    <t>Deces</t>
  </si>
  <si>
    <t>RAFFRAICHISSEMENT+CLINEX</t>
  </si>
  <si>
    <t>URGENCE</t>
  </si>
  <si>
    <t>RESEAUX SOCIAUX CI</t>
  </si>
  <si>
    <t>Clinex+Pile</t>
  </si>
  <si>
    <t>INSTALLATION ET EVANGELISATION</t>
  </si>
  <si>
    <t xml:space="preserve">AIDE FR GUEI OLIVIER </t>
  </si>
  <si>
    <t>SOUTIEN ASSEMBLEE ODIENNE</t>
  </si>
  <si>
    <t>OBSEQUES</t>
  </si>
  <si>
    <t>REMBOURSEMENT TRANSPORT SŒUR</t>
  </si>
  <si>
    <t>ORDONANCE SR EBECHOU</t>
  </si>
  <si>
    <t>CAISSE EVANGELISATION ASSEMBLEE</t>
  </si>
  <si>
    <t>CAISSE RX SOCIAUX ASSEMBLEE</t>
  </si>
  <si>
    <t xml:space="preserve">ENVELOPPE </t>
  </si>
  <si>
    <t>CAISSE INSTALLATION ASSEMBLEE</t>
  </si>
  <si>
    <t>AIDE SR DELIMA</t>
  </si>
  <si>
    <t>OrdoNANCE Past Darius</t>
  </si>
  <si>
    <t>ACHAT PROSPECTUS</t>
  </si>
  <si>
    <t>TRANSPORT KATADJI JOURNAL</t>
  </si>
  <si>
    <t>BESOIN CONGO</t>
  </si>
  <si>
    <t>REMBOURSEMENT OLIVIER</t>
  </si>
  <si>
    <t>REMBOURSEMENT GNAORE</t>
  </si>
  <si>
    <t>AIDE VIELLE SŒUR</t>
  </si>
  <si>
    <t>AIDE FR JOEL</t>
  </si>
  <si>
    <t>Clinex+Enveloppe</t>
  </si>
  <si>
    <t>Provision Katadji</t>
  </si>
  <si>
    <t>AIDE SR EMMANUELA</t>
  </si>
  <si>
    <t>REMBOURSEMENT FR SAMUEL</t>
  </si>
  <si>
    <t>AIDE FR DEHI CONSTANT</t>
  </si>
  <si>
    <t>SOUTIENT PASTEUR ANTOINE</t>
  </si>
  <si>
    <t>AIDE FR EPHRAIME</t>
  </si>
  <si>
    <t>NOURRITURE APPOTRE</t>
  </si>
  <si>
    <t>ACHAT PILE</t>
  </si>
  <si>
    <t>LOYER ASSEMBLEE</t>
  </si>
  <si>
    <t>APPEL</t>
  </si>
  <si>
    <t>ASSEMBLEE JACQUESVILLES</t>
  </si>
  <si>
    <t>EVANGELISATION MARDI</t>
  </si>
  <si>
    <t>PAQUET ENVELOPPE + PAQUET CLINEX</t>
  </si>
  <si>
    <t>VIELLES SŒURS</t>
  </si>
  <si>
    <t>TRANSPORT VISITE SOEURS</t>
  </si>
  <si>
    <t>TRANSPORT PASTEUR ALLA</t>
  </si>
  <si>
    <t>CONNEXION POUR ENVOI DE PREDICATION</t>
  </si>
  <si>
    <t>INSCRIPTION</t>
  </si>
  <si>
    <t>REMBOURSEMENT FR GNAORE</t>
  </si>
  <si>
    <t>Clinex</t>
  </si>
  <si>
    <t>AIDE SCOLARITE BELGA</t>
  </si>
  <si>
    <t>Administration CI</t>
  </si>
  <si>
    <t>BESOIN OUME</t>
  </si>
  <si>
    <t>REMBOURSEMENT FR LOBE</t>
  </si>
  <si>
    <t>EVANGELISATION ASSINI</t>
  </si>
  <si>
    <t>FR THEO</t>
  </si>
  <si>
    <t>AIDE FR KOUADOU</t>
  </si>
  <si>
    <t>CLEE MINUTE</t>
  </si>
  <si>
    <t>AIDE MARC</t>
  </si>
  <si>
    <t>PASTEUR BELGA</t>
  </si>
  <si>
    <t>Dime de la dime</t>
  </si>
  <si>
    <t>Offrande Missionnaire</t>
  </si>
  <si>
    <t>Besoin katadji</t>
  </si>
  <si>
    <t>Aide aux frères et sœurs</t>
  </si>
  <si>
    <t>REGROUPEMENT</t>
  </si>
  <si>
    <t>INTITULE</t>
  </si>
  <si>
    <t>Besoin Assemblée</t>
  </si>
  <si>
    <t>Caisse Inst. Rx Soc. Evan</t>
  </si>
  <si>
    <t>Charge hebdomadaire</t>
  </si>
  <si>
    <t>Charge Mensuel</t>
  </si>
  <si>
    <t>Caisse Assemblée(Pas Charge)</t>
  </si>
  <si>
    <t xml:space="preserve">CLINEX </t>
  </si>
  <si>
    <t>AIDE SR FLEUR</t>
  </si>
  <si>
    <t>LOYER ABOISSO - ADZOPE</t>
  </si>
  <si>
    <t xml:space="preserve">AIDE FR JOEL </t>
  </si>
  <si>
    <t>PROVISIONS KATADJI</t>
  </si>
  <si>
    <t>LOYER PSTEUR</t>
  </si>
  <si>
    <t>CAISSE RX SOCIAUX NATIONAL</t>
  </si>
  <si>
    <t>DIIMES DES DIMES</t>
  </si>
  <si>
    <t>TRANSPORT PASTEUR TIA</t>
  </si>
  <si>
    <t>REMBOURSEMENT FR ZEHIKOU</t>
  </si>
  <si>
    <t>LOTUS + PILE</t>
  </si>
  <si>
    <t>FACTURE KATADJI</t>
  </si>
  <si>
    <t>TRANSPORT SOEUR</t>
  </si>
  <si>
    <t>TRANSPORT PASTEUR KATADJI</t>
  </si>
  <si>
    <t>TRANSPORT SR SEBRY DISTRIBUTION FLYERS</t>
  </si>
  <si>
    <t>NOURRITURE ASSEMBLE</t>
  </si>
  <si>
    <t>JAVEL + OMO</t>
  </si>
  <si>
    <t>VEUVE</t>
  </si>
  <si>
    <t>VIERGES</t>
  </si>
  <si>
    <t xml:space="preserve">COMPLETE DON </t>
  </si>
  <si>
    <t>TRANSPORT SŒUR MARIE PAULE</t>
  </si>
  <si>
    <t>AIDE PASTEURS RDC</t>
  </si>
  <si>
    <t>ACHAT CARTE MÉMOIRE ET CLE USB</t>
  </si>
  <si>
    <t>TRANSPORT APPAREIL</t>
  </si>
  <si>
    <t>JEUNE SŒUR</t>
  </si>
  <si>
    <t>TRANSPORT KATADJI</t>
  </si>
  <si>
    <t>AIDE SR ZAHUI</t>
  </si>
  <si>
    <t>TRANSPORT PASTEUR Alla</t>
  </si>
  <si>
    <t>VOYAGE</t>
  </si>
  <si>
    <t>FLYERS</t>
  </si>
  <si>
    <t>TRANSPORT SRS</t>
  </si>
  <si>
    <t>RECEPTION APOTRE</t>
  </si>
  <si>
    <t>REMBOURSEMENT FR JULES</t>
  </si>
  <si>
    <t>TRANSPORT PASTEUR BELGA ADJAHUI</t>
  </si>
  <si>
    <t>Vieilles Sœurs</t>
  </si>
  <si>
    <t>Vierges</t>
  </si>
  <si>
    <t>Besoin du Message</t>
  </si>
  <si>
    <t>TAM TAM</t>
  </si>
  <si>
    <t>Voeuves</t>
  </si>
  <si>
    <t>Somme de MONTANT</t>
  </si>
  <si>
    <t>Étiquettes de lignes</t>
  </si>
  <si>
    <t>Total général</t>
  </si>
  <si>
    <t xml:space="preserve">AIDE AUX FRS ET SRS </t>
  </si>
  <si>
    <t>BESOIN ASSEMBLEE</t>
  </si>
  <si>
    <t>TRANSPORT PASTEUR</t>
  </si>
  <si>
    <t>BESOIN MESSAGE</t>
  </si>
  <si>
    <t>TRANSPORT EVANGELISATION FLYERS</t>
  </si>
  <si>
    <t>OFFRANDES MISSIONNAIRES</t>
  </si>
  <si>
    <t>BESOIN DE KATADJI</t>
  </si>
  <si>
    <t>VEUVE (Sr Gre Clementine)</t>
  </si>
  <si>
    <t>PREDICATEUR LOBE</t>
  </si>
  <si>
    <t>PREDICATEUR KOUA</t>
  </si>
  <si>
    <t>VIELLE SR MAMAN KOTCHI</t>
  </si>
  <si>
    <t>VIELLE SR MAMAN CYNTHIA</t>
  </si>
  <si>
    <t>CAISSE ASSEMBLEE (FR CLEMENT)</t>
  </si>
  <si>
    <t>CAISSE EXTERIEUR ASS (FR GNAORE)</t>
  </si>
  <si>
    <t>FR ZEHICOU - WAVE</t>
  </si>
  <si>
    <t>PREDICATEUR ELVIS</t>
  </si>
  <si>
    <t>Nom: Nsambu / Post nom: Tonza / Près Nom : Reagan</t>
  </si>
  <si>
    <t>LOYER FR BELGA</t>
  </si>
  <si>
    <t>SECURITE KATADJI. - FR GUENE JEAN-CLAUDE</t>
  </si>
  <si>
    <t>DIME DE DIMES  -  FR GNAORE</t>
  </si>
  <si>
    <t>EVANGELISATION DU MARDI - FR TOTTY</t>
  </si>
  <si>
    <t>CAISSE SOUTIENT EXTERIEUR  - FR DIZO CHARLES</t>
  </si>
  <si>
    <t>OBSEQUES - FR YAO SEVERIN KOUADIO</t>
  </si>
  <si>
    <t>BANQUE (FR GNAORE)</t>
  </si>
  <si>
    <t>OFFRANDES MISSIONNAIRES - FR GNAORE</t>
  </si>
  <si>
    <t>BESOINS KATADJI - FR MARIUS ESMAL</t>
  </si>
  <si>
    <t>EVANGELISATION JEUDI</t>
  </si>
  <si>
    <t>EVANGELISATION DU JEUDI - FR GUENE JEAN-CLAUDE</t>
  </si>
  <si>
    <t>LOYER FR JACQUES</t>
  </si>
  <si>
    <t>AIDE FR JACQUES</t>
  </si>
  <si>
    <t>FR JACQUES</t>
  </si>
  <si>
    <t>OFFRANDE</t>
  </si>
  <si>
    <t>DIME</t>
  </si>
  <si>
    <t>HEBDOMADAIRE</t>
  </si>
  <si>
    <t>CAISSE EV-RX-FLY ASSEMBLEE - FR CLEMENT</t>
  </si>
  <si>
    <t>0504714076</t>
  </si>
  <si>
    <t>0564847303</t>
  </si>
  <si>
    <t>0758260452</t>
  </si>
  <si>
    <t xml:space="preserve">0707350794 </t>
  </si>
  <si>
    <t>0143424423</t>
  </si>
  <si>
    <t>0102753007</t>
  </si>
  <si>
    <t>DON IMPRIMERIE  (FR CLEMENT)</t>
  </si>
  <si>
    <t>0709803210</t>
  </si>
  <si>
    <t>LOYER JACQUES</t>
  </si>
  <si>
    <t>OFFRANDES MISSIONNAIRES - FR BLEOU</t>
  </si>
  <si>
    <t>0757085202</t>
  </si>
  <si>
    <t>0566258599</t>
  </si>
  <si>
    <t>0709754600</t>
  </si>
  <si>
    <t>0565014333</t>
  </si>
  <si>
    <t>0565297359</t>
  </si>
  <si>
    <t>0749660008</t>
  </si>
  <si>
    <t>0749491268</t>
  </si>
  <si>
    <t>LOYER ADZOPE - FR BLEOU</t>
  </si>
  <si>
    <t>0140352142</t>
  </si>
  <si>
    <t>0707009717</t>
  </si>
  <si>
    <t>0506870994</t>
  </si>
  <si>
    <t>0758320265</t>
  </si>
  <si>
    <t>0140683305</t>
  </si>
  <si>
    <t>0777777577</t>
  </si>
  <si>
    <t>MENSUEL</t>
  </si>
  <si>
    <t>Autres entrées</t>
  </si>
  <si>
    <t>Montant Autres</t>
  </si>
  <si>
    <t>CAISSE PREVISIONNELLE NATIONALE</t>
  </si>
  <si>
    <t xml:space="preserve">RAFFRAICHISSEMENT </t>
  </si>
  <si>
    <t>CAISSE OBSEQUE</t>
  </si>
  <si>
    <t>ENTRETIENT ASS.</t>
  </si>
  <si>
    <t>TRANSPORT SR EBECHOU</t>
  </si>
  <si>
    <t>Don ext. 5000 - Rx Sc: 2500 - Ev: 2500</t>
  </si>
  <si>
    <t>IMPRIMERIE KATADJI</t>
  </si>
  <si>
    <t xml:space="preserve">FLYERS </t>
  </si>
  <si>
    <t>DONS</t>
  </si>
  <si>
    <t>DIME + OFFRANDES</t>
  </si>
  <si>
    <t>CHARGES</t>
  </si>
  <si>
    <t>TOTAL SORTIE</t>
  </si>
  <si>
    <t>RECAPITULATIF</t>
  </si>
  <si>
    <t>CONNEXION PLATEAU</t>
  </si>
  <si>
    <t>EVANGELISATION ASSEMBLEE</t>
  </si>
  <si>
    <t>AIDE FR DEHI</t>
  </si>
  <si>
    <t>AIDE SR EBECHOU</t>
  </si>
  <si>
    <t>VISITE SR</t>
  </si>
  <si>
    <t>DON FLYERS</t>
  </si>
  <si>
    <t>TRANSPORT VIELLE SR</t>
  </si>
  <si>
    <t>AIDE FR CHRIST</t>
  </si>
  <si>
    <t>REMBOURSEMENT FR DJEDJE STEPHANE</t>
  </si>
  <si>
    <t>CAISSE SCOLAIRE</t>
  </si>
  <si>
    <t>AIDE LIEU DE CULTE</t>
  </si>
  <si>
    <t>EV RX FL</t>
  </si>
  <si>
    <t>REMBOURSEMENT FR  CLEMENT</t>
  </si>
  <si>
    <t>AIDE SR AMELIE</t>
  </si>
  <si>
    <t>ACHAT LOTUS</t>
  </si>
  <si>
    <t>FRAIS + APPEL</t>
  </si>
  <si>
    <t>REUNION EVANGELISATION</t>
  </si>
  <si>
    <t>REGISTRE</t>
  </si>
  <si>
    <t>AIDE EXTERIEUR</t>
  </si>
  <si>
    <t>COMPTEUR FR JACQUES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</si>
</sst>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_)\ _C_F_A_ ;_ * \(#,##0\)\ _C_F_A_ ;_ * &quot;-&quot;_)\ _C_F_A_ ;_ @_ "/>
    <numFmt numFmtId="165" formatCode="#,##0\ &quot;CFA&quot;"/>
  </numFmts>
  <fonts count="30" x14ac:knownFonts="1">
    <font>
      <sz val="10"/>
      <color theme="1" tint="0.14996795556505021"/>
      <name val="Euphemia"/>
      <family val="2"/>
      <scheme val="minor"/>
    </font>
    <font>
      <sz val="11"/>
      <color theme="4"/>
      <name val="Arial Black"/>
      <family val="2"/>
      <scheme val="major"/>
    </font>
    <font>
      <sz val="11"/>
      <color theme="0"/>
      <name val="Arial Black"/>
      <family val="2"/>
      <scheme val="major"/>
    </font>
    <font>
      <b/>
      <sz val="26"/>
      <color theme="4"/>
      <name val="Arial Black"/>
      <family val="2"/>
      <scheme val="major"/>
    </font>
    <font>
      <sz val="11"/>
      <color theme="3"/>
      <name val="Arial Black"/>
      <family val="2"/>
      <scheme val="major"/>
    </font>
    <font>
      <b/>
      <sz val="12"/>
      <color theme="1" tint="0.14996795556505021"/>
      <name val="Euphemia"/>
      <scheme val="minor"/>
    </font>
    <font>
      <b/>
      <sz val="14"/>
      <color theme="0" tint="-0.499984740745262"/>
      <name val="Euphemia"/>
      <scheme val="minor"/>
    </font>
    <font>
      <sz val="10"/>
      <color theme="1" tint="0.14996795556505021"/>
      <name val="Euphemia"/>
      <family val="2"/>
      <scheme val="minor"/>
    </font>
    <font>
      <b/>
      <sz val="14"/>
      <color theme="1" tint="0.14996795556505021"/>
      <name val="Euphemia"/>
      <scheme val="minor"/>
    </font>
    <font>
      <b/>
      <sz val="14"/>
      <color rgb="FFFF0000"/>
      <name val="Euphemia"/>
      <scheme val="minor"/>
    </font>
    <font>
      <b/>
      <sz val="14"/>
      <name val="Euphemia"/>
      <scheme val="minor"/>
    </font>
    <font>
      <b/>
      <sz val="14"/>
      <color theme="4" tint="-0.499984740745262"/>
      <name val="Euphemia"/>
      <scheme val="minor"/>
    </font>
    <font>
      <b/>
      <sz val="14"/>
      <color theme="9" tint="-0.249977111117893"/>
      <name val="Euphemia"/>
      <scheme val="minor"/>
    </font>
    <font>
      <b/>
      <sz val="11"/>
      <name val="Euphemia"/>
      <scheme val="minor"/>
    </font>
    <font>
      <b/>
      <sz val="11"/>
      <color theme="1" tint="0.14996795556505021"/>
      <name val="Euphemia"/>
      <scheme val="minor"/>
    </font>
    <font>
      <b/>
      <sz val="12"/>
      <color theme="1" tint="0.14996795556505021"/>
      <name val="Euphemia (Corps)"/>
    </font>
    <font>
      <b/>
      <sz val="14"/>
      <color theme="1"/>
      <name val="Euphemia"/>
      <scheme val="minor"/>
    </font>
    <font>
      <b/>
      <sz val="12"/>
      <color theme="1"/>
      <name val="Euphemia"/>
      <scheme val="minor"/>
    </font>
    <font>
      <b/>
      <sz val="12"/>
      <color rgb="FFFF0000"/>
      <name val="Euphemia"/>
      <scheme val="minor"/>
    </font>
    <font>
      <b/>
      <sz val="14"/>
      <color rgb="FF00B050"/>
      <name val="Euphemia"/>
      <scheme val="minor"/>
    </font>
    <font>
      <b/>
      <sz val="11"/>
      <color rgb="FF0070C0"/>
      <name val="Euphemia"/>
      <scheme val="minor"/>
    </font>
    <font>
      <b/>
      <sz val="11"/>
      <color rgb="FFFF0000"/>
      <name val="Euphemia"/>
      <scheme val="minor"/>
    </font>
    <font>
      <b/>
      <sz val="16"/>
      <color rgb="FFFF0000"/>
      <name val="Euphemia"/>
      <scheme val="minor"/>
    </font>
    <font>
      <b/>
      <sz val="11"/>
      <color theme="6" tint="-0.499984740745262"/>
      <name val="Euphemia"/>
      <scheme val="minor"/>
    </font>
    <font>
      <b/>
      <sz val="12"/>
      <name val="Euphemia"/>
      <scheme val="minor"/>
    </font>
    <font>
      <sz val="14"/>
      <color theme="1" tint="0.14996795556505021"/>
      <name val="Euphemia"/>
      <family val="2"/>
      <scheme val="minor"/>
    </font>
    <font>
      <sz val="14"/>
      <color rgb="FFFF0000"/>
      <name val="Euphemia"/>
      <family val="2"/>
      <scheme val="minor"/>
    </font>
    <font>
      <sz val="8"/>
      <name val="Euphemia"/>
      <family val="2"/>
      <scheme val="minor"/>
    </font>
    <font>
      <b/>
      <sz val="14"/>
      <color theme="0"/>
      <name val="Euphemia"/>
      <scheme val="minor"/>
    </font>
    <font>
      <b/>
      <sz val="16"/>
      <color theme="0"/>
      <name val="Euphemia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medium">
        <color theme="4" tint="0.7999816888943144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3" borderId="1" applyNumberFormat="0" applyProtection="0">
      <alignment vertical="center"/>
    </xf>
    <xf numFmtId="0" fontId="1" fillId="2" borderId="2" applyNumberFormat="0" applyProtection="0">
      <alignment vertical="center"/>
    </xf>
    <xf numFmtId="164" fontId="7" fillId="0" borderId="0" applyFont="0" applyFill="0" applyBorder="0" applyAlignment="0" applyProtection="0"/>
  </cellStyleXfs>
  <cellXfs count="138">
    <xf numFmtId="0" fontId="0" fillId="0" borderId="0" xfId="0"/>
    <xf numFmtId="0" fontId="5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14" fontId="5" fillId="5" borderId="0" xfId="0" applyNumberFormat="1" applyFont="1" applyFill="1" applyAlignment="1">
      <alignment horizontal="center" vertical="center" wrapText="1"/>
    </xf>
    <xf numFmtId="0" fontId="5" fillId="5" borderId="0" xfId="0" applyFont="1" applyFill="1" applyAlignment="1">
      <alignment horizontal="left" vertical="center" wrapText="1"/>
    </xf>
    <xf numFmtId="0" fontId="6" fillId="6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164" fontId="5" fillId="0" borderId="0" xfId="5" applyFont="1" applyAlignment="1">
      <alignment horizontal="center" vertical="center" wrapText="1"/>
    </xf>
    <xf numFmtId="164" fontId="5" fillId="5" borderId="0" xfId="5" applyFont="1" applyFill="1" applyAlignment="1">
      <alignment horizontal="center" vertical="center" wrapText="1"/>
    </xf>
    <xf numFmtId="164" fontId="6" fillId="6" borderId="0" xfId="5" applyFont="1" applyFill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8" fillId="4" borderId="3" xfId="0" applyFont="1" applyFill="1" applyBorder="1" applyAlignment="1">
      <alignment horizontal="center" vertical="center" wrapText="1"/>
    </xf>
    <xf numFmtId="165" fontId="8" fillId="0" borderId="3" xfId="0" applyNumberFormat="1" applyFont="1" applyBorder="1" applyAlignment="1">
      <alignment horizontal="center" vertical="center"/>
    </xf>
    <xf numFmtId="165" fontId="9" fillId="0" borderId="3" xfId="0" applyNumberFormat="1" applyFont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 wrapText="1"/>
    </xf>
    <xf numFmtId="165" fontId="11" fillId="0" borderId="3" xfId="0" applyNumberFormat="1" applyFont="1" applyBorder="1" applyAlignment="1">
      <alignment horizontal="center" vertical="center"/>
    </xf>
    <xf numFmtId="165" fontId="12" fillId="0" borderId="3" xfId="0" applyNumberFormat="1" applyFont="1" applyBorder="1" applyAlignment="1">
      <alignment horizontal="center" vertical="center"/>
    </xf>
    <xf numFmtId="14" fontId="8" fillId="0" borderId="3" xfId="0" applyNumberFormat="1" applyFont="1" applyBorder="1" applyAlignment="1">
      <alignment horizontal="center" vertical="center"/>
    </xf>
    <xf numFmtId="164" fontId="17" fillId="0" borderId="0" xfId="5" applyFont="1" applyAlignment="1">
      <alignment horizontal="center" vertical="center" wrapText="1"/>
    </xf>
    <xf numFmtId="164" fontId="17" fillId="5" borderId="0" xfId="5" applyFont="1" applyFill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5" fillId="0" borderId="3" xfId="0" applyFont="1" applyBorder="1" applyAlignment="1">
      <alignment horizontal="left" vertical="center" wrapText="1"/>
    </xf>
    <xf numFmtId="164" fontId="5" fillId="11" borderId="0" xfId="5" applyFont="1" applyFill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164" fontId="18" fillId="0" borderId="0" xfId="5" applyFont="1" applyAlignment="1">
      <alignment horizontal="center" vertical="center" wrapText="1"/>
    </xf>
    <xf numFmtId="165" fontId="5" fillId="0" borderId="3" xfId="0" applyNumberFormat="1" applyFont="1" applyBorder="1" applyAlignment="1">
      <alignment horizontal="center" vertical="center" wrapText="1"/>
    </xf>
    <xf numFmtId="14" fontId="24" fillId="0" borderId="0" xfId="0" applyNumberFormat="1" applyFont="1" applyAlignment="1">
      <alignment horizontal="center" vertical="center" wrapText="1"/>
    </xf>
    <xf numFmtId="0" fontId="24" fillId="0" borderId="0" xfId="0" applyFont="1" applyAlignment="1">
      <alignment horizontal="left" vertical="center" wrapText="1"/>
    </xf>
    <xf numFmtId="164" fontId="24" fillId="0" borderId="0" xfId="5" applyFont="1" applyAlignment="1">
      <alignment horizontal="center" vertical="center" wrapText="1"/>
    </xf>
    <xf numFmtId="14" fontId="24" fillId="5" borderId="0" xfId="0" applyNumberFormat="1" applyFont="1" applyFill="1" applyAlignment="1">
      <alignment horizontal="center" vertical="center" wrapText="1"/>
    </xf>
    <xf numFmtId="0" fontId="24" fillId="5" borderId="0" xfId="0" applyFont="1" applyFill="1" applyAlignment="1">
      <alignment horizontal="left" vertical="center" wrapText="1"/>
    </xf>
    <xf numFmtId="164" fontId="24" fillId="5" borderId="0" xfId="5" applyFont="1" applyFill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165" fontId="5" fillId="2" borderId="3" xfId="0" applyNumberFormat="1" applyFont="1" applyFill="1" applyBorder="1" applyAlignment="1">
      <alignment horizontal="center" vertical="center" wrapText="1"/>
    </xf>
    <xf numFmtId="165" fontId="13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14" fontId="5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164" fontId="5" fillId="2" borderId="0" xfId="5" applyFont="1" applyFill="1" applyAlignment="1">
      <alignment horizontal="center" vertical="center" wrapText="1"/>
    </xf>
    <xf numFmtId="0" fontId="14" fillId="11" borderId="4" xfId="0" applyFont="1" applyFill="1" applyBorder="1" applyAlignment="1">
      <alignment horizontal="center" vertical="center"/>
    </xf>
    <xf numFmtId="14" fontId="5" fillId="12" borderId="0" xfId="0" applyNumberFormat="1" applyFont="1" applyFill="1" applyAlignment="1">
      <alignment horizontal="center" vertical="center" wrapText="1"/>
    </xf>
    <xf numFmtId="0" fontId="5" fillId="12" borderId="0" xfId="0" applyFont="1" applyFill="1" applyAlignment="1">
      <alignment horizontal="left" vertical="center" wrapText="1"/>
    </xf>
    <xf numFmtId="164" fontId="5" fillId="12" borderId="0" xfId="5" applyFont="1" applyFill="1" applyAlignment="1">
      <alignment horizontal="center" vertical="center" wrapText="1"/>
    </xf>
    <xf numFmtId="14" fontId="5" fillId="2" borderId="0" xfId="0" applyNumberFormat="1" applyFont="1" applyFill="1" applyAlignment="1">
      <alignment horizontal="left" vertical="center" wrapText="1"/>
    </xf>
    <xf numFmtId="14" fontId="5" fillId="12" borderId="0" xfId="0" applyNumberFormat="1" applyFont="1" applyFill="1" applyAlignment="1">
      <alignment horizontal="left" vertical="center" wrapText="1"/>
    </xf>
    <xf numFmtId="0" fontId="25" fillId="0" borderId="0" xfId="0" applyFont="1"/>
    <xf numFmtId="0" fontId="26" fillId="0" borderId="0" xfId="0" applyFont="1"/>
    <xf numFmtId="165" fontId="25" fillId="0" borderId="0" xfId="0" applyNumberFormat="1" applyFont="1"/>
    <xf numFmtId="165" fontId="23" fillId="0" borderId="0" xfId="0" applyNumberFormat="1" applyFont="1" applyAlignment="1">
      <alignment horizontal="center" vertical="center" wrapText="1"/>
    </xf>
    <xf numFmtId="165" fontId="21" fillId="0" borderId="0" xfId="0" applyNumberFormat="1" applyFont="1" applyAlignment="1">
      <alignment horizontal="center" vertical="center" wrapText="1"/>
    </xf>
    <xf numFmtId="165" fontId="13" fillId="0" borderId="0" xfId="0" applyNumberFormat="1" applyFont="1" applyAlignment="1">
      <alignment vertical="center" wrapText="1"/>
    </xf>
    <xf numFmtId="14" fontId="5" fillId="7" borderId="0" xfId="0" applyNumberFormat="1" applyFont="1" applyFill="1" applyAlignment="1">
      <alignment horizontal="center" vertical="center" wrapText="1"/>
    </xf>
    <xf numFmtId="14" fontId="5" fillId="7" borderId="0" xfId="0" applyNumberFormat="1" applyFont="1" applyFill="1" applyAlignment="1">
      <alignment horizontal="left" vertical="center" wrapText="1"/>
    </xf>
    <xf numFmtId="0" fontId="5" fillId="7" borderId="0" xfId="0" applyFont="1" applyFill="1" applyAlignment="1">
      <alignment horizontal="left" vertical="center" wrapText="1"/>
    </xf>
    <xf numFmtId="164" fontId="5" fillId="7" borderId="0" xfId="5" applyFont="1" applyFill="1" applyAlignment="1">
      <alignment horizontal="center" vertical="center" wrapText="1"/>
    </xf>
    <xf numFmtId="164" fontId="0" fillId="0" borderId="0" xfId="0" applyNumberFormat="1"/>
    <xf numFmtId="0" fontId="25" fillId="0" borderId="0" xfId="0" pivotButton="1" applyFont="1"/>
    <xf numFmtId="0" fontId="25" fillId="0" borderId="0" xfId="0" applyFont="1" applyAlignment="1">
      <alignment horizontal="left"/>
    </xf>
    <xf numFmtId="164" fontId="25" fillId="0" borderId="0" xfId="0" applyNumberFormat="1" applyFont="1"/>
    <xf numFmtId="0" fontId="25" fillId="7" borderId="0" xfId="0" applyFont="1" applyFill="1" applyAlignment="1">
      <alignment horizontal="left"/>
    </xf>
    <xf numFmtId="164" fontId="25" fillId="7" borderId="0" xfId="0" applyNumberFormat="1" applyFont="1" applyFill="1"/>
    <xf numFmtId="0" fontId="25" fillId="9" borderId="0" xfId="0" applyFont="1" applyFill="1" applyAlignment="1">
      <alignment horizontal="left"/>
    </xf>
    <xf numFmtId="164" fontId="25" fillId="9" borderId="0" xfId="0" applyNumberFormat="1" applyFont="1" applyFill="1"/>
    <xf numFmtId="0" fontId="25" fillId="11" borderId="0" xfId="0" applyFont="1" applyFill="1" applyAlignment="1">
      <alignment horizontal="left"/>
    </xf>
    <xf numFmtId="164" fontId="25" fillId="11" borderId="0" xfId="0" applyNumberFormat="1" applyFont="1" applyFill="1"/>
    <xf numFmtId="0" fontId="5" fillId="10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164" fontId="8" fillId="0" borderId="0" xfId="5" applyFont="1" applyFill="1" applyAlignment="1">
      <alignment vertical="center"/>
    </xf>
    <xf numFmtId="165" fontId="18" fillId="0" borderId="3" xfId="5" applyNumberFormat="1" applyFont="1" applyFill="1" applyBorder="1" applyAlignment="1">
      <alignment horizontal="center" vertical="center" wrapText="1"/>
    </xf>
    <xf numFmtId="165" fontId="18" fillId="0" borderId="0" xfId="5" applyNumberFormat="1" applyFont="1" applyFill="1" applyAlignment="1">
      <alignment vertical="center" wrapText="1"/>
    </xf>
    <xf numFmtId="49" fontId="8" fillId="0" borderId="0" xfId="0" applyNumberFormat="1" applyFont="1" applyAlignment="1">
      <alignment vertical="center"/>
    </xf>
    <xf numFmtId="49" fontId="0" fillId="0" borderId="0" xfId="0" applyNumberFormat="1"/>
    <xf numFmtId="49" fontId="24" fillId="0" borderId="3" xfId="0" applyNumberFormat="1" applyFont="1" applyBorder="1" applyAlignment="1">
      <alignment horizontal="center" vertical="center" wrapText="1"/>
    </xf>
    <xf numFmtId="0" fontId="16" fillId="2" borderId="3" xfId="0" applyFont="1" applyFill="1" applyBorder="1" applyAlignment="1">
      <alignment vertical="center"/>
    </xf>
    <xf numFmtId="165" fontId="8" fillId="2" borderId="3" xfId="5" applyNumberFormat="1" applyFont="1" applyFill="1" applyBorder="1" applyAlignment="1">
      <alignment vertical="center"/>
    </xf>
    <xf numFmtId="49" fontId="8" fillId="2" borderId="3" xfId="0" applyNumberFormat="1" applyFont="1" applyFill="1" applyBorder="1" applyAlignment="1">
      <alignment vertical="center"/>
    </xf>
    <xf numFmtId="0" fontId="28" fillId="14" borderId="3" xfId="0" applyFont="1" applyFill="1" applyBorder="1" applyAlignment="1">
      <alignment vertical="center"/>
    </xf>
    <xf numFmtId="164" fontId="28" fillId="14" borderId="3" xfId="5" applyFont="1" applyFill="1" applyBorder="1" applyAlignment="1">
      <alignment horizontal="center" vertical="center"/>
    </xf>
    <xf numFmtId="165" fontId="28" fillId="14" borderId="3" xfId="0" applyNumberFormat="1" applyFont="1" applyFill="1" applyBorder="1" applyAlignment="1">
      <alignment horizontal="center" vertical="center"/>
    </xf>
    <xf numFmtId="49" fontId="28" fillId="14" borderId="3" xfId="0" applyNumberFormat="1" applyFont="1" applyFill="1" applyBorder="1" applyAlignment="1">
      <alignment horizontal="center" vertical="center"/>
    </xf>
    <xf numFmtId="49" fontId="24" fillId="10" borderId="3" xfId="0" applyNumberFormat="1" applyFont="1" applyFill="1" applyBorder="1" applyAlignment="1">
      <alignment horizontal="center" vertical="center" wrapText="1"/>
    </xf>
    <xf numFmtId="0" fontId="29" fillId="0" borderId="0" xfId="0" applyFont="1" applyAlignment="1">
      <alignment vertical="center"/>
    </xf>
    <xf numFmtId="164" fontId="28" fillId="0" borderId="0" xfId="5" applyFont="1" applyFill="1" applyBorder="1" applyAlignment="1">
      <alignment horizontal="center" vertical="center"/>
    </xf>
    <xf numFmtId="165" fontId="28" fillId="0" borderId="0" xfId="0" applyNumberFormat="1" applyFont="1" applyAlignment="1">
      <alignment horizontal="center" vertical="center"/>
    </xf>
    <xf numFmtId="0" fontId="28" fillId="14" borderId="5" xfId="0" applyFont="1" applyFill="1" applyBorder="1" applyAlignment="1">
      <alignment vertical="center"/>
    </xf>
    <xf numFmtId="0" fontId="5" fillId="0" borderId="5" xfId="0" applyFont="1" applyBorder="1" applyAlignment="1">
      <alignment horizontal="left" vertical="center" wrapText="1"/>
    </xf>
    <xf numFmtId="165" fontId="12" fillId="0" borderId="3" xfId="0" applyNumberFormat="1" applyFont="1" applyBorder="1" applyAlignment="1">
      <alignment horizontal="center" vertical="center" wrapText="1"/>
    </xf>
    <xf numFmtId="0" fontId="29" fillId="14" borderId="0" xfId="0" applyFont="1" applyFill="1" applyAlignment="1">
      <alignment horizontal="center" vertical="center"/>
    </xf>
    <xf numFmtId="49" fontId="28" fillId="14" borderId="0" xfId="0" applyNumberFormat="1" applyFont="1" applyFill="1" applyAlignment="1">
      <alignment horizontal="center" vertical="center"/>
    </xf>
    <xf numFmtId="49" fontId="28" fillId="14" borderId="7" xfId="0" applyNumberFormat="1" applyFont="1" applyFill="1" applyBorder="1" applyAlignment="1">
      <alignment horizontal="center" vertical="center"/>
    </xf>
    <xf numFmtId="164" fontId="24" fillId="0" borderId="3" xfId="5" applyFont="1" applyBorder="1" applyAlignment="1">
      <alignment horizontal="center" vertical="center" wrapText="1"/>
    </xf>
    <xf numFmtId="164" fontId="24" fillId="10" borderId="3" xfId="5" applyFont="1" applyFill="1" applyBorder="1" applyAlignment="1">
      <alignment horizontal="center" vertical="center" wrapText="1"/>
    </xf>
    <xf numFmtId="0" fontId="17" fillId="0" borderId="3" xfId="0" applyFont="1" applyBorder="1" applyAlignment="1">
      <alignment horizontal="left" vertical="center" wrapText="1"/>
    </xf>
    <xf numFmtId="164" fontId="24" fillId="0" borderId="0" xfId="5" applyFont="1" applyFill="1" applyAlignment="1">
      <alignment horizontal="center" vertical="center" wrapText="1"/>
    </xf>
    <xf numFmtId="0" fontId="8" fillId="13" borderId="8" xfId="0" applyFont="1" applyFill="1" applyBorder="1" applyAlignment="1">
      <alignment vertical="center"/>
    </xf>
    <xf numFmtId="165" fontId="8" fillId="13" borderId="9" xfId="0" applyNumberFormat="1" applyFont="1" applyFill="1" applyBorder="1" applyAlignment="1">
      <alignment vertical="center"/>
    </xf>
    <xf numFmtId="0" fontId="8" fillId="0" borderId="8" xfId="0" applyFont="1" applyBorder="1" applyAlignment="1">
      <alignment vertical="center"/>
    </xf>
    <xf numFmtId="165" fontId="8" fillId="0" borderId="9" xfId="0" applyNumberFormat="1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165" fontId="12" fillId="0" borderId="9" xfId="0" applyNumberFormat="1" applyFont="1" applyBorder="1" applyAlignment="1">
      <alignment vertical="center"/>
    </xf>
    <xf numFmtId="0" fontId="8" fillId="4" borderId="8" xfId="0" applyFont="1" applyFill="1" applyBorder="1" applyAlignment="1">
      <alignment vertical="center"/>
    </xf>
    <xf numFmtId="165" fontId="8" fillId="4" borderId="9" xfId="0" applyNumberFormat="1" applyFont="1" applyFill="1" applyBorder="1" applyAlignment="1">
      <alignment vertical="center"/>
    </xf>
    <xf numFmtId="0" fontId="8" fillId="15" borderId="10" xfId="0" applyFont="1" applyFill="1" applyBorder="1" applyAlignment="1">
      <alignment vertical="center"/>
    </xf>
    <xf numFmtId="165" fontId="8" fillId="15" borderId="11" xfId="0" applyNumberFormat="1" applyFont="1" applyFill="1" applyBorder="1" applyAlignment="1">
      <alignment vertical="center"/>
    </xf>
    <xf numFmtId="0" fontId="8" fillId="13" borderId="12" xfId="0" applyFont="1" applyFill="1" applyBorder="1" applyAlignment="1">
      <alignment vertical="center"/>
    </xf>
    <xf numFmtId="165" fontId="8" fillId="13" borderId="13" xfId="0" applyNumberFormat="1" applyFont="1" applyFill="1" applyBorder="1" applyAlignment="1">
      <alignment vertical="center"/>
    </xf>
    <xf numFmtId="164" fontId="5" fillId="2" borderId="3" xfId="5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left" vertical="center" wrapText="1"/>
    </xf>
    <xf numFmtId="164" fontId="24" fillId="0" borderId="3" xfId="5" applyFont="1" applyFill="1" applyBorder="1" applyAlignment="1">
      <alignment horizontal="center" vertical="center" wrapText="1"/>
    </xf>
    <xf numFmtId="164" fontId="5" fillId="15" borderId="3" xfId="0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9" fontId="5" fillId="2" borderId="3" xfId="0" applyNumberFormat="1" applyFont="1" applyFill="1" applyBorder="1" applyAlignment="1">
      <alignment horizontal="center" vertical="center"/>
    </xf>
    <xf numFmtId="164" fontId="5" fillId="2" borderId="3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5" fillId="2" borderId="3" xfId="0" applyNumberFormat="1" applyFont="1" applyFill="1" applyBorder="1" applyAlignment="1">
      <alignment vertical="center"/>
    </xf>
    <xf numFmtId="0" fontId="0" fillId="0" borderId="0" xfId="0" applyAlignment="1">
      <alignment horizontal="right" vertical="center"/>
    </xf>
    <xf numFmtId="9" fontId="5" fillId="0" borderId="3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vertical="center"/>
    </xf>
    <xf numFmtId="164" fontId="5" fillId="0" borderId="3" xfId="0" applyNumberFormat="1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164" fontId="5" fillId="0" borderId="0" xfId="5" applyFont="1" applyFill="1" applyAlignment="1">
      <alignment horizontal="center" vertical="center" wrapText="1"/>
    </xf>
    <xf numFmtId="0" fontId="29" fillId="14" borderId="4" xfId="0" applyFont="1" applyFill="1" applyBorder="1" applyAlignment="1">
      <alignment horizontal="center" vertical="center"/>
    </xf>
    <xf numFmtId="0" fontId="29" fillId="14" borderId="6" xfId="0" applyFont="1" applyFill="1" applyBorder="1" applyAlignment="1">
      <alignment horizontal="center" vertical="center"/>
    </xf>
    <xf numFmtId="165" fontId="22" fillId="0" borderId="0" xfId="5" applyNumberFormat="1" applyFont="1" applyFill="1" applyAlignment="1">
      <alignment vertical="center" wrapText="1"/>
    </xf>
    <xf numFmtId="0" fontId="8" fillId="8" borderId="0" xfId="0" applyFont="1" applyFill="1" applyAlignment="1">
      <alignment horizontal="center" vertical="center" wrapText="1"/>
    </xf>
    <xf numFmtId="0" fontId="8" fillId="16" borderId="14" xfId="0" applyFont="1" applyFill="1" applyBorder="1" applyAlignment="1">
      <alignment horizontal="center" vertical="center" wrapText="1"/>
    </xf>
    <xf numFmtId="0" fontId="8" fillId="16" borderId="15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15" borderId="3" xfId="0" applyFont="1" applyFill="1" applyBorder="1" applyAlignment="1">
      <alignment horizontal="right" vertical="center"/>
    </xf>
    <xf numFmtId="164" fontId="21" fillId="0" borderId="0" xfId="0" applyNumberFormat="1" applyFont="1" applyAlignment="1">
      <alignment horizontal="center" vertical="center"/>
    </xf>
    <xf numFmtId="165" fontId="13" fillId="0" borderId="0" xfId="0" applyNumberFormat="1" applyFont="1" applyAlignment="1">
      <alignment horizontal="center" vertical="center" wrapText="1"/>
    </xf>
  </cellXfs>
  <cellStyles count="6">
    <cellStyle name="Milliers [0]" xfId="5" builtinId="6"/>
    <cellStyle name="Normal" xfId="0" builtinId="0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</cellStyles>
  <dxfs count="12"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6"/>
        </patternFill>
      </fill>
    </dxf>
    <dxf>
      <fill>
        <patternFill patternType="solid">
          <bgColor theme="6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v>TENDANCE DES CHARGES</c:v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AED-CA46-A35F-122D3F0480EF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AED-CA46-A35F-122D3F0480EF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9AED-CA46-A35F-122D3F0480EF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AED-CA46-A35F-122D3F0480EF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9AED-CA46-A35F-122D3F0480EF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AED-CA46-A35F-122D3F0480EF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9AED-CA46-A35F-122D3F0480EF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AED-CA46-A35F-122D3F0480EF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9AED-CA46-A35F-122D3F0480E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'Details des Charges NOV-DEC-JAN'!$F$2:$F$10</c:f>
              <c:strCache>
                <c:ptCount val="9"/>
                <c:pt idx="0">
                  <c:v>Aide aux frères et sœurs</c:v>
                </c:pt>
                <c:pt idx="1">
                  <c:v>Besoin du Message</c:v>
                </c:pt>
                <c:pt idx="2">
                  <c:v>Besoin Assemblée</c:v>
                </c:pt>
                <c:pt idx="3">
                  <c:v>Besoin katadji</c:v>
                </c:pt>
                <c:pt idx="4">
                  <c:v>Caisse Inst. Rx Soc. Evan</c:v>
                </c:pt>
                <c:pt idx="5">
                  <c:v>Charge hebdomadaire</c:v>
                </c:pt>
                <c:pt idx="6">
                  <c:v>Charge Mensuel</c:v>
                </c:pt>
                <c:pt idx="7">
                  <c:v>Dime de la dime</c:v>
                </c:pt>
                <c:pt idx="8">
                  <c:v>Offrande Missionnaire</c:v>
                </c:pt>
              </c:strCache>
            </c:strRef>
          </c:cat>
          <c:val>
            <c:numRef>
              <c:f>'Details des Charges NOV-DEC-JAN'!$G$2:$G$10</c:f>
              <c:numCache>
                <c:formatCode>#,##0\ "CFA"</c:formatCode>
                <c:ptCount val="9"/>
                <c:pt idx="0">
                  <c:v>1658550</c:v>
                </c:pt>
                <c:pt idx="1">
                  <c:v>26500</c:v>
                </c:pt>
                <c:pt idx="2">
                  <c:v>462700</c:v>
                </c:pt>
                <c:pt idx="3">
                  <c:v>80000</c:v>
                </c:pt>
                <c:pt idx="4">
                  <c:v>105000</c:v>
                </c:pt>
                <c:pt idx="5">
                  <c:v>125000</c:v>
                </c:pt>
                <c:pt idx="6">
                  <c:v>125000</c:v>
                </c:pt>
                <c:pt idx="7">
                  <c:v>179000</c:v>
                </c:pt>
                <c:pt idx="8">
                  <c:v>89500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ED-CA46-A35F-122D3F0480EF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732790</xdr:colOff>
      <xdr:row>12</xdr:row>
      <xdr:rowOff>22860</xdr:rowOff>
    </xdr:from>
    <xdr:to>
      <xdr:col>15</xdr:col>
      <xdr:colOff>510540</xdr:colOff>
      <xdr:row>37</xdr:row>
      <xdr:rowOff>48260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1AE0AB0-10B7-5745-A385-6C7B39C754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eur" refreshedDate="44947.948947569443" createdVersion="7" refreshedVersion="8" minRefreshableVersion="3" recordCount="247" xr:uid="{FCFC2879-B270-014A-99AC-F799A3B1D598}">
  <cacheSource type="worksheet">
    <worksheetSource ref="A1:B248" sheet="Regroupedes Charges NOV-DEC-JAN"/>
  </cacheSource>
  <cacheFields count="2">
    <cacheField name="INTITULE" numFmtId="0">
      <sharedItems count="41">
        <s v="ACHAT CARTE MÉMOIRE ET CLE USB"/>
        <s v="AIDE AUX FRS ET SRS "/>
        <s v="BESOIN ASSEMBLEE"/>
        <s v="BESOIN KATADJI HEBDOMADAIRE"/>
        <s v="BESOIN MESSAGE"/>
        <s v="CAISSE EVANGELISATION ASSEMBLEE"/>
        <s v="CAISSE INSTALLATION ASSEMBLEE"/>
        <s v="CAISSE PREVISIONNELLE PASTEURS"/>
        <s v="CAISSE RX SOCIAUX ASSEMBLEE"/>
        <s v="CAISSE RX SOCIAUX NATIONAL"/>
        <s v="CONTRIBUTION AUX MISSIONNAIRES"/>
        <s v="DIME DES DIMES"/>
        <s v="ELECTRICITE KATADJI"/>
        <s v="EVANGELISATION ASSINI"/>
        <s v="EVANGELISATION MARDI"/>
        <s v="FLYERS"/>
        <s v="IMPRIMERIE"/>
        <s v="LOYER ABOISSO - ADZOPE"/>
        <s v="LOYER ASSEMBLEE"/>
        <s v="LOYER PSTEUR"/>
        <s v="OBSEQUES"/>
        <s v="OFFRANDE MISSIONNAIRE"/>
        <s v="PASTEUR BELGA"/>
        <s v="PROVISIONS KATADJI"/>
        <s v="REMBOURSEMENT FR LOBE"/>
        <s v="SECURITE KATADJI"/>
        <s v="SOUTIENT PASTEUR BELGA"/>
        <s v="SR CHANTAL"/>
        <s v="TRANSPORT APOTRE"/>
        <s v="TRANSPORT CHANTRE"/>
        <s v="TRANSPORT EVANGELISATION"/>
        <s v="TRANSPORT EVANGELISATION FLYERS"/>
        <s v="TRANSPORT KATADJI"/>
        <s v="TRANSPORT PASTEUR"/>
        <s v="TRANSPORT PREDICATEUR"/>
        <s v="TRANSPORT SŒUR"/>
        <s v="TRANSPORT VISITE"/>
        <s v="VEUVE"/>
        <s v="VIELLE SŒUR"/>
        <s v="VIERGES"/>
        <s v="VMS"/>
      </sharedItems>
    </cacheField>
    <cacheField name="MONTANT" numFmtId="164">
      <sharedItems containsSemiMixedTypes="0" containsString="0" containsNumber="1" containsInteger="1" minValue="1000" maxValue="5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7">
  <r>
    <x v="0"/>
    <n v="10000"/>
  </r>
  <r>
    <x v="0"/>
    <n v="13500"/>
  </r>
  <r>
    <x v="1"/>
    <n v="5000"/>
  </r>
  <r>
    <x v="1"/>
    <n v="5000"/>
  </r>
  <r>
    <x v="1"/>
    <n v="1000"/>
  </r>
  <r>
    <x v="1"/>
    <n v="5000"/>
  </r>
  <r>
    <x v="1"/>
    <n v="25000"/>
  </r>
  <r>
    <x v="1"/>
    <n v="10000"/>
  </r>
  <r>
    <x v="1"/>
    <n v="50000"/>
  </r>
  <r>
    <x v="1"/>
    <n v="10000"/>
  </r>
  <r>
    <x v="1"/>
    <n v="5000"/>
  </r>
  <r>
    <x v="1"/>
    <n v="20000"/>
  </r>
  <r>
    <x v="1"/>
    <n v="5000"/>
  </r>
  <r>
    <x v="1"/>
    <n v="10000"/>
  </r>
  <r>
    <x v="1"/>
    <n v="10000"/>
  </r>
  <r>
    <x v="1"/>
    <n v="5000"/>
  </r>
  <r>
    <x v="1"/>
    <n v="10000"/>
  </r>
  <r>
    <x v="1"/>
    <n v="5000"/>
  </r>
  <r>
    <x v="1"/>
    <n v="1000"/>
  </r>
  <r>
    <x v="1"/>
    <n v="5000"/>
  </r>
  <r>
    <x v="1"/>
    <n v="5000"/>
  </r>
  <r>
    <x v="1"/>
    <n v="2000"/>
  </r>
  <r>
    <x v="1"/>
    <n v="2000"/>
  </r>
  <r>
    <x v="2"/>
    <n v="2200"/>
  </r>
  <r>
    <x v="2"/>
    <n v="1800"/>
  </r>
  <r>
    <x v="2"/>
    <n v="2500"/>
  </r>
  <r>
    <x v="2"/>
    <n v="1800"/>
  </r>
  <r>
    <x v="2"/>
    <n v="7000"/>
  </r>
  <r>
    <x v="2"/>
    <n v="2000"/>
  </r>
  <r>
    <x v="2"/>
    <n v="2000"/>
  </r>
  <r>
    <x v="2"/>
    <n v="1200"/>
  </r>
  <r>
    <x v="2"/>
    <n v="4900"/>
  </r>
  <r>
    <x v="2"/>
    <n v="15000"/>
  </r>
  <r>
    <x v="2"/>
    <n v="6200"/>
  </r>
  <r>
    <x v="2"/>
    <n v="3900"/>
  </r>
  <r>
    <x v="2"/>
    <n v="2800"/>
  </r>
  <r>
    <x v="2"/>
    <n v="3200"/>
  </r>
  <r>
    <x v="2"/>
    <n v="1300"/>
  </r>
  <r>
    <x v="2"/>
    <n v="1000"/>
  </r>
  <r>
    <x v="2"/>
    <n v="2500"/>
  </r>
  <r>
    <x v="2"/>
    <n v="2800"/>
  </r>
  <r>
    <x v="2"/>
    <n v="10000"/>
  </r>
  <r>
    <x v="2"/>
    <n v="2250"/>
  </r>
  <r>
    <x v="2"/>
    <n v="4400"/>
  </r>
  <r>
    <x v="2"/>
    <n v="10000"/>
  </r>
  <r>
    <x v="2"/>
    <n v="10000"/>
  </r>
  <r>
    <x v="2"/>
    <n v="5000"/>
  </r>
  <r>
    <x v="3"/>
    <n v="10000"/>
  </r>
  <r>
    <x v="3"/>
    <n v="10000"/>
  </r>
  <r>
    <x v="3"/>
    <n v="10000"/>
  </r>
  <r>
    <x v="3"/>
    <n v="10000"/>
  </r>
  <r>
    <x v="3"/>
    <n v="10000"/>
  </r>
  <r>
    <x v="3"/>
    <n v="10000"/>
  </r>
  <r>
    <x v="3"/>
    <n v="10000"/>
  </r>
  <r>
    <x v="3"/>
    <n v="10000"/>
  </r>
  <r>
    <x v="3"/>
    <n v="10000"/>
  </r>
  <r>
    <x v="3"/>
    <n v="10000"/>
  </r>
  <r>
    <x v="3"/>
    <n v="10000"/>
  </r>
  <r>
    <x v="3"/>
    <n v="10000"/>
  </r>
  <r>
    <x v="4"/>
    <n v="50000"/>
  </r>
  <r>
    <x v="5"/>
    <n v="5000"/>
  </r>
  <r>
    <x v="5"/>
    <n v="5000"/>
  </r>
  <r>
    <x v="5"/>
    <n v="5000"/>
  </r>
  <r>
    <x v="5"/>
    <n v="5000"/>
  </r>
  <r>
    <x v="5"/>
    <n v="5000"/>
  </r>
  <r>
    <x v="5"/>
    <n v="5000"/>
  </r>
  <r>
    <x v="5"/>
    <n v="5000"/>
  </r>
  <r>
    <x v="5"/>
    <n v="5000"/>
  </r>
  <r>
    <x v="5"/>
    <n v="5000"/>
  </r>
  <r>
    <x v="5"/>
    <n v="5000"/>
  </r>
  <r>
    <x v="5"/>
    <n v="5000"/>
  </r>
  <r>
    <x v="5"/>
    <n v="5000"/>
  </r>
  <r>
    <x v="5"/>
    <n v="5000"/>
  </r>
  <r>
    <x v="6"/>
    <n v="5000"/>
  </r>
  <r>
    <x v="6"/>
    <n v="5000"/>
  </r>
  <r>
    <x v="6"/>
    <n v="5000"/>
  </r>
  <r>
    <x v="6"/>
    <n v="5000"/>
  </r>
  <r>
    <x v="6"/>
    <n v="5000"/>
  </r>
  <r>
    <x v="6"/>
    <n v="5000"/>
  </r>
  <r>
    <x v="6"/>
    <n v="5000"/>
  </r>
  <r>
    <x v="6"/>
    <n v="5000"/>
  </r>
  <r>
    <x v="6"/>
    <n v="5000"/>
  </r>
  <r>
    <x v="6"/>
    <n v="5000"/>
  </r>
  <r>
    <x v="6"/>
    <n v="5000"/>
  </r>
  <r>
    <x v="6"/>
    <n v="5000"/>
  </r>
  <r>
    <x v="6"/>
    <n v="5000"/>
  </r>
  <r>
    <x v="7"/>
    <n v="10000"/>
  </r>
  <r>
    <x v="7"/>
    <n v="10000"/>
  </r>
  <r>
    <x v="7"/>
    <n v="10000"/>
  </r>
  <r>
    <x v="7"/>
    <n v="10000"/>
  </r>
  <r>
    <x v="7"/>
    <n v="10000"/>
  </r>
  <r>
    <x v="7"/>
    <n v="10000"/>
  </r>
  <r>
    <x v="7"/>
    <n v="10000"/>
  </r>
  <r>
    <x v="7"/>
    <n v="10000"/>
  </r>
  <r>
    <x v="7"/>
    <n v="10000"/>
  </r>
  <r>
    <x v="7"/>
    <n v="10000"/>
  </r>
  <r>
    <x v="7"/>
    <n v="10000"/>
  </r>
  <r>
    <x v="7"/>
    <n v="10000"/>
  </r>
  <r>
    <x v="7"/>
    <n v="10000"/>
  </r>
  <r>
    <x v="8"/>
    <n v="5000"/>
  </r>
  <r>
    <x v="8"/>
    <n v="5000"/>
  </r>
  <r>
    <x v="8"/>
    <n v="5000"/>
  </r>
  <r>
    <x v="8"/>
    <n v="5000"/>
  </r>
  <r>
    <x v="8"/>
    <n v="5000"/>
  </r>
  <r>
    <x v="8"/>
    <n v="5000"/>
  </r>
  <r>
    <x v="8"/>
    <n v="5000"/>
  </r>
  <r>
    <x v="8"/>
    <n v="5000"/>
  </r>
  <r>
    <x v="8"/>
    <n v="5000"/>
  </r>
  <r>
    <x v="8"/>
    <n v="5000"/>
  </r>
  <r>
    <x v="8"/>
    <n v="5000"/>
  </r>
  <r>
    <x v="8"/>
    <n v="5000"/>
  </r>
  <r>
    <x v="8"/>
    <n v="5000"/>
  </r>
  <r>
    <x v="9"/>
    <n v="10000"/>
  </r>
  <r>
    <x v="9"/>
    <n v="10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1"/>
    <n v="24000"/>
  </r>
  <r>
    <x v="11"/>
    <n v="31000"/>
  </r>
  <r>
    <x v="11"/>
    <n v="15000"/>
  </r>
  <r>
    <x v="11"/>
    <n v="20000"/>
  </r>
  <r>
    <x v="11"/>
    <n v="30000"/>
  </r>
  <r>
    <x v="11"/>
    <n v="30000"/>
  </r>
  <r>
    <x v="11"/>
    <n v="25000"/>
  </r>
  <r>
    <x v="11"/>
    <n v="25000"/>
  </r>
  <r>
    <x v="11"/>
    <n v="27000"/>
  </r>
  <r>
    <x v="11"/>
    <n v="29000"/>
  </r>
  <r>
    <x v="11"/>
    <n v="28000"/>
  </r>
  <r>
    <x v="11"/>
    <n v="29000"/>
  </r>
  <r>
    <x v="11"/>
    <n v="22000"/>
  </r>
  <r>
    <x v="12"/>
    <n v="10000"/>
  </r>
  <r>
    <x v="12"/>
    <n v="20000"/>
  </r>
  <r>
    <x v="13"/>
    <n v="10000"/>
  </r>
  <r>
    <x v="14"/>
    <n v="5000"/>
  </r>
  <r>
    <x v="14"/>
    <n v="5000"/>
  </r>
  <r>
    <x v="14"/>
    <n v="5000"/>
  </r>
  <r>
    <x v="14"/>
    <n v="5000"/>
  </r>
  <r>
    <x v="14"/>
    <n v="5000"/>
  </r>
  <r>
    <x v="14"/>
    <n v="5000"/>
  </r>
  <r>
    <x v="14"/>
    <n v="5000"/>
  </r>
  <r>
    <x v="14"/>
    <n v="5000"/>
  </r>
  <r>
    <x v="14"/>
    <n v="5000"/>
  </r>
  <r>
    <x v="14"/>
    <n v="5000"/>
  </r>
  <r>
    <x v="14"/>
    <n v="5000"/>
  </r>
  <r>
    <x v="14"/>
    <n v="5000"/>
  </r>
  <r>
    <x v="15"/>
    <n v="15000"/>
  </r>
  <r>
    <x v="16"/>
    <n v="16500"/>
  </r>
  <r>
    <x v="17"/>
    <n v="20000"/>
  </r>
  <r>
    <x v="17"/>
    <n v="20000"/>
  </r>
  <r>
    <x v="17"/>
    <n v="20000"/>
  </r>
  <r>
    <x v="18"/>
    <n v="10000"/>
  </r>
  <r>
    <x v="18"/>
    <n v="10000"/>
  </r>
  <r>
    <x v="18"/>
    <n v="10000"/>
  </r>
  <r>
    <x v="19"/>
    <n v="50000"/>
  </r>
  <r>
    <x v="20"/>
    <n v="5000"/>
  </r>
  <r>
    <x v="20"/>
    <n v="5000"/>
  </r>
  <r>
    <x v="20"/>
    <n v="5000"/>
  </r>
  <r>
    <x v="21"/>
    <n v="15000"/>
  </r>
  <r>
    <x v="21"/>
    <n v="12500"/>
  </r>
  <r>
    <x v="21"/>
    <n v="12500"/>
  </r>
  <r>
    <x v="21"/>
    <n v="13500"/>
  </r>
  <r>
    <x v="21"/>
    <n v="14500"/>
  </r>
  <r>
    <x v="21"/>
    <n v="14000"/>
  </r>
  <r>
    <x v="21"/>
    <n v="12000"/>
  </r>
  <r>
    <x v="21"/>
    <n v="14500"/>
  </r>
  <r>
    <x v="21"/>
    <n v="15500"/>
  </r>
  <r>
    <x v="21"/>
    <n v="11000"/>
  </r>
  <r>
    <x v="21"/>
    <n v="7500"/>
  </r>
  <r>
    <x v="21"/>
    <n v="10000"/>
  </r>
  <r>
    <x v="21"/>
    <n v="15000"/>
  </r>
  <r>
    <x v="22"/>
    <n v="25000"/>
  </r>
  <r>
    <x v="22"/>
    <n v="20000"/>
  </r>
  <r>
    <x v="22"/>
    <n v="20000"/>
  </r>
  <r>
    <x v="22"/>
    <n v="20000"/>
  </r>
  <r>
    <x v="22"/>
    <n v="25000"/>
  </r>
  <r>
    <x v="22"/>
    <n v="20000"/>
  </r>
  <r>
    <x v="22"/>
    <n v="10000"/>
  </r>
  <r>
    <x v="22"/>
    <n v="20000"/>
  </r>
  <r>
    <x v="22"/>
    <n v="20000"/>
  </r>
  <r>
    <x v="22"/>
    <n v="20000"/>
  </r>
  <r>
    <x v="22"/>
    <n v="25000"/>
  </r>
  <r>
    <x v="22"/>
    <n v="10000"/>
  </r>
  <r>
    <x v="22"/>
    <n v="20000"/>
  </r>
  <r>
    <x v="22"/>
    <n v="20000"/>
  </r>
  <r>
    <x v="23"/>
    <n v="30000"/>
  </r>
  <r>
    <x v="23"/>
    <n v="30000"/>
  </r>
  <r>
    <x v="24"/>
    <n v="50000"/>
  </r>
  <r>
    <x v="24"/>
    <n v="45000"/>
  </r>
  <r>
    <x v="24"/>
    <n v="20000"/>
  </r>
  <r>
    <x v="24"/>
    <n v="23000"/>
  </r>
  <r>
    <x v="24"/>
    <n v="32000"/>
  </r>
  <r>
    <x v="25"/>
    <n v="20000"/>
  </r>
  <r>
    <x v="25"/>
    <n v="20000"/>
  </r>
  <r>
    <x v="25"/>
    <n v="20000"/>
  </r>
  <r>
    <x v="26"/>
    <n v="20000"/>
  </r>
  <r>
    <x v="26"/>
    <n v="20000"/>
  </r>
  <r>
    <x v="26"/>
    <n v="20000"/>
  </r>
  <r>
    <x v="26"/>
    <n v="20000"/>
  </r>
  <r>
    <x v="26"/>
    <n v="20000"/>
  </r>
  <r>
    <x v="26"/>
    <n v="20000"/>
  </r>
  <r>
    <x v="26"/>
    <n v="20000"/>
  </r>
  <r>
    <x v="26"/>
    <n v="20000"/>
  </r>
  <r>
    <x v="26"/>
    <n v="20000"/>
  </r>
  <r>
    <x v="26"/>
    <n v="20000"/>
  </r>
  <r>
    <x v="26"/>
    <n v="20000"/>
  </r>
  <r>
    <x v="27"/>
    <n v="5000"/>
  </r>
  <r>
    <x v="27"/>
    <n v="5000"/>
  </r>
  <r>
    <x v="27"/>
    <n v="5000"/>
  </r>
  <r>
    <x v="28"/>
    <n v="30000"/>
  </r>
  <r>
    <x v="28"/>
    <n v="25000"/>
  </r>
  <r>
    <x v="28"/>
    <n v="30000"/>
  </r>
  <r>
    <x v="29"/>
    <n v="5000"/>
  </r>
  <r>
    <x v="30"/>
    <n v="5000"/>
  </r>
  <r>
    <x v="31"/>
    <n v="5000"/>
  </r>
  <r>
    <x v="32"/>
    <n v="10000"/>
  </r>
  <r>
    <x v="33"/>
    <n v="5000"/>
  </r>
  <r>
    <x v="33"/>
    <n v="5000"/>
  </r>
  <r>
    <x v="33"/>
    <n v="10000"/>
  </r>
  <r>
    <x v="33"/>
    <n v="20000"/>
  </r>
  <r>
    <x v="34"/>
    <n v="5000"/>
  </r>
  <r>
    <x v="35"/>
    <n v="1000"/>
  </r>
  <r>
    <x v="35"/>
    <n v="5000"/>
  </r>
  <r>
    <x v="36"/>
    <n v="5000"/>
  </r>
  <r>
    <x v="36"/>
    <n v="5000"/>
  </r>
  <r>
    <x v="37"/>
    <n v="10000"/>
  </r>
  <r>
    <x v="38"/>
    <n v="10000"/>
  </r>
  <r>
    <x v="38"/>
    <n v="20000"/>
  </r>
  <r>
    <x v="38"/>
    <n v="1000"/>
  </r>
  <r>
    <x v="38"/>
    <n v="1000"/>
  </r>
  <r>
    <x v="38"/>
    <n v="1000"/>
  </r>
  <r>
    <x v="38"/>
    <n v="3000"/>
  </r>
  <r>
    <x v="39"/>
    <n v="40000"/>
  </r>
  <r>
    <x v="39"/>
    <n v="10000"/>
  </r>
  <r>
    <x v="39"/>
    <n v="10000"/>
  </r>
  <r>
    <x v="39"/>
    <n v="10000"/>
  </r>
  <r>
    <x v="40"/>
    <n v="20000"/>
  </r>
  <r>
    <x v="40"/>
    <n v="20000"/>
  </r>
  <r>
    <x v="40"/>
    <n v="2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F79181-B02E-AF49-9479-48EDBB55ACBB}" name="Tableau croisé dynamique1" cacheId="2" applyNumberFormats="0" applyBorderFormats="0" applyFontFormats="0" applyPatternFormats="0" applyAlignmentFormats="0" applyWidthHeightFormats="1" dataCaption="Valeurs" updatedVersion="8" minRefreshableVersion="3" useAutoFormatting="1" itemPrintTitles="1" createdVersion="7" indent="0" outline="1" outlineData="1" multipleFieldFilters="0">
  <location ref="A1:B43" firstHeaderRow="1" firstDataRow="1" firstDataCol="1"/>
  <pivotFields count="2">
    <pivotField axis="axisRow" showAll="0" sortType="descending">
      <items count="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164" showAll="0"/>
  </pivotFields>
  <rowFields count="1">
    <field x="0"/>
  </rowFields>
  <rowItems count="42">
    <i>
      <x v="11"/>
    </i>
    <i>
      <x v="22"/>
    </i>
    <i>
      <x v="26"/>
    </i>
    <i>
      <x v="1"/>
    </i>
    <i>
      <x v="24"/>
    </i>
    <i>
      <x v="21"/>
    </i>
    <i>
      <x v="7"/>
    </i>
    <i>
      <x v="3"/>
    </i>
    <i>
      <x v="2"/>
    </i>
    <i>
      <x v="28"/>
    </i>
    <i>
      <x v="39"/>
    </i>
    <i>
      <x v="6"/>
    </i>
    <i>
      <x v="5"/>
    </i>
    <i>
      <x v="8"/>
    </i>
    <i>
      <x v="25"/>
    </i>
    <i>
      <x v="17"/>
    </i>
    <i>
      <x v="40"/>
    </i>
    <i>
      <x v="23"/>
    </i>
    <i>
      <x v="10"/>
    </i>
    <i>
      <x v="14"/>
    </i>
    <i>
      <x v="4"/>
    </i>
    <i>
      <x v="19"/>
    </i>
    <i>
      <x v="33"/>
    </i>
    <i>
      <x v="38"/>
    </i>
    <i>
      <x v="12"/>
    </i>
    <i>
      <x v="18"/>
    </i>
    <i>
      <x/>
    </i>
    <i>
      <x v="9"/>
    </i>
    <i>
      <x v="16"/>
    </i>
    <i>
      <x v="27"/>
    </i>
    <i>
      <x v="15"/>
    </i>
    <i>
      <x v="20"/>
    </i>
    <i>
      <x v="37"/>
    </i>
    <i>
      <x v="32"/>
    </i>
    <i>
      <x v="13"/>
    </i>
    <i>
      <x v="36"/>
    </i>
    <i>
      <x v="35"/>
    </i>
    <i>
      <x v="31"/>
    </i>
    <i>
      <x v="30"/>
    </i>
    <i>
      <x v="34"/>
    </i>
    <i>
      <x v="29"/>
    </i>
    <i t="grand">
      <x/>
    </i>
  </rowItems>
  <colItems count="1">
    <i/>
  </colItems>
  <dataFields count="1">
    <dataField name="Somme de MONTANT" fld="1" baseField="0" baseItem="0" numFmtId="164"/>
  </dataFields>
  <formats count="12">
    <format dxfId="11">
      <pivotArea type="all" dataOnly="0" outline="0" fieldPosition="0"/>
    </format>
    <format dxfId="10">
      <pivotArea outline="0" collapsedLevelsAreSubtotals="1" fieldPosition="0"/>
    </format>
    <format dxfId="9">
      <pivotArea field="0" type="button" dataOnly="0" labelOnly="1" outline="0" axis="axisRow" fieldPosition="0"/>
    </format>
    <format dxfId="8">
      <pivotArea dataOnly="0" labelOnly="1" fieldPosition="0">
        <references count="1">
          <reference field="0" count="0"/>
        </references>
      </pivotArea>
    </format>
    <format dxfId="7">
      <pivotArea dataOnly="0" labelOnly="1" grandRow="1" outline="0" fieldPosition="0"/>
    </format>
    <format dxfId="6">
      <pivotArea dataOnly="0" labelOnly="1" outline="0" axis="axisValues" fieldPosition="0"/>
    </format>
    <format dxfId="5">
      <pivotArea dataOnly="0" fieldPosition="0">
        <references count="1">
          <reference field="0" count="1">
            <x v="11"/>
          </reference>
        </references>
      </pivotArea>
    </format>
    <format dxfId="4">
      <pivotArea dataOnly="0" fieldPosition="0">
        <references count="1">
          <reference field="0" count="1">
            <x v="21"/>
          </reference>
        </references>
      </pivotArea>
    </format>
    <format dxfId="3">
      <pivotArea collapsedLevelsAreSubtotals="1" fieldPosition="0">
        <references count="1">
          <reference field="0" count="2">
            <x v="22"/>
            <x v="26"/>
          </reference>
        </references>
      </pivotArea>
    </format>
    <format dxfId="2">
      <pivotArea dataOnly="0" labelOnly="1" fieldPosition="0">
        <references count="1">
          <reference field="0" count="2">
            <x v="22"/>
            <x v="26"/>
          </reference>
        </references>
      </pivotArea>
    </format>
    <format dxfId="1">
      <pivotArea collapsedLevelsAreSubtotals="1" fieldPosition="0">
        <references count="1">
          <reference field="0" count="3">
            <x v="5"/>
            <x v="6"/>
            <x v="8"/>
          </reference>
        </references>
      </pivotArea>
    </format>
    <format dxfId="0">
      <pivotArea dataOnly="0" labelOnly="1" fieldPosition="0">
        <references count="1">
          <reference field="0" count="3">
            <x v="5"/>
            <x v="6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Channel Marketing Budge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6A0C9"/>
      </a:accent1>
      <a:accent2>
        <a:srgbClr val="E37E42"/>
      </a:accent2>
      <a:accent3>
        <a:srgbClr val="88CA5B"/>
      </a:accent3>
      <a:accent4>
        <a:srgbClr val="9A60A2"/>
      </a:accent4>
      <a:accent5>
        <a:srgbClr val="F2C02D"/>
      </a:accent5>
      <a:accent6>
        <a:srgbClr val="F2726F"/>
      </a:accent6>
      <a:hlink>
        <a:srgbClr val="46A0C9"/>
      </a:hlink>
      <a:folHlink>
        <a:srgbClr val="9A60A2"/>
      </a:folHlink>
    </a:clrScheme>
    <a:fontScheme name="Channel Marketing Budget">
      <a:majorFont>
        <a:latin typeface="Arial Black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A0D49-5567-F347-B189-5BFCD8E304FA}">
  <dimension ref="A6:F27"/>
  <sheetViews>
    <sheetView workbookViewId="0">
      <selection activeCell="A15" sqref="A15"/>
    </sheetView>
  </sheetViews>
  <sheetFormatPr baseColWidth="10" defaultColWidth="76.33203125" defaultRowHeight="14" x14ac:dyDescent="0.2"/>
  <cols>
    <col min="1" max="1" width="58.33203125" bestFit="1" customWidth="1"/>
    <col min="2" max="3" width="17.6640625" customWidth="1"/>
    <col min="4" max="4" width="12.33203125" bestFit="1" customWidth="1"/>
    <col min="5" max="5" width="56.33203125" bestFit="1" customWidth="1"/>
    <col min="6" max="6" width="17.83203125" style="78" customWidth="1"/>
  </cols>
  <sheetData>
    <row r="6" spans="1:6" ht="24" x14ac:dyDescent="0.2">
      <c r="A6" s="128" t="s">
        <v>531</v>
      </c>
      <c r="B6" s="129"/>
      <c r="C6" s="94"/>
      <c r="E6" s="128" t="s">
        <v>505</v>
      </c>
      <c r="F6" s="129"/>
    </row>
    <row r="7" spans="1:6" ht="21" x14ac:dyDescent="0.2">
      <c r="A7" s="91"/>
      <c r="B7" s="96" t="s">
        <v>344</v>
      </c>
      <c r="C7" s="95" t="s">
        <v>4</v>
      </c>
      <c r="E7" s="91"/>
      <c r="F7" s="86" t="s">
        <v>344</v>
      </c>
    </row>
    <row r="8" spans="1:6" ht="20" x14ac:dyDescent="0.2">
      <c r="A8" s="26" t="s">
        <v>516</v>
      </c>
      <c r="B8" s="79" t="s">
        <v>517</v>
      </c>
      <c r="C8" s="97"/>
      <c r="E8" s="92" t="s">
        <v>491</v>
      </c>
      <c r="F8" s="79" t="s">
        <v>508</v>
      </c>
    </row>
    <row r="9" spans="1:6" ht="20" x14ac:dyDescent="0.2">
      <c r="A9" s="26" t="s">
        <v>494</v>
      </c>
      <c r="B9" s="79" t="s">
        <v>518</v>
      </c>
      <c r="C9" s="97"/>
      <c r="E9" s="92" t="s">
        <v>496</v>
      </c>
      <c r="F9" s="79" t="s">
        <v>508</v>
      </c>
    </row>
    <row r="10" spans="1:6" ht="20" x14ac:dyDescent="0.2">
      <c r="A10" s="26" t="s">
        <v>493</v>
      </c>
      <c r="B10" s="79" t="s">
        <v>519</v>
      </c>
      <c r="C10" s="97">
        <v>50000</v>
      </c>
      <c r="E10" s="92" t="s">
        <v>495</v>
      </c>
      <c r="F10" s="79" t="s">
        <v>514</v>
      </c>
    </row>
    <row r="11" spans="1:6" ht="20" x14ac:dyDescent="0.2">
      <c r="A11" s="26" t="s">
        <v>490</v>
      </c>
      <c r="B11" s="79" t="s">
        <v>510</v>
      </c>
      <c r="C11" s="97">
        <v>20000</v>
      </c>
      <c r="E11" s="92" t="s">
        <v>485</v>
      </c>
      <c r="F11" s="79" t="s">
        <v>514</v>
      </c>
    </row>
    <row r="12" spans="1:6" ht="20" x14ac:dyDescent="0.2">
      <c r="A12" s="26" t="s">
        <v>480</v>
      </c>
      <c r="B12" s="79" t="s">
        <v>520</v>
      </c>
      <c r="C12" s="97"/>
      <c r="E12" s="92" t="s">
        <v>506</v>
      </c>
      <c r="F12" s="79" t="s">
        <v>507</v>
      </c>
    </row>
    <row r="13" spans="1:6" ht="20" x14ac:dyDescent="0.2">
      <c r="A13" s="26" t="s">
        <v>481</v>
      </c>
      <c r="B13" s="79" t="s">
        <v>521</v>
      </c>
      <c r="C13" s="97"/>
      <c r="E13" s="92" t="s">
        <v>513</v>
      </c>
      <c r="F13" s="79" t="s">
        <v>507</v>
      </c>
    </row>
    <row r="14" spans="1:6" ht="20" x14ac:dyDescent="0.2">
      <c r="A14" s="26" t="s">
        <v>487</v>
      </c>
      <c r="B14" s="79" t="s">
        <v>522</v>
      </c>
      <c r="C14" s="97"/>
      <c r="E14" s="92" t="s">
        <v>484</v>
      </c>
      <c r="F14" s="79" t="s">
        <v>507</v>
      </c>
    </row>
    <row r="15" spans="1:6" ht="40" x14ac:dyDescent="0.2">
      <c r="A15" s="72" t="s">
        <v>488</v>
      </c>
      <c r="B15" s="87"/>
      <c r="C15" s="98"/>
      <c r="E15" s="92" t="s">
        <v>497</v>
      </c>
      <c r="F15" s="79" t="s">
        <v>509</v>
      </c>
    </row>
    <row r="16" spans="1:6" ht="40" x14ac:dyDescent="0.2">
      <c r="A16" s="26" t="s">
        <v>80</v>
      </c>
      <c r="B16" s="79" t="s">
        <v>523</v>
      </c>
      <c r="C16" s="97">
        <v>100000</v>
      </c>
      <c r="E16" s="92" t="s">
        <v>499</v>
      </c>
      <c r="F16" s="79" t="s">
        <v>510</v>
      </c>
    </row>
    <row r="17" spans="1:6" ht="20" x14ac:dyDescent="0.2">
      <c r="A17" s="26" t="s">
        <v>524</v>
      </c>
      <c r="B17" s="79" t="s">
        <v>517</v>
      </c>
      <c r="C17" s="97">
        <v>20000</v>
      </c>
      <c r="E17" s="92" t="s">
        <v>492</v>
      </c>
      <c r="F17" s="79" t="s">
        <v>511</v>
      </c>
    </row>
    <row r="18" spans="1:6" ht="20" x14ac:dyDescent="0.2">
      <c r="A18" s="26" t="s">
        <v>515</v>
      </c>
      <c r="B18" s="79" t="s">
        <v>525</v>
      </c>
      <c r="C18" s="97">
        <v>75000</v>
      </c>
      <c r="E18" s="92" t="s">
        <v>486</v>
      </c>
      <c r="F18" s="79" t="s">
        <v>512</v>
      </c>
    </row>
    <row r="19" spans="1:6" ht="20" x14ac:dyDescent="0.2">
      <c r="A19" s="26" t="s">
        <v>397</v>
      </c>
      <c r="B19" s="79" t="s">
        <v>526</v>
      </c>
      <c r="C19" s="97">
        <v>25000</v>
      </c>
      <c r="E19" s="92"/>
      <c r="F19" s="79"/>
    </row>
    <row r="20" spans="1:6" ht="20" x14ac:dyDescent="0.2">
      <c r="A20" s="26" t="s">
        <v>479</v>
      </c>
      <c r="B20" s="79" t="s">
        <v>527</v>
      </c>
      <c r="C20" s="97"/>
    </row>
    <row r="21" spans="1:6" ht="20" x14ac:dyDescent="0.2">
      <c r="A21" s="26" t="s">
        <v>483</v>
      </c>
      <c r="B21" s="79" t="s">
        <v>528</v>
      </c>
      <c r="C21" s="97"/>
    </row>
    <row r="22" spans="1:6" ht="20" x14ac:dyDescent="0.2">
      <c r="A22" s="26" t="s">
        <v>482</v>
      </c>
      <c r="B22" s="79" t="s">
        <v>529</v>
      </c>
      <c r="C22" s="97"/>
    </row>
    <row r="23" spans="1:6" ht="24" x14ac:dyDescent="0.2">
      <c r="A23" s="99" t="s">
        <v>126</v>
      </c>
      <c r="B23" s="79" t="s">
        <v>530</v>
      </c>
      <c r="C23" s="97">
        <v>50000</v>
      </c>
      <c r="E23" s="88"/>
      <c r="F23" s="88"/>
    </row>
    <row r="24" spans="1:6" ht="21" x14ac:dyDescent="0.2">
      <c r="E24" s="90"/>
      <c r="F24" s="90"/>
    </row>
    <row r="26" spans="1:6" ht="24" x14ac:dyDescent="0.2">
      <c r="D26" s="88"/>
    </row>
    <row r="27" spans="1:6" ht="21" x14ac:dyDescent="0.2">
      <c r="D27" s="89"/>
    </row>
  </sheetData>
  <mergeCells count="2">
    <mergeCell ref="E6:F6"/>
    <mergeCell ref="A6:B6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AD7D-4DCC-614D-BB5D-65F5FC5FE35A}">
  <dimension ref="A1:E21"/>
  <sheetViews>
    <sheetView workbookViewId="0">
      <selection activeCell="F19" sqref="F19"/>
    </sheetView>
  </sheetViews>
  <sheetFormatPr baseColWidth="10" defaultColWidth="41.83203125" defaultRowHeight="14" x14ac:dyDescent="0.2"/>
  <cols>
    <col min="1" max="1" width="58.33203125" bestFit="1" customWidth="1"/>
    <col min="2" max="2" width="17" customWidth="1"/>
    <col min="3" max="3" width="15.6640625" customWidth="1"/>
    <col min="4" max="4" width="19.33203125" customWidth="1"/>
    <col min="5" max="5" width="20.33203125" style="78" customWidth="1"/>
  </cols>
  <sheetData>
    <row r="1" spans="1:5" ht="33" customHeight="1" x14ac:dyDescent="0.2">
      <c r="A1" s="128" t="s">
        <v>505</v>
      </c>
      <c r="B1" s="128"/>
      <c r="C1" s="128"/>
      <c r="D1" s="128"/>
      <c r="E1" s="128"/>
    </row>
    <row r="2" spans="1:5" ht="30" customHeight="1" x14ac:dyDescent="0.2">
      <c r="A2" s="83"/>
      <c r="B2" s="84" t="s">
        <v>4</v>
      </c>
      <c r="C2" s="85" t="s">
        <v>343</v>
      </c>
      <c r="D2" s="85"/>
      <c r="E2" s="86" t="s">
        <v>344</v>
      </c>
    </row>
    <row r="3" spans="1:5" ht="20" x14ac:dyDescent="0.2">
      <c r="A3" s="26" t="s">
        <v>491</v>
      </c>
      <c r="B3" s="30"/>
      <c r="C3" s="30">
        <f>B3*0.01+100</f>
        <v>100</v>
      </c>
      <c r="D3" s="30">
        <f>B3+C3</f>
        <v>100</v>
      </c>
      <c r="E3" s="79" t="s">
        <v>508</v>
      </c>
    </row>
    <row r="4" spans="1:5" ht="20" x14ac:dyDescent="0.2">
      <c r="A4" s="26" t="s">
        <v>496</v>
      </c>
      <c r="B4" s="30"/>
      <c r="C4" s="30">
        <f>B4*0.01+100</f>
        <v>100</v>
      </c>
      <c r="D4" s="30">
        <f>B4+C4</f>
        <v>100</v>
      </c>
      <c r="E4" s="79" t="s">
        <v>508</v>
      </c>
    </row>
    <row r="5" spans="1:5" ht="20" x14ac:dyDescent="0.2">
      <c r="A5" s="26" t="s">
        <v>495</v>
      </c>
      <c r="B5" s="30"/>
      <c r="C5" s="30">
        <f>B5*0.01+100</f>
        <v>100</v>
      </c>
      <c r="D5" s="30">
        <f>B5+C5</f>
        <v>100</v>
      </c>
      <c r="E5" s="79" t="s">
        <v>514</v>
      </c>
    </row>
    <row r="6" spans="1:5" ht="20" x14ac:dyDescent="0.2">
      <c r="A6" s="26" t="s">
        <v>485</v>
      </c>
      <c r="B6" s="30">
        <v>25000</v>
      </c>
      <c r="C6" s="30">
        <f>B6*0.01+100</f>
        <v>350</v>
      </c>
      <c r="D6" s="30">
        <f>B6+C6</f>
        <v>25350</v>
      </c>
      <c r="E6" s="79" t="s">
        <v>514</v>
      </c>
    </row>
    <row r="7" spans="1:5" ht="20" x14ac:dyDescent="0.2">
      <c r="A7" s="26" t="s">
        <v>541</v>
      </c>
      <c r="B7" s="30">
        <v>15000</v>
      </c>
      <c r="C7" s="30">
        <f>B7*0.01+100</f>
        <v>250</v>
      </c>
      <c r="D7" s="30">
        <f>B7+C7</f>
        <v>15250</v>
      </c>
      <c r="E7" s="79"/>
    </row>
    <row r="8" spans="1:5" ht="19" x14ac:dyDescent="0.2">
      <c r="A8" s="26"/>
      <c r="B8" s="30"/>
      <c r="C8" s="30"/>
      <c r="D8" s="30"/>
      <c r="E8" s="79"/>
    </row>
    <row r="9" spans="1:5" ht="20" x14ac:dyDescent="0.2">
      <c r="A9" s="26" t="s">
        <v>506</v>
      </c>
      <c r="B9" s="30">
        <v>15000</v>
      </c>
      <c r="C9" s="30">
        <f>B9*0.01+100</f>
        <v>250</v>
      </c>
      <c r="D9" s="30">
        <f>B9+C9</f>
        <v>15250</v>
      </c>
      <c r="E9" s="79" t="s">
        <v>507</v>
      </c>
    </row>
    <row r="10" spans="1:5" ht="20" x14ac:dyDescent="0.2">
      <c r="A10" s="26" t="s">
        <v>513</v>
      </c>
      <c r="B10" s="30">
        <v>10000</v>
      </c>
      <c r="C10" s="30">
        <f>B10*0.01+100</f>
        <v>200</v>
      </c>
      <c r="D10" s="30">
        <f>B10+C10</f>
        <v>10200</v>
      </c>
      <c r="E10" s="79" t="s">
        <v>507</v>
      </c>
    </row>
    <row r="11" spans="1:5" ht="20" x14ac:dyDescent="0.2">
      <c r="A11" s="26" t="s">
        <v>484</v>
      </c>
      <c r="B11" s="30"/>
      <c r="C11" s="30">
        <f>B11*0.01+100</f>
        <v>100</v>
      </c>
      <c r="D11" s="30">
        <f>B11+C11</f>
        <v>100</v>
      </c>
      <c r="E11" s="79" t="s">
        <v>507</v>
      </c>
    </row>
    <row r="12" spans="1:5" ht="19" x14ac:dyDescent="0.2">
      <c r="A12" s="26"/>
      <c r="B12" s="30"/>
      <c r="C12" s="30"/>
      <c r="D12" s="30"/>
      <c r="E12" s="79"/>
    </row>
    <row r="13" spans="1:5" ht="20" x14ac:dyDescent="0.2">
      <c r="A13" s="26" t="s">
        <v>497</v>
      </c>
      <c r="B13" s="30">
        <v>20000</v>
      </c>
      <c r="C13" s="30">
        <f>B13*0.01+100</f>
        <v>300</v>
      </c>
      <c r="D13" s="30">
        <f t="shared" ref="D13:D19" si="0">B13+C13</f>
        <v>20300</v>
      </c>
      <c r="E13" s="79" t="s">
        <v>509</v>
      </c>
    </row>
    <row r="14" spans="1:5" ht="20" x14ac:dyDescent="0.2">
      <c r="A14" s="26" t="s">
        <v>499</v>
      </c>
      <c r="B14" s="30">
        <v>5000</v>
      </c>
      <c r="C14" s="30">
        <f>B14*0.01+100</f>
        <v>150</v>
      </c>
      <c r="D14" s="30">
        <f t="shared" si="0"/>
        <v>5150</v>
      </c>
      <c r="E14" s="79" t="s">
        <v>510</v>
      </c>
    </row>
    <row r="15" spans="1:5" ht="20" x14ac:dyDescent="0.2">
      <c r="A15" s="26" t="s">
        <v>492</v>
      </c>
      <c r="B15" s="30">
        <v>5000</v>
      </c>
      <c r="C15" s="30">
        <f>B15*0.01+100</f>
        <v>150</v>
      </c>
      <c r="D15" s="30">
        <f t="shared" si="0"/>
        <v>5150</v>
      </c>
      <c r="E15" s="79" t="s">
        <v>511</v>
      </c>
    </row>
    <row r="16" spans="1:5" ht="20" x14ac:dyDescent="0.2">
      <c r="A16" s="26" t="s">
        <v>486</v>
      </c>
      <c r="B16" s="30">
        <v>10000</v>
      </c>
      <c r="C16" s="30">
        <f>B16*0.02</f>
        <v>200</v>
      </c>
      <c r="D16" s="30">
        <f t="shared" si="0"/>
        <v>10200</v>
      </c>
      <c r="E16" s="79" t="s">
        <v>512</v>
      </c>
    </row>
    <row r="17" spans="1:5" ht="20" x14ac:dyDescent="0.2">
      <c r="A17" s="26" t="s">
        <v>5</v>
      </c>
      <c r="B17" s="30">
        <v>30000</v>
      </c>
      <c r="C17" s="30">
        <f>B17*0.01+100</f>
        <v>400</v>
      </c>
      <c r="D17" s="30">
        <f t="shared" si="0"/>
        <v>30400</v>
      </c>
      <c r="E17" s="79"/>
    </row>
    <row r="18" spans="1:5" ht="20" x14ac:dyDescent="0.2">
      <c r="A18" s="26" t="s">
        <v>502</v>
      </c>
      <c r="B18" s="30">
        <v>30000</v>
      </c>
      <c r="C18" s="30">
        <f>B18*0.01+100</f>
        <v>400</v>
      </c>
      <c r="D18" s="30">
        <f t="shared" si="0"/>
        <v>30400</v>
      </c>
      <c r="E18" s="79"/>
    </row>
    <row r="19" spans="1:5" ht="21" x14ac:dyDescent="0.2">
      <c r="A19" s="80" t="s">
        <v>2</v>
      </c>
      <c r="B19" s="81">
        <f>+SUM(B3:B18)</f>
        <v>165000</v>
      </c>
      <c r="C19" s="38">
        <f>+SUM(C3:C18)</f>
        <v>3050</v>
      </c>
      <c r="D19" s="81">
        <f t="shared" si="0"/>
        <v>168050</v>
      </c>
      <c r="E19" s="82"/>
    </row>
    <row r="20" spans="1:5" ht="21" x14ac:dyDescent="0.2">
      <c r="A20" s="42" t="s">
        <v>398</v>
      </c>
      <c r="B20" s="74"/>
      <c r="C20" s="75">
        <v>500</v>
      </c>
      <c r="D20" s="14"/>
      <c r="E20" s="77"/>
    </row>
    <row r="21" spans="1:5" ht="24" x14ac:dyDescent="0.2">
      <c r="A21" s="3"/>
      <c r="B21" s="130">
        <f>B19+C19+C20</f>
        <v>168550</v>
      </c>
      <c r="C21" s="130"/>
      <c r="D21" s="76"/>
      <c r="E21" s="77"/>
    </row>
  </sheetData>
  <mergeCells count="2">
    <mergeCell ref="B21:C21"/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zoomScale="85" zoomScaleNormal="85" workbookViewId="0">
      <pane ySplit="1" topLeftCell="A7" activePane="bottomLeft" state="frozen"/>
      <selection pane="bottomLeft" activeCell="H13" sqref="H13"/>
    </sheetView>
  </sheetViews>
  <sheetFormatPr baseColWidth="10" defaultColWidth="10.83203125" defaultRowHeight="27" customHeight="1" x14ac:dyDescent="0.2"/>
  <cols>
    <col min="1" max="1" width="17" style="13" bestFit="1" customWidth="1"/>
    <col min="2" max="2" width="17.33203125" style="13" bestFit="1" customWidth="1"/>
    <col min="3" max="3" width="15.6640625" style="13" bestFit="1" customWidth="1"/>
    <col min="4" max="4" width="53.33203125" style="15" bestFit="1" customWidth="1"/>
    <col min="5" max="5" width="18.5" style="15" bestFit="1" customWidth="1"/>
    <col min="6" max="6" width="17.33203125" style="13" bestFit="1" customWidth="1"/>
    <col min="7" max="7" width="21.5" style="13" bestFit="1" customWidth="1"/>
    <col min="8" max="8" width="18.83203125" style="13" bestFit="1" customWidth="1"/>
    <col min="9" max="9" width="17.33203125" style="13" bestFit="1" customWidth="1"/>
    <col min="10" max="10" width="22.33203125" style="15" bestFit="1" customWidth="1"/>
    <col min="11" max="11" width="16.6640625" style="13" bestFit="1" customWidth="1"/>
    <col min="12" max="12" width="1.33203125" style="131" customWidth="1"/>
    <col min="13" max="13" width="12" style="14" customWidth="1"/>
    <col min="14" max="14" width="34.83203125" style="14" bestFit="1" customWidth="1"/>
    <col min="15" max="15" width="17.33203125" style="14" bestFit="1" customWidth="1"/>
    <col min="16" max="16" width="20.83203125" style="14" customWidth="1"/>
    <col min="17" max="17" width="17.6640625" style="14" customWidth="1"/>
    <col min="18" max="19" width="10.83203125" style="14"/>
    <col min="20" max="20" width="59.33203125" style="14" bestFit="1" customWidth="1"/>
    <col min="21" max="21" width="15.1640625" style="14" bestFit="1" customWidth="1"/>
    <col min="22" max="22" width="13" style="14" bestFit="1" customWidth="1"/>
    <col min="23" max="23" width="14.33203125" style="14" bestFit="1" customWidth="1"/>
    <col min="24" max="24" width="16.6640625" style="14" bestFit="1" customWidth="1"/>
    <col min="25" max="16384" width="10.83203125" style="14"/>
  </cols>
  <sheetData>
    <row r="1" spans="1:15" s="12" customFormat="1" ht="59" customHeight="1" thickBot="1" x14ac:dyDescent="0.25">
      <c r="A1" s="16" t="s">
        <v>0</v>
      </c>
      <c r="B1" s="16" t="s">
        <v>17</v>
      </c>
      <c r="C1" s="16" t="s">
        <v>1</v>
      </c>
      <c r="D1" s="19" t="s">
        <v>532</v>
      </c>
      <c r="E1" s="19" t="s">
        <v>533</v>
      </c>
      <c r="F1" s="16" t="s">
        <v>2</v>
      </c>
      <c r="G1" s="16" t="s">
        <v>23</v>
      </c>
      <c r="H1" s="16" t="s">
        <v>24</v>
      </c>
      <c r="I1" s="16" t="s">
        <v>26</v>
      </c>
      <c r="J1" s="19" t="s">
        <v>25</v>
      </c>
      <c r="K1" s="16" t="s">
        <v>18</v>
      </c>
      <c r="L1" s="131"/>
      <c r="N1" s="132" t="s">
        <v>546</v>
      </c>
      <c r="O1" s="133"/>
    </row>
    <row r="2" spans="1:15" ht="27" customHeight="1" x14ac:dyDescent="0.2">
      <c r="A2" s="22">
        <v>45172</v>
      </c>
      <c r="B2" s="17">
        <v>231600</v>
      </c>
      <c r="C2" s="17">
        <v>18275</v>
      </c>
      <c r="D2" s="21"/>
      <c r="E2" s="21"/>
      <c r="F2" s="20">
        <f t="shared" ref="F2:F5" si="0">+B2+C2+E2</f>
        <v>249875</v>
      </c>
      <c r="G2" s="18">
        <v>25000</v>
      </c>
      <c r="H2" s="18">
        <v>12500</v>
      </c>
      <c r="I2" s="18">
        <v>208700</v>
      </c>
      <c r="J2" s="21">
        <f t="shared" ref="J2:J5" si="1">+G2+H2+I2</f>
        <v>246200</v>
      </c>
      <c r="K2" s="20">
        <f t="shared" ref="K2:K5" si="2">+F2-J2</f>
        <v>3675</v>
      </c>
      <c r="N2" s="111" t="s">
        <v>504</v>
      </c>
      <c r="O2" s="112">
        <f>+B8</f>
        <v>0</v>
      </c>
    </row>
    <row r="3" spans="1:15" ht="40" customHeight="1" x14ac:dyDescent="0.2">
      <c r="A3" s="22">
        <v>45179</v>
      </c>
      <c r="B3" s="17">
        <v>360700</v>
      </c>
      <c r="C3" s="17">
        <v>37000</v>
      </c>
      <c r="D3" s="93" t="s">
        <v>539</v>
      </c>
      <c r="E3" s="21">
        <v>10000</v>
      </c>
      <c r="F3" s="20">
        <f t="shared" si="0"/>
        <v>407700</v>
      </c>
      <c r="G3" s="18">
        <v>40000</v>
      </c>
      <c r="H3" s="18">
        <v>20000</v>
      </c>
      <c r="I3" s="18">
        <v>356200</v>
      </c>
      <c r="J3" s="21">
        <f t="shared" si="1"/>
        <v>416200</v>
      </c>
      <c r="K3" s="20">
        <f t="shared" si="2"/>
        <v>-8500</v>
      </c>
      <c r="N3" s="101" t="s">
        <v>503</v>
      </c>
      <c r="O3" s="102">
        <f>+C8</f>
        <v>0</v>
      </c>
    </row>
    <row r="4" spans="1:15" ht="27" customHeight="1" x14ac:dyDescent="0.2">
      <c r="A4" s="22">
        <v>45186</v>
      </c>
      <c r="B4" s="17">
        <v>203350</v>
      </c>
      <c r="C4" s="17">
        <v>42750</v>
      </c>
      <c r="D4" s="21"/>
      <c r="E4" s="21"/>
      <c r="F4" s="20">
        <f t="shared" si="0"/>
        <v>246100</v>
      </c>
      <c r="G4" s="18">
        <v>25000</v>
      </c>
      <c r="H4" s="18">
        <v>12500</v>
      </c>
      <c r="I4" s="18">
        <v>244400</v>
      </c>
      <c r="J4" s="21">
        <f t="shared" si="1"/>
        <v>281900</v>
      </c>
      <c r="K4" s="20">
        <f t="shared" si="2"/>
        <v>-35800</v>
      </c>
      <c r="N4" s="101" t="s">
        <v>543</v>
      </c>
      <c r="O4" s="102">
        <f>O2+O3</f>
        <v>0</v>
      </c>
    </row>
    <row r="5" spans="1:15" ht="27" customHeight="1" x14ac:dyDescent="0.2">
      <c r="A5" s="22">
        <v>45193</v>
      </c>
      <c r="B5" s="17">
        <v>175200</v>
      </c>
      <c r="C5" s="17">
        <v>30200</v>
      </c>
      <c r="D5" s="21" t="s">
        <v>552</v>
      </c>
      <c r="E5" s="21">
        <v>3000</v>
      </c>
      <c r="F5" s="20">
        <f t="shared" si="0"/>
        <v>208400</v>
      </c>
      <c r="G5" s="18">
        <v>20000</v>
      </c>
      <c r="H5" s="18">
        <v>10000</v>
      </c>
      <c r="I5" s="18">
        <v>180400</v>
      </c>
      <c r="J5" s="21">
        <f t="shared" si="1"/>
        <v>210400</v>
      </c>
      <c r="K5" s="20">
        <f t="shared" si="2"/>
        <v>-2000</v>
      </c>
      <c r="N5" s="103" t="s">
        <v>542</v>
      </c>
      <c r="O5" s="104">
        <f>+E8</f>
        <v>0</v>
      </c>
    </row>
    <row r="6" spans="1:15" ht="27" customHeight="1" x14ac:dyDescent="0.2">
      <c r="A6" s="22">
        <v>45200</v>
      </c>
      <c r="B6" s="17">
        <v>492950</v>
      </c>
      <c r="C6" s="17">
        <v>38550</v>
      </c>
      <c r="D6" s="21" t="s">
        <v>558</v>
      </c>
      <c r="E6" s="21">
        <v>3000</v>
      </c>
      <c r="F6" s="20">
        <f t="shared" ref="F6:F19" si="3">+B6+C6+E6</f>
        <v>534500</v>
      </c>
      <c r="G6" s="18">
        <v>54000</v>
      </c>
      <c r="H6" s="18">
        <v>27000</v>
      </c>
      <c r="I6" s="18">
        <v>474300</v>
      </c>
      <c r="J6" s="21">
        <f t="shared" ref="J6:J19" si="4">+G6+H6+I6</f>
        <v>555300</v>
      </c>
      <c r="K6" s="20">
        <f t="shared" ref="K6:K19" si="5">+F6-J6</f>
        <v>-20800</v>
      </c>
      <c r="N6" s="105" t="s">
        <v>2</v>
      </c>
      <c r="O6" s="106">
        <f>+O4+O5</f>
        <v>0</v>
      </c>
    </row>
    <row r="7" spans="1:15" ht="27" customHeight="1" x14ac:dyDescent="0.2">
      <c r="A7" s="22">
        <v>45207</v>
      </c>
      <c r="B7" s="17">
        <v>224450</v>
      </c>
      <c r="C7" s="17">
        <v>30900</v>
      </c>
      <c r="D7" s="21" t="s">
        <v>552</v>
      </c>
      <c r="E7" s="21">
        <v>3000</v>
      </c>
      <c r="F7" s="20">
        <f t="shared" si="3"/>
        <v>258350</v>
      </c>
      <c r="G7" s="18">
        <v>26000</v>
      </c>
      <c r="H7" s="18">
        <v>13000</v>
      </c>
      <c r="I7" s="18">
        <v>266400</v>
      </c>
      <c r="J7" s="21">
        <f t="shared" si="4"/>
        <v>305400</v>
      </c>
      <c r="K7" s="20">
        <f t="shared" si="5"/>
        <v>-47050</v>
      </c>
      <c r="N7" s="107" t="s">
        <v>9</v>
      </c>
      <c r="O7" s="108">
        <f>+G8</f>
        <v>0</v>
      </c>
    </row>
    <row r="8" spans="1:15" ht="27" customHeight="1" x14ac:dyDescent="0.2">
      <c r="A8" s="22">
        <v>45214</v>
      </c>
      <c r="B8" s="17"/>
      <c r="C8" s="17"/>
      <c r="D8" s="21"/>
      <c r="E8" s="21"/>
      <c r="F8" s="20">
        <f t="shared" si="3"/>
        <v>0</v>
      </c>
      <c r="G8" s="18"/>
      <c r="H8" s="18"/>
      <c r="I8" s="18"/>
      <c r="J8" s="21">
        <f t="shared" si="4"/>
        <v>0</v>
      </c>
      <c r="K8" s="20">
        <f t="shared" si="5"/>
        <v>0</v>
      </c>
      <c r="N8" s="107" t="s">
        <v>24</v>
      </c>
      <c r="O8" s="108">
        <f>+H8</f>
        <v>0</v>
      </c>
    </row>
    <row r="9" spans="1:15" ht="27" customHeight="1" x14ac:dyDescent="0.2">
      <c r="A9" s="22">
        <v>45221</v>
      </c>
      <c r="B9" s="17"/>
      <c r="C9" s="17"/>
      <c r="D9" s="21"/>
      <c r="E9" s="21"/>
      <c r="F9" s="20">
        <f t="shared" si="3"/>
        <v>0</v>
      </c>
      <c r="G9" s="18"/>
      <c r="H9" s="18"/>
      <c r="I9" s="18"/>
      <c r="J9" s="21">
        <f t="shared" si="4"/>
        <v>0</v>
      </c>
      <c r="K9" s="20">
        <f t="shared" si="5"/>
        <v>0</v>
      </c>
      <c r="N9" s="107" t="s">
        <v>544</v>
      </c>
      <c r="O9" s="108">
        <f>+I8</f>
        <v>0</v>
      </c>
    </row>
    <row r="10" spans="1:15" ht="27" customHeight="1" x14ac:dyDescent="0.2">
      <c r="A10" s="22">
        <v>45228</v>
      </c>
      <c r="B10" s="17"/>
      <c r="C10" s="17"/>
      <c r="D10" s="21"/>
      <c r="E10" s="21"/>
      <c r="F10" s="20">
        <f t="shared" si="3"/>
        <v>0</v>
      </c>
      <c r="G10" s="18"/>
      <c r="H10" s="18"/>
      <c r="I10" s="18"/>
      <c r="J10" s="21">
        <f t="shared" si="4"/>
        <v>0</v>
      </c>
      <c r="K10" s="20">
        <f t="shared" si="5"/>
        <v>0</v>
      </c>
      <c r="N10" s="105" t="s">
        <v>545</v>
      </c>
      <c r="O10" s="106">
        <f>O7+O8+O9</f>
        <v>0</v>
      </c>
    </row>
    <row r="11" spans="1:15" ht="27" customHeight="1" thickBot="1" x14ac:dyDescent="0.25">
      <c r="A11" s="22">
        <v>45235</v>
      </c>
      <c r="B11" s="17"/>
      <c r="C11" s="17"/>
      <c r="D11" s="21"/>
      <c r="E11" s="21"/>
      <c r="F11" s="20">
        <f t="shared" si="3"/>
        <v>0</v>
      </c>
      <c r="G11" s="18"/>
      <c r="H11" s="18"/>
      <c r="I11" s="18"/>
      <c r="J11" s="21">
        <f t="shared" si="4"/>
        <v>0</v>
      </c>
      <c r="K11" s="20">
        <f t="shared" si="5"/>
        <v>0</v>
      </c>
      <c r="N11" s="109" t="s">
        <v>18</v>
      </c>
      <c r="O11" s="110">
        <f>+O6-O10</f>
        <v>0</v>
      </c>
    </row>
    <row r="12" spans="1:15" ht="27" customHeight="1" x14ac:dyDescent="0.2">
      <c r="A12" s="22">
        <v>45242</v>
      </c>
      <c r="B12" s="17"/>
      <c r="C12" s="17"/>
      <c r="D12" s="21"/>
      <c r="E12" s="21"/>
      <c r="F12" s="20">
        <f t="shared" si="3"/>
        <v>0</v>
      </c>
      <c r="G12" s="18"/>
      <c r="H12" s="18"/>
      <c r="I12" s="18"/>
      <c r="J12" s="21">
        <f t="shared" si="4"/>
        <v>0</v>
      </c>
      <c r="K12" s="20">
        <f t="shared" si="5"/>
        <v>0</v>
      </c>
    </row>
    <row r="13" spans="1:15" ht="27" customHeight="1" x14ac:dyDescent="0.2">
      <c r="A13" s="22">
        <v>45249</v>
      </c>
      <c r="B13" s="17"/>
      <c r="C13" s="17"/>
      <c r="D13" s="21"/>
      <c r="E13" s="21"/>
      <c r="F13" s="20">
        <f t="shared" si="3"/>
        <v>0</v>
      </c>
      <c r="G13" s="18"/>
      <c r="H13" s="18"/>
      <c r="I13" s="18"/>
      <c r="J13" s="21">
        <f t="shared" si="4"/>
        <v>0</v>
      </c>
      <c r="K13" s="20">
        <f t="shared" si="5"/>
        <v>0</v>
      </c>
    </row>
    <row r="14" spans="1:15" ht="27" customHeight="1" x14ac:dyDescent="0.2">
      <c r="A14" s="22">
        <v>45256</v>
      </c>
      <c r="B14" s="17"/>
      <c r="C14" s="17"/>
      <c r="D14" s="21"/>
      <c r="E14" s="21"/>
      <c r="F14" s="20">
        <f t="shared" si="3"/>
        <v>0</v>
      </c>
      <c r="G14" s="18"/>
      <c r="H14" s="18"/>
      <c r="I14" s="18"/>
      <c r="J14" s="21">
        <f t="shared" si="4"/>
        <v>0</v>
      </c>
      <c r="K14" s="20">
        <f t="shared" si="5"/>
        <v>0</v>
      </c>
    </row>
    <row r="15" spans="1:15" ht="27" customHeight="1" x14ac:dyDescent="0.2">
      <c r="A15" s="22">
        <v>45263</v>
      </c>
      <c r="B15" s="17"/>
      <c r="C15" s="17"/>
      <c r="D15" s="21"/>
      <c r="E15" s="21"/>
      <c r="F15" s="20">
        <f t="shared" si="3"/>
        <v>0</v>
      </c>
      <c r="G15" s="18"/>
      <c r="H15" s="18"/>
      <c r="I15" s="18"/>
      <c r="J15" s="21">
        <f t="shared" si="4"/>
        <v>0</v>
      </c>
      <c r="K15" s="20">
        <f t="shared" si="5"/>
        <v>0</v>
      </c>
    </row>
    <row r="16" spans="1:15" ht="27" customHeight="1" x14ac:dyDescent="0.2">
      <c r="A16" s="22">
        <v>45270</v>
      </c>
      <c r="B16" s="17"/>
      <c r="C16" s="17"/>
      <c r="D16" s="21"/>
      <c r="E16" s="21"/>
      <c r="F16" s="20">
        <f t="shared" si="3"/>
        <v>0</v>
      </c>
      <c r="G16" s="18"/>
      <c r="H16" s="18"/>
      <c r="I16" s="18"/>
      <c r="J16" s="21">
        <f t="shared" si="4"/>
        <v>0</v>
      </c>
      <c r="K16" s="20">
        <f t="shared" si="5"/>
        <v>0</v>
      </c>
    </row>
    <row r="17" spans="1:11" ht="27" customHeight="1" x14ac:dyDescent="0.2">
      <c r="A17" s="22">
        <v>45277</v>
      </c>
      <c r="B17" s="17"/>
      <c r="C17" s="17"/>
      <c r="D17" s="21"/>
      <c r="E17" s="21"/>
      <c r="F17" s="20">
        <f t="shared" si="3"/>
        <v>0</v>
      </c>
      <c r="G17" s="18"/>
      <c r="H17" s="18"/>
      <c r="I17" s="18"/>
      <c r="J17" s="21">
        <f t="shared" si="4"/>
        <v>0</v>
      </c>
      <c r="K17" s="20">
        <f t="shared" si="5"/>
        <v>0</v>
      </c>
    </row>
    <row r="18" spans="1:11" ht="27" customHeight="1" x14ac:dyDescent="0.2">
      <c r="A18" s="22">
        <v>45284</v>
      </c>
      <c r="B18" s="17"/>
      <c r="C18" s="17"/>
      <c r="D18" s="21"/>
      <c r="E18" s="21"/>
      <c r="F18" s="20">
        <f t="shared" si="3"/>
        <v>0</v>
      </c>
      <c r="G18" s="18"/>
      <c r="H18" s="18"/>
      <c r="I18" s="18"/>
      <c r="J18" s="21">
        <f t="shared" si="4"/>
        <v>0</v>
      </c>
      <c r="K18" s="20">
        <f t="shared" si="5"/>
        <v>0</v>
      </c>
    </row>
    <row r="19" spans="1:11" ht="27" customHeight="1" x14ac:dyDescent="0.2">
      <c r="A19" s="22">
        <v>45291</v>
      </c>
      <c r="B19" s="17"/>
      <c r="C19" s="17"/>
      <c r="D19" s="21"/>
      <c r="E19" s="21"/>
      <c r="F19" s="20">
        <f t="shared" si="3"/>
        <v>0</v>
      </c>
      <c r="G19" s="18"/>
      <c r="H19" s="18"/>
      <c r="I19" s="18"/>
      <c r="J19" s="21">
        <f t="shared" si="4"/>
        <v>0</v>
      </c>
      <c r="K19" s="20">
        <f t="shared" si="5"/>
        <v>0</v>
      </c>
    </row>
    <row r="23" spans="1:11" ht="27" customHeight="1" x14ac:dyDescent="0.2">
      <c r="D23" s="15">
        <v>100000</v>
      </c>
    </row>
    <row r="24" spans="1:11" ht="27" customHeight="1" x14ac:dyDescent="0.2">
      <c r="D24" s="15">
        <v>70000</v>
      </c>
    </row>
    <row r="25" spans="1:11" ht="27" customHeight="1" x14ac:dyDescent="0.2">
      <c r="D25" s="15">
        <v>25000</v>
      </c>
    </row>
    <row r="26" spans="1:11" ht="27" customHeight="1" x14ac:dyDescent="0.2">
      <c r="D26" s="15">
        <v>400</v>
      </c>
    </row>
  </sheetData>
  <mergeCells count="2">
    <mergeCell ref="L1:L1048576"/>
    <mergeCell ref="N1:O1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7E29D-E02C-144E-915B-3090EE86CA57}">
  <dimension ref="A1:E978"/>
  <sheetViews>
    <sheetView tabSelected="1" topLeftCell="A89" zoomScale="94" workbookViewId="0">
      <selection activeCell="E130" sqref="E130"/>
    </sheetView>
  </sheetViews>
  <sheetFormatPr baseColWidth="10" defaultColWidth="93" defaultRowHeight="14" x14ac:dyDescent="0.2"/>
  <cols>
    <col min="1" max="1" width="13.6640625" bestFit="1" customWidth="1"/>
    <col min="2" max="2" width="49.5" customWidth="1"/>
    <col min="3" max="3" width="24.5" customWidth="1"/>
    <col min="4" max="4" width="32.6640625" customWidth="1"/>
  </cols>
  <sheetData>
    <row r="1" spans="1:3" ht="20" x14ac:dyDescent="0.2">
      <c r="A1" s="50">
        <v>45172</v>
      </c>
      <c r="B1" s="44" t="s">
        <v>9</v>
      </c>
      <c r="C1" s="45">
        <v>25000</v>
      </c>
    </row>
    <row r="2" spans="1:3" ht="20" x14ac:dyDescent="0.2">
      <c r="A2" s="47">
        <v>45172</v>
      </c>
      <c r="B2" s="48" t="s">
        <v>477</v>
      </c>
      <c r="C2" s="100">
        <v>12500</v>
      </c>
    </row>
    <row r="3" spans="1:3" ht="20" x14ac:dyDescent="0.2">
      <c r="A3" s="50">
        <v>45172</v>
      </c>
      <c r="B3" s="44" t="s">
        <v>478</v>
      </c>
      <c r="C3" s="45">
        <v>20000</v>
      </c>
    </row>
    <row r="4" spans="1:3" ht="20" x14ac:dyDescent="0.2">
      <c r="A4" s="47">
        <v>45172</v>
      </c>
      <c r="B4" s="48" t="s">
        <v>400</v>
      </c>
      <c r="C4" s="100">
        <v>5000</v>
      </c>
    </row>
    <row r="5" spans="1:3" ht="20" x14ac:dyDescent="0.2">
      <c r="A5" s="50">
        <v>45172</v>
      </c>
      <c r="B5" s="44" t="s">
        <v>498</v>
      </c>
      <c r="C5" s="45">
        <v>5000</v>
      </c>
    </row>
    <row r="6" spans="1:3" ht="20" x14ac:dyDescent="0.2">
      <c r="A6" s="47">
        <v>45172</v>
      </c>
      <c r="B6" s="48" t="s">
        <v>260</v>
      </c>
      <c r="C6" s="100">
        <v>50000</v>
      </c>
    </row>
    <row r="7" spans="1:3" ht="20" x14ac:dyDescent="0.2">
      <c r="A7" s="50">
        <v>45172</v>
      </c>
      <c r="B7" s="44" t="s">
        <v>501</v>
      </c>
      <c r="C7" s="45">
        <v>40000</v>
      </c>
    </row>
    <row r="8" spans="1:3" ht="20" x14ac:dyDescent="0.2">
      <c r="A8" s="47">
        <v>45172</v>
      </c>
      <c r="B8" s="48" t="s">
        <v>534</v>
      </c>
      <c r="C8" s="100">
        <v>5000</v>
      </c>
    </row>
    <row r="9" spans="1:3" ht="20" x14ac:dyDescent="0.2">
      <c r="A9" s="50">
        <v>45172</v>
      </c>
      <c r="B9" s="44" t="s">
        <v>535</v>
      </c>
      <c r="C9" s="45">
        <v>1200</v>
      </c>
    </row>
    <row r="10" spans="1:3" ht="20" x14ac:dyDescent="0.2">
      <c r="A10" s="47">
        <v>45172</v>
      </c>
      <c r="B10" s="48" t="s">
        <v>459</v>
      </c>
      <c r="C10" s="100">
        <v>0</v>
      </c>
    </row>
    <row r="11" spans="1:3" ht="20" x14ac:dyDescent="0.2">
      <c r="A11" s="50">
        <v>45172</v>
      </c>
      <c r="B11" s="44" t="s">
        <v>283</v>
      </c>
      <c r="C11" s="45">
        <v>1500</v>
      </c>
    </row>
    <row r="12" spans="1:3" ht="20" x14ac:dyDescent="0.2">
      <c r="A12" s="47">
        <v>45172</v>
      </c>
      <c r="B12" s="48" t="s">
        <v>59</v>
      </c>
      <c r="C12" s="100">
        <v>15000</v>
      </c>
    </row>
    <row r="13" spans="1:3" ht="20" x14ac:dyDescent="0.2">
      <c r="A13" s="50">
        <v>45172</v>
      </c>
      <c r="B13" s="44" t="s">
        <v>537</v>
      </c>
      <c r="C13" s="45">
        <v>4000</v>
      </c>
    </row>
    <row r="14" spans="1:3" ht="20" x14ac:dyDescent="0.2">
      <c r="A14" s="47">
        <v>45172</v>
      </c>
      <c r="B14" s="48" t="s">
        <v>71</v>
      </c>
      <c r="C14" s="100">
        <v>20000</v>
      </c>
    </row>
    <row r="15" spans="1:3" ht="20" x14ac:dyDescent="0.2">
      <c r="A15" s="50">
        <v>45172</v>
      </c>
      <c r="B15" s="44" t="s">
        <v>536</v>
      </c>
      <c r="C15" s="45">
        <v>5000</v>
      </c>
    </row>
    <row r="16" spans="1:3" ht="20" x14ac:dyDescent="0.2">
      <c r="A16" s="47">
        <v>45172</v>
      </c>
      <c r="B16" s="48" t="s">
        <v>538</v>
      </c>
      <c r="C16" s="100">
        <v>2000</v>
      </c>
    </row>
    <row r="17" spans="1:3" ht="20" x14ac:dyDescent="0.2">
      <c r="A17" s="50">
        <v>45172</v>
      </c>
      <c r="B17" s="44" t="s">
        <v>397</v>
      </c>
      <c r="C17" s="45">
        <v>15000</v>
      </c>
    </row>
    <row r="18" spans="1:3" ht="20" x14ac:dyDescent="0.2">
      <c r="A18" s="47">
        <v>45172</v>
      </c>
      <c r="B18" s="48" t="s">
        <v>441</v>
      </c>
      <c r="C18" s="100">
        <v>20000</v>
      </c>
    </row>
    <row r="19" spans="1:3" ht="20" x14ac:dyDescent="0.2">
      <c r="A19" s="50">
        <v>45179</v>
      </c>
      <c r="B19" s="44" t="s">
        <v>9</v>
      </c>
      <c r="C19" s="45">
        <v>40000</v>
      </c>
    </row>
    <row r="20" spans="1:3" ht="20" x14ac:dyDescent="0.2">
      <c r="A20" s="47">
        <v>45179</v>
      </c>
      <c r="B20" s="48" t="s">
        <v>477</v>
      </c>
      <c r="C20" s="100">
        <v>20000</v>
      </c>
    </row>
    <row r="21" spans="1:3" ht="20" x14ac:dyDescent="0.2">
      <c r="A21" s="50">
        <v>45179</v>
      </c>
      <c r="B21" s="44" t="s">
        <v>478</v>
      </c>
      <c r="C21" s="45">
        <v>20000</v>
      </c>
    </row>
    <row r="22" spans="1:3" ht="20" x14ac:dyDescent="0.2">
      <c r="A22" s="47">
        <v>45179</v>
      </c>
      <c r="B22" s="48" t="s">
        <v>400</v>
      </c>
      <c r="C22" s="100">
        <v>5000</v>
      </c>
    </row>
    <row r="23" spans="1:3" ht="20" x14ac:dyDescent="0.2">
      <c r="A23" s="50">
        <v>45179</v>
      </c>
      <c r="B23" s="44" t="s">
        <v>498</v>
      </c>
      <c r="C23" s="45">
        <v>5000</v>
      </c>
    </row>
    <row r="24" spans="1:3" ht="20" x14ac:dyDescent="0.2">
      <c r="A24" s="47">
        <v>45179</v>
      </c>
      <c r="B24" s="48" t="s">
        <v>260</v>
      </c>
      <c r="C24" s="100">
        <v>30000</v>
      </c>
    </row>
    <row r="25" spans="1:3" ht="20" x14ac:dyDescent="0.2">
      <c r="A25" s="50">
        <v>45179</v>
      </c>
      <c r="B25" s="44" t="s">
        <v>501</v>
      </c>
      <c r="C25" s="45">
        <v>30000</v>
      </c>
    </row>
    <row r="26" spans="1:3" ht="20" x14ac:dyDescent="0.2">
      <c r="A26" s="47">
        <v>45179</v>
      </c>
      <c r="B26" s="48" t="s">
        <v>59</v>
      </c>
      <c r="C26" s="100">
        <v>10000</v>
      </c>
    </row>
    <row r="27" spans="1:3" ht="20" x14ac:dyDescent="0.2">
      <c r="A27" s="50">
        <v>45179</v>
      </c>
      <c r="B27" s="44" t="s">
        <v>534</v>
      </c>
      <c r="C27" s="45">
        <v>10000</v>
      </c>
    </row>
    <row r="28" spans="1:3" ht="20" x14ac:dyDescent="0.2">
      <c r="A28" s="47">
        <v>45179</v>
      </c>
      <c r="B28" s="48" t="s">
        <v>535</v>
      </c>
      <c r="C28" s="100">
        <v>1200</v>
      </c>
    </row>
    <row r="29" spans="1:3" ht="20" x14ac:dyDescent="0.2">
      <c r="A29" s="50">
        <v>45179</v>
      </c>
      <c r="B29" s="44" t="s">
        <v>459</v>
      </c>
      <c r="C29" s="45">
        <v>15000</v>
      </c>
    </row>
    <row r="30" spans="1:3" ht="20" x14ac:dyDescent="0.2">
      <c r="A30" s="47">
        <v>45179</v>
      </c>
      <c r="B30" s="48" t="s">
        <v>489</v>
      </c>
      <c r="C30" s="100">
        <v>100000</v>
      </c>
    </row>
    <row r="31" spans="1:3" ht="20" x14ac:dyDescent="0.2">
      <c r="A31" s="50">
        <v>45179</v>
      </c>
      <c r="B31" s="44" t="s">
        <v>500</v>
      </c>
      <c r="C31" s="45">
        <v>75000</v>
      </c>
    </row>
    <row r="32" spans="1:3" ht="20" x14ac:dyDescent="0.2">
      <c r="A32" s="47">
        <v>45179</v>
      </c>
      <c r="B32" s="48" t="s">
        <v>540</v>
      </c>
      <c r="C32" s="100">
        <v>50000</v>
      </c>
    </row>
    <row r="33" spans="1:3" ht="20" x14ac:dyDescent="0.2">
      <c r="A33" s="50">
        <v>45179</v>
      </c>
      <c r="B33" s="44" t="s">
        <v>547</v>
      </c>
      <c r="C33" s="45">
        <v>5000</v>
      </c>
    </row>
    <row r="34" spans="1:3" ht="20" x14ac:dyDescent="0.2">
      <c r="A34" s="47">
        <v>45186</v>
      </c>
      <c r="B34" s="48" t="s">
        <v>9</v>
      </c>
      <c r="C34" s="100">
        <v>25000</v>
      </c>
    </row>
    <row r="35" spans="1:3" ht="20" x14ac:dyDescent="0.2">
      <c r="A35" s="50">
        <v>45186</v>
      </c>
      <c r="B35" s="44" t="s">
        <v>477</v>
      </c>
      <c r="C35" s="45">
        <v>12500</v>
      </c>
    </row>
    <row r="36" spans="1:3" ht="20" x14ac:dyDescent="0.2">
      <c r="A36" s="47">
        <v>45186</v>
      </c>
      <c r="B36" s="48" t="s">
        <v>478</v>
      </c>
      <c r="C36" s="100">
        <v>20000</v>
      </c>
    </row>
    <row r="37" spans="1:3" ht="20" x14ac:dyDescent="0.2">
      <c r="A37" s="50">
        <v>45186</v>
      </c>
      <c r="B37" s="44" t="s">
        <v>400</v>
      </c>
      <c r="C37" s="45">
        <v>5000</v>
      </c>
    </row>
    <row r="38" spans="1:3" ht="20" x14ac:dyDescent="0.2">
      <c r="A38" s="47">
        <v>45186</v>
      </c>
      <c r="B38" s="48" t="s">
        <v>498</v>
      </c>
      <c r="C38" s="100">
        <v>5000</v>
      </c>
    </row>
    <row r="39" spans="1:3" ht="20" x14ac:dyDescent="0.2">
      <c r="A39" s="50">
        <v>45186</v>
      </c>
      <c r="B39" s="44" t="s">
        <v>260</v>
      </c>
      <c r="C39" s="45">
        <v>30000</v>
      </c>
    </row>
    <row r="40" spans="1:3" ht="20" x14ac:dyDescent="0.2">
      <c r="A40" s="47">
        <v>45186</v>
      </c>
      <c r="B40" s="48" t="s">
        <v>501</v>
      </c>
      <c r="C40" s="100">
        <v>30000</v>
      </c>
    </row>
    <row r="41" spans="1:3" ht="20" x14ac:dyDescent="0.2">
      <c r="A41" s="50">
        <v>45186</v>
      </c>
      <c r="B41" s="44" t="s">
        <v>59</v>
      </c>
      <c r="C41" s="45">
        <v>10000</v>
      </c>
    </row>
    <row r="42" spans="1:3" ht="20" x14ac:dyDescent="0.2">
      <c r="A42" s="47">
        <v>45186</v>
      </c>
      <c r="B42" s="48" t="s">
        <v>534</v>
      </c>
      <c r="C42" s="100">
        <v>5000</v>
      </c>
    </row>
    <row r="43" spans="1:3" ht="20" x14ac:dyDescent="0.2">
      <c r="A43" s="50">
        <v>45186</v>
      </c>
      <c r="B43" s="44" t="s">
        <v>535</v>
      </c>
      <c r="C43" s="45">
        <v>4400</v>
      </c>
    </row>
    <row r="44" spans="1:3" ht="20" x14ac:dyDescent="0.2">
      <c r="A44" s="47">
        <v>45186</v>
      </c>
      <c r="B44" s="48" t="s">
        <v>459</v>
      </c>
      <c r="C44" s="100">
        <v>15000</v>
      </c>
    </row>
    <row r="45" spans="1:3" ht="20" x14ac:dyDescent="0.2">
      <c r="A45" s="50">
        <v>45186</v>
      </c>
      <c r="B45" s="44" t="s">
        <v>548</v>
      </c>
      <c r="C45" s="45">
        <v>5000</v>
      </c>
    </row>
    <row r="46" spans="1:3" ht="20" x14ac:dyDescent="0.2">
      <c r="A46" s="47">
        <v>45186</v>
      </c>
      <c r="B46" s="48" t="s">
        <v>549</v>
      </c>
      <c r="C46" s="100">
        <v>5000</v>
      </c>
    </row>
    <row r="47" spans="1:3" ht="20" x14ac:dyDescent="0.2">
      <c r="A47" s="50">
        <v>45186</v>
      </c>
      <c r="B47" s="44" t="s">
        <v>415</v>
      </c>
      <c r="C47" s="45">
        <v>50000</v>
      </c>
    </row>
    <row r="48" spans="1:3" ht="20" x14ac:dyDescent="0.2">
      <c r="A48" s="47">
        <v>45186</v>
      </c>
      <c r="B48" s="48" t="s">
        <v>550</v>
      </c>
      <c r="C48" s="100">
        <v>50000</v>
      </c>
    </row>
    <row r="49" spans="1:3" ht="20" x14ac:dyDescent="0.2">
      <c r="A49" s="50">
        <v>45186</v>
      </c>
      <c r="B49" s="44" t="s">
        <v>258</v>
      </c>
      <c r="C49" s="45">
        <v>10000</v>
      </c>
    </row>
    <row r="50" spans="1:3" ht="20" x14ac:dyDescent="0.2">
      <c r="A50" s="47">
        <v>45186</v>
      </c>
      <c r="B50" s="48" t="s">
        <v>551</v>
      </c>
      <c r="C50" s="100">
        <v>5000</v>
      </c>
    </row>
    <row r="51" spans="1:3" ht="20" x14ac:dyDescent="0.2">
      <c r="A51" s="50">
        <v>45193</v>
      </c>
      <c r="B51" s="44" t="s">
        <v>9</v>
      </c>
      <c r="C51" s="45">
        <v>20000</v>
      </c>
    </row>
    <row r="52" spans="1:3" ht="20" x14ac:dyDescent="0.2">
      <c r="A52" s="47">
        <v>45193</v>
      </c>
      <c r="B52" s="48" t="s">
        <v>477</v>
      </c>
      <c r="C52" s="100">
        <v>10000</v>
      </c>
    </row>
    <row r="53" spans="1:3" ht="20" x14ac:dyDescent="0.2">
      <c r="A53" s="50">
        <v>45193</v>
      </c>
      <c r="B53" s="44" t="s">
        <v>478</v>
      </c>
      <c r="C53" s="45">
        <v>20000</v>
      </c>
    </row>
    <row r="54" spans="1:3" ht="20" x14ac:dyDescent="0.2">
      <c r="A54" s="47">
        <v>45193</v>
      </c>
      <c r="B54" s="48" t="s">
        <v>400</v>
      </c>
      <c r="C54" s="100">
        <v>5000</v>
      </c>
    </row>
    <row r="55" spans="1:3" ht="20" x14ac:dyDescent="0.2">
      <c r="A55" s="50">
        <v>45193</v>
      </c>
      <c r="B55" s="44" t="s">
        <v>498</v>
      </c>
      <c r="C55" s="45">
        <v>5000</v>
      </c>
    </row>
    <row r="56" spans="1:3" ht="20" x14ac:dyDescent="0.2">
      <c r="A56" s="47">
        <v>45193</v>
      </c>
      <c r="B56" s="48" t="s">
        <v>260</v>
      </c>
      <c r="C56" s="100">
        <v>30000</v>
      </c>
    </row>
    <row r="57" spans="1:3" ht="20" x14ac:dyDescent="0.2">
      <c r="A57" s="50">
        <v>45193</v>
      </c>
      <c r="B57" s="44" t="s">
        <v>501</v>
      </c>
      <c r="C57" s="45">
        <v>45000</v>
      </c>
    </row>
    <row r="58" spans="1:3" ht="20" x14ac:dyDescent="0.2">
      <c r="A58" s="47">
        <v>45193</v>
      </c>
      <c r="B58" s="44" t="s">
        <v>556</v>
      </c>
      <c r="C58" s="45">
        <v>10000</v>
      </c>
    </row>
    <row r="59" spans="1:3" ht="20" x14ac:dyDescent="0.2">
      <c r="A59" s="50">
        <v>45193</v>
      </c>
      <c r="B59" s="48" t="s">
        <v>534</v>
      </c>
      <c r="C59" s="100">
        <v>5000</v>
      </c>
    </row>
    <row r="60" spans="1:3" ht="20" x14ac:dyDescent="0.2">
      <c r="A60" s="47">
        <v>45193</v>
      </c>
      <c r="B60" s="44" t="s">
        <v>535</v>
      </c>
      <c r="C60" s="45">
        <v>2400</v>
      </c>
    </row>
    <row r="61" spans="1:3" ht="20" x14ac:dyDescent="0.2">
      <c r="A61" s="50">
        <v>45193</v>
      </c>
      <c r="B61" s="48" t="s">
        <v>557</v>
      </c>
      <c r="C61" s="100">
        <v>10000</v>
      </c>
    </row>
    <row r="62" spans="1:3" ht="20" x14ac:dyDescent="0.2">
      <c r="A62" s="47">
        <v>45193</v>
      </c>
      <c r="B62" s="48" t="s">
        <v>553</v>
      </c>
      <c r="C62" s="100">
        <v>1000</v>
      </c>
    </row>
    <row r="63" spans="1:3" ht="20" x14ac:dyDescent="0.2">
      <c r="A63" s="50">
        <v>45193</v>
      </c>
      <c r="B63" s="44" t="s">
        <v>554</v>
      </c>
      <c r="C63" s="45">
        <v>2000</v>
      </c>
    </row>
    <row r="64" spans="1:3" ht="20" x14ac:dyDescent="0.2">
      <c r="A64" s="47">
        <v>45193</v>
      </c>
      <c r="B64" s="48" t="s">
        <v>555</v>
      </c>
      <c r="C64" s="100">
        <v>35000</v>
      </c>
    </row>
    <row r="65" spans="1:3" ht="20" x14ac:dyDescent="0.2">
      <c r="A65" s="50">
        <v>45193</v>
      </c>
      <c r="B65" s="44" t="s">
        <v>548</v>
      </c>
      <c r="C65" s="45">
        <v>5000</v>
      </c>
    </row>
    <row r="66" spans="1:3" ht="20" x14ac:dyDescent="0.2">
      <c r="A66" s="47">
        <v>45193</v>
      </c>
      <c r="B66" s="48" t="s">
        <v>549</v>
      </c>
      <c r="C66" s="100">
        <v>5000</v>
      </c>
    </row>
    <row r="67" spans="1:3" ht="20" x14ac:dyDescent="0.2">
      <c r="A67" s="50">
        <v>45200</v>
      </c>
      <c r="B67" s="44" t="s">
        <v>9</v>
      </c>
      <c r="C67" s="45">
        <v>54000</v>
      </c>
    </row>
    <row r="68" spans="1:3" ht="20" x14ac:dyDescent="0.2">
      <c r="A68" s="47">
        <v>45200</v>
      </c>
      <c r="B68" s="48" t="s">
        <v>477</v>
      </c>
      <c r="C68" s="100">
        <v>27000</v>
      </c>
    </row>
    <row r="69" spans="1:3" ht="20" x14ac:dyDescent="0.2">
      <c r="A69" s="50">
        <v>45200</v>
      </c>
      <c r="B69" s="44" t="s">
        <v>478</v>
      </c>
      <c r="C69" s="45">
        <v>20000</v>
      </c>
    </row>
    <row r="70" spans="1:3" ht="20" x14ac:dyDescent="0.2">
      <c r="A70" s="47">
        <v>45200</v>
      </c>
      <c r="B70" s="48" t="s">
        <v>400</v>
      </c>
      <c r="C70" s="100">
        <v>5000</v>
      </c>
    </row>
    <row r="71" spans="1:3" ht="20" x14ac:dyDescent="0.2">
      <c r="A71" s="50">
        <v>45200</v>
      </c>
      <c r="B71" s="44" t="s">
        <v>498</v>
      </c>
      <c r="C71" s="45">
        <v>5000</v>
      </c>
    </row>
    <row r="72" spans="1:3" ht="20" x14ac:dyDescent="0.2">
      <c r="A72" s="47">
        <v>45200</v>
      </c>
      <c r="B72" s="48" t="s">
        <v>260</v>
      </c>
      <c r="C72" s="100">
        <v>30000</v>
      </c>
    </row>
    <row r="73" spans="1:3" ht="20" x14ac:dyDescent="0.2">
      <c r="A73" s="50">
        <v>45200</v>
      </c>
      <c r="B73" s="44" t="s">
        <v>501</v>
      </c>
      <c r="C73" s="45">
        <v>30000</v>
      </c>
    </row>
    <row r="74" spans="1:3" ht="20" x14ac:dyDescent="0.2">
      <c r="A74" s="47">
        <v>45200</v>
      </c>
      <c r="B74" s="48" t="s">
        <v>59</v>
      </c>
      <c r="C74" s="100">
        <v>10000</v>
      </c>
    </row>
    <row r="75" spans="1:3" ht="20" x14ac:dyDescent="0.2">
      <c r="A75" s="50">
        <v>45200</v>
      </c>
      <c r="B75" s="44" t="s">
        <v>534</v>
      </c>
      <c r="C75" s="45">
        <v>5000</v>
      </c>
    </row>
    <row r="76" spans="1:3" ht="20" x14ac:dyDescent="0.2">
      <c r="A76" s="47">
        <v>45200</v>
      </c>
      <c r="B76" s="48" t="s">
        <v>535</v>
      </c>
      <c r="C76" s="100">
        <v>2400</v>
      </c>
    </row>
    <row r="77" spans="1:3" ht="20" x14ac:dyDescent="0.2">
      <c r="A77" s="50">
        <v>45200</v>
      </c>
      <c r="B77" s="44" t="s">
        <v>459</v>
      </c>
      <c r="C77" s="45">
        <v>15000</v>
      </c>
    </row>
    <row r="78" spans="1:3" ht="20" x14ac:dyDescent="0.2">
      <c r="A78" s="47">
        <v>45200</v>
      </c>
      <c r="B78" s="48" t="s">
        <v>553</v>
      </c>
      <c r="C78" s="100">
        <v>1000</v>
      </c>
    </row>
    <row r="79" spans="1:3" ht="20" x14ac:dyDescent="0.2">
      <c r="A79" s="50">
        <v>45200</v>
      </c>
      <c r="B79" s="44" t="s">
        <v>559</v>
      </c>
      <c r="C79" s="45">
        <v>50000</v>
      </c>
    </row>
    <row r="80" spans="1:3" ht="20" x14ac:dyDescent="0.2">
      <c r="A80" s="47">
        <v>45200</v>
      </c>
      <c r="B80" s="48" t="s">
        <v>494</v>
      </c>
      <c r="C80" s="100">
        <v>5000</v>
      </c>
    </row>
    <row r="81" spans="1:5" ht="20" x14ac:dyDescent="0.2">
      <c r="A81" s="50">
        <v>45200</v>
      </c>
      <c r="B81" s="44" t="s">
        <v>490</v>
      </c>
      <c r="C81" s="45">
        <v>20000</v>
      </c>
    </row>
    <row r="82" spans="1:5" ht="20" x14ac:dyDescent="0.2">
      <c r="A82" s="47">
        <v>45200</v>
      </c>
      <c r="B82" s="48" t="s">
        <v>80</v>
      </c>
      <c r="C82" s="100">
        <v>100000</v>
      </c>
    </row>
    <row r="83" spans="1:5" ht="20" x14ac:dyDescent="0.2">
      <c r="A83" s="50">
        <v>45200</v>
      </c>
      <c r="B83" s="44" t="s">
        <v>524</v>
      </c>
      <c r="C83" s="45">
        <v>20000</v>
      </c>
    </row>
    <row r="84" spans="1:5" ht="20" x14ac:dyDescent="0.2">
      <c r="A84" s="47">
        <v>45200</v>
      </c>
      <c r="B84" s="48" t="s">
        <v>515</v>
      </c>
      <c r="C84" s="100">
        <v>75000</v>
      </c>
    </row>
    <row r="85" spans="1:5" ht="20" x14ac:dyDescent="0.2">
      <c r="A85" s="50">
        <v>45200</v>
      </c>
      <c r="B85" s="44" t="s">
        <v>397</v>
      </c>
      <c r="C85" s="45">
        <v>25000</v>
      </c>
    </row>
    <row r="86" spans="1:5" ht="20" x14ac:dyDescent="0.2">
      <c r="A86" s="47">
        <v>45200</v>
      </c>
      <c r="B86" s="48" t="s">
        <v>479</v>
      </c>
      <c r="C86" s="100">
        <v>10000</v>
      </c>
    </row>
    <row r="87" spans="1:5" ht="20" x14ac:dyDescent="0.2">
      <c r="A87" s="50">
        <v>45200</v>
      </c>
      <c r="B87" s="44" t="s">
        <v>483</v>
      </c>
      <c r="C87" s="45">
        <v>10000</v>
      </c>
    </row>
    <row r="88" spans="1:5" ht="20" x14ac:dyDescent="0.2">
      <c r="A88" s="47">
        <v>45200</v>
      </c>
      <c r="B88" s="48" t="s">
        <v>560</v>
      </c>
      <c r="C88" s="100">
        <v>10000</v>
      </c>
      <c r="E88" s="72" t="s">
        <v>488</v>
      </c>
    </row>
    <row r="89" spans="1:5" ht="20" x14ac:dyDescent="0.2">
      <c r="A89" s="50">
        <v>45200</v>
      </c>
      <c r="B89" s="44" t="s">
        <v>258</v>
      </c>
      <c r="C89" s="45">
        <v>15000</v>
      </c>
      <c r="E89" s="99" t="s">
        <v>126</v>
      </c>
    </row>
    <row r="90" spans="1:5" ht="20" x14ac:dyDescent="0.2">
      <c r="A90" s="47">
        <v>45200</v>
      </c>
      <c r="B90" s="48" t="s">
        <v>548</v>
      </c>
      <c r="C90" s="100">
        <v>5000</v>
      </c>
      <c r="E90" s="26" t="s">
        <v>493</v>
      </c>
    </row>
    <row r="91" spans="1:5" ht="20" x14ac:dyDescent="0.2">
      <c r="A91" s="50">
        <v>45200</v>
      </c>
      <c r="B91" s="44" t="s">
        <v>561</v>
      </c>
      <c r="C91" s="45">
        <v>3900</v>
      </c>
    </row>
    <row r="92" spans="1:5" ht="20" x14ac:dyDescent="0.2">
      <c r="A92" s="47">
        <v>45200</v>
      </c>
      <c r="B92" s="48" t="s">
        <v>551</v>
      </c>
      <c r="C92" s="100">
        <v>2000</v>
      </c>
    </row>
    <row r="93" spans="1:5" ht="20" x14ac:dyDescent="0.2">
      <c r="A93" s="50">
        <v>45207</v>
      </c>
      <c r="B93" s="44" t="s">
        <v>9</v>
      </c>
      <c r="C93" s="45">
        <v>26000</v>
      </c>
    </row>
    <row r="94" spans="1:5" ht="20" x14ac:dyDescent="0.2">
      <c r="A94" s="47">
        <v>45207</v>
      </c>
      <c r="B94" s="48" t="s">
        <v>477</v>
      </c>
      <c r="C94" s="100">
        <v>13000</v>
      </c>
    </row>
    <row r="95" spans="1:5" ht="20" x14ac:dyDescent="0.2">
      <c r="A95" s="50">
        <v>45207</v>
      </c>
      <c r="B95" s="44" t="s">
        <v>478</v>
      </c>
      <c r="C95" s="45">
        <v>20000</v>
      </c>
    </row>
    <row r="96" spans="1:5" ht="20" x14ac:dyDescent="0.2">
      <c r="A96" s="47">
        <v>45207</v>
      </c>
      <c r="B96" s="48" t="s">
        <v>400</v>
      </c>
      <c r="C96" s="100">
        <v>5000</v>
      </c>
    </row>
    <row r="97" spans="1:3" ht="20" x14ac:dyDescent="0.2">
      <c r="A97" s="50">
        <v>45207</v>
      </c>
      <c r="B97" s="44" t="s">
        <v>498</v>
      </c>
      <c r="C97" s="45">
        <v>5000</v>
      </c>
    </row>
    <row r="98" spans="1:3" ht="20" x14ac:dyDescent="0.2">
      <c r="A98" s="47">
        <v>45207</v>
      </c>
      <c r="B98" s="48" t="s">
        <v>260</v>
      </c>
      <c r="C98" s="100">
        <v>30000</v>
      </c>
    </row>
    <row r="99" spans="1:3" ht="20" x14ac:dyDescent="0.2">
      <c r="A99" s="50">
        <v>45207</v>
      </c>
      <c r="B99" s="44" t="s">
        <v>501</v>
      </c>
      <c r="C99" s="45">
        <v>30000</v>
      </c>
    </row>
    <row r="100" spans="1:3" ht="20" x14ac:dyDescent="0.2">
      <c r="A100" s="47">
        <v>45207</v>
      </c>
      <c r="B100" s="48" t="s">
        <v>59</v>
      </c>
      <c r="C100" s="100">
        <v>10000</v>
      </c>
    </row>
    <row r="101" spans="1:3" ht="20" x14ac:dyDescent="0.2">
      <c r="A101" s="50">
        <v>45207</v>
      </c>
      <c r="B101" s="44" t="s">
        <v>534</v>
      </c>
      <c r="C101" s="45">
        <v>10000</v>
      </c>
    </row>
    <row r="102" spans="1:3" ht="20" x14ac:dyDescent="0.2">
      <c r="A102" s="47">
        <v>45207</v>
      </c>
      <c r="B102" s="48" t="s">
        <v>535</v>
      </c>
      <c r="C102" s="100">
        <v>1200</v>
      </c>
    </row>
    <row r="103" spans="1:3" ht="20" x14ac:dyDescent="0.2">
      <c r="A103" s="50">
        <v>45207</v>
      </c>
      <c r="B103" s="44" t="s">
        <v>459</v>
      </c>
      <c r="C103" s="45">
        <v>15000</v>
      </c>
    </row>
    <row r="104" spans="1:3" ht="20" x14ac:dyDescent="0.2">
      <c r="A104" s="47">
        <v>45207</v>
      </c>
      <c r="B104" s="48" t="s">
        <v>553</v>
      </c>
      <c r="C104" s="100">
        <v>1000</v>
      </c>
    </row>
    <row r="105" spans="1:3" ht="20" x14ac:dyDescent="0.2">
      <c r="A105" s="50">
        <v>45207</v>
      </c>
      <c r="B105" s="44" t="s">
        <v>559</v>
      </c>
      <c r="C105" s="45">
        <v>20000</v>
      </c>
    </row>
    <row r="106" spans="1:3" ht="20" x14ac:dyDescent="0.2">
      <c r="A106" s="47">
        <v>45207</v>
      </c>
      <c r="B106" s="48" t="s">
        <v>548</v>
      </c>
      <c r="C106" s="100">
        <v>5000</v>
      </c>
    </row>
    <row r="107" spans="1:3" ht="20" x14ac:dyDescent="0.2">
      <c r="A107" s="50">
        <v>45207</v>
      </c>
      <c r="B107" s="44" t="s">
        <v>563</v>
      </c>
      <c r="C107" s="45">
        <v>10200</v>
      </c>
    </row>
    <row r="108" spans="1:3" ht="20" x14ac:dyDescent="0.2">
      <c r="A108" s="47">
        <v>45207</v>
      </c>
      <c r="B108" s="48" t="s">
        <v>564</v>
      </c>
      <c r="C108" s="100">
        <v>4000</v>
      </c>
    </row>
    <row r="109" spans="1:3" ht="20" x14ac:dyDescent="0.2">
      <c r="A109" s="50">
        <v>45207</v>
      </c>
      <c r="B109" s="44" t="s">
        <v>565</v>
      </c>
      <c r="C109" s="45">
        <v>50000</v>
      </c>
    </row>
    <row r="110" spans="1:3" ht="20" x14ac:dyDescent="0.2">
      <c r="A110" s="47">
        <v>45207</v>
      </c>
      <c r="B110" s="48" t="s">
        <v>566</v>
      </c>
      <c r="C110" s="100">
        <v>40000</v>
      </c>
    </row>
    <row r="111" spans="1:3" ht="20" x14ac:dyDescent="0.2">
      <c r="A111" s="50">
        <v>45207</v>
      </c>
      <c r="B111" s="44" t="s">
        <v>550</v>
      </c>
      <c r="C111" s="45">
        <v>10000</v>
      </c>
    </row>
    <row r="112" spans="1:3" ht="19" x14ac:dyDescent="0.2">
      <c r="A112" s="47"/>
      <c r="B112" s="48"/>
      <c r="C112" s="100"/>
    </row>
    <row r="113" spans="1:3" ht="19" x14ac:dyDescent="0.2">
      <c r="A113" s="50"/>
      <c r="B113" s="44"/>
      <c r="C113" s="45"/>
    </row>
    <row r="114" spans="1:3" ht="19" x14ac:dyDescent="0.2">
      <c r="A114" s="47"/>
      <c r="B114" s="48"/>
      <c r="C114" s="100"/>
    </row>
    <row r="115" spans="1:3" ht="19" x14ac:dyDescent="0.2">
      <c r="A115" s="50"/>
      <c r="B115" s="44"/>
      <c r="C115" s="45"/>
    </row>
    <row r="116" spans="1:3" ht="19" x14ac:dyDescent="0.2">
      <c r="A116" s="47"/>
      <c r="B116" s="48"/>
      <c r="C116" s="100"/>
    </row>
    <row r="117" spans="1:3" ht="19" x14ac:dyDescent="0.2">
      <c r="A117" s="50"/>
      <c r="B117" s="44"/>
      <c r="C117" s="45"/>
    </row>
    <row r="118" spans="1:3" ht="19" x14ac:dyDescent="0.2">
      <c r="A118" s="47"/>
      <c r="B118" s="48"/>
      <c r="C118" s="100"/>
    </row>
    <row r="119" spans="1:3" ht="19" x14ac:dyDescent="0.2">
      <c r="A119" s="50"/>
      <c r="B119" s="44"/>
      <c r="C119" s="45"/>
    </row>
    <row r="120" spans="1:3" ht="19" x14ac:dyDescent="0.2">
      <c r="A120" s="47"/>
      <c r="B120" s="48"/>
      <c r="C120" s="100"/>
    </row>
    <row r="121" spans="1:3" ht="19" x14ac:dyDescent="0.2">
      <c r="A121" s="50"/>
      <c r="B121" s="44"/>
      <c r="C121" s="45"/>
    </row>
    <row r="122" spans="1:3" ht="19" x14ac:dyDescent="0.2">
      <c r="A122" s="47"/>
      <c r="B122" s="48"/>
      <c r="C122" s="100"/>
    </row>
    <row r="123" spans="1:3" ht="19" x14ac:dyDescent="0.2">
      <c r="A123" s="50"/>
      <c r="B123" s="44"/>
      <c r="C123" s="45"/>
    </row>
    <row r="124" spans="1:3" ht="19" x14ac:dyDescent="0.2">
      <c r="A124" s="47"/>
      <c r="B124" s="48"/>
      <c r="C124" s="100"/>
    </row>
    <row r="125" spans="1:3" ht="19" x14ac:dyDescent="0.2">
      <c r="A125" s="50"/>
      <c r="B125" s="44"/>
      <c r="C125" s="45"/>
    </row>
    <row r="126" spans="1:3" ht="19" x14ac:dyDescent="0.2">
      <c r="A126" s="47"/>
      <c r="B126" s="48"/>
      <c r="C126" s="100"/>
    </row>
    <row r="127" spans="1:3" ht="19" x14ac:dyDescent="0.2">
      <c r="A127" s="50"/>
      <c r="B127" s="44"/>
      <c r="C127" s="45"/>
    </row>
    <row r="128" spans="1:3" ht="19" x14ac:dyDescent="0.2">
      <c r="A128" s="47"/>
      <c r="B128" s="48"/>
      <c r="C128" s="100"/>
    </row>
    <row r="129" spans="1:3" ht="19" x14ac:dyDescent="0.2">
      <c r="A129" s="50"/>
      <c r="B129" s="44"/>
      <c r="C129" s="45"/>
    </row>
    <row r="130" spans="1:3" ht="19" x14ac:dyDescent="0.2">
      <c r="A130" s="47"/>
      <c r="B130" s="48"/>
      <c r="C130" s="100"/>
    </row>
    <row r="131" spans="1:3" ht="19" x14ac:dyDescent="0.2">
      <c r="A131" s="50"/>
      <c r="B131" s="44"/>
      <c r="C131" s="45"/>
    </row>
    <row r="132" spans="1:3" ht="19" x14ac:dyDescent="0.2">
      <c r="A132" s="47"/>
      <c r="B132" s="48"/>
      <c r="C132" s="100"/>
    </row>
    <row r="133" spans="1:3" ht="19" x14ac:dyDescent="0.2">
      <c r="A133" s="50"/>
      <c r="B133" s="44"/>
      <c r="C133" s="45"/>
    </row>
    <row r="134" spans="1:3" ht="19" x14ac:dyDescent="0.2">
      <c r="A134" s="50"/>
      <c r="B134" s="44"/>
      <c r="C134" s="45"/>
    </row>
    <row r="135" spans="1:3" ht="19" x14ac:dyDescent="0.2">
      <c r="A135" s="47"/>
      <c r="B135" s="48"/>
      <c r="C135" s="100"/>
    </row>
    <row r="136" spans="1:3" ht="19" x14ac:dyDescent="0.2">
      <c r="A136" s="50"/>
      <c r="B136" s="44"/>
      <c r="C136" s="45"/>
    </row>
    <row r="137" spans="1:3" ht="19" x14ac:dyDescent="0.2">
      <c r="A137" s="47"/>
      <c r="B137" s="48"/>
      <c r="C137" s="100"/>
    </row>
    <row r="138" spans="1:3" ht="19" x14ac:dyDescent="0.2">
      <c r="A138" s="50"/>
      <c r="B138" s="44"/>
      <c r="C138" s="45"/>
    </row>
    <row r="139" spans="1:3" ht="19" x14ac:dyDescent="0.2">
      <c r="A139" s="47"/>
      <c r="B139" s="48"/>
      <c r="C139" s="100"/>
    </row>
    <row r="140" spans="1:3" ht="19" x14ac:dyDescent="0.2">
      <c r="A140" s="50"/>
      <c r="B140" s="44"/>
      <c r="C140" s="45"/>
    </row>
    <row r="141" spans="1:3" ht="19" x14ac:dyDescent="0.2">
      <c r="A141" s="47"/>
      <c r="B141" s="48"/>
      <c r="C141" s="100"/>
    </row>
    <row r="142" spans="1:3" ht="19" x14ac:dyDescent="0.2">
      <c r="A142" s="50"/>
      <c r="B142" s="44"/>
      <c r="C142" s="45"/>
    </row>
    <row r="143" spans="1:3" ht="19" x14ac:dyDescent="0.2">
      <c r="A143" s="47"/>
      <c r="B143" s="48"/>
      <c r="C143" s="100"/>
    </row>
    <row r="144" spans="1:3" ht="19" x14ac:dyDescent="0.2">
      <c r="A144" s="50"/>
      <c r="B144" s="44"/>
      <c r="C144" s="45"/>
    </row>
    <row r="145" spans="1:3" ht="19" x14ac:dyDescent="0.2">
      <c r="A145" s="47"/>
      <c r="B145" s="48"/>
      <c r="C145" s="100"/>
    </row>
    <row r="146" spans="1:3" ht="19" x14ac:dyDescent="0.2">
      <c r="A146" s="50"/>
      <c r="B146" s="44"/>
      <c r="C146" s="45"/>
    </row>
    <row r="147" spans="1:3" ht="19" x14ac:dyDescent="0.2">
      <c r="A147" s="47"/>
      <c r="B147" s="48"/>
      <c r="C147" s="100"/>
    </row>
    <row r="148" spans="1:3" ht="19" x14ac:dyDescent="0.2">
      <c r="A148" s="50"/>
      <c r="B148" s="44"/>
      <c r="C148" s="45"/>
    </row>
    <row r="149" spans="1:3" ht="19" x14ac:dyDescent="0.2">
      <c r="A149" s="47"/>
      <c r="B149" s="48"/>
      <c r="C149" s="100"/>
    </row>
    <row r="150" spans="1:3" ht="19" x14ac:dyDescent="0.2">
      <c r="A150" s="50"/>
      <c r="B150" s="44"/>
      <c r="C150" s="45"/>
    </row>
    <row r="151" spans="1:3" ht="19" x14ac:dyDescent="0.2">
      <c r="A151" s="47"/>
      <c r="B151" s="48"/>
      <c r="C151" s="100"/>
    </row>
    <row r="152" spans="1:3" ht="19" x14ac:dyDescent="0.2">
      <c r="A152" s="50"/>
      <c r="B152" s="44"/>
      <c r="C152" s="45"/>
    </row>
    <row r="153" spans="1:3" ht="19" x14ac:dyDescent="0.2">
      <c r="A153" s="47"/>
      <c r="B153" s="48"/>
      <c r="C153" s="100"/>
    </row>
    <row r="154" spans="1:3" ht="19" x14ac:dyDescent="0.2">
      <c r="A154" s="50"/>
      <c r="B154" s="44"/>
      <c r="C154" s="45"/>
    </row>
    <row r="155" spans="1:3" ht="19" x14ac:dyDescent="0.2">
      <c r="A155" s="47"/>
      <c r="B155" s="48"/>
      <c r="C155" s="100"/>
    </row>
    <row r="156" spans="1:3" ht="19" x14ac:dyDescent="0.2">
      <c r="A156" s="50"/>
      <c r="B156" s="44"/>
      <c r="C156" s="45"/>
    </row>
    <row r="157" spans="1:3" ht="19" x14ac:dyDescent="0.2">
      <c r="A157" s="47"/>
      <c r="B157" s="48"/>
      <c r="C157" s="100"/>
    </row>
    <row r="158" spans="1:3" ht="19" x14ac:dyDescent="0.2">
      <c r="A158" s="50"/>
      <c r="B158" s="44"/>
      <c r="C158" s="45"/>
    </row>
    <row r="159" spans="1:3" ht="19" x14ac:dyDescent="0.2">
      <c r="A159" s="47"/>
      <c r="B159" s="48"/>
      <c r="C159" s="100"/>
    </row>
    <row r="160" spans="1:3" ht="19" x14ac:dyDescent="0.2">
      <c r="A160" s="50"/>
      <c r="B160" s="44"/>
      <c r="C160" s="45"/>
    </row>
    <row r="161" spans="1:3" ht="19" x14ac:dyDescent="0.2">
      <c r="A161" s="47"/>
      <c r="B161" s="48"/>
      <c r="C161" s="100"/>
    </row>
    <row r="162" spans="1:3" ht="19" x14ac:dyDescent="0.2">
      <c r="A162" s="50"/>
      <c r="B162" s="44"/>
      <c r="C162" s="45"/>
    </row>
    <row r="163" spans="1:3" ht="19" x14ac:dyDescent="0.2">
      <c r="A163" s="47"/>
      <c r="B163" s="48"/>
      <c r="C163" s="100"/>
    </row>
    <row r="164" spans="1:3" ht="19" x14ac:dyDescent="0.2">
      <c r="A164" s="50"/>
      <c r="B164" s="44"/>
      <c r="C164" s="45"/>
    </row>
    <row r="165" spans="1:3" ht="19" x14ac:dyDescent="0.2">
      <c r="A165" s="47"/>
      <c r="B165" s="48"/>
      <c r="C165" s="100"/>
    </row>
    <row r="166" spans="1:3" ht="19" x14ac:dyDescent="0.2">
      <c r="A166" s="50"/>
      <c r="B166" s="44"/>
      <c r="C166" s="45"/>
    </row>
    <row r="167" spans="1:3" ht="19" x14ac:dyDescent="0.2">
      <c r="A167" s="47"/>
      <c r="B167" s="48"/>
      <c r="C167" s="100"/>
    </row>
    <row r="168" spans="1:3" ht="19" x14ac:dyDescent="0.2">
      <c r="A168" s="50"/>
      <c r="B168" s="44"/>
      <c r="C168" s="45"/>
    </row>
    <row r="169" spans="1:3" ht="19" x14ac:dyDescent="0.2">
      <c r="A169" s="47"/>
      <c r="B169" s="48"/>
      <c r="C169" s="100"/>
    </row>
    <row r="170" spans="1:3" ht="19" x14ac:dyDescent="0.2">
      <c r="A170" s="50"/>
      <c r="B170" s="44"/>
      <c r="C170" s="45"/>
    </row>
    <row r="171" spans="1:3" ht="19" x14ac:dyDescent="0.2">
      <c r="A171" s="47"/>
      <c r="B171" s="48"/>
      <c r="C171" s="100"/>
    </row>
    <row r="172" spans="1:3" ht="19" x14ac:dyDescent="0.2">
      <c r="A172" s="50"/>
      <c r="B172" s="44"/>
      <c r="C172" s="45"/>
    </row>
    <row r="173" spans="1:3" ht="19" x14ac:dyDescent="0.2">
      <c r="A173" s="47"/>
      <c r="B173" s="48"/>
      <c r="C173" s="100"/>
    </row>
    <row r="174" spans="1:3" ht="19" x14ac:dyDescent="0.2">
      <c r="A174" s="50"/>
      <c r="B174" s="44"/>
      <c r="C174" s="45"/>
    </row>
    <row r="175" spans="1:3" ht="19" x14ac:dyDescent="0.2">
      <c r="A175" s="47"/>
      <c r="B175" s="48"/>
      <c r="C175" s="100"/>
    </row>
    <row r="176" spans="1:3" ht="19" x14ac:dyDescent="0.2">
      <c r="A176" s="50"/>
      <c r="B176" s="44"/>
      <c r="C176" s="45"/>
    </row>
    <row r="177" spans="1:3" ht="19" x14ac:dyDescent="0.2">
      <c r="A177" s="47"/>
      <c r="B177" s="48"/>
      <c r="C177" s="100"/>
    </row>
    <row r="178" spans="1:3" ht="19" x14ac:dyDescent="0.2">
      <c r="A178" s="50"/>
      <c r="B178" s="44"/>
      <c r="C178" s="45"/>
    </row>
    <row r="179" spans="1:3" ht="19" x14ac:dyDescent="0.2">
      <c r="A179" s="47"/>
      <c r="B179" s="48"/>
      <c r="C179" s="100"/>
    </row>
    <row r="180" spans="1:3" ht="19" x14ac:dyDescent="0.2">
      <c r="A180" s="50"/>
      <c r="B180" s="44"/>
      <c r="C180" s="45"/>
    </row>
    <row r="181" spans="1:3" ht="19" x14ac:dyDescent="0.2">
      <c r="A181" s="47"/>
      <c r="B181" s="48"/>
      <c r="C181" s="100"/>
    </row>
    <row r="182" spans="1:3" ht="19" x14ac:dyDescent="0.2">
      <c r="A182" s="50"/>
      <c r="B182" s="44"/>
      <c r="C182" s="45"/>
    </row>
    <row r="183" spans="1:3" ht="19" x14ac:dyDescent="0.2">
      <c r="A183" s="47"/>
      <c r="B183" s="48"/>
      <c r="C183" s="100"/>
    </row>
    <row r="184" spans="1:3" ht="19" x14ac:dyDescent="0.2">
      <c r="A184" s="50"/>
      <c r="B184" s="44"/>
      <c r="C184" s="45"/>
    </row>
    <row r="185" spans="1:3" ht="19" x14ac:dyDescent="0.2">
      <c r="A185" s="47"/>
      <c r="B185" s="48"/>
      <c r="C185" s="100"/>
    </row>
    <row r="186" spans="1:3" ht="19" x14ac:dyDescent="0.2">
      <c r="A186" s="50"/>
      <c r="B186" s="44"/>
      <c r="C186" s="45"/>
    </row>
    <row r="187" spans="1:3" ht="19" x14ac:dyDescent="0.2">
      <c r="A187" s="47"/>
      <c r="B187" s="48"/>
      <c r="C187" s="100"/>
    </row>
    <row r="188" spans="1:3" ht="19" x14ac:dyDescent="0.2">
      <c r="A188" s="50"/>
      <c r="B188" s="44"/>
      <c r="C188" s="45"/>
    </row>
    <row r="189" spans="1:3" ht="19" x14ac:dyDescent="0.2">
      <c r="A189" s="47"/>
      <c r="B189" s="48"/>
      <c r="C189" s="100"/>
    </row>
    <row r="190" spans="1:3" ht="19" x14ac:dyDescent="0.2">
      <c r="A190" s="50"/>
      <c r="B190" s="44"/>
      <c r="C190" s="45"/>
    </row>
    <row r="191" spans="1:3" ht="19" x14ac:dyDescent="0.2">
      <c r="A191" s="47"/>
      <c r="B191" s="48"/>
      <c r="C191" s="100"/>
    </row>
    <row r="192" spans="1:3" ht="19" x14ac:dyDescent="0.2">
      <c r="A192" s="50"/>
      <c r="B192" s="44"/>
      <c r="C192" s="45"/>
    </row>
    <row r="193" spans="1:3" ht="19" x14ac:dyDescent="0.2">
      <c r="A193" s="47"/>
      <c r="B193" s="48"/>
      <c r="C193" s="100"/>
    </row>
    <row r="194" spans="1:3" ht="19" x14ac:dyDescent="0.2">
      <c r="A194" s="50"/>
      <c r="B194" s="44"/>
      <c r="C194" s="45"/>
    </row>
    <row r="195" spans="1:3" ht="19" x14ac:dyDescent="0.2">
      <c r="A195" s="47"/>
      <c r="B195" s="48"/>
      <c r="C195" s="100"/>
    </row>
    <row r="196" spans="1:3" ht="19" x14ac:dyDescent="0.2">
      <c r="A196" s="50"/>
      <c r="B196" s="44"/>
      <c r="C196" s="45"/>
    </row>
    <row r="197" spans="1:3" ht="19" x14ac:dyDescent="0.2">
      <c r="A197" s="47"/>
      <c r="B197" s="48"/>
      <c r="C197" s="100"/>
    </row>
    <row r="198" spans="1:3" ht="19" x14ac:dyDescent="0.2">
      <c r="A198" s="50"/>
      <c r="B198" s="44"/>
      <c r="C198" s="45"/>
    </row>
    <row r="199" spans="1:3" ht="19" x14ac:dyDescent="0.2">
      <c r="A199" s="47"/>
      <c r="B199" s="48"/>
      <c r="C199" s="100"/>
    </row>
    <row r="200" spans="1:3" ht="19" x14ac:dyDescent="0.2">
      <c r="A200" s="50"/>
      <c r="B200" s="44"/>
      <c r="C200" s="45"/>
    </row>
    <row r="201" spans="1:3" ht="19" x14ac:dyDescent="0.2">
      <c r="A201" s="47"/>
      <c r="B201" s="48"/>
      <c r="C201" s="100"/>
    </row>
    <row r="202" spans="1:3" ht="19" x14ac:dyDescent="0.2">
      <c r="A202" s="50"/>
      <c r="B202" s="44"/>
      <c r="C202" s="45"/>
    </row>
    <row r="203" spans="1:3" ht="19" x14ac:dyDescent="0.2">
      <c r="A203" s="47"/>
      <c r="B203" s="48"/>
      <c r="C203" s="100"/>
    </row>
    <row r="204" spans="1:3" ht="19" x14ac:dyDescent="0.2">
      <c r="A204" s="50"/>
      <c r="B204" s="44"/>
      <c r="C204" s="45"/>
    </row>
    <row r="205" spans="1:3" ht="19" x14ac:dyDescent="0.2">
      <c r="A205" s="47"/>
      <c r="B205" s="48"/>
      <c r="C205" s="100"/>
    </row>
    <row r="206" spans="1:3" ht="19" x14ac:dyDescent="0.2">
      <c r="A206" s="50"/>
      <c r="B206" s="44"/>
      <c r="C206" s="45"/>
    </row>
    <row r="207" spans="1:3" ht="19" x14ac:dyDescent="0.2">
      <c r="A207" s="47"/>
      <c r="B207" s="48"/>
      <c r="C207" s="100"/>
    </row>
    <row r="208" spans="1:3" ht="19" x14ac:dyDescent="0.2">
      <c r="A208" s="50"/>
      <c r="B208" s="44"/>
      <c r="C208" s="45"/>
    </row>
    <row r="209" spans="1:3" ht="19" x14ac:dyDescent="0.2">
      <c r="A209" s="47"/>
      <c r="B209" s="48"/>
      <c r="C209" s="100"/>
    </row>
    <row r="210" spans="1:3" ht="19" x14ac:dyDescent="0.2">
      <c r="A210" s="50"/>
      <c r="B210" s="44"/>
      <c r="C210" s="45"/>
    </row>
    <row r="211" spans="1:3" ht="19" x14ac:dyDescent="0.2">
      <c r="A211" s="47"/>
      <c r="B211" s="48"/>
      <c r="C211" s="100"/>
    </row>
    <row r="212" spans="1:3" ht="19" x14ac:dyDescent="0.2">
      <c r="A212" s="50"/>
      <c r="B212" s="44"/>
      <c r="C212" s="45"/>
    </row>
    <row r="213" spans="1:3" ht="19" x14ac:dyDescent="0.2">
      <c r="A213" s="47"/>
      <c r="B213" s="48"/>
      <c r="C213" s="100"/>
    </row>
    <row r="214" spans="1:3" ht="19" x14ac:dyDescent="0.2">
      <c r="A214" s="50"/>
      <c r="B214" s="44"/>
      <c r="C214" s="45"/>
    </row>
    <row r="215" spans="1:3" ht="19" x14ac:dyDescent="0.2">
      <c r="A215" s="47"/>
      <c r="B215" s="48"/>
      <c r="C215" s="100"/>
    </row>
    <row r="216" spans="1:3" ht="19" x14ac:dyDescent="0.2">
      <c r="A216" s="50"/>
      <c r="B216" s="44"/>
      <c r="C216" s="45"/>
    </row>
    <row r="217" spans="1:3" ht="19" x14ac:dyDescent="0.2">
      <c r="A217" s="47"/>
      <c r="B217" s="48"/>
      <c r="C217" s="100"/>
    </row>
    <row r="218" spans="1:3" ht="19" x14ac:dyDescent="0.2">
      <c r="A218" s="50"/>
      <c r="B218" s="44"/>
      <c r="C218" s="45"/>
    </row>
    <row r="219" spans="1:3" ht="19" x14ac:dyDescent="0.2">
      <c r="A219" s="47"/>
      <c r="B219" s="48"/>
      <c r="C219" s="100"/>
    </row>
    <row r="220" spans="1:3" ht="19" x14ac:dyDescent="0.2">
      <c r="A220" s="50"/>
      <c r="B220" s="44"/>
      <c r="C220" s="45"/>
    </row>
    <row r="221" spans="1:3" ht="19" x14ac:dyDescent="0.2">
      <c r="A221" s="47"/>
      <c r="B221" s="48"/>
      <c r="C221" s="100"/>
    </row>
    <row r="222" spans="1:3" ht="19" x14ac:dyDescent="0.2">
      <c r="A222" s="50"/>
      <c r="B222" s="44"/>
      <c r="C222" s="45"/>
    </row>
    <row r="223" spans="1:3" ht="19" x14ac:dyDescent="0.2">
      <c r="A223" s="47"/>
      <c r="B223" s="48"/>
      <c r="C223" s="100"/>
    </row>
    <row r="224" spans="1:3" ht="19" x14ac:dyDescent="0.2">
      <c r="A224" s="50"/>
      <c r="B224" s="44"/>
      <c r="C224" s="45"/>
    </row>
    <row r="225" spans="1:3" ht="19" x14ac:dyDescent="0.2">
      <c r="A225" s="47"/>
      <c r="B225" s="48"/>
      <c r="C225" s="100"/>
    </row>
    <row r="226" spans="1:3" ht="19" x14ac:dyDescent="0.2">
      <c r="A226" s="50"/>
      <c r="B226" s="44"/>
      <c r="C226" s="45"/>
    </row>
    <row r="227" spans="1:3" ht="19" x14ac:dyDescent="0.2">
      <c r="A227" s="47"/>
      <c r="B227" s="48"/>
      <c r="C227" s="100"/>
    </row>
    <row r="228" spans="1:3" ht="19" x14ac:dyDescent="0.2">
      <c r="A228" s="50"/>
      <c r="B228" s="44"/>
      <c r="C228" s="45"/>
    </row>
    <row r="229" spans="1:3" ht="19" x14ac:dyDescent="0.2">
      <c r="A229" s="47"/>
      <c r="B229" s="48"/>
      <c r="C229" s="100"/>
    </row>
    <row r="230" spans="1:3" ht="19" x14ac:dyDescent="0.2">
      <c r="A230" s="50"/>
      <c r="B230" s="44"/>
      <c r="C230" s="45"/>
    </row>
    <row r="231" spans="1:3" ht="19" x14ac:dyDescent="0.2">
      <c r="A231" s="47"/>
      <c r="B231" s="48"/>
      <c r="C231" s="100"/>
    </row>
    <row r="232" spans="1:3" ht="19" x14ac:dyDescent="0.2">
      <c r="A232" s="50"/>
      <c r="B232" s="44"/>
      <c r="C232" s="45"/>
    </row>
    <row r="233" spans="1:3" ht="19" x14ac:dyDescent="0.2">
      <c r="A233" s="47"/>
      <c r="B233" s="48"/>
      <c r="C233" s="100"/>
    </row>
    <row r="234" spans="1:3" ht="19" x14ac:dyDescent="0.2">
      <c r="A234" s="50"/>
      <c r="B234" s="44"/>
      <c r="C234" s="45"/>
    </row>
    <row r="235" spans="1:3" ht="19" x14ac:dyDescent="0.2">
      <c r="A235" s="47"/>
      <c r="B235" s="48"/>
      <c r="C235" s="100"/>
    </row>
    <row r="236" spans="1:3" ht="19" x14ac:dyDescent="0.2">
      <c r="A236" s="50"/>
      <c r="B236" s="44"/>
      <c r="C236" s="45"/>
    </row>
    <row r="237" spans="1:3" ht="19" x14ac:dyDescent="0.2">
      <c r="A237" s="47"/>
      <c r="B237" s="48"/>
      <c r="C237" s="100"/>
    </row>
    <row r="238" spans="1:3" ht="19" x14ac:dyDescent="0.2">
      <c r="A238" s="50"/>
      <c r="B238" s="44"/>
      <c r="C238" s="45"/>
    </row>
    <row r="239" spans="1:3" ht="19" x14ac:dyDescent="0.2">
      <c r="A239" s="47"/>
      <c r="B239" s="48"/>
      <c r="C239" s="100"/>
    </row>
    <row r="240" spans="1:3" ht="19" x14ac:dyDescent="0.2">
      <c r="A240" s="50"/>
      <c r="B240" s="44"/>
      <c r="C240" s="45"/>
    </row>
    <row r="241" spans="1:3" ht="19" x14ac:dyDescent="0.2">
      <c r="A241" s="47"/>
      <c r="B241" s="48"/>
      <c r="C241" s="100"/>
    </row>
    <row r="242" spans="1:3" ht="19" x14ac:dyDescent="0.2">
      <c r="A242" s="50"/>
      <c r="B242" s="44"/>
      <c r="C242" s="45"/>
    </row>
    <row r="243" spans="1:3" ht="19" x14ac:dyDescent="0.2">
      <c r="A243" s="47"/>
      <c r="B243" s="48"/>
      <c r="C243" s="100"/>
    </row>
    <row r="244" spans="1:3" ht="19" x14ac:dyDescent="0.2">
      <c r="A244" s="50"/>
      <c r="B244" s="44"/>
      <c r="C244" s="45"/>
    </row>
    <row r="245" spans="1:3" ht="19" x14ac:dyDescent="0.2">
      <c r="A245" s="47"/>
      <c r="B245" s="48"/>
      <c r="C245" s="100"/>
    </row>
    <row r="246" spans="1:3" ht="19" x14ac:dyDescent="0.2">
      <c r="A246" s="50"/>
      <c r="B246" s="44"/>
      <c r="C246" s="45"/>
    </row>
    <row r="247" spans="1:3" ht="19" x14ac:dyDescent="0.2">
      <c r="A247" s="47"/>
      <c r="B247" s="48"/>
      <c r="C247" s="100"/>
    </row>
    <row r="248" spans="1:3" ht="19" x14ac:dyDescent="0.2">
      <c r="A248" s="50"/>
      <c r="B248" s="44"/>
      <c r="C248" s="45"/>
    </row>
    <row r="249" spans="1:3" ht="19" x14ac:dyDescent="0.2">
      <c r="A249" s="47"/>
      <c r="B249" s="48"/>
      <c r="C249" s="100"/>
    </row>
    <row r="250" spans="1:3" ht="19" x14ac:dyDescent="0.2">
      <c r="A250" s="50"/>
      <c r="B250" s="44"/>
      <c r="C250" s="45"/>
    </row>
    <row r="251" spans="1:3" ht="19" x14ac:dyDescent="0.2">
      <c r="A251" s="47"/>
      <c r="B251" s="48"/>
      <c r="C251" s="100"/>
    </row>
    <row r="252" spans="1:3" ht="19" x14ac:dyDescent="0.2">
      <c r="A252" s="50"/>
      <c r="B252" s="44"/>
      <c r="C252" s="45"/>
    </row>
    <row r="253" spans="1:3" ht="19" x14ac:dyDescent="0.2">
      <c r="A253" s="47"/>
      <c r="B253" s="48"/>
      <c r="C253" s="100"/>
    </row>
    <row r="254" spans="1:3" ht="19" x14ac:dyDescent="0.2">
      <c r="A254" s="50"/>
      <c r="B254" s="44"/>
      <c r="C254" s="45"/>
    </row>
    <row r="255" spans="1:3" ht="19" x14ac:dyDescent="0.2">
      <c r="A255" s="47"/>
      <c r="B255" s="48"/>
      <c r="C255" s="100"/>
    </row>
    <row r="256" spans="1:3" ht="19" x14ac:dyDescent="0.2">
      <c r="A256" s="50"/>
      <c r="B256" s="44"/>
      <c r="C256" s="45"/>
    </row>
    <row r="257" spans="1:3" ht="19" x14ac:dyDescent="0.2">
      <c r="A257" s="47"/>
      <c r="B257" s="48"/>
      <c r="C257" s="100"/>
    </row>
    <row r="258" spans="1:3" ht="19" x14ac:dyDescent="0.2">
      <c r="A258" s="50"/>
      <c r="B258" s="44"/>
      <c r="C258" s="45"/>
    </row>
    <row r="259" spans="1:3" ht="19" x14ac:dyDescent="0.2">
      <c r="A259" s="47"/>
      <c r="B259" s="48"/>
      <c r="C259" s="100"/>
    </row>
    <row r="260" spans="1:3" ht="19" x14ac:dyDescent="0.2">
      <c r="A260" s="50"/>
      <c r="B260" s="44"/>
      <c r="C260" s="45"/>
    </row>
    <row r="261" spans="1:3" ht="19" x14ac:dyDescent="0.2">
      <c r="A261" s="47"/>
      <c r="B261" s="48"/>
      <c r="C261" s="100"/>
    </row>
    <row r="262" spans="1:3" ht="19" x14ac:dyDescent="0.2">
      <c r="A262" s="50"/>
      <c r="B262" s="44"/>
      <c r="C262" s="45"/>
    </row>
    <row r="263" spans="1:3" ht="19" x14ac:dyDescent="0.2">
      <c r="A263" s="47"/>
      <c r="B263" s="48"/>
      <c r="C263" s="100"/>
    </row>
    <row r="264" spans="1:3" ht="19" x14ac:dyDescent="0.2">
      <c r="A264" s="50"/>
      <c r="B264" s="44"/>
      <c r="C264" s="45"/>
    </row>
    <row r="265" spans="1:3" ht="19" x14ac:dyDescent="0.2">
      <c r="A265" s="47"/>
      <c r="B265" s="48"/>
      <c r="C265" s="100"/>
    </row>
    <row r="266" spans="1:3" ht="19" x14ac:dyDescent="0.2">
      <c r="A266" s="50"/>
      <c r="B266" s="44"/>
      <c r="C266" s="45"/>
    </row>
    <row r="267" spans="1:3" ht="19" x14ac:dyDescent="0.2">
      <c r="A267" s="47"/>
      <c r="B267" s="48"/>
      <c r="C267" s="100"/>
    </row>
    <row r="268" spans="1:3" ht="19" x14ac:dyDescent="0.2">
      <c r="A268" s="50"/>
      <c r="B268" s="44"/>
      <c r="C268" s="45"/>
    </row>
    <row r="269" spans="1:3" ht="19" x14ac:dyDescent="0.2">
      <c r="A269" s="47"/>
      <c r="B269" s="48"/>
      <c r="C269" s="100"/>
    </row>
    <row r="270" spans="1:3" ht="19" x14ac:dyDescent="0.2">
      <c r="A270" s="50"/>
      <c r="B270" s="44"/>
      <c r="C270" s="45"/>
    </row>
    <row r="271" spans="1:3" ht="19" x14ac:dyDescent="0.2">
      <c r="A271" s="47"/>
      <c r="B271" s="48"/>
      <c r="C271" s="100"/>
    </row>
    <row r="272" spans="1:3" ht="19" x14ac:dyDescent="0.2">
      <c r="A272" s="50"/>
      <c r="B272" s="44"/>
      <c r="C272" s="45"/>
    </row>
    <row r="273" spans="1:3" ht="19" x14ac:dyDescent="0.2">
      <c r="A273" s="47"/>
      <c r="B273" s="48"/>
      <c r="C273" s="100"/>
    </row>
    <row r="274" spans="1:3" ht="19" x14ac:dyDescent="0.2">
      <c r="A274" s="50"/>
      <c r="B274" s="44"/>
      <c r="C274" s="45"/>
    </row>
    <row r="275" spans="1:3" ht="19" x14ac:dyDescent="0.2">
      <c r="A275" s="47"/>
      <c r="B275" s="48"/>
      <c r="C275" s="100"/>
    </row>
    <row r="276" spans="1:3" ht="19" x14ac:dyDescent="0.2">
      <c r="A276" s="50"/>
      <c r="B276" s="44"/>
      <c r="C276" s="45"/>
    </row>
    <row r="277" spans="1:3" ht="19" x14ac:dyDescent="0.2">
      <c r="A277" s="47"/>
      <c r="B277" s="48"/>
      <c r="C277" s="100"/>
    </row>
    <row r="278" spans="1:3" ht="19" x14ac:dyDescent="0.2">
      <c r="A278" s="50"/>
      <c r="B278" s="44"/>
      <c r="C278" s="45"/>
    </row>
    <row r="279" spans="1:3" ht="19" x14ac:dyDescent="0.2">
      <c r="A279" s="47"/>
      <c r="B279" s="48"/>
      <c r="C279" s="100"/>
    </row>
    <row r="280" spans="1:3" ht="19" x14ac:dyDescent="0.2">
      <c r="A280" s="50"/>
      <c r="B280" s="44"/>
      <c r="C280" s="45"/>
    </row>
    <row r="281" spans="1:3" ht="19" x14ac:dyDescent="0.2">
      <c r="A281" s="47"/>
      <c r="B281" s="48"/>
      <c r="C281" s="100"/>
    </row>
    <row r="282" spans="1:3" ht="19" x14ac:dyDescent="0.2">
      <c r="A282" s="50"/>
      <c r="B282" s="44"/>
      <c r="C282" s="45"/>
    </row>
    <row r="283" spans="1:3" ht="19" x14ac:dyDescent="0.2">
      <c r="A283" s="47"/>
      <c r="B283" s="48"/>
      <c r="C283" s="100"/>
    </row>
    <row r="284" spans="1:3" ht="19" x14ac:dyDescent="0.2">
      <c r="A284" s="50"/>
      <c r="B284" s="44"/>
      <c r="C284" s="45"/>
    </row>
    <row r="285" spans="1:3" ht="19" x14ac:dyDescent="0.2">
      <c r="A285" s="47"/>
      <c r="B285" s="48"/>
      <c r="C285" s="100"/>
    </row>
    <row r="286" spans="1:3" ht="19" x14ac:dyDescent="0.2">
      <c r="A286" s="50"/>
      <c r="B286" s="44"/>
      <c r="C286" s="45"/>
    </row>
    <row r="287" spans="1:3" ht="19" x14ac:dyDescent="0.2">
      <c r="A287" s="47"/>
      <c r="B287" s="48"/>
      <c r="C287" s="100"/>
    </row>
    <row r="288" spans="1:3" ht="19" x14ac:dyDescent="0.2">
      <c r="A288" s="50"/>
      <c r="B288" s="44"/>
      <c r="C288" s="45"/>
    </row>
    <row r="289" spans="1:3" ht="19" x14ac:dyDescent="0.2">
      <c r="A289" s="47"/>
      <c r="B289" s="48"/>
      <c r="C289" s="100"/>
    </row>
    <row r="290" spans="1:3" ht="19" x14ac:dyDescent="0.2">
      <c r="A290" s="50"/>
      <c r="B290" s="44"/>
      <c r="C290" s="45"/>
    </row>
    <row r="291" spans="1:3" ht="19" x14ac:dyDescent="0.2">
      <c r="A291" s="47"/>
      <c r="B291" s="48"/>
      <c r="C291" s="100"/>
    </row>
    <row r="292" spans="1:3" ht="19" x14ac:dyDescent="0.2">
      <c r="A292" s="50"/>
      <c r="B292" s="44"/>
      <c r="C292" s="45"/>
    </row>
    <row r="293" spans="1:3" ht="19" x14ac:dyDescent="0.2">
      <c r="A293" s="47"/>
      <c r="B293" s="48"/>
      <c r="C293" s="100"/>
    </row>
    <row r="294" spans="1:3" ht="19" x14ac:dyDescent="0.2">
      <c r="A294" s="50"/>
      <c r="B294" s="44"/>
      <c r="C294" s="45"/>
    </row>
    <row r="295" spans="1:3" ht="19" x14ac:dyDescent="0.2">
      <c r="A295" s="47"/>
      <c r="B295" s="48"/>
      <c r="C295" s="100"/>
    </row>
    <row r="296" spans="1:3" ht="19" x14ac:dyDescent="0.2">
      <c r="A296" s="50"/>
      <c r="B296" s="44"/>
      <c r="C296" s="45"/>
    </row>
    <row r="297" spans="1:3" ht="19" x14ac:dyDescent="0.2">
      <c r="A297" s="47"/>
      <c r="B297" s="48"/>
      <c r="C297" s="100"/>
    </row>
    <row r="298" spans="1:3" ht="19" x14ac:dyDescent="0.2">
      <c r="A298" s="50"/>
      <c r="B298" s="44"/>
      <c r="C298" s="45"/>
    </row>
    <row r="299" spans="1:3" ht="19" x14ac:dyDescent="0.2">
      <c r="A299" s="47"/>
      <c r="B299" s="48"/>
      <c r="C299" s="100"/>
    </row>
    <row r="300" spans="1:3" ht="19" x14ac:dyDescent="0.2">
      <c r="A300" s="50"/>
      <c r="B300" s="44"/>
      <c r="C300" s="45"/>
    </row>
    <row r="301" spans="1:3" ht="19" x14ac:dyDescent="0.2">
      <c r="A301" s="47"/>
      <c r="B301" s="48"/>
      <c r="C301" s="100"/>
    </row>
    <row r="302" spans="1:3" ht="19" x14ac:dyDescent="0.2">
      <c r="A302" s="50"/>
      <c r="B302" s="44"/>
      <c r="C302" s="45"/>
    </row>
    <row r="303" spans="1:3" ht="19" x14ac:dyDescent="0.2">
      <c r="A303" s="47"/>
      <c r="B303" s="48"/>
      <c r="C303" s="100"/>
    </row>
    <row r="304" spans="1:3" ht="19" x14ac:dyDescent="0.2">
      <c r="A304" s="50"/>
      <c r="B304" s="44"/>
      <c r="C304" s="45"/>
    </row>
    <row r="305" spans="1:3" ht="19" x14ac:dyDescent="0.2">
      <c r="A305" s="47"/>
      <c r="B305" s="48"/>
      <c r="C305" s="100"/>
    </row>
    <row r="306" spans="1:3" ht="19" x14ac:dyDescent="0.2">
      <c r="A306" s="50"/>
      <c r="B306" s="44"/>
      <c r="C306" s="45"/>
    </row>
    <row r="307" spans="1:3" ht="19" x14ac:dyDescent="0.2">
      <c r="A307" s="47"/>
      <c r="B307" s="48"/>
      <c r="C307" s="100"/>
    </row>
    <row r="308" spans="1:3" ht="19" x14ac:dyDescent="0.2">
      <c r="A308" s="50"/>
      <c r="B308" s="44"/>
      <c r="C308" s="45"/>
    </row>
    <row r="309" spans="1:3" ht="19" x14ac:dyDescent="0.2">
      <c r="A309" s="47"/>
      <c r="B309" s="48"/>
      <c r="C309" s="100"/>
    </row>
    <row r="310" spans="1:3" ht="19" x14ac:dyDescent="0.2">
      <c r="A310" s="50"/>
      <c r="B310" s="44"/>
      <c r="C310" s="45"/>
    </row>
    <row r="311" spans="1:3" ht="19" x14ac:dyDescent="0.2">
      <c r="A311" s="47"/>
      <c r="B311" s="48"/>
      <c r="C311" s="100"/>
    </row>
    <row r="312" spans="1:3" ht="19" x14ac:dyDescent="0.2">
      <c r="A312" s="50"/>
      <c r="B312" s="44"/>
      <c r="C312" s="45"/>
    </row>
    <row r="313" spans="1:3" ht="19" x14ac:dyDescent="0.2">
      <c r="A313" s="47"/>
      <c r="B313" s="48"/>
      <c r="C313" s="100"/>
    </row>
    <row r="314" spans="1:3" ht="19" x14ac:dyDescent="0.2">
      <c r="A314" s="50"/>
      <c r="B314" s="44"/>
      <c r="C314" s="45"/>
    </row>
    <row r="315" spans="1:3" ht="19" x14ac:dyDescent="0.2">
      <c r="A315" s="47"/>
      <c r="B315" s="48"/>
      <c r="C315" s="100"/>
    </row>
    <row r="316" spans="1:3" ht="19" x14ac:dyDescent="0.2">
      <c r="A316" s="50"/>
      <c r="B316" s="44"/>
      <c r="C316" s="45"/>
    </row>
    <row r="317" spans="1:3" ht="19" x14ac:dyDescent="0.2">
      <c r="A317" s="47"/>
      <c r="B317" s="48"/>
      <c r="C317" s="100"/>
    </row>
    <row r="318" spans="1:3" ht="19" x14ac:dyDescent="0.2">
      <c r="A318" s="50"/>
      <c r="B318" s="44"/>
      <c r="C318" s="45"/>
    </row>
    <row r="319" spans="1:3" ht="19" x14ac:dyDescent="0.2">
      <c r="A319" s="47"/>
      <c r="B319" s="48"/>
      <c r="C319" s="100"/>
    </row>
    <row r="320" spans="1:3" ht="19" x14ac:dyDescent="0.2">
      <c r="A320" s="50"/>
      <c r="B320" s="44"/>
      <c r="C320" s="45"/>
    </row>
    <row r="321" spans="1:3" ht="19" x14ac:dyDescent="0.2">
      <c r="A321" s="47"/>
      <c r="B321" s="48"/>
      <c r="C321" s="100"/>
    </row>
    <row r="322" spans="1:3" ht="19" x14ac:dyDescent="0.2">
      <c r="A322" s="50"/>
      <c r="B322" s="44"/>
      <c r="C322" s="45"/>
    </row>
    <row r="323" spans="1:3" ht="19" x14ac:dyDescent="0.2">
      <c r="A323" s="47"/>
      <c r="B323" s="48"/>
      <c r="C323" s="100"/>
    </row>
    <row r="324" spans="1:3" ht="19" x14ac:dyDescent="0.2">
      <c r="A324" s="50"/>
      <c r="B324" s="44"/>
      <c r="C324" s="45"/>
    </row>
    <row r="325" spans="1:3" ht="19" x14ac:dyDescent="0.2">
      <c r="A325" s="47"/>
      <c r="B325" s="48"/>
      <c r="C325" s="100"/>
    </row>
    <row r="326" spans="1:3" ht="19" x14ac:dyDescent="0.2">
      <c r="A326" s="50"/>
      <c r="B326" s="44"/>
      <c r="C326" s="45"/>
    </row>
    <row r="327" spans="1:3" ht="19" x14ac:dyDescent="0.2">
      <c r="A327" s="47"/>
      <c r="B327" s="48"/>
      <c r="C327" s="100"/>
    </row>
    <row r="328" spans="1:3" ht="19" x14ac:dyDescent="0.2">
      <c r="A328" s="50"/>
      <c r="B328" s="44"/>
      <c r="C328" s="45"/>
    </row>
    <row r="329" spans="1:3" ht="19" x14ac:dyDescent="0.2">
      <c r="A329" s="47"/>
      <c r="B329" s="48"/>
      <c r="C329" s="100"/>
    </row>
    <row r="330" spans="1:3" ht="19" x14ac:dyDescent="0.2">
      <c r="A330" s="50"/>
      <c r="B330" s="44"/>
      <c r="C330" s="45"/>
    </row>
    <row r="331" spans="1:3" ht="19" x14ac:dyDescent="0.2">
      <c r="A331" s="47"/>
      <c r="B331" s="48"/>
      <c r="C331" s="100"/>
    </row>
    <row r="332" spans="1:3" ht="19" x14ac:dyDescent="0.2">
      <c r="A332" s="50"/>
      <c r="B332" s="44"/>
      <c r="C332" s="45"/>
    </row>
    <row r="333" spans="1:3" ht="19" x14ac:dyDescent="0.2">
      <c r="A333" s="47"/>
      <c r="B333" s="48"/>
      <c r="C333" s="100"/>
    </row>
    <row r="334" spans="1:3" ht="19" x14ac:dyDescent="0.2">
      <c r="A334" s="50"/>
      <c r="B334" s="44"/>
      <c r="C334" s="45"/>
    </row>
    <row r="335" spans="1:3" ht="19" x14ac:dyDescent="0.2">
      <c r="A335" s="47"/>
      <c r="B335" s="48"/>
      <c r="C335" s="100"/>
    </row>
    <row r="336" spans="1:3" ht="19" x14ac:dyDescent="0.2">
      <c r="A336" s="50"/>
      <c r="B336" s="44"/>
      <c r="C336" s="45"/>
    </row>
    <row r="337" spans="1:3" ht="19" x14ac:dyDescent="0.2">
      <c r="A337" s="47"/>
      <c r="B337" s="48"/>
      <c r="C337" s="100"/>
    </row>
    <row r="338" spans="1:3" ht="19" x14ac:dyDescent="0.2">
      <c r="A338" s="50"/>
      <c r="B338" s="44"/>
      <c r="C338" s="45"/>
    </row>
    <row r="339" spans="1:3" ht="19" x14ac:dyDescent="0.2">
      <c r="A339" s="47"/>
      <c r="B339" s="48"/>
      <c r="C339" s="100"/>
    </row>
    <row r="340" spans="1:3" ht="19" x14ac:dyDescent="0.2">
      <c r="A340" s="50"/>
      <c r="B340" s="44"/>
      <c r="C340" s="45"/>
    </row>
    <row r="341" spans="1:3" ht="19" x14ac:dyDescent="0.2">
      <c r="A341" s="47"/>
      <c r="B341" s="48"/>
      <c r="C341" s="100"/>
    </row>
    <row r="342" spans="1:3" ht="19" x14ac:dyDescent="0.2">
      <c r="A342" s="50"/>
      <c r="B342" s="44"/>
      <c r="C342" s="45"/>
    </row>
    <row r="343" spans="1:3" ht="19" x14ac:dyDescent="0.2">
      <c r="A343" s="47"/>
      <c r="B343" s="48"/>
      <c r="C343" s="100"/>
    </row>
    <row r="344" spans="1:3" ht="19" x14ac:dyDescent="0.2">
      <c r="A344" s="50"/>
      <c r="B344" s="44"/>
      <c r="C344" s="45"/>
    </row>
    <row r="345" spans="1:3" ht="19" x14ac:dyDescent="0.2">
      <c r="A345" s="47"/>
      <c r="B345" s="48"/>
      <c r="C345" s="100"/>
    </row>
    <row r="346" spans="1:3" ht="19" x14ac:dyDescent="0.2">
      <c r="A346" s="50"/>
      <c r="B346" s="44"/>
      <c r="C346" s="45"/>
    </row>
    <row r="347" spans="1:3" ht="19" x14ac:dyDescent="0.2">
      <c r="A347" s="47"/>
      <c r="B347" s="48"/>
      <c r="C347" s="100"/>
    </row>
    <row r="348" spans="1:3" ht="19" x14ac:dyDescent="0.2">
      <c r="A348" s="50"/>
      <c r="B348" s="44"/>
      <c r="C348" s="45"/>
    </row>
    <row r="349" spans="1:3" ht="19" x14ac:dyDescent="0.2">
      <c r="A349" s="47"/>
      <c r="B349" s="48"/>
      <c r="C349" s="100"/>
    </row>
    <row r="350" spans="1:3" ht="19" x14ac:dyDescent="0.2">
      <c r="A350" s="50"/>
      <c r="B350" s="44"/>
      <c r="C350" s="45"/>
    </row>
    <row r="351" spans="1:3" ht="19" x14ac:dyDescent="0.2">
      <c r="A351" s="47"/>
      <c r="B351" s="48"/>
      <c r="C351" s="100"/>
    </row>
    <row r="352" spans="1:3" ht="19" x14ac:dyDescent="0.2">
      <c r="A352" s="50"/>
      <c r="B352" s="44"/>
      <c r="C352" s="45"/>
    </row>
    <row r="353" spans="1:3" ht="19" x14ac:dyDescent="0.2">
      <c r="A353" s="47"/>
      <c r="B353" s="48"/>
      <c r="C353" s="100"/>
    </row>
    <row r="354" spans="1:3" ht="19" x14ac:dyDescent="0.2">
      <c r="A354" s="50"/>
      <c r="B354" s="44"/>
      <c r="C354" s="45"/>
    </row>
    <row r="355" spans="1:3" ht="19" x14ac:dyDescent="0.2">
      <c r="A355" s="47"/>
      <c r="B355" s="48"/>
      <c r="C355" s="100"/>
    </row>
    <row r="356" spans="1:3" ht="19" x14ac:dyDescent="0.2">
      <c r="A356" s="50"/>
      <c r="B356" s="44"/>
      <c r="C356" s="45"/>
    </row>
    <row r="357" spans="1:3" ht="19" x14ac:dyDescent="0.2">
      <c r="A357" s="47"/>
      <c r="B357" s="48"/>
      <c r="C357" s="100"/>
    </row>
    <row r="358" spans="1:3" ht="19" x14ac:dyDescent="0.2">
      <c r="A358" s="50"/>
      <c r="B358" s="44"/>
      <c r="C358" s="45"/>
    </row>
    <row r="359" spans="1:3" ht="19" x14ac:dyDescent="0.2">
      <c r="A359" s="47"/>
      <c r="B359" s="48"/>
      <c r="C359" s="100"/>
    </row>
    <row r="360" spans="1:3" ht="19" x14ac:dyDescent="0.2">
      <c r="A360" s="50"/>
      <c r="B360" s="44"/>
      <c r="C360" s="45"/>
    </row>
    <row r="361" spans="1:3" ht="19" x14ac:dyDescent="0.2">
      <c r="A361" s="47"/>
      <c r="B361" s="48"/>
      <c r="C361" s="100"/>
    </row>
    <row r="362" spans="1:3" ht="19" x14ac:dyDescent="0.2">
      <c r="A362" s="50"/>
      <c r="B362" s="44"/>
      <c r="C362" s="45"/>
    </row>
    <row r="363" spans="1:3" ht="19" x14ac:dyDescent="0.2">
      <c r="A363" s="47"/>
      <c r="B363" s="48"/>
      <c r="C363" s="100"/>
    </row>
    <row r="364" spans="1:3" ht="19" x14ac:dyDescent="0.2">
      <c r="A364" s="50"/>
      <c r="B364" s="44"/>
      <c r="C364" s="45"/>
    </row>
    <row r="365" spans="1:3" ht="19" x14ac:dyDescent="0.2">
      <c r="A365" s="47"/>
      <c r="B365" s="48"/>
      <c r="C365" s="100"/>
    </row>
    <row r="366" spans="1:3" ht="19" x14ac:dyDescent="0.2">
      <c r="A366" s="50"/>
      <c r="B366" s="44"/>
      <c r="C366" s="45"/>
    </row>
    <row r="367" spans="1:3" ht="19" x14ac:dyDescent="0.2">
      <c r="A367" s="47"/>
      <c r="B367" s="48"/>
      <c r="C367" s="100"/>
    </row>
    <row r="368" spans="1:3" ht="19" x14ac:dyDescent="0.2">
      <c r="A368" s="50"/>
      <c r="B368" s="44"/>
      <c r="C368" s="45"/>
    </row>
    <row r="369" spans="1:3" ht="19" x14ac:dyDescent="0.2">
      <c r="A369" s="47"/>
      <c r="B369" s="48"/>
      <c r="C369" s="100"/>
    </row>
    <row r="370" spans="1:3" ht="19" x14ac:dyDescent="0.2">
      <c r="A370" s="50"/>
      <c r="B370" s="44"/>
      <c r="C370" s="45"/>
    </row>
    <row r="371" spans="1:3" ht="19" x14ac:dyDescent="0.2">
      <c r="A371" s="47"/>
      <c r="B371" s="48"/>
      <c r="C371" s="100"/>
    </row>
    <row r="372" spans="1:3" ht="19" x14ac:dyDescent="0.2">
      <c r="A372" s="50"/>
      <c r="B372" s="44"/>
      <c r="C372" s="45"/>
    </row>
    <row r="373" spans="1:3" ht="19" x14ac:dyDescent="0.2">
      <c r="A373" s="47"/>
      <c r="B373" s="48"/>
      <c r="C373" s="100"/>
    </row>
    <row r="374" spans="1:3" ht="19" x14ac:dyDescent="0.2">
      <c r="A374" s="50"/>
      <c r="B374" s="44"/>
      <c r="C374" s="45"/>
    </row>
    <row r="375" spans="1:3" ht="19" x14ac:dyDescent="0.2">
      <c r="A375" s="47"/>
      <c r="B375" s="48"/>
      <c r="C375" s="100"/>
    </row>
    <row r="376" spans="1:3" ht="19" x14ac:dyDescent="0.2">
      <c r="A376" s="50"/>
      <c r="B376" s="44"/>
      <c r="C376" s="45"/>
    </row>
    <row r="377" spans="1:3" ht="19" x14ac:dyDescent="0.2">
      <c r="A377" s="47"/>
      <c r="B377" s="48"/>
      <c r="C377" s="100"/>
    </row>
    <row r="378" spans="1:3" ht="19" x14ac:dyDescent="0.2">
      <c r="A378" s="50"/>
      <c r="B378" s="44"/>
      <c r="C378" s="45"/>
    </row>
    <row r="379" spans="1:3" ht="19" x14ac:dyDescent="0.2">
      <c r="A379" s="47"/>
      <c r="B379" s="48"/>
      <c r="C379" s="100"/>
    </row>
    <row r="380" spans="1:3" ht="19" x14ac:dyDescent="0.2">
      <c r="A380" s="50"/>
      <c r="B380" s="44"/>
      <c r="C380" s="45"/>
    </row>
    <row r="381" spans="1:3" ht="19" x14ac:dyDescent="0.2">
      <c r="A381" s="47"/>
      <c r="B381" s="48"/>
      <c r="C381" s="100"/>
    </row>
    <row r="382" spans="1:3" ht="19" x14ac:dyDescent="0.2">
      <c r="A382" s="50"/>
      <c r="B382" s="44"/>
      <c r="C382" s="45"/>
    </row>
    <row r="383" spans="1:3" ht="19" x14ac:dyDescent="0.2">
      <c r="A383" s="47"/>
      <c r="B383" s="48"/>
      <c r="C383" s="100"/>
    </row>
    <row r="384" spans="1:3" ht="19" x14ac:dyDescent="0.2">
      <c r="A384" s="50"/>
      <c r="B384" s="44"/>
      <c r="C384" s="45"/>
    </row>
    <row r="385" spans="1:3" ht="19" x14ac:dyDescent="0.2">
      <c r="A385" s="47"/>
      <c r="B385" s="48"/>
      <c r="C385" s="100"/>
    </row>
    <row r="386" spans="1:3" ht="19" x14ac:dyDescent="0.2">
      <c r="A386" s="50"/>
      <c r="B386" s="44"/>
      <c r="C386" s="45"/>
    </row>
    <row r="387" spans="1:3" ht="19" x14ac:dyDescent="0.2">
      <c r="A387" s="47"/>
      <c r="B387" s="48"/>
      <c r="C387" s="100"/>
    </row>
    <row r="388" spans="1:3" ht="19" x14ac:dyDescent="0.2">
      <c r="A388" s="50"/>
      <c r="B388" s="44"/>
      <c r="C388" s="45"/>
    </row>
    <row r="389" spans="1:3" ht="19" x14ac:dyDescent="0.2">
      <c r="A389" s="47"/>
      <c r="B389" s="48"/>
      <c r="C389" s="100"/>
    </row>
    <row r="390" spans="1:3" ht="19" x14ac:dyDescent="0.2">
      <c r="A390" s="50"/>
      <c r="B390" s="44"/>
      <c r="C390" s="45"/>
    </row>
    <row r="391" spans="1:3" ht="19" x14ac:dyDescent="0.2">
      <c r="A391" s="47"/>
      <c r="B391" s="48"/>
      <c r="C391" s="100"/>
    </row>
    <row r="392" spans="1:3" ht="19" x14ac:dyDescent="0.2">
      <c r="A392" s="50"/>
      <c r="B392" s="44"/>
      <c r="C392" s="45"/>
    </row>
    <row r="393" spans="1:3" ht="19" x14ac:dyDescent="0.2">
      <c r="A393" s="47"/>
      <c r="B393" s="48"/>
      <c r="C393" s="100"/>
    </row>
    <row r="394" spans="1:3" ht="19" x14ac:dyDescent="0.2">
      <c r="A394" s="50"/>
      <c r="B394" s="44"/>
      <c r="C394" s="45"/>
    </row>
    <row r="395" spans="1:3" ht="19" x14ac:dyDescent="0.2">
      <c r="A395" s="47"/>
      <c r="B395" s="48"/>
      <c r="C395" s="100"/>
    </row>
    <row r="396" spans="1:3" ht="19" x14ac:dyDescent="0.2">
      <c r="A396" s="50"/>
      <c r="B396" s="44"/>
      <c r="C396" s="45"/>
    </row>
    <row r="397" spans="1:3" ht="19" x14ac:dyDescent="0.2">
      <c r="A397" s="47"/>
      <c r="B397" s="48"/>
      <c r="C397" s="100"/>
    </row>
    <row r="398" spans="1:3" ht="19" x14ac:dyDescent="0.2">
      <c r="A398" s="50"/>
      <c r="B398" s="44"/>
      <c r="C398" s="45"/>
    </row>
    <row r="399" spans="1:3" ht="19" x14ac:dyDescent="0.2">
      <c r="A399" s="47"/>
      <c r="B399" s="48"/>
      <c r="C399" s="100"/>
    </row>
    <row r="400" spans="1:3" ht="19" x14ac:dyDescent="0.2">
      <c r="A400" s="50"/>
      <c r="B400" s="44"/>
      <c r="C400" s="45"/>
    </row>
    <row r="401" spans="1:3" ht="19" x14ac:dyDescent="0.2">
      <c r="A401" s="47"/>
      <c r="B401" s="48"/>
      <c r="C401" s="100"/>
    </row>
    <row r="402" spans="1:3" ht="19" x14ac:dyDescent="0.2">
      <c r="A402" s="50"/>
      <c r="B402" s="44"/>
      <c r="C402" s="45"/>
    </row>
    <row r="403" spans="1:3" ht="19" x14ac:dyDescent="0.2">
      <c r="A403" s="47"/>
      <c r="B403" s="48"/>
      <c r="C403" s="100"/>
    </row>
    <row r="404" spans="1:3" ht="19" x14ac:dyDescent="0.2">
      <c r="A404" s="50"/>
      <c r="B404" s="44"/>
      <c r="C404" s="45"/>
    </row>
    <row r="405" spans="1:3" ht="19" x14ac:dyDescent="0.2">
      <c r="A405" s="47"/>
      <c r="B405" s="48"/>
      <c r="C405" s="100"/>
    </row>
    <row r="406" spans="1:3" ht="19" x14ac:dyDescent="0.2">
      <c r="A406" s="50"/>
      <c r="B406" s="44"/>
      <c r="C406" s="45"/>
    </row>
    <row r="407" spans="1:3" ht="19" x14ac:dyDescent="0.2">
      <c r="A407" s="47"/>
      <c r="B407" s="48"/>
      <c r="C407" s="100"/>
    </row>
    <row r="408" spans="1:3" ht="19" x14ac:dyDescent="0.2">
      <c r="A408" s="50"/>
      <c r="B408" s="44"/>
      <c r="C408" s="45"/>
    </row>
    <row r="409" spans="1:3" ht="19" x14ac:dyDescent="0.2">
      <c r="A409" s="47"/>
      <c r="B409" s="48"/>
      <c r="C409" s="100"/>
    </row>
    <row r="410" spans="1:3" ht="19" x14ac:dyDescent="0.2">
      <c r="A410" s="50"/>
      <c r="B410" s="44"/>
      <c r="C410" s="45"/>
    </row>
    <row r="411" spans="1:3" ht="19" x14ac:dyDescent="0.2">
      <c r="A411" s="47"/>
      <c r="B411" s="48"/>
      <c r="C411" s="100"/>
    </row>
    <row r="412" spans="1:3" ht="19" x14ac:dyDescent="0.2">
      <c r="A412" s="50"/>
      <c r="B412" s="44"/>
      <c r="C412" s="45"/>
    </row>
    <row r="413" spans="1:3" ht="19" x14ac:dyDescent="0.2">
      <c r="A413" s="47"/>
      <c r="B413" s="48"/>
      <c r="C413" s="100"/>
    </row>
    <row r="414" spans="1:3" ht="19" x14ac:dyDescent="0.2">
      <c r="A414" s="50"/>
      <c r="B414" s="44"/>
      <c r="C414" s="45"/>
    </row>
    <row r="415" spans="1:3" ht="19" x14ac:dyDescent="0.2">
      <c r="A415" s="47"/>
      <c r="B415" s="48"/>
      <c r="C415" s="100"/>
    </row>
    <row r="416" spans="1:3" ht="19" x14ac:dyDescent="0.2">
      <c r="A416" s="50"/>
      <c r="B416" s="44"/>
      <c r="C416" s="45"/>
    </row>
    <row r="417" spans="1:3" ht="19" x14ac:dyDescent="0.2">
      <c r="A417" s="47"/>
      <c r="B417" s="48"/>
      <c r="C417" s="100"/>
    </row>
    <row r="418" spans="1:3" ht="19" x14ac:dyDescent="0.2">
      <c r="A418" s="50"/>
      <c r="B418" s="44"/>
      <c r="C418" s="45"/>
    </row>
    <row r="419" spans="1:3" ht="19" x14ac:dyDescent="0.2">
      <c r="A419" s="47"/>
      <c r="B419" s="48"/>
      <c r="C419" s="100"/>
    </row>
    <row r="420" spans="1:3" ht="19" x14ac:dyDescent="0.2">
      <c r="A420" s="50"/>
      <c r="B420" s="44"/>
      <c r="C420" s="45"/>
    </row>
    <row r="421" spans="1:3" ht="19" x14ac:dyDescent="0.2">
      <c r="A421" s="47"/>
      <c r="B421" s="48"/>
      <c r="C421" s="100"/>
    </row>
    <row r="422" spans="1:3" ht="19" x14ac:dyDescent="0.2">
      <c r="A422" s="50"/>
      <c r="B422" s="44"/>
      <c r="C422" s="45"/>
    </row>
    <row r="423" spans="1:3" ht="19" x14ac:dyDescent="0.2">
      <c r="A423" s="47"/>
      <c r="B423" s="48"/>
      <c r="C423" s="100"/>
    </row>
    <row r="424" spans="1:3" ht="19" x14ac:dyDescent="0.2">
      <c r="A424" s="50"/>
      <c r="B424" s="44"/>
      <c r="C424" s="45"/>
    </row>
    <row r="425" spans="1:3" ht="19" x14ac:dyDescent="0.2">
      <c r="A425" s="47"/>
      <c r="B425" s="48"/>
      <c r="C425" s="100"/>
    </row>
    <row r="426" spans="1:3" ht="19" x14ac:dyDescent="0.2">
      <c r="A426" s="50"/>
      <c r="B426" s="44"/>
      <c r="C426" s="45"/>
    </row>
    <row r="427" spans="1:3" ht="19" x14ac:dyDescent="0.2">
      <c r="A427" s="47"/>
      <c r="B427" s="48"/>
      <c r="C427" s="100"/>
    </row>
    <row r="428" spans="1:3" ht="19" x14ac:dyDescent="0.2">
      <c r="A428" s="50"/>
      <c r="B428" s="44"/>
      <c r="C428" s="45"/>
    </row>
    <row r="429" spans="1:3" ht="19" x14ac:dyDescent="0.2">
      <c r="A429" s="47"/>
      <c r="B429" s="48"/>
      <c r="C429" s="100"/>
    </row>
    <row r="430" spans="1:3" ht="19" x14ac:dyDescent="0.2">
      <c r="A430" s="50"/>
      <c r="B430" s="44"/>
      <c r="C430" s="45"/>
    </row>
    <row r="431" spans="1:3" ht="19" x14ac:dyDescent="0.2">
      <c r="A431" s="47"/>
      <c r="B431" s="48"/>
      <c r="C431" s="100"/>
    </row>
    <row r="432" spans="1:3" ht="19" x14ac:dyDescent="0.2">
      <c r="A432" s="50"/>
      <c r="B432" s="44"/>
      <c r="C432" s="45"/>
    </row>
    <row r="433" spans="1:3" ht="19" x14ac:dyDescent="0.2">
      <c r="A433" s="47"/>
      <c r="B433" s="48"/>
      <c r="C433" s="100"/>
    </row>
    <row r="434" spans="1:3" ht="19" x14ac:dyDescent="0.2">
      <c r="A434" s="50"/>
      <c r="B434" s="44"/>
      <c r="C434" s="45"/>
    </row>
    <row r="435" spans="1:3" ht="19" x14ac:dyDescent="0.2">
      <c r="A435" s="47"/>
      <c r="B435" s="48"/>
      <c r="C435" s="100"/>
    </row>
    <row r="436" spans="1:3" ht="19" x14ac:dyDescent="0.2">
      <c r="A436" s="50"/>
      <c r="B436" s="44"/>
      <c r="C436" s="45"/>
    </row>
    <row r="437" spans="1:3" ht="19" x14ac:dyDescent="0.2">
      <c r="A437" s="47"/>
      <c r="B437" s="48"/>
      <c r="C437" s="100"/>
    </row>
    <row r="438" spans="1:3" ht="19" x14ac:dyDescent="0.2">
      <c r="A438" s="50"/>
      <c r="B438" s="44"/>
      <c r="C438" s="45"/>
    </row>
    <row r="439" spans="1:3" ht="19" x14ac:dyDescent="0.2">
      <c r="A439" s="47"/>
      <c r="B439" s="48"/>
      <c r="C439" s="100"/>
    </row>
    <row r="440" spans="1:3" ht="19" x14ac:dyDescent="0.2">
      <c r="A440" s="50"/>
      <c r="B440" s="44"/>
      <c r="C440" s="45"/>
    </row>
    <row r="441" spans="1:3" ht="19" x14ac:dyDescent="0.2">
      <c r="A441" s="47"/>
      <c r="B441" s="48"/>
      <c r="C441" s="100"/>
    </row>
    <row r="442" spans="1:3" ht="19" x14ac:dyDescent="0.2">
      <c r="A442" s="50"/>
      <c r="B442" s="44"/>
      <c r="C442" s="45"/>
    </row>
    <row r="443" spans="1:3" ht="19" x14ac:dyDescent="0.2">
      <c r="A443" s="47"/>
      <c r="B443" s="48"/>
      <c r="C443" s="100"/>
    </row>
    <row r="444" spans="1:3" ht="19" x14ac:dyDescent="0.2">
      <c r="A444" s="50"/>
      <c r="B444" s="44"/>
      <c r="C444" s="45"/>
    </row>
    <row r="445" spans="1:3" ht="19" x14ac:dyDescent="0.2">
      <c r="A445" s="47"/>
      <c r="B445" s="48"/>
      <c r="C445" s="100"/>
    </row>
    <row r="446" spans="1:3" ht="19" x14ac:dyDescent="0.2">
      <c r="A446" s="50"/>
      <c r="B446" s="44"/>
      <c r="C446" s="45"/>
    </row>
    <row r="447" spans="1:3" ht="19" x14ac:dyDescent="0.2">
      <c r="A447" s="47"/>
      <c r="B447" s="48"/>
      <c r="C447" s="100"/>
    </row>
    <row r="448" spans="1:3" ht="19" x14ac:dyDescent="0.2">
      <c r="A448" s="50"/>
      <c r="B448" s="44"/>
      <c r="C448" s="45"/>
    </row>
    <row r="449" spans="1:3" ht="19" x14ac:dyDescent="0.2">
      <c r="A449" s="47"/>
      <c r="B449" s="48"/>
      <c r="C449" s="100"/>
    </row>
    <row r="450" spans="1:3" ht="19" x14ac:dyDescent="0.2">
      <c r="A450" s="50"/>
      <c r="B450" s="44"/>
      <c r="C450" s="45"/>
    </row>
    <row r="451" spans="1:3" ht="19" x14ac:dyDescent="0.2">
      <c r="A451" s="47"/>
      <c r="B451" s="48"/>
      <c r="C451" s="100"/>
    </row>
    <row r="452" spans="1:3" ht="19" x14ac:dyDescent="0.2">
      <c r="A452" s="50"/>
      <c r="B452" s="44"/>
      <c r="C452" s="45"/>
    </row>
    <row r="453" spans="1:3" ht="19" x14ac:dyDescent="0.2">
      <c r="A453" s="47"/>
      <c r="B453" s="48"/>
      <c r="C453" s="100"/>
    </row>
    <row r="454" spans="1:3" ht="19" x14ac:dyDescent="0.2">
      <c r="A454" s="50"/>
      <c r="B454" s="44"/>
      <c r="C454" s="45"/>
    </row>
    <row r="455" spans="1:3" ht="19" x14ac:dyDescent="0.2">
      <c r="A455" s="47"/>
      <c r="B455" s="48"/>
      <c r="C455" s="100"/>
    </row>
    <row r="456" spans="1:3" ht="19" x14ac:dyDescent="0.2">
      <c r="A456" s="50"/>
      <c r="B456" s="44"/>
      <c r="C456" s="45"/>
    </row>
    <row r="457" spans="1:3" ht="19" x14ac:dyDescent="0.2">
      <c r="A457" s="47"/>
      <c r="B457" s="48"/>
      <c r="C457" s="100"/>
    </row>
    <row r="458" spans="1:3" ht="19" x14ac:dyDescent="0.2">
      <c r="A458" s="50"/>
      <c r="B458" s="44"/>
      <c r="C458" s="45"/>
    </row>
    <row r="459" spans="1:3" ht="19" x14ac:dyDescent="0.2">
      <c r="A459" s="47"/>
      <c r="B459" s="48"/>
      <c r="C459" s="100"/>
    </row>
    <row r="460" spans="1:3" ht="19" x14ac:dyDescent="0.2">
      <c r="A460" s="50"/>
      <c r="B460" s="44"/>
      <c r="C460" s="45"/>
    </row>
    <row r="461" spans="1:3" ht="19" x14ac:dyDescent="0.2">
      <c r="A461" s="47"/>
      <c r="B461" s="48"/>
      <c r="C461" s="100"/>
    </row>
    <row r="462" spans="1:3" ht="19" x14ac:dyDescent="0.2">
      <c r="A462" s="50"/>
      <c r="B462" s="44"/>
      <c r="C462" s="45"/>
    </row>
    <row r="463" spans="1:3" ht="19" x14ac:dyDescent="0.2">
      <c r="A463" s="47"/>
      <c r="B463" s="48"/>
      <c r="C463" s="100"/>
    </row>
    <row r="464" spans="1:3" ht="19" x14ac:dyDescent="0.2">
      <c r="A464" s="50"/>
      <c r="B464" s="44"/>
      <c r="C464" s="45"/>
    </row>
    <row r="465" spans="1:3" ht="19" x14ac:dyDescent="0.2">
      <c r="A465" s="47"/>
      <c r="B465" s="48"/>
      <c r="C465" s="100"/>
    </row>
    <row r="466" spans="1:3" ht="19" x14ac:dyDescent="0.2">
      <c r="A466" s="50"/>
      <c r="B466" s="44"/>
      <c r="C466" s="45"/>
    </row>
    <row r="467" spans="1:3" ht="19" x14ac:dyDescent="0.2">
      <c r="A467" s="47"/>
      <c r="B467" s="48"/>
      <c r="C467" s="100"/>
    </row>
    <row r="468" spans="1:3" ht="19" x14ac:dyDescent="0.2">
      <c r="A468" s="50"/>
      <c r="B468" s="44"/>
      <c r="C468" s="45"/>
    </row>
    <row r="469" spans="1:3" ht="19" x14ac:dyDescent="0.2">
      <c r="A469" s="47"/>
      <c r="B469" s="48"/>
      <c r="C469" s="100"/>
    </row>
    <row r="470" spans="1:3" ht="19" x14ac:dyDescent="0.2">
      <c r="A470" s="50"/>
      <c r="B470" s="44"/>
      <c r="C470" s="45"/>
    </row>
    <row r="471" spans="1:3" ht="19" x14ac:dyDescent="0.2">
      <c r="A471" s="47"/>
      <c r="B471" s="48"/>
      <c r="C471" s="100"/>
    </row>
    <row r="472" spans="1:3" ht="19" x14ac:dyDescent="0.2">
      <c r="A472" s="50"/>
      <c r="B472" s="44"/>
      <c r="C472" s="45"/>
    </row>
    <row r="473" spans="1:3" ht="19" x14ac:dyDescent="0.2">
      <c r="A473" s="47"/>
      <c r="B473" s="48"/>
      <c r="C473" s="100"/>
    </row>
    <row r="474" spans="1:3" ht="19" x14ac:dyDescent="0.2">
      <c r="A474" s="50"/>
      <c r="B474" s="44"/>
      <c r="C474" s="45"/>
    </row>
    <row r="475" spans="1:3" ht="19" x14ac:dyDescent="0.2">
      <c r="A475" s="47"/>
      <c r="B475" s="48"/>
      <c r="C475" s="100"/>
    </row>
    <row r="476" spans="1:3" ht="19" x14ac:dyDescent="0.2">
      <c r="A476" s="50"/>
      <c r="B476" s="44"/>
      <c r="C476" s="45"/>
    </row>
    <row r="477" spans="1:3" ht="19" x14ac:dyDescent="0.2">
      <c r="A477" s="47"/>
      <c r="B477" s="48"/>
      <c r="C477" s="100"/>
    </row>
    <row r="478" spans="1:3" ht="19" x14ac:dyDescent="0.2">
      <c r="A478" s="50"/>
      <c r="B478" s="44"/>
      <c r="C478" s="45"/>
    </row>
    <row r="479" spans="1:3" ht="19" x14ac:dyDescent="0.2">
      <c r="A479" s="47"/>
      <c r="B479" s="48"/>
      <c r="C479" s="100"/>
    </row>
    <row r="480" spans="1:3" ht="19" x14ac:dyDescent="0.2">
      <c r="A480" s="50"/>
      <c r="B480" s="44"/>
      <c r="C480" s="45"/>
    </row>
    <row r="481" spans="1:3" ht="19" x14ac:dyDescent="0.2">
      <c r="A481" s="47"/>
      <c r="B481" s="48"/>
      <c r="C481" s="100"/>
    </row>
    <row r="482" spans="1:3" ht="19" x14ac:dyDescent="0.2">
      <c r="A482" s="50"/>
      <c r="B482" s="44"/>
      <c r="C482" s="45"/>
    </row>
    <row r="483" spans="1:3" ht="19" x14ac:dyDescent="0.2">
      <c r="A483" s="47"/>
      <c r="B483" s="48"/>
      <c r="C483" s="100"/>
    </row>
    <row r="484" spans="1:3" ht="19" x14ac:dyDescent="0.2">
      <c r="A484" s="50"/>
      <c r="B484" s="44"/>
      <c r="C484" s="45"/>
    </row>
    <row r="485" spans="1:3" ht="19" x14ac:dyDescent="0.2">
      <c r="A485" s="47"/>
      <c r="B485" s="48"/>
      <c r="C485" s="100"/>
    </row>
    <row r="486" spans="1:3" ht="19" x14ac:dyDescent="0.2">
      <c r="A486" s="50"/>
      <c r="B486" s="44"/>
      <c r="C486" s="45"/>
    </row>
    <row r="487" spans="1:3" ht="19" x14ac:dyDescent="0.2">
      <c r="A487" s="47"/>
      <c r="B487" s="48"/>
      <c r="C487" s="100"/>
    </row>
    <row r="488" spans="1:3" ht="19" x14ac:dyDescent="0.2">
      <c r="A488" s="50"/>
      <c r="B488" s="44"/>
      <c r="C488" s="45"/>
    </row>
    <row r="489" spans="1:3" ht="19" x14ac:dyDescent="0.2">
      <c r="A489" s="47"/>
      <c r="B489" s="48"/>
      <c r="C489" s="100"/>
    </row>
    <row r="490" spans="1:3" ht="19" x14ac:dyDescent="0.2">
      <c r="A490" s="50"/>
      <c r="B490" s="44"/>
      <c r="C490" s="45"/>
    </row>
    <row r="491" spans="1:3" ht="19" x14ac:dyDescent="0.2">
      <c r="A491" s="47"/>
      <c r="B491" s="48"/>
      <c r="C491" s="100"/>
    </row>
    <row r="492" spans="1:3" ht="19" x14ac:dyDescent="0.2">
      <c r="A492" s="50"/>
      <c r="B492" s="44"/>
      <c r="C492" s="45"/>
    </row>
    <row r="493" spans="1:3" ht="19" x14ac:dyDescent="0.2">
      <c r="A493" s="47"/>
      <c r="B493" s="48"/>
      <c r="C493" s="100"/>
    </row>
    <row r="494" spans="1:3" ht="19" x14ac:dyDescent="0.2">
      <c r="A494" s="50"/>
      <c r="B494" s="44"/>
      <c r="C494" s="45"/>
    </row>
    <row r="495" spans="1:3" ht="19" x14ac:dyDescent="0.2">
      <c r="A495" s="47"/>
      <c r="B495" s="48"/>
      <c r="C495" s="100"/>
    </row>
    <row r="496" spans="1:3" ht="19" x14ac:dyDescent="0.2">
      <c r="A496" s="50"/>
      <c r="B496" s="44"/>
      <c r="C496" s="45"/>
    </row>
    <row r="497" spans="1:3" ht="19" x14ac:dyDescent="0.2">
      <c r="A497" s="47"/>
      <c r="B497" s="48"/>
      <c r="C497" s="100"/>
    </row>
    <row r="498" spans="1:3" ht="19" x14ac:dyDescent="0.2">
      <c r="A498" s="50"/>
      <c r="B498" s="44"/>
      <c r="C498" s="45"/>
    </row>
    <row r="499" spans="1:3" ht="19" x14ac:dyDescent="0.2">
      <c r="A499" s="47"/>
      <c r="B499" s="48"/>
      <c r="C499" s="100"/>
    </row>
    <row r="500" spans="1:3" ht="19" x14ac:dyDescent="0.2">
      <c r="A500" s="50"/>
      <c r="B500" s="44"/>
      <c r="C500" s="45"/>
    </row>
    <row r="501" spans="1:3" ht="19" x14ac:dyDescent="0.2">
      <c r="A501" s="47"/>
      <c r="B501" s="48"/>
      <c r="C501" s="100"/>
    </row>
    <row r="502" spans="1:3" ht="19" x14ac:dyDescent="0.2">
      <c r="A502" s="50"/>
      <c r="B502" s="44"/>
      <c r="C502" s="45"/>
    </row>
    <row r="503" spans="1:3" ht="19" x14ac:dyDescent="0.2">
      <c r="A503" s="47"/>
      <c r="B503" s="48"/>
      <c r="C503" s="100"/>
    </row>
    <row r="504" spans="1:3" ht="19" x14ac:dyDescent="0.2">
      <c r="A504" s="50"/>
      <c r="B504" s="44"/>
      <c r="C504" s="45"/>
    </row>
    <row r="505" spans="1:3" ht="19" x14ac:dyDescent="0.2">
      <c r="A505" s="47"/>
      <c r="B505" s="48"/>
      <c r="C505" s="100"/>
    </row>
    <row r="506" spans="1:3" ht="19" x14ac:dyDescent="0.2">
      <c r="A506" s="50"/>
      <c r="B506" s="44"/>
      <c r="C506" s="45"/>
    </row>
    <row r="507" spans="1:3" ht="19" x14ac:dyDescent="0.2">
      <c r="A507" s="47"/>
      <c r="B507" s="48"/>
      <c r="C507" s="100"/>
    </row>
    <row r="508" spans="1:3" ht="19" x14ac:dyDescent="0.2">
      <c r="A508" s="50"/>
      <c r="B508" s="44"/>
      <c r="C508" s="45"/>
    </row>
    <row r="509" spans="1:3" ht="19" x14ac:dyDescent="0.2">
      <c r="A509" s="47"/>
      <c r="B509" s="48"/>
      <c r="C509" s="100"/>
    </row>
    <row r="510" spans="1:3" ht="19" x14ac:dyDescent="0.2">
      <c r="A510" s="50"/>
      <c r="B510" s="44"/>
      <c r="C510" s="45"/>
    </row>
    <row r="511" spans="1:3" ht="19" x14ac:dyDescent="0.2">
      <c r="A511" s="47"/>
      <c r="B511" s="48"/>
      <c r="C511" s="100"/>
    </row>
    <row r="512" spans="1:3" ht="19" x14ac:dyDescent="0.2">
      <c r="A512" s="50"/>
      <c r="B512" s="44"/>
      <c r="C512" s="45"/>
    </row>
    <row r="513" spans="1:3" ht="19" x14ac:dyDescent="0.2">
      <c r="A513" s="47"/>
      <c r="B513" s="48"/>
      <c r="C513" s="100"/>
    </row>
    <row r="514" spans="1:3" ht="19" x14ac:dyDescent="0.2">
      <c r="A514" s="50"/>
      <c r="B514" s="44"/>
      <c r="C514" s="45"/>
    </row>
    <row r="515" spans="1:3" ht="19" x14ac:dyDescent="0.2">
      <c r="A515" s="47"/>
      <c r="B515" s="48"/>
      <c r="C515" s="100"/>
    </row>
    <row r="516" spans="1:3" ht="19" x14ac:dyDescent="0.2">
      <c r="A516" s="50"/>
      <c r="B516" s="44"/>
      <c r="C516" s="45"/>
    </row>
    <row r="517" spans="1:3" ht="19" x14ac:dyDescent="0.2">
      <c r="A517" s="47"/>
      <c r="B517" s="48"/>
      <c r="C517" s="100"/>
    </row>
    <row r="518" spans="1:3" ht="19" x14ac:dyDescent="0.2">
      <c r="A518" s="50"/>
      <c r="B518" s="44"/>
      <c r="C518" s="45"/>
    </row>
    <row r="519" spans="1:3" ht="19" x14ac:dyDescent="0.2">
      <c r="A519" s="47"/>
      <c r="B519" s="48"/>
      <c r="C519" s="100"/>
    </row>
    <row r="520" spans="1:3" ht="19" x14ac:dyDescent="0.2">
      <c r="A520" s="50"/>
      <c r="B520" s="44"/>
      <c r="C520" s="45"/>
    </row>
    <row r="521" spans="1:3" ht="19" x14ac:dyDescent="0.2">
      <c r="A521" s="47"/>
      <c r="B521" s="48"/>
      <c r="C521" s="100"/>
    </row>
    <row r="522" spans="1:3" ht="19" x14ac:dyDescent="0.2">
      <c r="A522" s="50"/>
      <c r="B522" s="44"/>
      <c r="C522" s="45"/>
    </row>
    <row r="523" spans="1:3" ht="19" x14ac:dyDescent="0.2">
      <c r="A523" s="47"/>
      <c r="B523" s="48"/>
      <c r="C523" s="100"/>
    </row>
    <row r="524" spans="1:3" ht="19" x14ac:dyDescent="0.2">
      <c r="A524" s="50"/>
      <c r="B524" s="44"/>
      <c r="C524" s="45"/>
    </row>
    <row r="525" spans="1:3" ht="19" x14ac:dyDescent="0.2">
      <c r="A525" s="47"/>
      <c r="B525" s="48"/>
      <c r="C525" s="100"/>
    </row>
    <row r="526" spans="1:3" ht="19" x14ac:dyDescent="0.2">
      <c r="A526" s="50"/>
      <c r="B526" s="44"/>
      <c r="C526" s="45"/>
    </row>
    <row r="527" spans="1:3" ht="19" x14ac:dyDescent="0.2">
      <c r="A527" s="47"/>
      <c r="B527" s="48"/>
      <c r="C527" s="100"/>
    </row>
    <row r="528" spans="1:3" ht="19" x14ac:dyDescent="0.2">
      <c r="A528" s="50"/>
      <c r="B528" s="44"/>
      <c r="C528" s="45"/>
    </row>
    <row r="529" spans="1:3" ht="19" x14ac:dyDescent="0.2">
      <c r="A529" s="47"/>
      <c r="B529" s="48"/>
      <c r="C529" s="100"/>
    </row>
    <row r="530" spans="1:3" ht="19" x14ac:dyDescent="0.2">
      <c r="A530" s="50"/>
      <c r="B530" s="44"/>
      <c r="C530" s="45"/>
    </row>
    <row r="531" spans="1:3" ht="19" x14ac:dyDescent="0.2">
      <c r="A531" s="47"/>
      <c r="B531" s="48"/>
      <c r="C531" s="100"/>
    </row>
    <row r="532" spans="1:3" ht="19" x14ac:dyDescent="0.2">
      <c r="A532" s="50"/>
      <c r="B532" s="44"/>
      <c r="C532" s="45"/>
    </row>
    <row r="533" spans="1:3" ht="19" x14ac:dyDescent="0.2">
      <c r="A533" s="47"/>
      <c r="B533" s="48"/>
      <c r="C533" s="100"/>
    </row>
    <row r="534" spans="1:3" ht="19" x14ac:dyDescent="0.2">
      <c r="A534" s="50"/>
      <c r="B534" s="44"/>
      <c r="C534" s="45"/>
    </row>
    <row r="535" spans="1:3" ht="19" x14ac:dyDescent="0.2">
      <c r="A535" s="47"/>
      <c r="B535" s="48"/>
      <c r="C535" s="100"/>
    </row>
    <row r="536" spans="1:3" ht="19" x14ac:dyDescent="0.2">
      <c r="A536" s="50"/>
      <c r="B536" s="44"/>
      <c r="C536" s="45"/>
    </row>
    <row r="537" spans="1:3" ht="19" x14ac:dyDescent="0.2">
      <c r="A537" s="47"/>
      <c r="B537" s="48"/>
      <c r="C537" s="100"/>
    </row>
    <row r="538" spans="1:3" ht="19" x14ac:dyDescent="0.2">
      <c r="A538" s="50"/>
      <c r="B538" s="44"/>
      <c r="C538" s="45"/>
    </row>
    <row r="539" spans="1:3" ht="19" x14ac:dyDescent="0.2">
      <c r="A539" s="47"/>
      <c r="B539" s="48"/>
      <c r="C539" s="100"/>
    </row>
    <row r="540" spans="1:3" ht="19" x14ac:dyDescent="0.2">
      <c r="A540" s="50"/>
      <c r="B540" s="44"/>
      <c r="C540" s="45"/>
    </row>
    <row r="541" spans="1:3" ht="19" x14ac:dyDescent="0.2">
      <c r="A541" s="47"/>
      <c r="B541" s="48"/>
      <c r="C541" s="100"/>
    </row>
    <row r="542" spans="1:3" ht="19" x14ac:dyDescent="0.2">
      <c r="A542" s="50"/>
      <c r="B542" s="44"/>
      <c r="C542" s="45"/>
    </row>
    <row r="543" spans="1:3" ht="19" x14ac:dyDescent="0.2">
      <c r="A543" s="47"/>
      <c r="B543" s="48"/>
      <c r="C543" s="100"/>
    </row>
    <row r="544" spans="1:3" ht="19" x14ac:dyDescent="0.2">
      <c r="A544" s="50"/>
      <c r="B544" s="44"/>
      <c r="C544" s="45"/>
    </row>
    <row r="545" spans="1:3" ht="19" x14ac:dyDescent="0.2">
      <c r="A545" s="47"/>
      <c r="B545" s="48"/>
      <c r="C545" s="100"/>
    </row>
    <row r="546" spans="1:3" ht="19" x14ac:dyDescent="0.2">
      <c r="A546" s="50"/>
      <c r="B546" s="44"/>
      <c r="C546" s="45"/>
    </row>
    <row r="547" spans="1:3" ht="19" x14ac:dyDescent="0.2">
      <c r="A547" s="47"/>
      <c r="B547" s="48"/>
      <c r="C547" s="100"/>
    </row>
    <row r="548" spans="1:3" ht="19" x14ac:dyDescent="0.2">
      <c r="A548" s="50"/>
      <c r="B548" s="44"/>
      <c r="C548" s="45"/>
    </row>
    <row r="549" spans="1:3" ht="19" x14ac:dyDescent="0.2">
      <c r="A549" s="47"/>
      <c r="B549" s="48"/>
      <c r="C549" s="100"/>
    </row>
    <row r="550" spans="1:3" ht="19" x14ac:dyDescent="0.2">
      <c r="A550" s="50"/>
      <c r="B550" s="44"/>
      <c r="C550" s="45"/>
    </row>
    <row r="551" spans="1:3" ht="19" x14ac:dyDescent="0.2">
      <c r="A551" s="47"/>
      <c r="B551" s="48"/>
      <c r="C551" s="100"/>
    </row>
    <row r="552" spans="1:3" ht="19" x14ac:dyDescent="0.2">
      <c r="A552" s="50"/>
      <c r="B552" s="44"/>
      <c r="C552" s="45"/>
    </row>
    <row r="553" spans="1:3" ht="19" x14ac:dyDescent="0.2">
      <c r="A553" s="47"/>
      <c r="B553" s="48"/>
      <c r="C553" s="100"/>
    </row>
    <row r="554" spans="1:3" ht="19" x14ac:dyDescent="0.2">
      <c r="A554" s="50"/>
      <c r="B554" s="44"/>
      <c r="C554" s="45"/>
    </row>
    <row r="555" spans="1:3" ht="19" x14ac:dyDescent="0.2">
      <c r="A555" s="47"/>
      <c r="B555" s="48"/>
      <c r="C555" s="100"/>
    </row>
    <row r="556" spans="1:3" ht="19" x14ac:dyDescent="0.2">
      <c r="A556" s="50"/>
      <c r="B556" s="44"/>
      <c r="C556" s="45"/>
    </row>
    <row r="557" spans="1:3" ht="19" x14ac:dyDescent="0.2">
      <c r="A557" s="47"/>
      <c r="B557" s="48"/>
      <c r="C557" s="100"/>
    </row>
    <row r="558" spans="1:3" ht="19" x14ac:dyDescent="0.2">
      <c r="A558" s="50"/>
      <c r="B558" s="44"/>
      <c r="C558" s="45"/>
    </row>
    <row r="559" spans="1:3" ht="19" x14ac:dyDescent="0.2">
      <c r="A559" s="47"/>
      <c r="B559" s="48"/>
      <c r="C559" s="100"/>
    </row>
    <row r="560" spans="1:3" ht="19" x14ac:dyDescent="0.2">
      <c r="A560" s="50"/>
      <c r="B560" s="44"/>
      <c r="C560" s="45"/>
    </row>
    <row r="561" spans="1:3" ht="19" x14ac:dyDescent="0.2">
      <c r="A561" s="47"/>
      <c r="B561" s="48"/>
      <c r="C561" s="100"/>
    </row>
    <row r="562" spans="1:3" ht="19" x14ac:dyDescent="0.2">
      <c r="A562" s="50"/>
      <c r="B562" s="44"/>
      <c r="C562" s="45"/>
    </row>
    <row r="563" spans="1:3" ht="19" x14ac:dyDescent="0.2">
      <c r="A563" s="47"/>
      <c r="B563" s="48"/>
      <c r="C563" s="100"/>
    </row>
    <row r="564" spans="1:3" ht="19" x14ac:dyDescent="0.2">
      <c r="A564" s="50"/>
      <c r="B564" s="44"/>
      <c r="C564" s="45"/>
    </row>
    <row r="565" spans="1:3" ht="19" x14ac:dyDescent="0.2">
      <c r="A565" s="47"/>
      <c r="B565" s="48"/>
      <c r="C565" s="100"/>
    </row>
    <row r="566" spans="1:3" ht="19" x14ac:dyDescent="0.2">
      <c r="A566" s="50"/>
      <c r="B566" s="44"/>
      <c r="C566" s="45"/>
    </row>
    <row r="567" spans="1:3" ht="19" x14ac:dyDescent="0.2">
      <c r="A567" s="47"/>
      <c r="B567" s="48"/>
      <c r="C567" s="100"/>
    </row>
    <row r="568" spans="1:3" ht="19" x14ac:dyDescent="0.2">
      <c r="A568" s="50"/>
      <c r="B568" s="44"/>
      <c r="C568" s="45"/>
    </row>
    <row r="569" spans="1:3" ht="19" x14ac:dyDescent="0.2">
      <c r="A569" s="47"/>
      <c r="B569" s="48"/>
      <c r="C569" s="100"/>
    </row>
    <row r="570" spans="1:3" ht="19" x14ac:dyDescent="0.2">
      <c r="A570" s="50"/>
      <c r="B570" s="44"/>
      <c r="C570" s="45"/>
    </row>
    <row r="571" spans="1:3" ht="19" x14ac:dyDescent="0.2">
      <c r="A571" s="47"/>
      <c r="B571" s="48"/>
      <c r="C571" s="100"/>
    </row>
    <row r="572" spans="1:3" ht="19" x14ac:dyDescent="0.2">
      <c r="A572" s="50"/>
      <c r="B572" s="44"/>
      <c r="C572" s="45"/>
    </row>
    <row r="573" spans="1:3" ht="19" x14ac:dyDescent="0.2">
      <c r="A573" s="47"/>
      <c r="B573" s="48"/>
      <c r="C573" s="100"/>
    </row>
    <row r="574" spans="1:3" ht="19" x14ac:dyDescent="0.2">
      <c r="A574" s="50"/>
      <c r="B574" s="44"/>
      <c r="C574" s="45"/>
    </row>
    <row r="575" spans="1:3" ht="19" x14ac:dyDescent="0.2">
      <c r="A575" s="47"/>
      <c r="B575" s="48"/>
      <c r="C575" s="100"/>
    </row>
    <row r="576" spans="1:3" ht="19" x14ac:dyDescent="0.2">
      <c r="A576" s="50"/>
      <c r="B576" s="44"/>
      <c r="C576" s="45"/>
    </row>
    <row r="577" spans="1:3" ht="19" x14ac:dyDescent="0.2">
      <c r="A577" s="47"/>
      <c r="B577" s="48"/>
      <c r="C577" s="100"/>
    </row>
    <row r="578" spans="1:3" ht="19" x14ac:dyDescent="0.2">
      <c r="A578" s="50"/>
      <c r="B578" s="44"/>
      <c r="C578" s="45"/>
    </row>
    <row r="579" spans="1:3" ht="19" x14ac:dyDescent="0.2">
      <c r="A579" s="47"/>
      <c r="B579" s="48"/>
      <c r="C579" s="100"/>
    </row>
    <row r="580" spans="1:3" ht="19" x14ac:dyDescent="0.2">
      <c r="A580" s="50"/>
      <c r="B580" s="44"/>
      <c r="C580" s="45"/>
    </row>
    <row r="581" spans="1:3" ht="19" x14ac:dyDescent="0.2">
      <c r="A581" s="47"/>
      <c r="B581" s="48"/>
      <c r="C581" s="100"/>
    </row>
    <row r="582" spans="1:3" ht="19" x14ac:dyDescent="0.2">
      <c r="A582" s="50"/>
      <c r="B582" s="44"/>
      <c r="C582" s="45"/>
    </row>
    <row r="583" spans="1:3" ht="19" x14ac:dyDescent="0.2">
      <c r="A583" s="47"/>
      <c r="B583" s="48"/>
      <c r="C583" s="100"/>
    </row>
    <row r="584" spans="1:3" ht="19" x14ac:dyDescent="0.2">
      <c r="A584" s="50"/>
      <c r="B584" s="44"/>
      <c r="C584" s="45"/>
    </row>
    <row r="585" spans="1:3" ht="19" x14ac:dyDescent="0.2">
      <c r="A585" s="47"/>
      <c r="B585" s="48"/>
      <c r="C585" s="100"/>
    </row>
    <row r="586" spans="1:3" ht="19" x14ac:dyDescent="0.2">
      <c r="A586" s="50"/>
      <c r="B586" s="44"/>
      <c r="C586" s="45"/>
    </row>
    <row r="587" spans="1:3" ht="19" x14ac:dyDescent="0.2">
      <c r="A587" s="47"/>
      <c r="B587" s="48"/>
      <c r="C587" s="100"/>
    </row>
    <row r="588" spans="1:3" ht="19" x14ac:dyDescent="0.2">
      <c r="A588" s="50"/>
      <c r="B588" s="44"/>
      <c r="C588" s="45"/>
    </row>
    <row r="589" spans="1:3" ht="19" x14ac:dyDescent="0.2">
      <c r="A589" s="47"/>
      <c r="B589" s="48"/>
      <c r="C589" s="100"/>
    </row>
    <row r="590" spans="1:3" ht="19" x14ac:dyDescent="0.2">
      <c r="A590" s="50"/>
      <c r="B590" s="44"/>
      <c r="C590" s="45"/>
    </row>
    <row r="591" spans="1:3" ht="19" x14ac:dyDescent="0.2">
      <c r="A591" s="47"/>
      <c r="B591" s="48"/>
      <c r="C591" s="100"/>
    </row>
    <row r="592" spans="1:3" ht="19" x14ac:dyDescent="0.2">
      <c r="A592" s="50"/>
      <c r="B592" s="44"/>
      <c r="C592" s="45"/>
    </row>
    <row r="593" spans="1:3" ht="19" x14ac:dyDescent="0.2">
      <c r="A593" s="47"/>
      <c r="B593" s="48"/>
      <c r="C593" s="100"/>
    </row>
    <row r="594" spans="1:3" ht="19" x14ac:dyDescent="0.2">
      <c r="A594" s="50"/>
      <c r="B594" s="44"/>
      <c r="C594" s="45"/>
    </row>
    <row r="595" spans="1:3" ht="19" x14ac:dyDescent="0.2">
      <c r="A595" s="47"/>
      <c r="B595" s="48"/>
      <c r="C595" s="100"/>
    </row>
    <row r="596" spans="1:3" ht="19" x14ac:dyDescent="0.2">
      <c r="A596" s="50"/>
      <c r="B596" s="44"/>
      <c r="C596" s="45"/>
    </row>
    <row r="597" spans="1:3" ht="19" x14ac:dyDescent="0.2">
      <c r="A597" s="47"/>
      <c r="B597" s="48"/>
      <c r="C597" s="100"/>
    </row>
    <row r="598" spans="1:3" ht="19" x14ac:dyDescent="0.2">
      <c r="A598" s="50"/>
      <c r="B598" s="44"/>
      <c r="C598" s="45"/>
    </row>
    <row r="599" spans="1:3" ht="19" x14ac:dyDescent="0.2">
      <c r="A599" s="47"/>
      <c r="B599" s="48"/>
      <c r="C599" s="100"/>
    </row>
    <row r="600" spans="1:3" ht="19" x14ac:dyDescent="0.2">
      <c r="A600" s="50"/>
      <c r="B600" s="44"/>
      <c r="C600" s="45"/>
    </row>
    <row r="601" spans="1:3" ht="19" x14ac:dyDescent="0.2">
      <c r="A601" s="47"/>
      <c r="B601" s="48"/>
      <c r="C601" s="100"/>
    </row>
    <row r="602" spans="1:3" ht="19" x14ac:dyDescent="0.2">
      <c r="A602" s="50"/>
      <c r="B602" s="44"/>
      <c r="C602" s="45"/>
    </row>
    <row r="603" spans="1:3" ht="19" x14ac:dyDescent="0.2">
      <c r="A603" s="47"/>
      <c r="B603" s="48"/>
      <c r="C603" s="100"/>
    </row>
    <row r="604" spans="1:3" ht="19" x14ac:dyDescent="0.2">
      <c r="A604" s="50"/>
      <c r="B604" s="44"/>
      <c r="C604" s="45"/>
    </row>
    <row r="605" spans="1:3" ht="19" x14ac:dyDescent="0.2">
      <c r="A605" s="47"/>
      <c r="B605" s="48"/>
      <c r="C605" s="100"/>
    </row>
    <row r="606" spans="1:3" ht="19" x14ac:dyDescent="0.2">
      <c r="A606" s="50"/>
      <c r="B606" s="44"/>
      <c r="C606" s="45"/>
    </row>
    <row r="607" spans="1:3" ht="19" x14ac:dyDescent="0.2">
      <c r="A607" s="47"/>
      <c r="B607" s="48"/>
      <c r="C607" s="100"/>
    </row>
    <row r="608" spans="1:3" ht="19" x14ac:dyDescent="0.2">
      <c r="A608" s="50"/>
      <c r="B608" s="44"/>
      <c r="C608" s="45"/>
    </row>
    <row r="609" spans="1:3" ht="19" x14ac:dyDescent="0.2">
      <c r="A609" s="47"/>
      <c r="B609" s="48"/>
      <c r="C609" s="100"/>
    </row>
    <row r="610" spans="1:3" ht="19" x14ac:dyDescent="0.2">
      <c r="A610" s="50"/>
      <c r="B610" s="44"/>
      <c r="C610" s="45"/>
    </row>
    <row r="611" spans="1:3" ht="19" x14ac:dyDescent="0.2">
      <c r="A611" s="47"/>
      <c r="B611" s="48"/>
      <c r="C611" s="100"/>
    </row>
    <row r="612" spans="1:3" ht="19" x14ac:dyDescent="0.2">
      <c r="A612" s="50"/>
      <c r="B612" s="44"/>
      <c r="C612" s="45"/>
    </row>
    <row r="613" spans="1:3" ht="19" x14ac:dyDescent="0.2">
      <c r="A613" s="47"/>
      <c r="B613" s="48"/>
      <c r="C613" s="100"/>
    </row>
    <row r="614" spans="1:3" ht="19" x14ac:dyDescent="0.2">
      <c r="A614" s="50"/>
      <c r="B614" s="44"/>
      <c r="C614" s="45"/>
    </row>
    <row r="615" spans="1:3" ht="19" x14ac:dyDescent="0.2">
      <c r="A615" s="47"/>
      <c r="B615" s="48"/>
      <c r="C615" s="100"/>
    </row>
    <row r="616" spans="1:3" ht="19" x14ac:dyDescent="0.2">
      <c r="A616" s="50"/>
      <c r="B616" s="44"/>
      <c r="C616" s="45"/>
    </row>
    <row r="617" spans="1:3" ht="19" x14ac:dyDescent="0.2">
      <c r="A617" s="47"/>
      <c r="B617" s="48"/>
      <c r="C617" s="100"/>
    </row>
    <row r="618" spans="1:3" ht="19" x14ac:dyDescent="0.2">
      <c r="A618" s="50"/>
      <c r="B618" s="44"/>
      <c r="C618" s="45"/>
    </row>
    <row r="619" spans="1:3" ht="19" x14ac:dyDescent="0.2">
      <c r="A619" s="47"/>
      <c r="B619" s="48"/>
      <c r="C619" s="100"/>
    </row>
    <row r="620" spans="1:3" ht="19" x14ac:dyDescent="0.2">
      <c r="A620" s="50"/>
      <c r="B620" s="44"/>
      <c r="C620" s="45"/>
    </row>
    <row r="621" spans="1:3" ht="19" x14ac:dyDescent="0.2">
      <c r="A621" s="47"/>
      <c r="B621" s="48"/>
      <c r="C621" s="100"/>
    </row>
    <row r="622" spans="1:3" ht="19" x14ac:dyDescent="0.2">
      <c r="A622" s="50"/>
      <c r="B622" s="44"/>
      <c r="C622" s="45"/>
    </row>
    <row r="623" spans="1:3" ht="19" x14ac:dyDescent="0.2">
      <c r="A623" s="47"/>
      <c r="B623" s="48"/>
      <c r="C623" s="100"/>
    </row>
    <row r="624" spans="1:3" ht="19" x14ac:dyDescent="0.2">
      <c r="A624" s="50"/>
      <c r="B624" s="44"/>
      <c r="C624" s="45"/>
    </row>
    <row r="625" spans="1:3" ht="19" x14ac:dyDescent="0.2">
      <c r="A625" s="47"/>
      <c r="B625" s="48"/>
      <c r="C625" s="100"/>
    </row>
    <row r="626" spans="1:3" ht="19" x14ac:dyDescent="0.2">
      <c r="A626" s="50"/>
      <c r="B626" s="44"/>
      <c r="C626" s="45"/>
    </row>
    <row r="627" spans="1:3" ht="19" x14ac:dyDescent="0.2">
      <c r="A627" s="47"/>
      <c r="B627" s="48"/>
      <c r="C627" s="100"/>
    </row>
    <row r="628" spans="1:3" ht="19" x14ac:dyDescent="0.2">
      <c r="A628" s="50"/>
      <c r="B628" s="44"/>
      <c r="C628" s="45"/>
    </row>
    <row r="629" spans="1:3" ht="19" x14ac:dyDescent="0.2">
      <c r="A629" s="47"/>
      <c r="B629" s="48"/>
      <c r="C629" s="100"/>
    </row>
    <row r="630" spans="1:3" ht="19" x14ac:dyDescent="0.2">
      <c r="A630" s="50"/>
      <c r="B630" s="44"/>
      <c r="C630" s="45"/>
    </row>
    <row r="631" spans="1:3" ht="19" x14ac:dyDescent="0.2">
      <c r="A631" s="47"/>
      <c r="B631" s="48"/>
      <c r="C631" s="100"/>
    </row>
    <row r="632" spans="1:3" ht="19" x14ac:dyDescent="0.2">
      <c r="A632" s="50"/>
      <c r="B632" s="44"/>
      <c r="C632" s="45"/>
    </row>
    <row r="633" spans="1:3" ht="19" x14ac:dyDescent="0.2">
      <c r="A633" s="47"/>
      <c r="B633" s="48"/>
      <c r="C633" s="100"/>
    </row>
    <row r="634" spans="1:3" ht="19" x14ac:dyDescent="0.2">
      <c r="A634" s="50"/>
      <c r="B634" s="44"/>
      <c r="C634" s="45"/>
    </row>
    <row r="635" spans="1:3" ht="19" x14ac:dyDescent="0.2">
      <c r="A635" s="47"/>
      <c r="B635" s="48"/>
      <c r="C635" s="100"/>
    </row>
    <row r="636" spans="1:3" ht="19" x14ac:dyDescent="0.2">
      <c r="A636" s="50"/>
      <c r="B636" s="44"/>
      <c r="C636" s="45"/>
    </row>
    <row r="637" spans="1:3" ht="19" x14ac:dyDescent="0.2">
      <c r="A637" s="47"/>
      <c r="B637" s="48"/>
      <c r="C637" s="100"/>
    </row>
    <row r="638" spans="1:3" ht="19" x14ac:dyDescent="0.2">
      <c r="A638" s="50"/>
      <c r="B638" s="44"/>
      <c r="C638" s="45"/>
    </row>
    <row r="639" spans="1:3" ht="19" x14ac:dyDescent="0.2">
      <c r="A639" s="47"/>
      <c r="B639" s="48"/>
      <c r="C639" s="100"/>
    </row>
    <row r="640" spans="1:3" ht="19" x14ac:dyDescent="0.2">
      <c r="A640" s="50"/>
      <c r="B640" s="44"/>
      <c r="C640" s="45"/>
    </row>
    <row r="641" spans="1:3" ht="19" x14ac:dyDescent="0.2">
      <c r="A641" s="47"/>
      <c r="B641" s="48"/>
      <c r="C641" s="100"/>
    </row>
    <row r="642" spans="1:3" ht="19" x14ac:dyDescent="0.2">
      <c r="A642" s="50"/>
      <c r="B642" s="44"/>
      <c r="C642" s="45"/>
    </row>
    <row r="643" spans="1:3" ht="19" x14ac:dyDescent="0.2">
      <c r="A643" s="47"/>
      <c r="B643" s="48"/>
      <c r="C643" s="100"/>
    </row>
    <row r="644" spans="1:3" ht="19" x14ac:dyDescent="0.2">
      <c r="A644" s="50"/>
      <c r="B644" s="44"/>
      <c r="C644" s="45"/>
    </row>
    <row r="645" spans="1:3" ht="19" x14ac:dyDescent="0.2">
      <c r="A645" s="47"/>
      <c r="B645" s="48"/>
      <c r="C645" s="100"/>
    </row>
    <row r="646" spans="1:3" ht="19" x14ac:dyDescent="0.2">
      <c r="A646" s="50"/>
      <c r="B646" s="44"/>
      <c r="C646" s="45"/>
    </row>
    <row r="647" spans="1:3" ht="19" x14ac:dyDescent="0.2">
      <c r="A647" s="47"/>
      <c r="B647" s="48"/>
      <c r="C647" s="100"/>
    </row>
    <row r="648" spans="1:3" ht="19" x14ac:dyDescent="0.2">
      <c r="A648" s="50"/>
      <c r="B648" s="44"/>
      <c r="C648" s="45"/>
    </row>
    <row r="649" spans="1:3" ht="19" x14ac:dyDescent="0.2">
      <c r="A649" s="47"/>
      <c r="B649" s="48"/>
      <c r="C649" s="100"/>
    </row>
    <row r="650" spans="1:3" ht="19" x14ac:dyDescent="0.2">
      <c r="A650" s="50"/>
      <c r="B650" s="44"/>
      <c r="C650" s="45"/>
    </row>
    <row r="651" spans="1:3" ht="19" x14ac:dyDescent="0.2">
      <c r="A651" s="47"/>
      <c r="B651" s="48"/>
      <c r="C651" s="100"/>
    </row>
    <row r="652" spans="1:3" ht="19" x14ac:dyDescent="0.2">
      <c r="A652" s="50"/>
      <c r="B652" s="44"/>
      <c r="C652" s="45"/>
    </row>
    <row r="653" spans="1:3" ht="19" x14ac:dyDescent="0.2">
      <c r="A653" s="47"/>
      <c r="B653" s="48"/>
      <c r="C653" s="100"/>
    </row>
    <row r="654" spans="1:3" ht="19" x14ac:dyDescent="0.2">
      <c r="A654" s="50"/>
      <c r="B654" s="44"/>
      <c r="C654" s="45"/>
    </row>
    <row r="655" spans="1:3" ht="19" x14ac:dyDescent="0.2">
      <c r="A655" s="47"/>
      <c r="B655" s="48"/>
      <c r="C655" s="100"/>
    </row>
    <row r="656" spans="1:3" ht="19" x14ac:dyDescent="0.2">
      <c r="A656" s="50"/>
      <c r="B656" s="44"/>
      <c r="C656" s="45"/>
    </row>
    <row r="657" spans="1:3" ht="19" x14ac:dyDescent="0.2">
      <c r="A657" s="47"/>
      <c r="B657" s="48"/>
      <c r="C657" s="100"/>
    </row>
    <row r="658" spans="1:3" ht="19" x14ac:dyDescent="0.2">
      <c r="A658" s="50"/>
      <c r="B658" s="44"/>
      <c r="C658" s="45"/>
    </row>
    <row r="659" spans="1:3" ht="19" x14ac:dyDescent="0.2">
      <c r="A659" s="47"/>
      <c r="B659" s="48"/>
      <c r="C659" s="100"/>
    </row>
    <row r="660" spans="1:3" ht="19" x14ac:dyDescent="0.2">
      <c r="A660" s="50"/>
      <c r="B660" s="44"/>
      <c r="C660" s="45"/>
    </row>
    <row r="661" spans="1:3" ht="19" x14ac:dyDescent="0.2">
      <c r="A661" s="47"/>
      <c r="B661" s="48"/>
      <c r="C661" s="100"/>
    </row>
    <row r="662" spans="1:3" ht="19" x14ac:dyDescent="0.2">
      <c r="A662" s="50"/>
      <c r="B662" s="44"/>
      <c r="C662" s="45"/>
    </row>
    <row r="663" spans="1:3" ht="19" x14ac:dyDescent="0.2">
      <c r="A663" s="47"/>
      <c r="B663" s="48"/>
      <c r="C663" s="100"/>
    </row>
    <row r="664" spans="1:3" ht="19" x14ac:dyDescent="0.2">
      <c r="A664" s="50"/>
      <c r="B664" s="44"/>
      <c r="C664" s="45"/>
    </row>
    <row r="665" spans="1:3" ht="19" x14ac:dyDescent="0.2">
      <c r="A665" s="47"/>
      <c r="B665" s="48"/>
      <c r="C665" s="100"/>
    </row>
    <row r="666" spans="1:3" ht="19" x14ac:dyDescent="0.2">
      <c r="A666" s="50"/>
      <c r="B666" s="44"/>
      <c r="C666" s="45"/>
    </row>
    <row r="667" spans="1:3" ht="19" x14ac:dyDescent="0.2">
      <c r="A667" s="47"/>
      <c r="B667" s="48"/>
      <c r="C667" s="100"/>
    </row>
    <row r="668" spans="1:3" ht="19" x14ac:dyDescent="0.2">
      <c r="A668" s="50"/>
      <c r="B668" s="44"/>
      <c r="C668" s="45"/>
    </row>
    <row r="669" spans="1:3" ht="19" x14ac:dyDescent="0.2">
      <c r="A669" s="47"/>
      <c r="B669" s="48"/>
      <c r="C669" s="100"/>
    </row>
    <row r="670" spans="1:3" ht="19" x14ac:dyDescent="0.2">
      <c r="A670" s="50"/>
      <c r="B670" s="44"/>
      <c r="C670" s="45"/>
    </row>
    <row r="671" spans="1:3" ht="19" x14ac:dyDescent="0.2">
      <c r="A671" s="47"/>
      <c r="B671" s="48"/>
      <c r="C671" s="100"/>
    </row>
    <row r="672" spans="1:3" ht="19" x14ac:dyDescent="0.2">
      <c r="A672" s="50"/>
      <c r="B672" s="44"/>
      <c r="C672" s="45"/>
    </row>
    <row r="673" spans="1:3" ht="19" x14ac:dyDescent="0.2">
      <c r="A673" s="47"/>
      <c r="B673" s="48"/>
      <c r="C673" s="100"/>
    </row>
    <row r="674" spans="1:3" ht="19" x14ac:dyDescent="0.2">
      <c r="A674" s="50"/>
      <c r="B674" s="44"/>
      <c r="C674" s="45"/>
    </row>
    <row r="675" spans="1:3" ht="19" x14ac:dyDescent="0.2">
      <c r="A675" s="47"/>
      <c r="B675" s="48"/>
      <c r="C675" s="100"/>
    </row>
    <row r="676" spans="1:3" ht="19" x14ac:dyDescent="0.2">
      <c r="A676" s="50"/>
      <c r="B676" s="44"/>
      <c r="C676" s="45"/>
    </row>
    <row r="677" spans="1:3" ht="19" x14ac:dyDescent="0.2">
      <c r="A677" s="47"/>
      <c r="B677" s="48"/>
      <c r="C677" s="100"/>
    </row>
    <row r="678" spans="1:3" ht="19" x14ac:dyDescent="0.2">
      <c r="A678" s="50"/>
      <c r="B678" s="44"/>
      <c r="C678" s="45"/>
    </row>
    <row r="679" spans="1:3" ht="19" x14ac:dyDescent="0.2">
      <c r="A679" s="47"/>
      <c r="B679" s="48"/>
      <c r="C679" s="100"/>
    </row>
    <row r="680" spans="1:3" ht="19" x14ac:dyDescent="0.2">
      <c r="A680" s="50"/>
      <c r="B680" s="44"/>
      <c r="C680" s="45"/>
    </row>
    <row r="681" spans="1:3" ht="19" x14ac:dyDescent="0.2">
      <c r="A681" s="47"/>
      <c r="B681" s="48"/>
      <c r="C681" s="100"/>
    </row>
    <row r="682" spans="1:3" ht="19" x14ac:dyDescent="0.2">
      <c r="A682" s="50"/>
      <c r="B682" s="44"/>
      <c r="C682" s="45"/>
    </row>
    <row r="683" spans="1:3" ht="19" x14ac:dyDescent="0.2">
      <c r="A683" s="47"/>
      <c r="B683" s="48"/>
      <c r="C683" s="100"/>
    </row>
    <row r="684" spans="1:3" ht="19" x14ac:dyDescent="0.2">
      <c r="A684" s="50"/>
      <c r="B684" s="44"/>
      <c r="C684" s="45"/>
    </row>
    <row r="685" spans="1:3" ht="19" x14ac:dyDescent="0.2">
      <c r="A685" s="47"/>
      <c r="B685" s="48"/>
      <c r="C685" s="100"/>
    </row>
    <row r="686" spans="1:3" ht="19" x14ac:dyDescent="0.2">
      <c r="A686" s="50"/>
      <c r="B686" s="44"/>
      <c r="C686" s="45"/>
    </row>
    <row r="687" spans="1:3" ht="19" x14ac:dyDescent="0.2">
      <c r="A687" s="47"/>
      <c r="B687" s="48"/>
      <c r="C687" s="100"/>
    </row>
    <row r="688" spans="1:3" ht="19" x14ac:dyDescent="0.2">
      <c r="A688" s="50"/>
      <c r="B688" s="44"/>
      <c r="C688" s="45"/>
    </row>
    <row r="689" spans="1:3" ht="19" x14ac:dyDescent="0.2">
      <c r="A689" s="47"/>
      <c r="B689" s="48"/>
      <c r="C689" s="100"/>
    </row>
    <row r="690" spans="1:3" ht="19" x14ac:dyDescent="0.2">
      <c r="A690" s="50"/>
      <c r="B690" s="44"/>
      <c r="C690" s="45"/>
    </row>
    <row r="691" spans="1:3" ht="19" x14ac:dyDescent="0.2">
      <c r="A691" s="47"/>
      <c r="B691" s="48"/>
      <c r="C691" s="100"/>
    </row>
    <row r="692" spans="1:3" ht="19" x14ac:dyDescent="0.2">
      <c r="A692" s="50"/>
      <c r="B692" s="44"/>
      <c r="C692" s="45"/>
    </row>
    <row r="693" spans="1:3" ht="19" x14ac:dyDescent="0.2">
      <c r="A693" s="47"/>
      <c r="B693" s="48"/>
      <c r="C693" s="100"/>
    </row>
    <row r="694" spans="1:3" ht="19" x14ac:dyDescent="0.2">
      <c r="A694" s="50"/>
      <c r="B694" s="44"/>
      <c r="C694" s="45"/>
    </row>
    <row r="695" spans="1:3" ht="19" x14ac:dyDescent="0.2">
      <c r="A695" s="47"/>
      <c r="B695" s="48"/>
      <c r="C695" s="100"/>
    </row>
    <row r="696" spans="1:3" ht="19" x14ac:dyDescent="0.2">
      <c r="A696" s="50"/>
      <c r="B696" s="44"/>
      <c r="C696" s="45"/>
    </row>
    <row r="697" spans="1:3" ht="19" x14ac:dyDescent="0.2">
      <c r="A697" s="47"/>
      <c r="B697" s="48"/>
      <c r="C697" s="100"/>
    </row>
    <row r="698" spans="1:3" ht="19" x14ac:dyDescent="0.2">
      <c r="A698" s="50"/>
      <c r="B698" s="44"/>
      <c r="C698" s="45"/>
    </row>
    <row r="699" spans="1:3" ht="19" x14ac:dyDescent="0.2">
      <c r="A699" s="47"/>
      <c r="B699" s="48"/>
      <c r="C699" s="100"/>
    </row>
    <row r="700" spans="1:3" ht="19" x14ac:dyDescent="0.2">
      <c r="A700" s="50"/>
      <c r="B700" s="44"/>
      <c r="C700" s="45"/>
    </row>
    <row r="701" spans="1:3" ht="19" x14ac:dyDescent="0.2">
      <c r="A701" s="47"/>
      <c r="B701" s="48"/>
      <c r="C701" s="100"/>
    </row>
    <row r="702" spans="1:3" ht="19" x14ac:dyDescent="0.2">
      <c r="A702" s="50"/>
      <c r="B702" s="44"/>
      <c r="C702" s="45"/>
    </row>
    <row r="703" spans="1:3" ht="19" x14ac:dyDescent="0.2">
      <c r="A703" s="47"/>
      <c r="B703" s="48"/>
      <c r="C703" s="100"/>
    </row>
    <row r="704" spans="1:3" ht="19" x14ac:dyDescent="0.2">
      <c r="A704" s="50"/>
      <c r="B704" s="44"/>
      <c r="C704" s="45"/>
    </row>
    <row r="705" spans="1:3" ht="19" x14ac:dyDescent="0.2">
      <c r="A705" s="47"/>
      <c r="B705" s="48"/>
      <c r="C705" s="100"/>
    </row>
    <row r="706" spans="1:3" ht="19" x14ac:dyDescent="0.2">
      <c r="A706" s="50"/>
      <c r="B706" s="44"/>
      <c r="C706" s="45"/>
    </row>
    <row r="707" spans="1:3" ht="19" x14ac:dyDescent="0.2">
      <c r="A707" s="47"/>
      <c r="B707" s="48"/>
      <c r="C707" s="100"/>
    </row>
    <row r="708" spans="1:3" ht="19" x14ac:dyDescent="0.2">
      <c r="A708" s="50"/>
      <c r="B708" s="44"/>
      <c r="C708" s="45"/>
    </row>
    <row r="709" spans="1:3" ht="19" x14ac:dyDescent="0.2">
      <c r="A709" s="47"/>
      <c r="B709" s="48"/>
      <c r="C709" s="100"/>
    </row>
    <row r="710" spans="1:3" ht="19" x14ac:dyDescent="0.2">
      <c r="A710" s="50"/>
      <c r="B710" s="44"/>
      <c r="C710" s="45"/>
    </row>
    <row r="711" spans="1:3" ht="19" x14ac:dyDescent="0.2">
      <c r="A711" s="47"/>
      <c r="B711" s="48"/>
      <c r="C711" s="100"/>
    </row>
    <row r="712" spans="1:3" ht="19" x14ac:dyDescent="0.2">
      <c r="A712" s="50"/>
      <c r="B712" s="44"/>
      <c r="C712" s="45"/>
    </row>
    <row r="713" spans="1:3" ht="19" x14ac:dyDescent="0.2">
      <c r="A713" s="47"/>
      <c r="B713" s="48"/>
      <c r="C713" s="100"/>
    </row>
    <row r="714" spans="1:3" ht="19" x14ac:dyDescent="0.2">
      <c r="A714" s="50"/>
      <c r="B714" s="44"/>
      <c r="C714" s="45"/>
    </row>
    <row r="715" spans="1:3" ht="19" x14ac:dyDescent="0.2">
      <c r="A715" s="47"/>
      <c r="B715" s="48"/>
      <c r="C715" s="100"/>
    </row>
    <row r="716" spans="1:3" ht="19" x14ac:dyDescent="0.2">
      <c r="A716" s="50"/>
      <c r="B716" s="44"/>
      <c r="C716" s="45"/>
    </row>
    <row r="717" spans="1:3" ht="19" x14ac:dyDescent="0.2">
      <c r="A717" s="47"/>
      <c r="B717" s="48"/>
      <c r="C717" s="100"/>
    </row>
    <row r="718" spans="1:3" ht="19" x14ac:dyDescent="0.2">
      <c r="A718" s="50"/>
      <c r="B718" s="44"/>
      <c r="C718" s="45"/>
    </row>
    <row r="719" spans="1:3" ht="19" x14ac:dyDescent="0.2">
      <c r="A719" s="47"/>
      <c r="B719" s="48"/>
      <c r="C719" s="100"/>
    </row>
    <row r="720" spans="1:3" ht="19" x14ac:dyDescent="0.2">
      <c r="A720" s="50"/>
      <c r="B720" s="44"/>
      <c r="C720" s="45"/>
    </row>
    <row r="721" spans="1:3" ht="19" x14ac:dyDescent="0.2">
      <c r="A721" s="47"/>
      <c r="B721" s="48"/>
      <c r="C721" s="100"/>
    </row>
    <row r="722" spans="1:3" ht="19" x14ac:dyDescent="0.2">
      <c r="A722" s="50"/>
      <c r="B722" s="44"/>
      <c r="C722" s="45"/>
    </row>
    <row r="723" spans="1:3" ht="19" x14ac:dyDescent="0.2">
      <c r="A723" s="47"/>
      <c r="B723" s="48"/>
      <c r="C723" s="100"/>
    </row>
    <row r="724" spans="1:3" ht="19" x14ac:dyDescent="0.2">
      <c r="A724" s="50"/>
      <c r="B724" s="44"/>
      <c r="C724" s="45"/>
    </row>
    <row r="725" spans="1:3" ht="19" x14ac:dyDescent="0.2">
      <c r="A725" s="47"/>
      <c r="B725" s="48"/>
      <c r="C725" s="100"/>
    </row>
    <row r="726" spans="1:3" ht="19" x14ac:dyDescent="0.2">
      <c r="A726" s="50"/>
      <c r="B726" s="44"/>
      <c r="C726" s="45"/>
    </row>
    <row r="727" spans="1:3" ht="19" x14ac:dyDescent="0.2">
      <c r="A727" s="47"/>
      <c r="B727" s="48"/>
      <c r="C727" s="100"/>
    </row>
    <row r="728" spans="1:3" ht="19" x14ac:dyDescent="0.2">
      <c r="A728" s="50"/>
      <c r="B728" s="44"/>
      <c r="C728" s="45"/>
    </row>
    <row r="729" spans="1:3" ht="19" x14ac:dyDescent="0.2">
      <c r="A729" s="47"/>
      <c r="B729" s="48"/>
      <c r="C729" s="100"/>
    </row>
    <row r="730" spans="1:3" ht="19" x14ac:dyDescent="0.2">
      <c r="A730" s="50"/>
      <c r="B730" s="44"/>
      <c r="C730" s="45"/>
    </row>
    <row r="731" spans="1:3" ht="19" x14ac:dyDescent="0.2">
      <c r="A731" s="47"/>
      <c r="B731" s="48"/>
      <c r="C731" s="100"/>
    </row>
    <row r="732" spans="1:3" ht="19" x14ac:dyDescent="0.2">
      <c r="A732" s="50"/>
      <c r="B732" s="44"/>
      <c r="C732" s="45"/>
    </row>
    <row r="733" spans="1:3" ht="19" x14ac:dyDescent="0.2">
      <c r="A733" s="47"/>
      <c r="B733" s="48"/>
      <c r="C733" s="100"/>
    </row>
    <row r="734" spans="1:3" ht="19" x14ac:dyDescent="0.2">
      <c r="A734" s="50"/>
      <c r="B734" s="44"/>
      <c r="C734" s="45"/>
    </row>
    <row r="735" spans="1:3" ht="19" x14ac:dyDescent="0.2">
      <c r="A735" s="47"/>
      <c r="B735" s="48"/>
      <c r="C735" s="100"/>
    </row>
    <row r="736" spans="1:3" ht="19" x14ac:dyDescent="0.2">
      <c r="A736" s="50"/>
      <c r="B736" s="44"/>
      <c r="C736" s="45"/>
    </row>
    <row r="737" spans="1:3" ht="19" x14ac:dyDescent="0.2">
      <c r="A737" s="47"/>
      <c r="B737" s="48"/>
      <c r="C737" s="100"/>
    </row>
    <row r="738" spans="1:3" ht="19" x14ac:dyDescent="0.2">
      <c r="A738" s="50"/>
      <c r="B738" s="44"/>
      <c r="C738" s="45"/>
    </row>
    <row r="739" spans="1:3" ht="19" x14ac:dyDescent="0.2">
      <c r="A739" s="47"/>
      <c r="B739" s="48"/>
      <c r="C739" s="100"/>
    </row>
    <row r="740" spans="1:3" ht="19" x14ac:dyDescent="0.2">
      <c r="A740" s="50"/>
      <c r="B740" s="44"/>
      <c r="C740" s="45"/>
    </row>
    <row r="741" spans="1:3" ht="19" x14ac:dyDescent="0.2">
      <c r="A741" s="47"/>
      <c r="B741" s="48"/>
      <c r="C741" s="100"/>
    </row>
    <row r="742" spans="1:3" ht="19" x14ac:dyDescent="0.2">
      <c r="A742" s="50"/>
      <c r="B742" s="44"/>
      <c r="C742" s="45"/>
    </row>
    <row r="743" spans="1:3" ht="19" x14ac:dyDescent="0.2">
      <c r="A743" s="47"/>
      <c r="B743" s="48"/>
      <c r="C743" s="100"/>
    </row>
    <row r="744" spans="1:3" ht="19" x14ac:dyDescent="0.2">
      <c r="A744" s="50"/>
      <c r="B744" s="44"/>
      <c r="C744" s="45"/>
    </row>
    <row r="745" spans="1:3" ht="19" x14ac:dyDescent="0.2">
      <c r="A745" s="47"/>
      <c r="B745" s="48"/>
      <c r="C745" s="100"/>
    </row>
    <row r="746" spans="1:3" ht="19" x14ac:dyDescent="0.2">
      <c r="A746" s="50"/>
      <c r="B746" s="44"/>
      <c r="C746" s="45"/>
    </row>
    <row r="747" spans="1:3" ht="19" x14ac:dyDescent="0.2">
      <c r="A747" s="47"/>
      <c r="B747" s="48"/>
      <c r="C747" s="100"/>
    </row>
    <row r="748" spans="1:3" ht="19" x14ac:dyDescent="0.2">
      <c r="A748" s="50"/>
      <c r="B748" s="44"/>
      <c r="C748" s="45"/>
    </row>
    <row r="749" spans="1:3" ht="19" x14ac:dyDescent="0.2">
      <c r="A749" s="47"/>
      <c r="B749" s="48"/>
      <c r="C749" s="100"/>
    </row>
    <row r="750" spans="1:3" ht="19" x14ac:dyDescent="0.2">
      <c r="A750" s="50"/>
      <c r="B750" s="44"/>
      <c r="C750" s="45"/>
    </row>
    <row r="751" spans="1:3" ht="19" x14ac:dyDescent="0.2">
      <c r="A751" s="47"/>
      <c r="B751" s="48"/>
      <c r="C751" s="100"/>
    </row>
    <row r="752" spans="1:3" ht="19" x14ac:dyDescent="0.2">
      <c r="A752" s="50"/>
      <c r="B752" s="44"/>
      <c r="C752" s="45"/>
    </row>
    <row r="753" spans="1:3" ht="19" x14ac:dyDescent="0.2">
      <c r="A753" s="47"/>
      <c r="B753" s="48"/>
      <c r="C753" s="100"/>
    </row>
    <row r="754" spans="1:3" ht="19" x14ac:dyDescent="0.2">
      <c r="A754" s="50"/>
      <c r="B754" s="44"/>
      <c r="C754" s="45"/>
    </row>
    <row r="755" spans="1:3" ht="19" x14ac:dyDescent="0.2">
      <c r="A755" s="47"/>
      <c r="B755" s="48"/>
      <c r="C755" s="100"/>
    </row>
    <row r="756" spans="1:3" ht="19" x14ac:dyDescent="0.2">
      <c r="A756" s="50"/>
      <c r="B756" s="44"/>
      <c r="C756" s="45"/>
    </row>
    <row r="757" spans="1:3" ht="19" x14ac:dyDescent="0.2">
      <c r="A757" s="47"/>
      <c r="B757" s="48"/>
      <c r="C757" s="100"/>
    </row>
    <row r="758" spans="1:3" ht="19" x14ac:dyDescent="0.2">
      <c r="A758" s="50"/>
      <c r="B758" s="44"/>
      <c r="C758" s="45"/>
    </row>
    <row r="759" spans="1:3" ht="19" x14ac:dyDescent="0.2">
      <c r="A759" s="47"/>
      <c r="B759" s="48"/>
      <c r="C759" s="100"/>
    </row>
    <row r="760" spans="1:3" ht="19" x14ac:dyDescent="0.2">
      <c r="A760" s="50"/>
      <c r="B760" s="44"/>
      <c r="C760" s="45"/>
    </row>
    <row r="761" spans="1:3" ht="19" x14ac:dyDescent="0.2">
      <c r="A761" s="47"/>
      <c r="B761" s="48"/>
      <c r="C761" s="100"/>
    </row>
    <row r="762" spans="1:3" ht="19" x14ac:dyDescent="0.2">
      <c r="A762" s="50"/>
      <c r="B762" s="44"/>
      <c r="C762" s="45"/>
    </row>
    <row r="763" spans="1:3" ht="19" x14ac:dyDescent="0.2">
      <c r="A763" s="47"/>
      <c r="B763" s="48"/>
      <c r="C763" s="100"/>
    </row>
    <row r="764" spans="1:3" ht="19" x14ac:dyDescent="0.2">
      <c r="A764" s="50"/>
      <c r="B764" s="44"/>
      <c r="C764" s="45"/>
    </row>
    <row r="765" spans="1:3" ht="19" x14ac:dyDescent="0.2">
      <c r="A765" s="47"/>
      <c r="B765" s="48"/>
      <c r="C765" s="100"/>
    </row>
    <row r="766" spans="1:3" ht="19" x14ac:dyDescent="0.2">
      <c r="A766" s="50"/>
      <c r="B766" s="44"/>
      <c r="C766" s="45"/>
    </row>
    <row r="767" spans="1:3" ht="19" x14ac:dyDescent="0.2">
      <c r="A767" s="47"/>
      <c r="B767" s="48"/>
      <c r="C767" s="100"/>
    </row>
    <row r="768" spans="1:3" ht="19" x14ac:dyDescent="0.2">
      <c r="A768" s="50"/>
      <c r="B768" s="44"/>
      <c r="C768" s="45"/>
    </row>
    <row r="769" spans="1:3" ht="19" x14ac:dyDescent="0.2">
      <c r="A769" s="47"/>
      <c r="B769" s="48"/>
      <c r="C769" s="100"/>
    </row>
    <row r="770" spans="1:3" ht="19" x14ac:dyDescent="0.2">
      <c r="A770" s="50"/>
      <c r="B770" s="44"/>
      <c r="C770" s="45"/>
    </row>
    <row r="771" spans="1:3" ht="19" x14ac:dyDescent="0.2">
      <c r="A771" s="47"/>
      <c r="B771" s="48"/>
      <c r="C771" s="100"/>
    </row>
    <row r="772" spans="1:3" ht="19" x14ac:dyDescent="0.2">
      <c r="A772" s="50"/>
      <c r="B772" s="44"/>
      <c r="C772" s="45"/>
    </row>
    <row r="773" spans="1:3" ht="19" x14ac:dyDescent="0.2">
      <c r="A773" s="47"/>
      <c r="B773" s="48"/>
      <c r="C773" s="100"/>
    </row>
    <row r="774" spans="1:3" ht="19" x14ac:dyDescent="0.2">
      <c r="A774" s="50"/>
      <c r="B774" s="44"/>
      <c r="C774" s="45"/>
    </row>
    <row r="775" spans="1:3" ht="19" x14ac:dyDescent="0.2">
      <c r="A775" s="47"/>
      <c r="B775" s="48"/>
      <c r="C775" s="100"/>
    </row>
    <row r="776" spans="1:3" ht="19" x14ac:dyDescent="0.2">
      <c r="A776" s="50"/>
      <c r="B776" s="44"/>
      <c r="C776" s="45"/>
    </row>
    <row r="777" spans="1:3" ht="19" x14ac:dyDescent="0.2">
      <c r="A777" s="47"/>
      <c r="B777" s="48"/>
      <c r="C777" s="100"/>
    </row>
    <row r="778" spans="1:3" ht="19" x14ac:dyDescent="0.2">
      <c r="A778" s="50"/>
      <c r="B778" s="44"/>
      <c r="C778" s="45"/>
    </row>
    <row r="779" spans="1:3" ht="19" x14ac:dyDescent="0.2">
      <c r="A779" s="47"/>
      <c r="B779" s="48"/>
      <c r="C779" s="100"/>
    </row>
    <row r="780" spans="1:3" ht="19" x14ac:dyDescent="0.2">
      <c r="A780" s="50"/>
      <c r="B780" s="44"/>
      <c r="C780" s="45"/>
    </row>
    <row r="781" spans="1:3" ht="19" x14ac:dyDescent="0.2">
      <c r="A781" s="47"/>
      <c r="B781" s="48"/>
      <c r="C781" s="100"/>
    </row>
    <row r="782" spans="1:3" ht="19" x14ac:dyDescent="0.2">
      <c r="A782" s="50"/>
      <c r="B782" s="44"/>
      <c r="C782" s="45"/>
    </row>
    <row r="783" spans="1:3" ht="19" x14ac:dyDescent="0.2">
      <c r="A783" s="47"/>
      <c r="B783" s="48"/>
      <c r="C783" s="100"/>
    </row>
    <row r="784" spans="1:3" ht="19" x14ac:dyDescent="0.2">
      <c r="A784" s="50"/>
      <c r="B784" s="44"/>
      <c r="C784" s="45"/>
    </row>
    <row r="785" spans="1:3" ht="19" x14ac:dyDescent="0.2">
      <c r="A785" s="47"/>
      <c r="B785" s="48"/>
      <c r="C785" s="100"/>
    </row>
    <row r="786" spans="1:3" ht="19" x14ac:dyDescent="0.2">
      <c r="A786" s="50"/>
      <c r="B786" s="44"/>
      <c r="C786" s="45"/>
    </row>
    <row r="787" spans="1:3" ht="19" x14ac:dyDescent="0.2">
      <c r="A787" s="47"/>
      <c r="B787" s="48"/>
      <c r="C787" s="100"/>
    </row>
    <row r="788" spans="1:3" ht="19" x14ac:dyDescent="0.2">
      <c r="A788" s="50"/>
      <c r="B788" s="44"/>
      <c r="C788" s="45"/>
    </row>
    <row r="789" spans="1:3" ht="19" x14ac:dyDescent="0.2">
      <c r="A789" s="47"/>
      <c r="B789" s="48"/>
      <c r="C789" s="100"/>
    </row>
    <row r="790" spans="1:3" ht="19" x14ac:dyDescent="0.2">
      <c r="A790" s="50"/>
      <c r="B790" s="44"/>
      <c r="C790" s="45"/>
    </row>
    <row r="791" spans="1:3" ht="19" x14ac:dyDescent="0.2">
      <c r="A791" s="47"/>
      <c r="B791" s="48"/>
      <c r="C791" s="100"/>
    </row>
    <row r="792" spans="1:3" ht="19" x14ac:dyDescent="0.2">
      <c r="A792" s="50"/>
      <c r="B792" s="44"/>
      <c r="C792" s="45"/>
    </row>
    <row r="793" spans="1:3" ht="19" x14ac:dyDescent="0.2">
      <c r="A793" s="47"/>
      <c r="B793" s="48"/>
      <c r="C793" s="100"/>
    </row>
    <row r="794" spans="1:3" ht="19" x14ac:dyDescent="0.2">
      <c r="A794" s="50"/>
      <c r="B794" s="44"/>
      <c r="C794" s="45"/>
    </row>
    <row r="795" spans="1:3" ht="19" x14ac:dyDescent="0.2">
      <c r="A795" s="47"/>
      <c r="B795" s="48"/>
      <c r="C795" s="100"/>
    </row>
    <row r="796" spans="1:3" ht="19" x14ac:dyDescent="0.2">
      <c r="A796" s="50"/>
      <c r="B796" s="44"/>
      <c r="C796" s="45"/>
    </row>
    <row r="797" spans="1:3" ht="19" x14ac:dyDescent="0.2">
      <c r="A797" s="47"/>
      <c r="B797" s="48"/>
      <c r="C797" s="100"/>
    </row>
    <row r="798" spans="1:3" ht="19" x14ac:dyDescent="0.2">
      <c r="A798" s="50"/>
      <c r="B798" s="44"/>
      <c r="C798" s="45"/>
    </row>
    <row r="799" spans="1:3" ht="19" x14ac:dyDescent="0.2">
      <c r="A799" s="47"/>
      <c r="B799" s="48"/>
      <c r="C799" s="100"/>
    </row>
    <row r="800" spans="1:3" ht="19" x14ac:dyDescent="0.2">
      <c r="A800" s="50"/>
      <c r="B800" s="44"/>
      <c r="C800" s="45"/>
    </row>
    <row r="801" spans="1:3" ht="19" x14ac:dyDescent="0.2">
      <c r="A801" s="47"/>
      <c r="B801" s="48"/>
      <c r="C801" s="100"/>
    </row>
    <row r="802" spans="1:3" ht="19" x14ac:dyDescent="0.2">
      <c r="A802" s="50"/>
      <c r="B802" s="44"/>
      <c r="C802" s="45"/>
    </row>
    <row r="803" spans="1:3" ht="19" x14ac:dyDescent="0.2">
      <c r="A803" s="47"/>
      <c r="B803" s="48"/>
      <c r="C803" s="100"/>
    </row>
    <row r="804" spans="1:3" ht="19" x14ac:dyDescent="0.2">
      <c r="A804" s="50"/>
      <c r="B804" s="44"/>
      <c r="C804" s="45"/>
    </row>
    <row r="805" spans="1:3" ht="19" x14ac:dyDescent="0.2">
      <c r="A805" s="47"/>
      <c r="B805" s="48"/>
      <c r="C805" s="100"/>
    </row>
    <row r="806" spans="1:3" ht="19" x14ac:dyDescent="0.2">
      <c r="A806" s="50"/>
      <c r="B806" s="44"/>
      <c r="C806" s="45"/>
    </row>
    <row r="807" spans="1:3" ht="19" x14ac:dyDescent="0.2">
      <c r="A807" s="47"/>
      <c r="B807" s="48"/>
      <c r="C807" s="100"/>
    </row>
    <row r="808" spans="1:3" ht="19" x14ac:dyDescent="0.2">
      <c r="A808" s="50"/>
      <c r="B808" s="44"/>
      <c r="C808" s="45"/>
    </row>
    <row r="809" spans="1:3" ht="19" x14ac:dyDescent="0.2">
      <c r="A809" s="47"/>
      <c r="B809" s="48"/>
      <c r="C809" s="100"/>
    </row>
    <row r="810" spans="1:3" ht="19" x14ac:dyDescent="0.2">
      <c r="A810" s="50"/>
      <c r="B810" s="44"/>
      <c r="C810" s="45"/>
    </row>
    <row r="811" spans="1:3" ht="19" x14ac:dyDescent="0.2">
      <c r="A811" s="47"/>
      <c r="B811" s="48"/>
      <c r="C811" s="100"/>
    </row>
    <row r="812" spans="1:3" ht="19" x14ac:dyDescent="0.2">
      <c r="A812" s="50"/>
      <c r="B812" s="44"/>
      <c r="C812" s="45"/>
    </row>
    <row r="813" spans="1:3" ht="19" x14ac:dyDescent="0.2">
      <c r="A813" s="47"/>
      <c r="B813" s="48"/>
      <c r="C813" s="100"/>
    </row>
    <row r="814" spans="1:3" ht="19" x14ac:dyDescent="0.2">
      <c r="A814" s="50"/>
      <c r="B814" s="44"/>
      <c r="C814" s="45"/>
    </row>
    <row r="815" spans="1:3" ht="19" x14ac:dyDescent="0.2">
      <c r="A815" s="47"/>
      <c r="B815" s="48"/>
      <c r="C815" s="100"/>
    </row>
    <row r="816" spans="1:3" ht="19" x14ac:dyDescent="0.2">
      <c r="A816" s="50"/>
      <c r="B816" s="44"/>
      <c r="C816" s="45"/>
    </row>
    <row r="817" spans="1:3" ht="19" x14ac:dyDescent="0.2">
      <c r="A817" s="47"/>
      <c r="B817" s="48"/>
      <c r="C817" s="100"/>
    </row>
    <row r="818" spans="1:3" ht="19" x14ac:dyDescent="0.2">
      <c r="A818" s="50"/>
      <c r="B818" s="44"/>
      <c r="C818" s="45"/>
    </row>
    <row r="819" spans="1:3" ht="19" x14ac:dyDescent="0.2">
      <c r="A819" s="47"/>
      <c r="B819" s="48"/>
      <c r="C819" s="100"/>
    </row>
    <row r="820" spans="1:3" ht="19" x14ac:dyDescent="0.2">
      <c r="A820" s="50"/>
      <c r="B820" s="44"/>
      <c r="C820" s="45"/>
    </row>
    <row r="821" spans="1:3" ht="19" x14ac:dyDescent="0.2">
      <c r="A821" s="47"/>
      <c r="B821" s="48"/>
      <c r="C821" s="100"/>
    </row>
    <row r="822" spans="1:3" ht="19" x14ac:dyDescent="0.2">
      <c r="A822" s="50"/>
      <c r="B822" s="44"/>
      <c r="C822" s="45"/>
    </row>
    <row r="823" spans="1:3" ht="19" x14ac:dyDescent="0.2">
      <c r="A823" s="47"/>
      <c r="B823" s="48"/>
      <c r="C823" s="100"/>
    </row>
    <row r="824" spans="1:3" ht="19" x14ac:dyDescent="0.2">
      <c r="A824" s="50"/>
      <c r="B824" s="44"/>
      <c r="C824" s="45"/>
    </row>
    <row r="825" spans="1:3" ht="19" x14ac:dyDescent="0.2">
      <c r="A825" s="47"/>
      <c r="B825" s="48"/>
      <c r="C825" s="100"/>
    </row>
    <row r="826" spans="1:3" ht="19" x14ac:dyDescent="0.2">
      <c r="A826" s="50"/>
      <c r="B826" s="44"/>
      <c r="C826" s="45"/>
    </row>
    <row r="827" spans="1:3" ht="19" x14ac:dyDescent="0.2">
      <c r="A827" s="47"/>
      <c r="B827" s="48"/>
      <c r="C827" s="100"/>
    </row>
    <row r="828" spans="1:3" ht="19" x14ac:dyDescent="0.2">
      <c r="A828" s="50"/>
      <c r="B828" s="44"/>
      <c r="C828" s="45"/>
    </row>
    <row r="829" spans="1:3" ht="19" x14ac:dyDescent="0.2">
      <c r="A829" s="47"/>
      <c r="B829" s="48"/>
      <c r="C829" s="100"/>
    </row>
    <row r="830" spans="1:3" ht="19" x14ac:dyDescent="0.2">
      <c r="A830" s="50"/>
      <c r="B830" s="44"/>
      <c r="C830" s="45"/>
    </row>
    <row r="831" spans="1:3" ht="19" x14ac:dyDescent="0.2">
      <c r="A831" s="47"/>
      <c r="B831" s="48"/>
      <c r="C831" s="100"/>
    </row>
    <row r="832" spans="1:3" ht="19" x14ac:dyDescent="0.2">
      <c r="A832" s="50"/>
      <c r="B832" s="44"/>
      <c r="C832" s="45"/>
    </row>
    <row r="833" spans="1:3" ht="19" x14ac:dyDescent="0.2">
      <c r="A833" s="47"/>
      <c r="B833" s="48"/>
      <c r="C833" s="100"/>
    </row>
    <row r="834" spans="1:3" ht="19" x14ac:dyDescent="0.2">
      <c r="A834" s="50"/>
      <c r="B834" s="44"/>
      <c r="C834" s="45"/>
    </row>
    <row r="835" spans="1:3" ht="19" x14ac:dyDescent="0.2">
      <c r="A835" s="47"/>
      <c r="B835" s="48"/>
      <c r="C835" s="100"/>
    </row>
    <row r="836" spans="1:3" ht="19" x14ac:dyDescent="0.2">
      <c r="A836" s="50"/>
      <c r="B836" s="44"/>
      <c r="C836" s="45"/>
    </row>
    <row r="837" spans="1:3" ht="19" x14ac:dyDescent="0.2">
      <c r="A837" s="47"/>
      <c r="B837" s="48"/>
      <c r="C837" s="100"/>
    </row>
    <row r="838" spans="1:3" ht="19" x14ac:dyDescent="0.2">
      <c r="A838" s="50"/>
      <c r="B838" s="44"/>
      <c r="C838" s="45"/>
    </row>
    <row r="839" spans="1:3" ht="19" x14ac:dyDescent="0.2">
      <c r="A839" s="47"/>
      <c r="B839" s="48"/>
      <c r="C839" s="100"/>
    </row>
    <row r="840" spans="1:3" ht="19" x14ac:dyDescent="0.2">
      <c r="A840" s="50"/>
      <c r="B840" s="44"/>
      <c r="C840" s="45"/>
    </row>
    <row r="841" spans="1:3" ht="19" x14ac:dyDescent="0.2">
      <c r="A841" s="47"/>
      <c r="B841" s="48"/>
      <c r="C841" s="100"/>
    </row>
    <row r="842" spans="1:3" ht="19" x14ac:dyDescent="0.2">
      <c r="A842" s="50"/>
      <c r="B842" s="44"/>
      <c r="C842" s="45"/>
    </row>
    <row r="843" spans="1:3" ht="19" x14ac:dyDescent="0.2">
      <c r="A843" s="47"/>
      <c r="B843" s="48"/>
      <c r="C843" s="100"/>
    </row>
    <row r="844" spans="1:3" ht="19" x14ac:dyDescent="0.2">
      <c r="A844" s="50"/>
      <c r="B844" s="44"/>
      <c r="C844" s="45"/>
    </row>
    <row r="845" spans="1:3" ht="19" x14ac:dyDescent="0.2">
      <c r="A845" s="47"/>
      <c r="B845" s="48"/>
      <c r="C845" s="100"/>
    </row>
    <row r="846" spans="1:3" ht="19" x14ac:dyDescent="0.2">
      <c r="A846" s="50"/>
      <c r="B846" s="44"/>
      <c r="C846" s="45"/>
    </row>
    <row r="847" spans="1:3" ht="19" x14ac:dyDescent="0.2">
      <c r="A847" s="47"/>
      <c r="B847" s="48"/>
      <c r="C847" s="100"/>
    </row>
    <row r="848" spans="1:3" ht="19" x14ac:dyDescent="0.2">
      <c r="A848" s="50"/>
      <c r="B848" s="44"/>
      <c r="C848" s="45"/>
    </row>
    <row r="849" spans="1:3" ht="19" x14ac:dyDescent="0.2">
      <c r="A849" s="47"/>
      <c r="B849" s="48"/>
      <c r="C849" s="100"/>
    </row>
    <row r="850" spans="1:3" ht="19" x14ac:dyDescent="0.2">
      <c r="A850" s="50"/>
      <c r="B850" s="44"/>
      <c r="C850" s="45"/>
    </row>
    <row r="851" spans="1:3" ht="19" x14ac:dyDescent="0.2">
      <c r="A851" s="47"/>
      <c r="B851" s="48"/>
      <c r="C851" s="100"/>
    </row>
    <row r="852" spans="1:3" ht="19" x14ac:dyDescent="0.2">
      <c r="A852" s="50"/>
      <c r="B852" s="44"/>
      <c r="C852" s="45"/>
    </row>
    <row r="853" spans="1:3" ht="19" x14ac:dyDescent="0.2">
      <c r="A853" s="47"/>
      <c r="B853" s="48"/>
      <c r="C853" s="100"/>
    </row>
    <row r="854" spans="1:3" ht="19" x14ac:dyDescent="0.2">
      <c r="A854" s="50"/>
      <c r="B854" s="44"/>
      <c r="C854" s="45"/>
    </row>
    <row r="855" spans="1:3" ht="19" x14ac:dyDescent="0.2">
      <c r="A855" s="47"/>
      <c r="B855" s="48"/>
      <c r="C855" s="100"/>
    </row>
    <row r="856" spans="1:3" ht="19" x14ac:dyDescent="0.2">
      <c r="A856" s="50"/>
      <c r="B856" s="44"/>
      <c r="C856" s="45"/>
    </row>
    <row r="857" spans="1:3" ht="19" x14ac:dyDescent="0.2">
      <c r="A857" s="47"/>
      <c r="B857" s="48"/>
      <c r="C857" s="100"/>
    </row>
    <row r="858" spans="1:3" ht="19" x14ac:dyDescent="0.2">
      <c r="A858" s="50"/>
      <c r="B858" s="44"/>
      <c r="C858" s="45"/>
    </row>
    <row r="859" spans="1:3" ht="19" x14ac:dyDescent="0.2">
      <c r="A859" s="47"/>
      <c r="B859" s="48"/>
      <c r="C859" s="100"/>
    </row>
    <row r="860" spans="1:3" ht="19" x14ac:dyDescent="0.2">
      <c r="A860" s="50"/>
      <c r="B860" s="44"/>
      <c r="C860" s="45"/>
    </row>
    <row r="861" spans="1:3" ht="19" x14ac:dyDescent="0.2">
      <c r="A861" s="47"/>
      <c r="B861" s="48"/>
      <c r="C861" s="100"/>
    </row>
    <row r="862" spans="1:3" ht="19" x14ac:dyDescent="0.2">
      <c r="A862" s="50"/>
      <c r="B862" s="44"/>
      <c r="C862" s="45"/>
    </row>
    <row r="863" spans="1:3" ht="19" x14ac:dyDescent="0.2">
      <c r="A863" s="47"/>
      <c r="B863" s="48"/>
      <c r="C863" s="100"/>
    </row>
    <row r="864" spans="1:3" ht="19" x14ac:dyDescent="0.2">
      <c r="A864" s="50"/>
      <c r="B864" s="44"/>
      <c r="C864" s="45"/>
    </row>
    <row r="865" spans="1:3" ht="19" x14ac:dyDescent="0.2">
      <c r="A865" s="47"/>
      <c r="B865" s="48"/>
      <c r="C865" s="100"/>
    </row>
    <row r="866" spans="1:3" ht="19" x14ac:dyDescent="0.2">
      <c r="A866" s="50"/>
      <c r="B866" s="44"/>
      <c r="C866" s="45"/>
    </row>
    <row r="867" spans="1:3" ht="19" x14ac:dyDescent="0.2">
      <c r="A867" s="47"/>
      <c r="B867" s="48"/>
      <c r="C867" s="100"/>
    </row>
    <row r="868" spans="1:3" ht="19" x14ac:dyDescent="0.2">
      <c r="A868" s="50"/>
      <c r="B868" s="44"/>
      <c r="C868" s="45"/>
    </row>
    <row r="869" spans="1:3" ht="19" x14ac:dyDescent="0.2">
      <c r="A869" s="47"/>
      <c r="B869" s="48"/>
      <c r="C869" s="100"/>
    </row>
    <row r="870" spans="1:3" ht="19" x14ac:dyDescent="0.2">
      <c r="A870" s="50"/>
      <c r="B870" s="44"/>
      <c r="C870" s="45"/>
    </row>
    <row r="871" spans="1:3" ht="19" x14ac:dyDescent="0.2">
      <c r="A871" s="47"/>
      <c r="B871" s="48"/>
      <c r="C871" s="100"/>
    </row>
    <row r="872" spans="1:3" ht="19" x14ac:dyDescent="0.2">
      <c r="A872" s="50"/>
      <c r="B872" s="44"/>
      <c r="C872" s="45"/>
    </row>
    <row r="873" spans="1:3" ht="19" x14ac:dyDescent="0.2">
      <c r="A873" s="47"/>
      <c r="B873" s="48"/>
      <c r="C873" s="100"/>
    </row>
    <row r="874" spans="1:3" ht="19" x14ac:dyDescent="0.2">
      <c r="A874" s="50"/>
      <c r="B874" s="44"/>
      <c r="C874" s="45"/>
    </row>
    <row r="875" spans="1:3" ht="19" x14ac:dyDescent="0.2">
      <c r="A875" s="47"/>
      <c r="B875" s="48"/>
      <c r="C875" s="100"/>
    </row>
    <row r="876" spans="1:3" ht="19" x14ac:dyDescent="0.2">
      <c r="A876" s="50"/>
      <c r="B876" s="44"/>
      <c r="C876" s="45"/>
    </row>
    <row r="877" spans="1:3" ht="19" x14ac:dyDescent="0.2">
      <c r="A877" s="47"/>
      <c r="B877" s="48"/>
      <c r="C877" s="100"/>
    </row>
    <row r="878" spans="1:3" ht="19" x14ac:dyDescent="0.2">
      <c r="A878" s="50"/>
      <c r="B878" s="44"/>
      <c r="C878" s="45"/>
    </row>
    <row r="879" spans="1:3" ht="19" x14ac:dyDescent="0.2">
      <c r="A879" s="47"/>
      <c r="B879" s="48"/>
      <c r="C879" s="100"/>
    </row>
    <row r="880" spans="1:3" ht="19" x14ac:dyDescent="0.2">
      <c r="A880" s="50"/>
      <c r="B880" s="44"/>
      <c r="C880" s="45"/>
    </row>
    <row r="881" spans="1:3" ht="19" x14ac:dyDescent="0.2">
      <c r="A881" s="47"/>
      <c r="B881" s="48"/>
      <c r="C881" s="100"/>
    </row>
    <row r="882" spans="1:3" ht="19" x14ac:dyDescent="0.2">
      <c r="A882" s="50"/>
      <c r="B882" s="44"/>
      <c r="C882" s="45"/>
    </row>
    <row r="883" spans="1:3" ht="19" x14ac:dyDescent="0.2">
      <c r="A883" s="47"/>
      <c r="B883" s="48"/>
      <c r="C883" s="100"/>
    </row>
    <row r="884" spans="1:3" ht="19" x14ac:dyDescent="0.2">
      <c r="A884" s="50"/>
      <c r="B884" s="44"/>
      <c r="C884" s="45"/>
    </row>
    <row r="885" spans="1:3" ht="19" x14ac:dyDescent="0.2">
      <c r="A885" s="47"/>
      <c r="B885" s="48"/>
      <c r="C885" s="100"/>
    </row>
    <row r="886" spans="1:3" ht="19" x14ac:dyDescent="0.2">
      <c r="A886" s="50"/>
      <c r="B886" s="44"/>
      <c r="C886" s="45"/>
    </row>
    <row r="887" spans="1:3" ht="19" x14ac:dyDescent="0.2">
      <c r="A887" s="47"/>
      <c r="B887" s="48"/>
      <c r="C887" s="100"/>
    </row>
    <row r="888" spans="1:3" ht="19" x14ac:dyDescent="0.2">
      <c r="A888" s="50"/>
      <c r="B888" s="44"/>
      <c r="C888" s="45"/>
    </row>
    <row r="889" spans="1:3" ht="19" x14ac:dyDescent="0.2">
      <c r="A889" s="47"/>
      <c r="B889" s="48"/>
      <c r="C889" s="100"/>
    </row>
    <row r="890" spans="1:3" ht="19" x14ac:dyDescent="0.2">
      <c r="A890" s="50"/>
      <c r="B890" s="44"/>
      <c r="C890" s="45"/>
    </row>
    <row r="891" spans="1:3" ht="19" x14ac:dyDescent="0.2">
      <c r="A891" s="47"/>
      <c r="B891" s="48"/>
      <c r="C891" s="100"/>
    </row>
    <row r="892" spans="1:3" ht="19" x14ac:dyDescent="0.2">
      <c r="A892" s="50"/>
      <c r="B892" s="44"/>
      <c r="C892" s="45"/>
    </row>
    <row r="893" spans="1:3" ht="19" x14ac:dyDescent="0.2">
      <c r="A893" s="47"/>
      <c r="B893" s="48"/>
      <c r="C893" s="100"/>
    </row>
    <row r="894" spans="1:3" ht="19" x14ac:dyDescent="0.2">
      <c r="A894" s="50"/>
      <c r="B894" s="44"/>
      <c r="C894" s="45"/>
    </row>
    <row r="895" spans="1:3" ht="19" x14ac:dyDescent="0.2">
      <c r="A895" s="47"/>
      <c r="B895" s="48"/>
      <c r="C895" s="100"/>
    </row>
    <row r="896" spans="1:3" ht="19" x14ac:dyDescent="0.2">
      <c r="A896" s="50"/>
      <c r="B896" s="44"/>
      <c r="C896" s="45"/>
    </row>
    <row r="897" spans="1:3" ht="19" x14ac:dyDescent="0.2">
      <c r="A897" s="47"/>
      <c r="B897" s="48"/>
      <c r="C897" s="100"/>
    </row>
    <row r="898" spans="1:3" ht="19" x14ac:dyDescent="0.2">
      <c r="A898" s="50"/>
      <c r="B898" s="44"/>
      <c r="C898" s="45"/>
    </row>
    <row r="899" spans="1:3" ht="19" x14ac:dyDescent="0.2">
      <c r="A899" s="47"/>
      <c r="B899" s="48"/>
      <c r="C899" s="100"/>
    </row>
    <row r="900" spans="1:3" ht="19" x14ac:dyDescent="0.2">
      <c r="A900" s="50"/>
      <c r="B900" s="44"/>
      <c r="C900" s="45"/>
    </row>
    <row r="901" spans="1:3" ht="19" x14ac:dyDescent="0.2">
      <c r="A901" s="47"/>
      <c r="B901" s="48"/>
      <c r="C901" s="100"/>
    </row>
    <row r="902" spans="1:3" ht="19" x14ac:dyDescent="0.2">
      <c r="A902" s="50"/>
      <c r="B902" s="44"/>
      <c r="C902" s="45"/>
    </row>
    <row r="903" spans="1:3" ht="19" x14ac:dyDescent="0.2">
      <c r="A903" s="47"/>
      <c r="B903" s="48"/>
      <c r="C903" s="100"/>
    </row>
    <row r="904" spans="1:3" ht="19" x14ac:dyDescent="0.2">
      <c r="A904" s="50"/>
      <c r="B904" s="44"/>
      <c r="C904" s="45"/>
    </row>
    <row r="905" spans="1:3" ht="19" x14ac:dyDescent="0.2">
      <c r="A905" s="47"/>
      <c r="B905" s="48"/>
      <c r="C905" s="100"/>
    </row>
    <row r="906" spans="1:3" ht="19" x14ac:dyDescent="0.2">
      <c r="A906" s="50"/>
      <c r="B906" s="44"/>
      <c r="C906" s="45"/>
    </row>
    <row r="907" spans="1:3" ht="19" x14ac:dyDescent="0.2">
      <c r="A907" s="47"/>
      <c r="B907" s="48"/>
      <c r="C907" s="100"/>
    </row>
    <row r="908" spans="1:3" ht="19" x14ac:dyDescent="0.2">
      <c r="A908" s="50"/>
      <c r="B908" s="44"/>
      <c r="C908" s="45"/>
    </row>
    <row r="909" spans="1:3" ht="19" x14ac:dyDescent="0.2">
      <c r="A909" s="47"/>
      <c r="B909" s="48"/>
      <c r="C909" s="100"/>
    </row>
    <row r="910" spans="1:3" ht="19" x14ac:dyDescent="0.2">
      <c r="A910" s="50"/>
      <c r="B910" s="44"/>
      <c r="C910" s="45"/>
    </row>
    <row r="911" spans="1:3" ht="19" x14ac:dyDescent="0.2">
      <c r="A911" s="47"/>
      <c r="B911" s="48"/>
      <c r="C911" s="100"/>
    </row>
    <row r="912" spans="1:3" ht="19" x14ac:dyDescent="0.2">
      <c r="A912" s="50"/>
      <c r="B912" s="44"/>
      <c r="C912" s="45"/>
    </row>
    <row r="913" spans="1:3" ht="19" x14ac:dyDescent="0.2">
      <c r="A913" s="47"/>
      <c r="B913" s="48"/>
      <c r="C913" s="100"/>
    </row>
    <row r="914" spans="1:3" ht="19" x14ac:dyDescent="0.2">
      <c r="A914" s="50"/>
      <c r="B914" s="44"/>
      <c r="C914" s="45"/>
    </row>
    <row r="915" spans="1:3" ht="19" x14ac:dyDescent="0.2">
      <c r="A915" s="47"/>
      <c r="B915" s="48"/>
      <c r="C915" s="100"/>
    </row>
    <row r="916" spans="1:3" ht="19" x14ac:dyDescent="0.2">
      <c r="A916" s="50"/>
      <c r="B916" s="44"/>
      <c r="C916" s="45"/>
    </row>
    <row r="917" spans="1:3" ht="19" x14ac:dyDescent="0.2">
      <c r="A917" s="47"/>
      <c r="B917" s="48"/>
      <c r="C917" s="100"/>
    </row>
    <row r="918" spans="1:3" ht="19" x14ac:dyDescent="0.2">
      <c r="A918" s="50"/>
      <c r="B918" s="44"/>
      <c r="C918" s="45"/>
    </row>
    <row r="919" spans="1:3" ht="19" x14ac:dyDescent="0.2">
      <c r="A919" s="47"/>
      <c r="B919" s="48"/>
      <c r="C919" s="100"/>
    </row>
    <row r="920" spans="1:3" ht="19" x14ac:dyDescent="0.2">
      <c r="A920" s="50"/>
      <c r="B920" s="44"/>
      <c r="C920" s="45"/>
    </row>
    <row r="921" spans="1:3" ht="19" x14ac:dyDescent="0.2">
      <c r="A921" s="47"/>
      <c r="B921" s="48"/>
      <c r="C921" s="100"/>
    </row>
    <row r="922" spans="1:3" ht="19" x14ac:dyDescent="0.2">
      <c r="A922" s="50"/>
      <c r="B922" s="44"/>
      <c r="C922" s="45"/>
    </row>
    <row r="923" spans="1:3" ht="19" x14ac:dyDescent="0.2">
      <c r="A923" s="47"/>
      <c r="B923" s="48"/>
      <c r="C923" s="100"/>
    </row>
    <row r="924" spans="1:3" ht="19" x14ac:dyDescent="0.2">
      <c r="A924" s="50"/>
      <c r="B924" s="44"/>
      <c r="C924" s="45"/>
    </row>
    <row r="925" spans="1:3" ht="19" x14ac:dyDescent="0.2">
      <c r="A925" s="47"/>
      <c r="B925" s="48"/>
      <c r="C925" s="100"/>
    </row>
    <row r="926" spans="1:3" ht="19" x14ac:dyDescent="0.2">
      <c r="A926" s="50"/>
      <c r="B926" s="44"/>
      <c r="C926" s="45"/>
    </row>
    <row r="927" spans="1:3" ht="19" x14ac:dyDescent="0.2">
      <c r="A927" s="47"/>
      <c r="B927" s="48"/>
      <c r="C927" s="100"/>
    </row>
    <row r="928" spans="1:3" ht="19" x14ac:dyDescent="0.2">
      <c r="A928" s="50"/>
      <c r="B928" s="44"/>
      <c r="C928" s="45"/>
    </row>
    <row r="929" spans="1:3" ht="19" x14ac:dyDescent="0.2">
      <c r="A929" s="47"/>
      <c r="B929" s="48"/>
      <c r="C929" s="100"/>
    </row>
    <row r="930" spans="1:3" ht="19" x14ac:dyDescent="0.2">
      <c r="A930" s="50"/>
      <c r="B930" s="44"/>
      <c r="C930" s="45"/>
    </row>
    <row r="931" spans="1:3" ht="19" x14ac:dyDescent="0.2">
      <c r="A931" s="47"/>
      <c r="B931" s="48"/>
      <c r="C931" s="100"/>
    </row>
    <row r="932" spans="1:3" ht="19" x14ac:dyDescent="0.2">
      <c r="A932" s="50"/>
      <c r="B932" s="44"/>
      <c r="C932" s="45"/>
    </row>
    <row r="933" spans="1:3" ht="19" x14ac:dyDescent="0.2">
      <c r="A933" s="47"/>
      <c r="B933" s="48"/>
      <c r="C933" s="100"/>
    </row>
    <row r="934" spans="1:3" ht="19" x14ac:dyDescent="0.2">
      <c r="A934" s="50"/>
      <c r="B934" s="44"/>
      <c r="C934" s="45"/>
    </row>
    <row r="935" spans="1:3" ht="19" x14ac:dyDescent="0.2">
      <c r="A935" s="47"/>
      <c r="B935" s="48"/>
      <c r="C935" s="100"/>
    </row>
    <row r="936" spans="1:3" ht="19" x14ac:dyDescent="0.2">
      <c r="A936" s="50"/>
      <c r="B936" s="44"/>
      <c r="C936" s="45"/>
    </row>
    <row r="937" spans="1:3" ht="19" x14ac:dyDescent="0.2">
      <c r="A937" s="47"/>
      <c r="B937" s="48"/>
      <c r="C937" s="100"/>
    </row>
    <row r="938" spans="1:3" ht="19" x14ac:dyDescent="0.2">
      <c r="A938" s="50"/>
      <c r="B938" s="44"/>
      <c r="C938" s="45"/>
    </row>
    <row r="939" spans="1:3" ht="19" x14ac:dyDescent="0.2">
      <c r="A939" s="47"/>
      <c r="B939" s="48"/>
      <c r="C939" s="100"/>
    </row>
    <row r="940" spans="1:3" ht="19" x14ac:dyDescent="0.2">
      <c r="A940" s="50"/>
      <c r="B940" s="44"/>
      <c r="C940" s="45"/>
    </row>
    <row r="941" spans="1:3" ht="19" x14ac:dyDescent="0.2">
      <c r="A941" s="47"/>
      <c r="B941" s="48"/>
      <c r="C941" s="100"/>
    </row>
    <row r="942" spans="1:3" ht="19" x14ac:dyDescent="0.2">
      <c r="A942" s="50"/>
      <c r="B942" s="44"/>
      <c r="C942" s="45"/>
    </row>
    <row r="943" spans="1:3" ht="19" x14ac:dyDescent="0.2">
      <c r="A943" s="47"/>
      <c r="B943" s="48"/>
      <c r="C943" s="100"/>
    </row>
    <row r="944" spans="1:3" ht="19" x14ac:dyDescent="0.2">
      <c r="A944" s="50"/>
      <c r="B944" s="44"/>
      <c r="C944" s="45"/>
    </row>
    <row r="945" spans="1:3" ht="19" x14ac:dyDescent="0.2">
      <c r="A945" s="47"/>
      <c r="B945" s="48"/>
      <c r="C945" s="100"/>
    </row>
    <row r="946" spans="1:3" ht="19" x14ac:dyDescent="0.2">
      <c r="A946" s="50"/>
      <c r="B946" s="44"/>
      <c r="C946" s="45"/>
    </row>
    <row r="947" spans="1:3" ht="19" x14ac:dyDescent="0.2">
      <c r="A947" s="47"/>
      <c r="B947" s="48"/>
      <c r="C947" s="100"/>
    </row>
    <row r="948" spans="1:3" ht="19" x14ac:dyDescent="0.2">
      <c r="A948" s="50"/>
      <c r="B948" s="44"/>
      <c r="C948" s="45"/>
    </row>
    <row r="949" spans="1:3" ht="19" x14ac:dyDescent="0.2">
      <c r="A949" s="47"/>
      <c r="B949" s="48"/>
      <c r="C949" s="100"/>
    </row>
    <row r="950" spans="1:3" ht="19" x14ac:dyDescent="0.2">
      <c r="A950" s="50"/>
      <c r="B950" s="44"/>
      <c r="C950" s="45"/>
    </row>
    <row r="951" spans="1:3" ht="19" x14ac:dyDescent="0.2">
      <c r="A951" s="47"/>
      <c r="B951" s="48"/>
      <c r="C951" s="100"/>
    </row>
    <row r="952" spans="1:3" ht="19" x14ac:dyDescent="0.2">
      <c r="A952" s="50"/>
      <c r="B952" s="44"/>
      <c r="C952" s="45"/>
    </row>
    <row r="953" spans="1:3" ht="19" x14ac:dyDescent="0.2">
      <c r="A953" s="47"/>
      <c r="B953" s="48"/>
      <c r="C953" s="100"/>
    </row>
    <row r="954" spans="1:3" ht="19" x14ac:dyDescent="0.2">
      <c r="A954" s="50"/>
      <c r="B954" s="44"/>
      <c r="C954" s="45"/>
    </row>
    <row r="955" spans="1:3" ht="19" x14ac:dyDescent="0.2">
      <c r="A955" s="47"/>
      <c r="B955" s="48"/>
      <c r="C955" s="100"/>
    </row>
    <row r="956" spans="1:3" ht="19" x14ac:dyDescent="0.2">
      <c r="A956" s="50"/>
      <c r="B956" s="44"/>
      <c r="C956" s="45"/>
    </row>
    <row r="957" spans="1:3" ht="19" x14ac:dyDescent="0.2">
      <c r="A957" s="47"/>
      <c r="B957" s="48"/>
      <c r="C957" s="100"/>
    </row>
    <row r="958" spans="1:3" ht="19" x14ac:dyDescent="0.2">
      <c r="A958" s="50"/>
      <c r="B958" s="44"/>
      <c r="C958" s="45"/>
    </row>
    <row r="959" spans="1:3" ht="19" x14ac:dyDescent="0.2">
      <c r="A959" s="47"/>
      <c r="B959" s="48"/>
      <c r="C959" s="100"/>
    </row>
    <row r="960" spans="1:3" ht="19" x14ac:dyDescent="0.2">
      <c r="A960" s="50"/>
      <c r="B960" s="44"/>
      <c r="C960" s="45"/>
    </row>
    <row r="961" spans="1:3" ht="19" x14ac:dyDescent="0.2">
      <c r="A961" s="47"/>
      <c r="B961" s="48"/>
      <c r="C961" s="100"/>
    </row>
    <row r="962" spans="1:3" ht="19" x14ac:dyDescent="0.2">
      <c r="A962" s="50"/>
      <c r="B962" s="44"/>
      <c r="C962" s="45"/>
    </row>
    <row r="963" spans="1:3" ht="19" x14ac:dyDescent="0.2">
      <c r="A963" s="47"/>
      <c r="B963" s="48"/>
      <c r="C963" s="100"/>
    </row>
    <row r="964" spans="1:3" ht="19" x14ac:dyDescent="0.2">
      <c r="A964" s="50"/>
      <c r="B964" s="44"/>
      <c r="C964" s="45"/>
    </row>
    <row r="965" spans="1:3" ht="19" x14ac:dyDescent="0.2">
      <c r="A965" s="47"/>
      <c r="B965" s="48"/>
      <c r="C965" s="100"/>
    </row>
    <row r="966" spans="1:3" ht="19" x14ac:dyDescent="0.2">
      <c r="A966" s="50"/>
      <c r="B966" s="44"/>
      <c r="C966" s="45"/>
    </row>
    <row r="967" spans="1:3" ht="19" x14ac:dyDescent="0.2">
      <c r="A967" s="47"/>
      <c r="B967" s="48"/>
      <c r="C967" s="100"/>
    </row>
    <row r="968" spans="1:3" ht="19" x14ac:dyDescent="0.2">
      <c r="A968" s="50"/>
      <c r="B968" s="44"/>
      <c r="C968" s="45"/>
    </row>
    <row r="969" spans="1:3" ht="19" x14ac:dyDescent="0.2">
      <c r="A969" s="47"/>
      <c r="B969" s="48"/>
      <c r="C969" s="100"/>
    </row>
    <row r="970" spans="1:3" ht="19" x14ac:dyDescent="0.2">
      <c r="A970" s="50"/>
      <c r="B970" s="44"/>
      <c r="C970" s="45"/>
    </row>
    <row r="971" spans="1:3" ht="19" x14ac:dyDescent="0.2">
      <c r="A971" s="47"/>
      <c r="B971" s="48"/>
      <c r="C971" s="100"/>
    </row>
    <row r="972" spans="1:3" ht="19" x14ac:dyDescent="0.2">
      <c r="A972" s="50"/>
      <c r="B972" s="44"/>
      <c r="C972" s="45"/>
    </row>
    <row r="973" spans="1:3" ht="19" x14ac:dyDescent="0.2">
      <c r="A973" s="47"/>
      <c r="B973" s="48"/>
      <c r="C973" s="100"/>
    </row>
    <row r="974" spans="1:3" ht="19" x14ac:dyDescent="0.2">
      <c r="A974" s="50"/>
      <c r="B974" s="44"/>
      <c r="C974" s="45"/>
    </row>
    <row r="975" spans="1:3" ht="19" x14ac:dyDescent="0.2">
      <c r="A975" s="47"/>
      <c r="B975" s="48"/>
      <c r="C975" s="100"/>
    </row>
    <row r="976" spans="1:3" ht="19" x14ac:dyDescent="0.2">
      <c r="A976" s="50"/>
      <c r="B976" s="44"/>
      <c r="C976" s="45"/>
    </row>
    <row r="977" spans="1:3" ht="19" x14ac:dyDescent="0.2">
      <c r="A977" s="47"/>
      <c r="B977" s="48"/>
      <c r="C977" s="100"/>
    </row>
    <row r="978" spans="1:3" ht="19" x14ac:dyDescent="0.2">
      <c r="A978" s="50"/>
      <c r="B978" s="44"/>
      <c r="C978" s="4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1E092-B552-024E-B03E-861BB29FE0E8}">
  <dimension ref="C6:J22"/>
  <sheetViews>
    <sheetView topLeftCell="B1" workbookViewId="0">
      <selection activeCell="I12" sqref="I12"/>
    </sheetView>
  </sheetViews>
  <sheetFormatPr baseColWidth="10" defaultColWidth="54.1640625" defaultRowHeight="14" x14ac:dyDescent="0.2"/>
  <cols>
    <col min="3" max="3" width="37.6640625" bestFit="1" customWidth="1"/>
    <col min="4" max="4" width="14.33203125" bestFit="1" customWidth="1"/>
    <col min="5" max="5" width="4.1640625" style="73" bestFit="1" customWidth="1"/>
    <col min="6" max="6" width="12" style="122" bestFit="1" customWidth="1"/>
    <col min="7" max="7" width="15.83203125" style="73" bestFit="1" customWidth="1"/>
    <col min="9" max="9" width="37.6640625" bestFit="1" customWidth="1"/>
    <col min="10" max="10" width="14.33203125" bestFit="1" customWidth="1"/>
  </cols>
  <sheetData>
    <row r="6" spans="3:10" ht="19" x14ac:dyDescent="0.2">
      <c r="E6" s="134" t="s">
        <v>343</v>
      </c>
      <c r="F6" s="134"/>
      <c r="G6" s="117" t="s">
        <v>2</v>
      </c>
      <c r="I6" s="3"/>
      <c r="J6" s="127"/>
    </row>
    <row r="7" spans="3:10" ht="20" x14ac:dyDescent="0.2">
      <c r="C7" s="37" t="s">
        <v>9</v>
      </c>
      <c r="D7" s="113">
        <v>26000</v>
      </c>
      <c r="E7" s="118">
        <v>0.01</v>
      </c>
      <c r="F7" s="121">
        <f>D7*E7</f>
        <v>260</v>
      </c>
      <c r="G7" s="119">
        <f>+D7+F7</f>
        <v>26260</v>
      </c>
      <c r="I7" s="3"/>
      <c r="J7" s="100"/>
    </row>
    <row r="8" spans="3:10" ht="20" x14ac:dyDescent="0.2">
      <c r="C8" s="114" t="s">
        <v>477</v>
      </c>
      <c r="D8" s="115">
        <v>13000</v>
      </c>
      <c r="E8" s="123">
        <v>0.01</v>
      </c>
      <c r="F8" s="124">
        <f t="shared" ref="F8:F14" si="0">D8*E8</f>
        <v>130</v>
      </c>
      <c r="G8" s="125">
        <f t="shared" ref="G8:G14" si="1">+D8+F8</f>
        <v>13130</v>
      </c>
      <c r="I8" s="3"/>
      <c r="J8" s="127"/>
    </row>
    <row r="9" spans="3:10" ht="20" x14ac:dyDescent="0.2">
      <c r="C9" s="37" t="s">
        <v>478</v>
      </c>
      <c r="D9" s="113">
        <v>20000</v>
      </c>
      <c r="E9" s="118">
        <v>0.01</v>
      </c>
      <c r="F9" s="121">
        <f t="shared" si="0"/>
        <v>200</v>
      </c>
      <c r="G9" s="119">
        <f t="shared" si="1"/>
        <v>20200</v>
      </c>
      <c r="I9" s="3"/>
      <c r="J9" s="100"/>
    </row>
    <row r="10" spans="3:10" ht="20" x14ac:dyDescent="0.2">
      <c r="C10" s="114" t="s">
        <v>400</v>
      </c>
      <c r="D10" s="115">
        <v>5000</v>
      </c>
      <c r="E10" s="123">
        <v>0.01</v>
      </c>
      <c r="F10" s="124">
        <f t="shared" si="0"/>
        <v>50</v>
      </c>
      <c r="G10" s="125">
        <f t="shared" si="1"/>
        <v>5050</v>
      </c>
      <c r="I10" s="3"/>
      <c r="J10" s="127"/>
    </row>
    <row r="11" spans="3:10" ht="20" x14ac:dyDescent="0.2">
      <c r="C11" s="37" t="s">
        <v>498</v>
      </c>
      <c r="D11" s="113">
        <v>5000</v>
      </c>
      <c r="E11" s="118">
        <v>0.01</v>
      </c>
      <c r="F11" s="121">
        <f t="shared" si="0"/>
        <v>50</v>
      </c>
      <c r="G11" s="119">
        <f t="shared" si="1"/>
        <v>5050</v>
      </c>
      <c r="I11" s="3"/>
      <c r="J11" s="100"/>
    </row>
    <row r="12" spans="3:10" ht="20" x14ac:dyDescent="0.2">
      <c r="C12" s="114" t="s">
        <v>565</v>
      </c>
      <c r="D12" s="115">
        <v>50000</v>
      </c>
      <c r="E12" s="123">
        <v>0.01</v>
      </c>
      <c r="F12" s="124">
        <f t="shared" si="0"/>
        <v>500</v>
      </c>
      <c r="G12" s="125">
        <f t="shared" si="1"/>
        <v>50500</v>
      </c>
      <c r="I12" s="3"/>
      <c r="J12" s="127"/>
    </row>
    <row r="13" spans="3:10" ht="20" x14ac:dyDescent="0.2">
      <c r="C13" s="37" t="s">
        <v>534</v>
      </c>
      <c r="D13" s="113">
        <v>10000</v>
      </c>
      <c r="E13" s="118">
        <v>0.01</v>
      </c>
      <c r="F13" s="121">
        <f t="shared" si="0"/>
        <v>100</v>
      </c>
      <c r="G13" s="119">
        <f t="shared" si="1"/>
        <v>10100</v>
      </c>
      <c r="I13" s="3"/>
      <c r="J13" s="100"/>
    </row>
    <row r="14" spans="3:10" ht="20" x14ac:dyDescent="0.2">
      <c r="C14" s="114" t="s">
        <v>16</v>
      </c>
      <c r="D14" s="115">
        <v>10000</v>
      </c>
      <c r="E14" s="123">
        <v>0.01</v>
      </c>
      <c r="F14" s="124">
        <f t="shared" si="0"/>
        <v>100</v>
      </c>
      <c r="G14" s="125">
        <f t="shared" si="1"/>
        <v>10100</v>
      </c>
      <c r="I14" s="3"/>
      <c r="J14" s="127"/>
    </row>
    <row r="15" spans="3:10" ht="19" x14ac:dyDescent="0.2">
      <c r="C15" s="135" t="s">
        <v>2</v>
      </c>
      <c r="D15" s="135"/>
      <c r="E15" s="135"/>
      <c r="F15" s="135"/>
      <c r="G15" s="116">
        <f>+SUM(G7:G14)</f>
        <v>140390</v>
      </c>
      <c r="I15" s="3"/>
      <c r="J15" s="100"/>
    </row>
    <row r="16" spans="3:10" ht="19" x14ac:dyDescent="0.2">
      <c r="I16" s="3"/>
      <c r="J16" s="127"/>
    </row>
    <row r="17" spans="5:10" ht="19" x14ac:dyDescent="0.2">
      <c r="E17" s="136" t="s">
        <v>562</v>
      </c>
      <c r="F17" s="136"/>
      <c r="G17" s="126">
        <v>1000</v>
      </c>
      <c r="I17" s="3"/>
      <c r="J17" s="100"/>
    </row>
    <row r="18" spans="5:10" ht="19" x14ac:dyDescent="0.2">
      <c r="G18" s="126">
        <f>G15+G17</f>
        <v>141390</v>
      </c>
      <c r="I18" s="3"/>
      <c r="J18" s="127"/>
    </row>
    <row r="21" spans="5:10" ht="19" x14ac:dyDescent="0.2">
      <c r="H21" s="48"/>
      <c r="I21" s="100"/>
    </row>
    <row r="22" spans="5:10" x14ac:dyDescent="0.2">
      <c r="G22" s="120"/>
    </row>
  </sheetData>
  <mergeCells count="3">
    <mergeCell ref="E6:F6"/>
    <mergeCell ref="C15:F15"/>
    <mergeCell ref="E17:F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E8BA5-E401-3C45-8D4D-B5F3B9EE5F10}">
  <dimension ref="A1:B12"/>
  <sheetViews>
    <sheetView workbookViewId="0">
      <selection activeCell="A3" sqref="A3:B11"/>
    </sheetView>
  </sheetViews>
  <sheetFormatPr baseColWidth="10" defaultColWidth="48.33203125" defaultRowHeight="14" x14ac:dyDescent="0.2"/>
  <cols>
    <col min="1" max="1" width="66.83203125" customWidth="1"/>
    <col min="2" max="2" width="14.33203125" bestFit="1" customWidth="1"/>
  </cols>
  <sheetData>
    <row r="1" spans="1:2" ht="20" x14ac:dyDescent="0.2">
      <c r="A1" s="44" t="s">
        <v>9</v>
      </c>
      <c r="B1" s="45"/>
    </row>
    <row r="2" spans="1:2" ht="20" x14ac:dyDescent="0.2">
      <c r="A2" s="48" t="s">
        <v>477</v>
      </c>
      <c r="B2" s="100"/>
    </row>
    <row r="3" spans="1:2" ht="20" x14ac:dyDescent="0.2">
      <c r="A3" s="44" t="s">
        <v>478</v>
      </c>
      <c r="B3" s="45">
        <v>20000</v>
      </c>
    </row>
    <row r="4" spans="1:2" ht="20" x14ac:dyDescent="0.2">
      <c r="A4" s="48" t="s">
        <v>400</v>
      </c>
      <c r="B4" s="100">
        <v>5000</v>
      </c>
    </row>
    <row r="5" spans="1:2" ht="20" x14ac:dyDescent="0.2">
      <c r="A5" s="44" t="s">
        <v>498</v>
      </c>
      <c r="B5" s="45">
        <v>5000</v>
      </c>
    </row>
    <row r="6" spans="1:2" ht="20" x14ac:dyDescent="0.2">
      <c r="A6" s="48" t="s">
        <v>260</v>
      </c>
      <c r="B6" s="100">
        <v>30000</v>
      </c>
    </row>
    <row r="7" spans="1:2" ht="20" x14ac:dyDescent="0.2">
      <c r="A7" s="44" t="s">
        <v>501</v>
      </c>
      <c r="B7" s="45">
        <v>30000</v>
      </c>
    </row>
    <row r="8" spans="1:2" ht="20" x14ac:dyDescent="0.2">
      <c r="A8" s="44" t="s">
        <v>59</v>
      </c>
      <c r="B8" s="45">
        <v>10000</v>
      </c>
    </row>
    <row r="9" spans="1:2" ht="20" x14ac:dyDescent="0.2">
      <c r="A9" s="48" t="s">
        <v>534</v>
      </c>
      <c r="B9" s="100">
        <v>5000</v>
      </c>
    </row>
    <row r="10" spans="1:2" ht="20" x14ac:dyDescent="0.2">
      <c r="A10" s="44" t="s">
        <v>535</v>
      </c>
      <c r="B10" s="45">
        <v>2400</v>
      </c>
    </row>
    <row r="11" spans="1:2" ht="20" x14ac:dyDescent="0.2">
      <c r="A11" s="48" t="s">
        <v>459</v>
      </c>
      <c r="B11" s="100">
        <v>15000</v>
      </c>
    </row>
    <row r="12" spans="1:2" ht="19" x14ac:dyDescent="0.2">
      <c r="A12" s="44"/>
      <c r="B12" s="4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B63A7-A454-A94A-BAA7-8001C6C489C6}">
  <sheetPr>
    <tabColor theme="6" tint="0.59999389629810485"/>
  </sheetPr>
  <dimension ref="A1:K260"/>
  <sheetViews>
    <sheetView topLeftCell="A2" zoomScale="125" workbookViewId="0">
      <selection activeCell="F13" sqref="F13"/>
    </sheetView>
  </sheetViews>
  <sheetFormatPr baseColWidth="10" defaultRowHeight="14" x14ac:dyDescent="0.2"/>
  <cols>
    <col min="1" max="1" width="21.6640625" customWidth="1"/>
    <col min="2" max="2" width="32.33203125" bestFit="1" customWidth="1"/>
    <col min="3" max="3" width="46.1640625" bestFit="1" customWidth="1"/>
    <col min="4" max="4" width="20.6640625" customWidth="1"/>
    <col min="6" max="6" width="37.33203125" customWidth="1"/>
    <col min="7" max="7" width="31.33203125" customWidth="1"/>
    <col min="9" max="9" width="32" customWidth="1"/>
    <col min="10" max="10" width="25.1640625" customWidth="1"/>
    <col min="11" max="11" width="19" bestFit="1" customWidth="1"/>
  </cols>
  <sheetData>
    <row r="1" spans="1:10" ht="21" x14ac:dyDescent="0.3">
      <c r="A1" s="46" t="s">
        <v>0</v>
      </c>
      <c r="B1" s="46" t="s">
        <v>423</v>
      </c>
      <c r="C1" s="46" t="s">
        <v>424</v>
      </c>
      <c r="D1" s="46" t="s">
        <v>4</v>
      </c>
      <c r="F1" s="52"/>
      <c r="G1" s="52"/>
      <c r="H1" s="52"/>
      <c r="I1" s="52"/>
    </row>
    <row r="2" spans="1:10" ht="21" x14ac:dyDescent="0.3">
      <c r="A2" s="58">
        <v>44507</v>
      </c>
      <c r="B2" s="59" t="s">
        <v>419</v>
      </c>
      <c r="C2" s="60" t="s">
        <v>9</v>
      </c>
      <c r="D2" s="61">
        <v>30000</v>
      </c>
      <c r="F2" s="52" t="s">
        <v>422</v>
      </c>
      <c r="G2" s="54">
        <f>SUMIF($B$2:$B$259,F2,$D$2:$D$259)</f>
        <v>1658550</v>
      </c>
      <c r="H2" s="52"/>
      <c r="I2" s="52" t="s">
        <v>2</v>
      </c>
      <c r="J2" s="62">
        <f>D260</f>
        <v>2946250</v>
      </c>
    </row>
    <row r="3" spans="1:10" ht="21" x14ac:dyDescent="0.3">
      <c r="A3" s="47">
        <v>44507</v>
      </c>
      <c r="B3" s="51" t="s">
        <v>420</v>
      </c>
      <c r="C3" s="48" t="s">
        <v>8</v>
      </c>
      <c r="D3" s="49">
        <v>15000</v>
      </c>
      <c r="F3" s="52" t="s">
        <v>466</v>
      </c>
      <c r="G3" s="54">
        <f t="shared" ref="G3:G11" si="0">SUMIF($B$2:$B$259,F3,$D$2:$D$259)</f>
        <v>26500</v>
      </c>
      <c r="H3" s="52"/>
      <c r="I3" s="52"/>
    </row>
    <row r="4" spans="1:10" ht="21" x14ac:dyDescent="0.3">
      <c r="A4" s="43">
        <v>44507</v>
      </c>
      <c r="B4" s="50" t="s">
        <v>425</v>
      </c>
      <c r="C4" s="44" t="s">
        <v>296</v>
      </c>
      <c r="D4" s="45">
        <v>2500</v>
      </c>
      <c r="F4" s="52" t="s">
        <v>425</v>
      </c>
      <c r="G4" s="54">
        <f t="shared" si="0"/>
        <v>462700</v>
      </c>
      <c r="H4" s="52"/>
      <c r="I4" s="52"/>
    </row>
    <row r="5" spans="1:10" ht="21" x14ac:dyDescent="0.3">
      <c r="A5" s="47">
        <v>44507</v>
      </c>
      <c r="B5" s="51" t="s">
        <v>425</v>
      </c>
      <c r="C5" s="48" t="s">
        <v>32</v>
      </c>
      <c r="D5" s="49">
        <v>5000</v>
      </c>
      <c r="F5" s="52" t="s">
        <v>421</v>
      </c>
      <c r="G5" s="54">
        <f t="shared" si="0"/>
        <v>80000</v>
      </c>
      <c r="H5" s="52"/>
      <c r="I5" s="52"/>
    </row>
    <row r="6" spans="1:10" ht="21" x14ac:dyDescent="0.3">
      <c r="A6" s="43">
        <v>44507</v>
      </c>
      <c r="B6" s="50" t="s">
        <v>425</v>
      </c>
      <c r="C6" s="44" t="s">
        <v>290</v>
      </c>
      <c r="D6" s="45">
        <v>5000</v>
      </c>
      <c r="F6" s="52" t="s">
        <v>426</v>
      </c>
      <c r="G6" s="54">
        <f t="shared" si="0"/>
        <v>105000</v>
      </c>
      <c r="H6" s="52"/>
      <c r="I6" s="52"/>
    </row>
    <row r="7" spans="1:10" ht="21" x14ac:dyDescent="0.3">
      <c r="A7" s="47">
        <v>44507</v>
      </c>
      <c r="B7" s="51" t="s">
        <v>422</v>
      </c>
      <c r="C7" s="48" t="s">
        <v>128</v>
      </c>
      <c r="D7" s="49">
        <v>5000</v>
      </c>
      <c r="F7" s="52" t="s">
        <v>427</v>
      </c>
      <c r="G7" s="54">
        <f t="shared" si="0"/>
        <v>125000</v>
      </c>
      <c r="H7" s="52"/>
      <c r="I7" s="52"/>
    </row>
    <row r="8" spans="1:10" ht="21" x14ac:dyDescent="0.3">
      <c r="A8" s="43">
        <v>44507</v>
      </c>
      <c r="B8" s="50" t="s">
        <v>422</v>
      </c>
      <c r="C8" s="44" t="s">
        <v>417</v>
      </c>
      <c r="D8" s="45">
        <v>5000</v>
      </c>
      <c r="F8" s="52" t="s">
        <v>428</v>
      </c>
      <c r="G8" s="54">
        <f t="shared" si="0"/>
        <v>125000</v>
      </c>
      <c r="H8" s="52"/>
      <c r="I8" s="52"/>
    </row>
    <row r="9" spans="1:10" ht="21" x14ac:dyDescent="0.3">
      <c r="A9" s="47">
        <v>44507</v>
      </c>
      <c r="B9" s="51" t="s">
        <v>426</v>
      </c>
      <c r="C9" s="48" t="s">
        <v>376</v>
      </c>
      <c r="D9" s="49">
        <v>5000</v>
      </c>
      <c r="F9" s="52" t="s">
        <v>419</v>
      </c>
      <c r="G9" s="54">
        <f t="shared" si="0"/>
        <v>179000</v>
      </c>
      <c r="H9" s="52"/>
      <c r="I9" s="52"/>
    </row>
    <row r="10" spans="1:10" ht="21" x14ac:dyDescent="0.3">
      <c r="A10" s="43">
        <v>44507</v>
      </c>
      <c r="B10" s="50" t="s">
        <v>426</v>
      </c>
      <c r="C10" s="44" t="s">
        <v>375</v>
      </c>
      <c r="D10" s="45">
        <v>5000</v>
      </c>
      <c r="F10" s="52" t="s">
        <v>420</v>
      </c>
      <c r="G10" s="54">
        <f t="shared" si="0"/>
        <v>89500</v>
      </c>
      <c r="H10" s="52"/>
      <c r="I10" s="52"/>
    </row>
    <row r="11" spans="1:10" ht="21" x14ac:dyDescent="0.3">
      <c r="A11" s="47">
        <v>44507</v>
      </c>
      <c r="B11" s="51" t="s">
        <v>421</v>
      </c>
      <c r="C11" s="48" t="s">
        <v>54</v>
      </c>
      <c r="D11" s="49">
        <v>10000</v>
      </c>
      <c r="F11" s="53" t="s">
        <v>429</v>
      </c>
      <c r="G11" s="54">
        <f t="shared" si="0"/>
        <v>40000</v>
      </c>
      <c r="H11" s="52"/>
      <c r="I11" s="52"/>
    </row>
    <row r="12" spans="1:10" ht="21" x14ac:dyDescent="0.3">
      <c r="A12" s="43">
        <v>44507</v>
      </c>
      <c r="B12" s="50" t="s">
        <v>427</v>
      </c>
      <c r="C12" s="44" t="s">
        <v>43</v>
      </c>
      <c r="D12" s="45">
        <v>10000</v>
      </c>
      <c r="F12" s="52"/>
      <c r="G12" s="52"/>
      <c r="H12" s="52"/>
      <c r="I12" s="52"/>
    </row>
    <row r="13" spans="1:10" ht="20" x14ac:dyDescent="0.2">
      <c r="A13" s="47">
        <v>44507</v>
      </c>
      <c r="B13" s="51" t="s">
        <v>427</v>
      </c>
      <c r="C13" s="48" t="s">
        <v>400</v>
      </c>
      <c r="D13" s="49">
        <v>5000</v>
      </c>
    </row>
    <row r="14" spans="1:10" ht="20" x14ac:dyDescent="0.2">
      <c r="A14" s="43">
        <v>44507</v>
      </c>
      <c r="B14" s="50" t="s">
        <v>429</v>
      </c>
      <c r="C14" s="44" t="s">
        <v>33</v>
      </c>
      <c r="D14" s="45">
        <v>10000</v>
      </c>
    </row>
    <row r="15" spans="1:10" ht="20" x14ac:dyDescent="0.2">
      <c r="A15" s="47">
        <v>44507</v>
      </c>
      <c r="B15" s="51" t="s">
        <v>427</v>
      </c>
      <c r="C15" s="48" t="s">
        <v>87</v>
      </c>
      <c r="D15" s="49">
        <v>5000</v>
      </c>
    </row>
    <row r="16" spans="1:10" ht="20" x14ac:dyDescent="0.2">
      <c r="A16" s="43">
        <v>44507</v>
      </c>
      <c r="B16" s="50" t="s">
        <v>426</v>
      </c>
      <c r="C16" s="44" t="s">
        <v>378</v>
      </c>
      <c r="D16" s="45">
        <v>5000</v>
      </c>
    </row>
    <row r="17" spans="1:4" ht="20" x14ac:dyDescent="0.2">
      <c r="A17" s="47">
        <v>44507</v>
      </c>
      <c r="B17" s="51" t="s">
        <v>425</v>
      </c>
      <c r="C17" s="48" t="s">
        <v>278</v>
      </c>
      <c r="D17" s="49">
        <v>20000</v>
      </c>
    </row>
    <row r="18" spans="1:4" ht="20" x14ac:dyDescent="0.2">
      <c r="A18" s="43">
        <v>44507</v>
      </c>
      <c r="B18" s="50" t="s">
        <v>425</v>
      </c>
      <c r="C18" s="44" t="s">
        <v>5</v>
      </c>
      <c r="D18" s="45">
        <v>25000</v>
      </c>
    </row>
    <row r="19" spans="1:4" ht="20" x14ac:dyDescent="0.2">
      <c r="A19" s="47">
        <v>44507</v>
      </c>
      <c r="B19" s="51" t="s">
        <v>425</v>
      </c>
      <c r="C19" s="48" t="s">
        <v>412</v>
      </c>
      <c r="D19" s="49">
        <v>50000</v>
      </c>
    </row>
    <row r="20" spans="1:4" ht="20" x14ac:dyDescent="0.2">
      <c r="A20" s="43">
        <v>44507</v>
      </c>
      <c r="B20" s="50" t="s">
        <v>421</v>
      </c>
      <c r="C20" s="44" t="s">
        <v>103</v>
      </c>
      <c r="D20" s="45">
        <v>10000</v>
      </c>
    </row>
    <row r="21" spans="1:4" ht="20" x14ac:dyDescent="0.2">
      <c r="A21" s="47">
        <v>44507</v>
      </c>
      <c r="B21" s="51" t="s">
        <v>466</v>
      </c>
      <c r="C21" s="48" t="s">
        <v>413</v>
      </c>
      <c r="D21" s="49">
        <v>10000</v>
      </c>
    </row>
    <row r="22" spans="1:4" ht="20" x14ac:dyDescent="0.2">
      <c r="A22" s="58">
        <v>44514</v>
      </c>
      <c r="B22" s="59" t="s">
        <v>419</v>
      </c>
      <c r="C22" s="60" t="s">
        <v>9</v>
      </c>
      <c r="D22" s="61">
        <v>25000</v>
      </c>
    </row>
    <row r="23" spans="1:4" ht="20" x14ac:dyDescent="0.2">
      <c r="A23" s="47">
        <v>44514</v>
      </c>
      <c r="B23" s="51" t="s">
        <v>420</v>
      </c>
      <c r="C23" s="48" t="s">
        <v>8</v>
      </c>
      <c r="D23" s="49">
        <v>12500</v>
      </c>
    </row>
    <row r="24" spans="1:4" ht="20" x14ac:dyDescent="0.2">
      <c r="A24" s="43">
        <v>44514</v>
      </c>
      <c r="B24" s="50" t="s">
        <v>425</v>
      </c>
      <c r="C24" s="44" t="s">
        <v>210</v>
      </c>
      <c r="D24" s="45">
        <v>25000</v>
      </c>
    </row>
    <row r="25" spans="1:4" ht="20" x14ac:dyDescent="0.2">
      <c r="A25" s="47">
        <v>44514</v>
      </c>
      <c r="B25" s="51" t="s">
        <v>426</v>
      </c>
      <c r="C25" s="48" t="s">
        <v>375</v>
      </c>
      <c r="D25" s="49">
        <v>5000</v>
      </c>
    </row>
    <row r="26" spans="1:4" ht="20" x14ac:dyDescent="0.2">
      <c r="A26" s="43">
        <v>44514</v>
      </c>
      <c r="B26" s="50" t="s">
        <v>426</v>
      </c>
      <c r="C26" s="44" t="s">
        <v>376</v>
      </c>
      <c r="D26" s="45">
        <v>5000</v>
      </c>
    </row>
    <row r="27" spans="1:4" ht="20" x14ac:dyDescent="0.2">
      <c r="A27" s="47">
        <v>44514</v>
      </c>
      <c r="B27" s="51" t="s">
        <v>426</v>
      </c>
      <c r="C27" s="48" t="s">
        <v>378</v>
      </c>
      <c r="D27" s="49">
        <v>5000</v>
      </c>
    </row>
    <row r="28" spans="1:4" ht="20" x14ac:dyDescent="0.2">
      <c r="A28" s="43">
        <v>44514</v>
      </c>
      <c r="B28" s="50" t="s">
        <v>425</v>
      </c>
      <c r="C28" s="44" t="s">
        <v>31</v>
      </c>
      <c r="D28" s="45">
        <v>3900</v>
      </c>
    </row>
    <row r="29" spans="1:4" ht="20" x14ac:dyDescent="0.2">
      <c r="A29" s="47">
        <v>44514</v>
      </c>
      <c r="B29" s="51" t="s">
        <v>425</v>
      </c>
      <c r="C29" s="48" t="s">
        <v>408</v>
      </c>
      <c r="D29" s="49">
        <v>1800</v>
      </c>
    </row>
    <row r="30" spans="1:4" ht="20" x14ac:dyDescent="0.2">
      <c r="A30" s="43">
        <v>44514</v>
      </c>
      <c r="B30" s="50" t="s">
        <v>422</v>
      </c>
      <c r="C30" s="44" t="s">
        <v>44</v>
      </c>
      <c r="D30" s="45">
        <v>1000</v>
      </c>
    </row>
    <row r="31" spans="1:4" ht="20" x14ac:dyDescent="0.2">
      <c r="A31" s="47">
        <v>44514</v>
      </c>
      <c r="B31" s="51" t="s">
        <v>425</v>
      </c>
      <c r="C31" s="48" t="s">
        <v>418</v>
      </c>
      <c r="D31" s="49">
        <v>10000</v>
      </c>
    </row>
    <row r="32" spans="1:4" ht="20" x14ac:dyDescent="0.2">
      <c r="A32" s="43">
        <v>44514</v>
      </c>
      <c r="B32" s="50" t="s">
        <v>425</v>
      </c>
      <c r="C32" s="44" t="s">
        <v>278</v>
      </c>
      <c r="D32" s="45">
        <v>20000</v>
      </c>
    </row>
    <row r="33" spans="1:4" ht="20" x14ac:dyDescent="0.2">
      <c r="A33" s="47">
        <v>44514</v>
      </c>
      <c r="B33" s="51" t="s">
        <v>421</v>
      </c>
      <c r="C33" s="48" t="s">
        <v>54</v>
      </c>
      <c r="D33" s="49">
        <v>10000</v>
      </c>
    </row>
    <row r="34" spans="1:4" ht="20" x14ac:dyDescent="0.2">
      <c r="A34" s="43">
        <v>44514</v>
      </c>
      <c r="B34" s="50" t="s">
        <v>427</v>
      </c>
      <c r="C34" s="44" t="s">
        <v>43</v>
      </c>
      <c r="D34" s="45">
        <v>10000</v>
      </c>
    </row>
    <row r="35" spans="1:4" ht="20" x14ac:dyDescent="0.2">
      <c r="A35" s="47">
        <v>44514</v>
      </c>
      <c r="B35" s="51" t="s">
        <v>427</v>
      </c>
      <c r="C35" s="48" t="s">
        <v>400</v>
      </c>
      <c r="D35" s="49">
        <v>5000</v>
      </c>
    </row>
    <row r="36" spans="1:4" ht="20" x14ac:dyDescent="0.2">
      <c r="A36" s="43">
        <v>44514</v>
      </c>
      <c r="B36" s="50" t="s">
        <v>429</v>
      </c>
      <c r="C36" s="44" t="s">
        <v>33</v>
      </c>
      <c r="D36" s="45">
        <v>10000</v>
      </c>
    </row>
    <row r="37" spans="1:4" ht="20" x14ac:dyDescent="0.2">
      <c r="A37" s="47">
        <v>44514</v>
      </c>
      <c r="B37" s="51" t="s">
        <v>427</v>
      </c>
      <c r="C37" s="48" t="s">
        <v>87</v>
      </c>
      <c r="D37" s="49">
        <v>5000</v>
      </c>
    </row>
    <row r="38" spans="1:4" ht="20" x14ac:dyDescent="0.2">
      <c r="A38" s="43">
        <v>44514</v>
      </c>
      <c r="B38" s="50" t="s">
        <v>425</v>
      </c>
      <c r="C38" s="44" t="s">
        <v>418</v>
      </c>
      <c r="D38" s="45">
        <v>20000</v>
      </c>
    </row>
    <row r="39" spans="1:4" ht="20" x14ac:dyDescent="0.2">
      <c r="A39" s="47">
        <v>44514</v>
      </c>
      <c r="B39" s="51" t="s">
        <v>422</v>
      </c>
      <c r="C39" s="48" t="s">
        <v>370</v>
      </c>
      <c r="D39" s="49">
        <v>5000</v>
      </c>
    </row>
    <row r="40" spans="1:4" ht="20" x14ac:dyDescent="0.2">
      <c r="A40" s="43">
        <v>44514</v>
      </c>
      <c r="B40" s="50" t="s">
        <v>422</v>
      </c>
      <c r="C40" s="44" t="s">
        <v>415</v>
      </c>
      <c r="D40" s="45">
        <v>25000</v>
      </c>
    </row>
    <row r="41" spans="1:4" ht="20" x14ac:dyDescent="0.2">
      <c r="A41" s="58">
        <v>44521</v>
      </c>
      <c r="B41" s="59" t="s">
        <v>419</v>
      </c>
      <c r="C41" s="60" t="s">
        <v>9</v>
      </c>
      <c r="D41" s="61">
        <v>25000</v>
      </c>
    </row>
    <row r="42" spans="1:4" ht="20" x14ac:dyDescent="0.2">
      <c r="A42" s="43">
        <v>44521</v>
      </c>
      <c r="B42" s="50" t="s">
        <v>420</v>
      </c>
      <c r="C42" s="44" t="s">
        <v>8</v>
      </c>
      <c r="D42" s="45">
        <v>12500</v>
      </c>
    </row>
    <row r="43" spans="1:4" ht="20" x14ac:dyDescent="0.2">
      <c r="A43" s="47">
        <v>44521</v>
      </c>
      <c r="B43" s="51" t="s">
        <v>421</v>
      </c>
      <c r="C43" s="48" t="s">
        <v>54</v>
      </c>
      <c r="D43" s="49">
        <v>10000</v>
      </c>
    </row>
    <row r="44" spans="1:4" ht="20" x14ac:dyDescent="0.2">
      <c r="A44" s="43">
        <v>44521</v>
      </c>
      <c r="B44" s="50" t="s">
        <v>425</v>
      </c>
      <c r="C44" s="44" t="s">
        <v>418</v>
      </c>
      <c r="D44" s="45">
        <v>20000</v>
      </c>
    </row>
    <row r="45" spans="1:4" ht="20" x14ac:dyDescent="0.2">
      <c r="A45" s="47">
        <v>44521</v>
      </c>
      <c r="B45" s="51" t="s">
        <v>426</v>
      </c>
      <c r="C45" s="48" t="s">
        <v>375</v>
      </c>
      <c r="D45" s="49">
        <v>5000</v>
      </c>
    </row>
    <row r="46" spans="1:4" ht="20" x14ac:dyDescent="0.2">
      <c r="A46" s="43">
        <v>44521</v>
      </c>
      <c r="B46" s="50" t="s">
        <v>426</v>
      </c>
      <c r="C46" s="44" t="s">
        <v>378</v>
      </c>
      <c r="D46" s="45">
        <v>5000</v>
      </c>
    </row>
    <row r="47" spans="1:4" ht="20" x14ac:dyDescent="0.2">
      <c r="A47" s="47">
        <v>44521</v>
      </c>
      <c r="B47" s="51" t="s">
        <v>426</v>
      </c>
      <c r="C47" s="48" t="s">
        <v>376</v>
      </c>
      <c r="D47" s="49">
        <v>5000</v>
      </c>
    </row>
    <row r="48" spans="1:4" ht="20" x14ac:dyDescent="0.2">
      <c r="A48" s="43">
        <v>44521</v>
      </c>
      <c r="B48" s="50" t="s">
        <v>427</v>
      </c>
      <c r="C48" s="44" t="s">
        <v>43</v>
      </c>
      <c r="D48" s="45">
        <v>10000</v>
      </c>
    </row>
    <row r="49" spans="1:4" ht="20" x14ac:dyDescent="0.2">
      <c r="A49" s="47">
        <v>44521</v>
      </c>
      <c r="B49" s="51" t="s">
        <v>429</v>
      </c>
      <c r="C49" s="48" t="s">
        <v>33</v>
      </c>
      <c r="D49" s="49">
        <v>10000</v>
      </c>
    </row>
    <row r="50" spans="1:4" ht="20" x14ac:dyDescent="0.2">
      <c r="A50" s="43">
        <v>44521</v>
      </c>
      <c r="B50" s="50" t="s">
        <v>427</v>
      </c>
      <c r="C50" s="44" t="s">
        <v>87</v>
      </c>
      <c r="D50" s="45">
        <v>5000</v>
      </c>
    </row>
    <row r="51" spans="1:4" ht="20" x14ac:dyDescent="0.2">
      <c r="A51" s="47">
        <v>44521</v>
      </c>
      <c r="B51" s="51" t="s">
        <v>427</v>
      </c>
      <c r="C51" s="48" t="s">
        <v>400</v>
      </c>
      <c r="D51" s="49">
        <v>5000</v>
      </c>
    </row>
    <row r="52" spans="1:4" ht="20" x14ac:dyDescent="0.2">
      <c r="A52" s="43">
        <v>44521</v>
      </c>
      <c r="B52" s="50" t="s">
        <v>425</v>
      </c>
      <c r="C52" s="44" t="s">
        <v>278</v>
      </c>
      <c r="D52" s="45">
        <v>20000</v>
      </c>
    </row>
    <row r="53" spans="1:4" ht="20" x14ac:dyDescent="0.2">
      <c r="A53" s="47">
        <v>44521</v>
      </c>
      <c r="B53" s="51" t="s">
        <v>422</v>
      </c>
      <c r="C53" s="48" t="s">
        <v>260</v>
      </c>
      <c r="D53" s="49">
        <v>10000</v>
      </c>
    </row>
    <row r="54" spans="1:4" ht="20" x14ac:dyDescent="0.2">
      <c r="A54" s="43">
        <v>44521</v>
      </c>
      <c r="B54" s="50" t="s">
        <v>425</v>
      </c>
      <c r="C54" s="44" t="s">
        <v>31</v>
      </c>
      <c r="D54" s="45">
        <v>2800</v>
      </c>
    </row>
    <row r="55" spans="1:4" ht="20" x14ac:dyDescent="0.2">
      <c r="A55" s="47">
        <v>44521</v>
      </c>
      <c r="B55" s="51" t="s">
        <v>425</v>
      </c>
      <c r="C55" s="48" t="s">
        <v>329</v>
      </c>
      <c r="D55" s="49">
        <v>10000</v>
      </c>
    </row>
    <row r="56" spans="1:4" ht="20" x14ac:dyDescent="0.2">
      <c r="A56" s="58">
        <v>44528</v>
      </c>
      <c r="B56" s="59" t="s">
        <v>419</v>
      </c>
      <c r="C56" s="60" t="s">
        <v>9</v>
      </c>
      <c r="D56" s="61">
        <v>27000</v>
      </c>
    </row>
    <row r="57" spans="1:4" ht="20" x14ac:dyDescent="0.2">
      <c r="A57" s="43">
        <v>44528</v>
      </c>
      <c r="B57" s="50" t="s">
        <v>420</v>
      </c>
      <c r="C57" s="44" t="s">
        <v>8</v>
      </c>
      <c r="D57" s="45">
        <v>13500</v>
      </c>
    </row>
    <row r="58" spans="1:4" ht="20" x14ac:dyDescent="0.2">
      <c r="A58" s="47">
        <v>44528</v>
      </c>
      <c r="B58" s="51" t="s">
        <v>425</v>
      </c>
      <c r="C58" s="48" t="s">
        <v>430</v>
      </c>
      <c r="D58" s="49">
        <v>2500</v>
      </c>
    </row>
    <row r="59" spans="1:4" ht="20" x14ac:dyDescent="0.2">
      <c r="A59" s="43">
        <v>44528</v>
      </c>
      <c r="B59" s="50" t="s">
        <v>422</v>
      </c>
      <c r="C59" s="44" t="s">
        <v>431</v>
      </c>
      <c r="D59" s="45">
        <v>50000</v>
      </c>
    </row>
    <row r="60" spans="1:4" ht="20" x14ac:dyDescent="0.2">
      <c r="A60" s="47">
        <v>44528</v>
      </c>
      <c r="B60" s="51" t="s">
        <v>426</v>
      </c>
      <c r="C60" s="48" t="s">
        <v>375</v>
      </c>
      <c r="D60" s="49">
        <v>5000</v>
      </c>
    </row>
    <row r="61" spans="1:4" ht="20" x14ac:dyDescent="0.2">
      <c r="A61" s="43">
        <v>44528</v>
      </c>
      <c r="B61" s="50" t="s">
        <v>426</v>
      </c>
      <c r="C61" s="44" t="s">
        <v>378</v>
      </c>
      <c r="D61" s="45">
        <v>5000</v>
      </c>
    </row>
    <row r="62" spans="1:4" ht="20" x14ac:dyDescent="0.2">
      <c r="A62" s="47">
        <v>44528</v>
      </c>
      <c r="B62" s="51" t="s">
        <v>426</v>
      </c>
      <c r="C62" s="48" t="s">
        <v>33</v>
      </c>
      <c r="D62" s="49">
        <v>10000</v>
      </c>
    </row>
    <row r="63" spans="1:4" ht="20" x14ac:dyDescent="0.2">
      <c r="A63" s="43">
        <v>44528</v>
      </c>
      <c r="B63" s="50" t="s">
        <v>426</v>
      </c>
      <c r="C63" s="44" t="s">
        <v>376</v>
      </c>
      <c r="D63" s="45">
        <v>5000</v>
      </c>
    </row>
    <row r="64" spans="1:4" ht="20" x14ac:dyDescent="0.2">
      <c r="A64" s="47">
        <v>44528</v>
      </c>
      <c r="B64" s="51" t="s">
        <v>427</v>
      </c>
      <c r="C64" s="48" t="s">
        <v>54</v>
      </c>
      <c r="D64" s="49">
        <v>10000</v>
      </c>
    </row>
    <row r="65" spans="1:10" ht="20" x14ac:dyDescent="0.2">
      <c r="A65" s="43">
        <v>44528</v>
      </c>
      <c r="B65" s="50" t="s">
        <v>427</v>
      </c>
      <c r="C65" s="44" t="s">
        <v>43</v>
      </c>
      <c r="D65" s="45">
        <v>10000</v>
      </c>
    </row>
    <row r="66" spans="1:10" ht="20" x14ac:dyDescent="0.2">
      <c r="A66" s="47">
        <v>44528</v>
      </c>
      <c r="B66" s="51" t="s">
        <v>427</v>
      </c>
      <c r="C66" s="48" t="s">
        <v>400</v>
      </c>
      <c r="D66" s="49">
        <v>5000</v>
      </c>
    </row>
    <row r="67" spans="1:10" ht="20" x14ac:dyDescent="0.2">
      <c r="A67" s="43">
        <v>44528</v>
      </c>
      <c r="B67" s="50" t="s">
        <v>427</v>
      </c>
      <c r="C67" s="44" t="s">
        <v>87</v>
      </c>
      <c r="D67" s="45">
        <v>5000</v>
      </c>
    </row>
    <row r="68" spans="1:10" ht="20" x14ac:dyDescent="0.2">
      <c r="A68" s="47">
        <v>44528</v>
      </c>
      <c r="B68" s="51" t="s">
        <v>425</v>
      </c>
      <c r="C68" s="48" t="s">
        <v>278</v>
      </c>
      <c r="D68" s="49">
        <v>20000</v>
      </c>
    </row>
    <row r="69" spans="1:10" ht="20" x14ac:dyDescent="0.2">
      <c r="A69" s="43">
        <v>44528</v>
      </c>
      <c r="B69" s="50" t="s">
        <v>425</v>
      </c>
      <c r="C69" s="44" t="s">
        <v>5</v>
      </c>
      <c r="D69" s="45">
        <v>20000</v>
      </c>
    </row>
    <row r="70" spans="1:10" ht="20" x14ac:dyDescent="0.2">
      <c r="A70" s="47">
        <v>44528</v>
      </c>
      <c r="B70" s="51" t="s">
        <v>428</v>
      </c>
      <c r="C70" s="48" t="s">
        <v>71</v>
      </c>
      <c r="D70" s="49">
        <v>20000</v>
      </c>
    </row>
    <row r="71" spans="1:10" ht="20" x14ac:dyDescent="0.2">
      <c r="A71" s="43">
        <v>44528</v>
      </c>
      <c r="B71" s="50" t="s">
        <v>428</v>
      </c>
      <c r="C71" s="44" t="s">
        <v>432</v>
      </c>
      <c r="D71" s="45">
        <v>20000</v>
      </c>
    </row>
    <row r="72" spans="1:10" ht="20" x14ac:dyDescent="0.2">
      <c r="A72" s="47">
        <v>44528</v>
      </c>
      <c r="B72" s="51" t="s">
        <v>428</v>
      </c>
      <c r="C72" s="48" t="s">
        <v>397</v>
      </c>
      <c r="D72" s="49">
        <v>10000</v>
      </c>
    </row>
    <row r="73" spans="1:10" ht="20" x14ac:dyDescent="0.2">
      <c r="A73" s="58">
        <v>44535</v>
      </c>
      <c r="B73" s="59" t="s">
        <v>419</v>
      </c>
      <c r="C73" s="60" t="s">
        <v>9</v>
      </c>
      <c r="D73" s="61">
        <v>29000</v>
      </c>
    </row>
    <row r="74" spans="1:10" ht="20" x14ac:dyDescent="0.2">
      <c r="A74" s="47">
        <v>44535</v>
      </c>
      <c r="B74" s="51" t="s">
        <v>420</v>
      </c>
      <c r="C74" s="48" t="s">
        <v>8</v>
      </c>
      <c r="D74" s="49">
        <v>14500</v>
      </c>
    </row>
    <row r="75" spans="1:10" ht="20" x14ac:dyDescent="0.2">
      <c r="A75" s="43">
        <v>44535</v>
      </c>
      <c r="B75" s="50" t="s">
        <v>422</v>
      </c>
      <c r="C75" s="44" t="s">
        <v>433</v>
      </c>
      <c r="D75" s="45">
        <v>10000</v>
      </c>
    </row>
    <row r="76" spans="1:10" ht="20" x14ac:dyDescent="0.2">
      <c r="A76" s="47">
        <v>44535</v>
      </c>
      <c r="B76" s="51" t="s">
        <v>422</v>
      </c>
      <c r="C76" s="48" t="s">
        <v>379</v>
      </c>
      <c r="D76" s="49">
        <v>5000</v>
      </c>
      <c r="F76" s="57"/>
      <c r="G76" s="57"/>
      <c r="H76" s="57"/>
      <c r="I76" s="57"/>
      <c r="J76" s="55"/>
    </row>
    <row r="77" spans="1:10" ht="20" x14ac:dyDescent="0.2">
      <c r="A77" s="43">
        <v>44535</v>
      </c>
      <c r="B77" s="50" t="s">
        <v>426</v>
      </c>
      <c r="C77" s="44" t="s">
        <v>376</v>
      </c>
      <c r="D77" s="45">
        <v>5000</v>
      </c>
      <c r="F77" s="57"/>
      <c r="G77" s="57"/>
      <c r="H77" s="57"/>
      <c r="I77" s="57"/>
      <c r="J77" s="56"/>
    </row>
    <row r="78" spans="1:10" ht="20" x14ac:dyDescent="0.2">
      <c r="A78" s="47">
        <v>44535</v>
      </c>
      <c r="B78" s="51" t="s">
        <v>421</v>
      </c>
      <c r="C78" s="48" t="s">
        <v>434</v>
      </c>
      <c r="D78" s="49">
        <v>30000</v>
      </c>
      <c r="F78" s="57"/>
      <c r="G78" s="57"/>
      <c r="H78" s="57"/>
      <c r="I78" s="57"/>
      <c r="J78" s="55"/>
    </row>
    <row r="79" spans="1:10" ht="20" x14ac:dyDescent="0.2">
      <c r="A79" s="43">
        <v>44535</v>
      </c>
      <c r="B79" s="50" t="s">
        <v>428</v>
      </c>
      <c r="C79" s="44" t="s">
        <v>372</v>
      </c>
      <c r="D79" s="45">
        <v>5000</v>
      </c>
      <c r="F79" s="57"/>
      <c r="G79" s="57"/>
      <c r="H79" s="57"/>
      <c r="I79" s="57"/>
      <c r="J79" s="55"/>
    </row>
    <row r="80" spans="1:10" ht="20" x14ac:dyDescent="0.2">
      <c r="A80" s="47">
        <v>44535</v>
      </c>
      <c r="B80" s="51" t="s">
        <v>428</v>
      </c>
      <c r="C80" s="48" t="s">
        <v>67</v>
      </c>
      <c r="D80" s="49">
        <v>20000</v>
      </c>
      <c r="F80" s="57"/>
      <c r="G80" s="57"/>
      <c r="H80" s="57"/>
      <c r="I80" s="57"/>
      <c r="J80" s="55"/>
    </row>
    <row r="81" spans="1:10" ht="20" x14ac:dyDescent="0.2">
      <c r="A81" s="43">
        <v>44535</v>
      </c>
      <c r="B81" s="50" t="s">
        <v>468</v>
      </c>
      <c r="C81" s="44" t="s">
        <v>68</v>
      </c>
      <c r="D81" s="45">
        <v>5000</v>
      </c>
      <c r="F81" s="57"/>
      <c r="G81" s="57"/>
      <c r="H81" s="57"/>
      <c r="I81" s="57"/>
      <c r="J81" s="55"/>
    </row>
    <row r="82" spans="1:10" ht="20" x14ac:dyDescent="0.2">
      <c r="A82" s="47">
        <v>44535</v>
      </c>
      <c r="B82" s="51" t="s">
        <v>428</v>
      </c>
      <c r="C82" s="48" t="s">
        <v>435</v>
      </c>
      <c r="D82" s="49">
        <v>50000</v>
      </c>
      <c r="F82" s="57"/>
      <c r="G82" s="57"/>
      <c r="H82" s="57"/>
      <c r="I82" s="57"/>
      <c r="J82" s="55"/>
    </row>
    <row r="83" spans="1:10" ht="20" x14ac:dyDescent="0.2">
      <c r="A83" s="43">
        <v>44535</v>
      </c>
      <c r="B83" s="50" t="s">
        <v>422</v>
      </c>
      <c r="C83" s="44" t="s">
        <v>375</v>
      </c>
      <c r="D83" s="45">
        <v>5000</v>
      </c>
      <c r="F83" s="57"/>
      <c r="G83" s="57"/>
      <c r="H83" s="57"/>
      <c r="I83" s="57"/>
      <c r="J83" s="55"/>
    </row>
    <row r="84" spans="1:10" ht="20" x14ac:dyDescent="0.2">
      <c r="A84" s="47">
        <v>44535</v>
      </c>
      <c r="B84" s="51" t="s">
        <v>422</v>
      </c>
      <c r="C84" s="48" t="s">
        <v>436</v>
      </c>
      <c r="D84" s="49">
        <v>10000</v>
      </c>
      <c r="F84" s="57"/>
      <c r="G84" s="57"/>
      <c r="H84" s="57"/>
      <c r="I84" s="57"/>
      <c r="J84" s="55"/>
    </row>
    <row r="85" spans="1:10" ht="20" x14ac:dyDescent="0.2">
      <c r="A85" s="43">
        <v>44535</v>
      </c>
      <c r="B85" s="50" t="s">
        <v>422</v>
      </c>
      <c r="C85" s="44" t="s">
        <v>54</v>
      </c>
      <c r="D85" s="45">
        <v>10000</v>
      </c>
      <c r="F85" s="57"/>
      <c r="G85" s="57"/>
      <c r="H85" s="57"/>
      <c r="I85" s="57"/>
      <c r="J85" s="55"/>
    </row>
    <row r="86" spans="1:10" ht="20" x14ac:dyDescent="0.2">
      <c r="A86" s="47">
        <v>44535</v>
      </c>
      <c r="B86" s="51" t="s">
        <v>422</v>
      </c>
      <c r="C86" s="48" t="s">
        <v>43</v>
      </c>
      <c r="D86" s="49">
        <v>10000</v>
      </c>
      <c r="F86" s="57"/>
      <c r="G86" s="57"/>
      <c r="H86" s="57"/>
      <c r="I86" s="57"/>
      <c r="J86" s="55"/>
    </row>
    <row r="87" spans="1:10" ht="20" x14ac:dyDescent="0.2">
      <c r="A87" s="43">
        <v>44535</v>
      </c>
      <c r="B87" s="50" t="s">
        <v>422</v>
      </c>
      <c r="C87" s="44" t="s">
        <v>400</v>
      </c>
      <c r="D87" s="45">
        <v>5000</v>
      </c>
      <c r="F87" s="57"/>
      <c r="G87" s="57"/>
      <c r="H87" s="57"/>
      <c r="I87" s="57"/>
      <c r="J87" s="56"/>
    </row>
    <row r="88" spans="1:10" ht="20" x14ac:dyDescent="0.2">
      <c r="A88" s="47">
        <v>44535</v>
      </c>
      <c r="B88" s="51" t="s">
        <v>422</v>
      </c>
      <c r="C88" s="48" t="s">
        <v>33</v>
      </c>
      <c r="D88" s="49">
        <v>10000</v>
      </c>
      <c r="F88" s="57"/>
      <c r="G88" s="57"/>
      <c r="H88" s="57"/>
      <c r="I88" s="57"/>
      <c r="J88" s="55"/>
    </row>
    <row r="89" spans="1:10" ht="20" x14ac:dyDescent="0.2">
      <c r="A89" s="43">
        <v>44535</v>
      </c>
      <c r="B89" s="50" t="s">
        <v>422</v>
      </c>
      <c r="C89" s="44" t="s">
        <v>378</v>
      </c>
      <c r="D89" s="45">
        <v>5000</v>
      </c>
      <c r="F89" s="57"/>
      <c r="G89" s="57"/>
      <c r="H89" s="57"/>
      <c r="I89" s="57"/>
      <c r="J89" s="56"/>
    </row>
    <row r="90" spans="1:10" ht="20" x14ac:dyDescent="0.2">
      <c r="A90" s="47">
        <v>44535</v>
      </c>
      <c r="B90" s="51" t="s">
        <v>422</v>
      </c>
      <c r="C90" s="48" t="s">
        <v>5</v>
      </c>
      <c r="D90" s="49">
        <v>20000</v>
      </c>
      <c r="F90" s="57"/>
      <c r="G90" s="57"/>
      <c r="H90" s="57"/>
      <c r="I90" s="57"/>
      <c r="J90" s="55"/>
    </row>
    <row r="91" spans="1:10" ht="20" x14ac:dyDescent="0.2">
      <c r="A91" s="43">
        <v>44535</v>
      </c>
      <c r="B91" s="50" t="s">
        <v>422</v>
      </c>
      <c r="C91" s="44" t="s">
        <v>174</v>
      </c>
      <c r="D91" s="45">
        <v>5000</v>
      </c>
      <c r="F91" s="57"/>
      <c r="G91" s="57"/>
      <c r="H91" s="57"/>
      <c r="I91" s="57"/>
      <c r="J91" s="55"/>
    </row>
    <row r="92" spans="1:10" ht="20" x14ac:dyDescent="0.2">
      <c r="A92" s="47">
        <v>44535</v>
      </c>
      <c r="B92" s="51" t="s">
        <v>464</v>
      </c>
      <c r="C92" s="48" t="s">
        <v>63</v>
      </c>
      <c r="D92" s="49">
        <v>10000</v>
      </c>
      <c r="F92" s="57"/>
      <c r="G92" s="57"/>
      <c r="H92" s="57"/>
      <c r="I92" s="57"/>
      <c r="J92" s="55"/>
    </row>
    <row r="93" spans="1:10" ht="20" x14ac:dyDescent="0.2">
      <c r="A93" s="58">
        <v>44542</v>
      </c>
      <c r="B93" s="59" t="s">
        <v>419</v>
      </c>
      <c r="C93" s="60" t="s">
        <v>9</v>
      </c>
      <c r="D93" s="61">
        <v>28000</v>
      </c>
      <c r="F93" s="57"/>
      <c r="G93" s="57"/>
      <c r="H93" s="57"/>
      <c r="I93" s="57"/>
      <c r="J93" s="55"/>
    </row>
    <row r="94" spans="1:10" ht="20" x14ac:dyDescent="0.2">
      <c r="A94" s="47">
        <v>44542</v>
      </c>
      <c r="B94" s="51" t="s">
        <v>420</v>
      </c>
      <c r="C94" s="48" t="s">
        <v>8</v>
      </c>
      <c r="D94" s="49">
        <v>14000</v>
      </c>
      <c r="F94" s="57"/>
      <c r="G94" s="57"/>
      <c r="H94" s="57"/>
      <c r="I94" s="57"/>
      <c r="J94" s="56"/>
    </row>
    <row r="95" spans="1:10" ht="20" x14ac:dyDescent="0.2">
      <c r="A95" s="43">
        <v>44542</v>
      </c>
      <c r="B95" s="50" t="s">
        <v>425</v>
      </c>
      <c r="C95" s="44" t="s">
        <v>5</v>
      </c>
      <c r="D95" s="45">
        <v>20000</v>
      </c>
      <c r="F95" s="57"/>
      <c r="G95" s="57"/>
      <c r="H95" s="57"/>
      <c r="I95" s="57"/>
      <c r="J95" s="56"/>
    </row>
    <row r="96" spans="1:10" ht="20" x14ac:dyDescent="0.2">
      <c r="A96" s="47">
        <v>44542</v>
      </c>
      <c r="B96" s="51" t="s">
        <v>425</v>
      </c>
      <c r="C96" s="48" t="s">
        <v>278</v>
      </c>
      <c r="D96" s="49">
        <v>20000</v>
      </c>
      <c r="F96" s="57"/>
      <c r="G96" s="57"/>
      <c r="H96" s="57"/>
      <c r="I96" s="57"/>
      <c r="J96" s="56"/>
    </row>
    <row r="97" spans="1:11" ht="20" x14ac:dyDescent="0.2">
      <c r="A97" s="43">
        <v>44542</v>
      </c>
      <c r="B97" s="50" t="s">
        <v>426</v>
      </c>
      <c r="C97" s="44" t="s">
        <v>375</v>
      </c>
      <c r="D97" s="45">
        <v>5000</v>
      </c>
      <c r="F97" s="57"/>
      <c r="G97" s="57"/>
      <c r="H97" s="57"/>
      <c r="I97" s="57"/>
      <c r="J97" s="56"/>
    </row>
    <row r="98" spans="1:11" ht="20" x14ac:dyDescent="0.2">
      <c r="A98" s="47">
        <v>44542</v>
      </c>
      <c r="B98" s="51" t="s">
        <v>426</v>
      </c>
      <c r="C98" s="48" t="s">
        <v>378</v>
      </c>
      <c r="D98" s="49">
        <v>5000</v>
      </c>
      <c r="F98" s="57"/>
      <c r="G98" s="57"/>
      <c r="H98" s="57"/>
      <c r="I98" s="57"/>
      <c r="J98" s="56"/>
    </row>
    <row r="99" spans="1:11" ht="20" x14ac:dyDescent="0.2">
      <c r="A99" s="43">
        <v>44542</v>
      </c>
      <c r="B99" s="50" t="s">
        <v>426</v>
      </c>
      <c r="C99" s="44" t="s">
        <v>376</v>
      </c>
      <c r="D99" s="45">
        <v>5000</v>
      </c>
      <c r="F99" s="57"/>
      <c r="G99" s="57"/>
      <c r="H99" s="57"/>
      <c r="I99" s="57"/>
      <c r="J99" s="55"/>
    </row>
    <row r="100" spans="1:11" ht="20" x14ac:dyDescent="0.2">
      <c r="A100" s="47">
        <v>44542</v>
      </c>
      <c r="B100" s="51" t="s">
        <v>427</v>
      </c>
      <c r="C100" s="48" t="s">
        <v>87</v>
      </c>
      <c r="D100" s="49">
        <v>5000</v>
      </c>
      <c r="F100" s="57"/>
      <c r="G100" s="57"/>
      <c r="H100" s="57"/>
      <c r="I100" s="57"/>
      <c r="J100" s="56"/>
    </row>
    <row r="101" spans="1:11" ht="20" x14ac:dyDescent="0.2">
      <c r="A101" s="43">
        <v>44542</v>
      </c>
      <c r="B101" s="50" t="s">
        <v>427</v>
      </c>
      <c r="C101" s="44" t="s">
        <v>43</v>
      </c>
      <c r="D101" s="45">
        <v>10000</v>
      </c>
      <c r="F101" s="57"/>
      <c r="G101" s="57"/>
      <c r="H101" s="57"/>
      <c r="I101" s="57"/>
      <c r="J101" s="56"/>
    </row>
    <row r="102" spans="1:11" ht="20" x14ac:dyDescent="0.2">
      <c r="A102" s="47">
        <v>44542</v>
      </c>
      <c r="B102" s="51" t="s">
        <v>429</v>
      </c>
      <c r="C102" s="48" t="s">
        <v>33</v>
      </c>
      <c r="D102" s="49">
        <v>10000</v>
      </c>
      <c r="F102" s="57"/>
      <c r="G102" s="57"/>
      <c r="H102" s="57"/>
      <c r="I102" s="57"/>
      <c r="J102" s="56"/>
    </row>
    <row r="103" spans="1:11" ht="20" x14ac:dyDescent="0.2">
      <c r="A103" s="43">
        <v>44542</v>
      </c>
      <c r="B103" s="50" t="s">
        <v>425</v>
      </c>
      <c r="C103" s="44" t="s">
        <v>412</v>
      </c>
      <c r="D103" s="45">
        <v>45000</v>
      </c>
      <c r="F103" s="57"/>
      <c r="G103" s="57"/>
      <c r="H103" s="57"/>
      <c r="I103" s="57"/>
      <c r="J103" s="56"/>
    </row>
    <row r="104" spans="1:11" ht="20" x14ac:dyDescent="0.2">
      <c r="A104" s="47">
        <v>44542</v>
      </c>
      <c r="B104" s="51" t="s">
        <v>422</v>
      </c>
      <c r="C104" s="48" t="s">
        <v>415</v>
      </c>
      <c r="D104" s="49">
        <v>20000</v>
      </c>
      <c r="F104" s="57"/>
      <c r="G104" s="57"/>
      <c r="H104" s="57"/>
      <c r="I104" s="57"/>
      <c r="J104" s="56"/>
    </row>
    <row r="105" spans="1:11" ht="20" x14ac:dyDescent="0.2">
      <c r="A105" s="43">
        <v>44542</v>
      </c>
      <c r="B105" s="50" t="s">
        <v>465</v>
      </c>
      <c r="C105" s="44" t="s">
        <v>448</v>
      </c>
      <c r="D105" s="45">
        <v>40000</v>
      </c>
      <c r="F105" s="57"/>
      <c r="G105" s="57"/>
      <c r="H105" s="57"/>
      <c r="I105" s="57"/>
      <c r="J105" s="56"/>
    </row>
    <row r="106" spans="1:11" ht="20" x14ac:dyDescent="0.2">
      <c r="A106" s="47">
        <v>44542</v>
      </c>
      <c r="B106" s="51" t="s">
        <v>466</v>
      </c>
      <c r="C106" s="48" t="s">
        <v>213</v>
      </c>
      <c r="D106" s="49">
        <v>16500</v>
      </c>
      <c r="F106" s="57"/>
      <c r="G106" s="57"/>
      <c r="H106" s="57"/>
      <c r="I106" s="57"/>
      <c r="J106" s="56"/>
    </row>
    <row r="107" spans="1:11" ht="20" x14ac:dyDescent="0.2">
      <c r="A107" s="43">
        <v>44542</v>
      </c>
      <c r="B107" s="50" t="s">
        <v>425</v>
      </c>
      <c r="C107" s="44" t="s">
        <v>467</v>
      </c>
      <c r="D107" s="45">
        <v>10000</v>
      </c>
      <c r="F107" s="57"/>
      <c r="G107" s="57"/>
      <c r="H107" s="57"/>
      <c r="I107" s="57"/>
      <c r="J107" s="56"/>
    </row>
    <row r="108" spans="1:11" ht="20" x14ac:dyDescent="0.2">
      <c r="A108" s="58">
        <v>44549</v>
      </c>
      <c r="B108" s="59" t="s">
        <v>422</v>
      </c>
      <c r="C108" s="60" t="s">
        <v>437</v>
      </c>
      <c r="D108" s="61">
        <v>24000</v>
      </c>
      <c r="F108" s="57"/>
      <c r="G108" s="57"/>
      <c r="H108" s="57"/>
      <c r="I108" s="57"/>
      <c r="J108" s="56"/>
    </row>
    <row r="109" spans="1:11" ht="20" x14ac:dyDescent="0.2">
      <c r="A109" s="47">
        <v>44549</v>
      </c>
      <c r="B109" s="51" t="s">
        <v>422</v>
      </c>
      <c r="C109" s="48" t="s">
        <v>8</v>
      </c>
      <c r="D109" s="49">
        <v>12000</v>
      </c>
      <c r="F109" s="57"/>
      <c r="G109" s="57"/>
      <c r="H109" s="57"/>
      <c r="I109" s="57"/>
      <c r="J109" s="55"/>
    </row>
    <row r="110" spans="1:11" ht="20" x14ac:dyDescent="0.2">
      <c r="A110" s="43">
        <v>44549</v>
      </c>
      <c r="B110" s="50" t="s">
        <v>422</v>
      </c>
      <c r="C110" s="44" t="s">
        <v>376</v>
      </c>
      <c r="D110" s="45">
        <v>5000</v>
      </c>
      <c r="F110" s="57"/>
      <c r="G110" s="57"/>
      <c r="H110" s="57"/>
      <c r="I110" s="57"/>
      <c r="J110" s="56"/>
    </row>
    <row r="111" spans="1:11" ht="20" x14ac:dyDescent="0.2">
      <c r="A111" s="47">
        <v>44549</v>
      </c>
      <c r="B111" s="51" t="s">
        <v>422</v>
      </c>
      <c r="C111" s="48" t="s">
        <v>375</v>
      </c>
      <c r="D111" s="49">
        <v>5000</v>
      </c>
      <c r="F111" s="57"/>
      <c r="G111" s="57"/>
      <c r="H111" s="57"/>
      <c r="I111" s="57"/>
      <c r="J111" s="57"/>
      <c r="K111" s="56"/>
    </row>
    <row r="112" spans="1:11" ht="20" x14ac:dyDescent="0.2">
      <c r="A112" s="43">
        <v>44549</v>
      </c>
      <c r="B112" s="50" t="s">
        <v>422</v>
      </c>
      <c r="C112" s="44" t="s">
        <v>54</v>
      </c>
      <c r="D112" s="45">
        <v>10000</v>
      </c>
      <c r="F112" s="57"/>
      <c r="G112" s="57"/>
      <c r="H112" s="57"/>
      <c r="I112" s="57"/>
      <c r="J112" s="57"/>
      <c r="K112" s="56"/>
    </row>
    <row r="113" spans="1:11" ht="20" x14ac:dyDescent="0.2">
      <c r="A113" s="47">
        <v>44549</v>
      </c>
      <c r="B113" s="51" t="s">
        <v>422</v>
      </c>
      <c r="C113" s="48" t="s">
        <v>43</v>
      </c>
      <c r="D113" s="49">
        <v>10000</v>
      </c>
      <c r="F113" s="57"/>
      <c r="G113" s="57"/>
      <c r="H113" s="57"/>
      <c r="I113" s="57"/>
      <c r="J113" s="57"/>
      <c r="K113" s="56"/>
    </row>
    <row r="114" spans="1:11" ht="20" x14ac:dyDescent="0.2">
      <c r="A114" s="43">
        <v>44549</v>
      </c>
      <c r="B114" s="50" t="s">
        <v>422</v>
      </c>
      <c r="C114" s="44" t="s">
        <v>400</v>
      </c>
      <c r="D114" s="45">
        <v>5000</v>
      </c>
      <c r="G114" s="57"/>
      <c r="H114" s="57"/>
      <c r="I114" s="57"/>
      <c r="J114" s="57"/>
      <c r="K114" s="56"/>
    </row>
    <row r="115" spans="1:11" ht="20" x14ac:dyDescent="0.2">
      <c r="A115" s="47">
        <v>44549</v>
      </c>
      <c r="B115" s="51" t="s">
        <v>422</v>
      </c>
      <c r="C115" s="48" t="s">
        <v>33</v>
      </c>
      <c r="D115" s="49">
        <v>10000</v>
      </c>
      <c r="G115" s="57"/>
      <c r="H115" s="57"/>
      <c r="I115" s="57"/>
      <c r="J115" s="57"/>
      <c r="K115" s="56"/>
    </row>
    <row r="116" spans="1:11" ht="20" x14ac:dyDescent="0.2">
      <c r="A116" s="43">
        <v>44549</v>
      </c>
      <c r="B116" s="50" t="s">
        <v>422</v>
      </c>
      <c r="C116" s="44" t="s">
        <v>87</v>
      </c>
      <c r="D116" s="45">
        <v>5000</v>
      </c>
      <c r="G116" s="57"/>
      <c r="H116" s="57"/>
      <c r="I116" s="57"/>
      <c r="J116" s="57"/>
      <c r="K116" s="55"/>
    </row>
    <row r="117" spans="1:11" ht="20" x14ac:dyDescent="0.2">
      <c r="A117" s="47">
        <v>44549</v>
      </c>
      <c r="B117" s="51" t="s">
        <v>422</v>
      </c>
      <c r="C117" s="48" t="s">
        <v>438</v>
      </c>
      <c r="D117" s="49">
        <v>20000</v>
      </c>
      <c r="G117" s="57"/>
      <c r="H117" s="57"/>
      <c r="I117" s="57"/>
      <c r="J117" s="57"/>
      <c r="K117" s="55"/>
    </row>
    <row r="118" spans="1:11" ht="20" x14ac:dyDescent="0.2">
      <c r="A118" s="43">
        <v>44549</v>
      </c>
      <c r="B118" s="50" t="s">
        <v>422</v>
      </c>
      <c r="C118" s="44" t="s">
        <v>378</v>
      </c>
      <c r="D118" s="45">
        <v>5000</v>
      </c>
      <c r="G118" s="57"/>
      <c r="H118" s="57"/>
      <c r="I118" s="57"/>
      <c r="J118" s="57"/>
      <c r="K118" s="55"/>
    </row>
    <row r="119" spans="1:11" ht="20" x14ac:dyDescent="0.2">
      <c r="A119" s="47">
        <v>44549</v>
      </c>
      <c r="B119" s="51" t="s">
        <v>422</v>
      </c>
      <c r="C119" s="48" t="s">
        <v>5</v>
      </c>
      <c r="D119" s="49">
        <v>25000</v>
      </c>
      <c r="G119" s="57"/>
      <c r="H119" s="57"/>
      <c r="I119" s="57"/>
      <c r="J119" s="57"/>
      <c r="K119" s="55"/>
    </row>
    <row r="120" spans="1:11" ht="20" x14ac:dyDescent="0.2">
      <c r="A120" s="43">
        <v>44549</v>
      </c>
      <c r="B120" s="50" t="s">
        <v>422</v>
      </c>
      <c r="C120" s="44" t="s">
        <v>278</v>
      </c>
      <c r="D120" s="45">
        <v>20000</v>
      </c>
      <c r="G120" s="57"/>
      <c r="H120" s="57"/>
      <c r="I120" s="57"/>
      <c r="J120" s="57"/>
      <c r="K120" s="55"/>
    </row>
    <row r="121" spans="1:11" ht="20" x14ac:dyDescent="0.2">
      <c r="A121" s="47">
        <v>44549</v>
      </c>
      <c r="B121" s="51" t="s">
        <v>422</v>
      </c>
      <c r="C121" s="48" t="s">
        <v>90</v>
      </c>
      <c r="D121" s="49">
        <v>5000</v>
      </c>
      <c r="G121" s="57"/>
      <c r="H121" s="57"/>
      <c r="I121" s="57"/>
      <c r="J121" s="57"/>
      <c r="K121" s="55"/>
    </row>
    <row r="122" spans="1:11" ht="20" x14ac:dyDescent="0.2">
      <c r="A122" s="43">
        <v>44549</v>
      </c>
      <c r="B122" s="50" t="s">
        <v>422</v>
      </c>
      <c r="C122" s="44" t="s">
        <v>439</v>
      </c>
      <c r="D122" s="45">
        <v>10000</v>
      </c>
      <c r="G122" s="57"/>
      <c r="H122" s="57"/>
      <c r="I122" s="57"/>
      <c r="J122" s="57"/>
      <c r="K122" s="56"/>
    </row>
    <row r="123" spans="1:11" ht="20" x14ac:dyDescent="0.2">
      <c r="A123" s="47">
        <v>44549</v>
      </c>
      <c r="B123" s="51" t="s">
        <v>422</v>
      </c>
      <c r="C123" s="48" t="s">
        <v>73</v>
      </c>
      <c r="D123" s="49">
        <v>10000</v>
      </c>
      <c r="G123" s="57"/>
      <c r="H123" s="57"/>
      <c r="I123" s="57"/>
      <c r="J123" s="57"/>
      <c r="K123" s="55"/>
    </row>
    <row r="124" spans="1:11" ht="20" x14ac:dyDescent="0.2">
      <c r="A124" s="43">
        <v>44549</v>
      </c>
      <c r="B124" s="50" t="s">
        <v>422</v>
      </c>
      <c r="C124" s="44" t="s">
        <v>412</v>
      </c>
      <c r="D124" s="45">
        <v>20000</v>
      </c>
      <c r="G124" s="57"/>
      <c r="H124" s="57"/>
      <c r="I124" s="57"/>
      <c r="J124" s="57"/>
      <c r="K124" s="56"/>
    </row>
    <row r="125" spans="1:11" ht="20" x14ac:dyDescent="0.2">
      <c r="A125" s="47">
        <v>44549</v>
      </c>
      <c r="B125" s="51" t="s">
        <v>422</v>
      </c>
      <c r="C125" s="48" t="s">
        <v>31</v>
      </c>
      <c r="D125" s="49">
        <v>3200</v>
      </c>
      <c r="G125" s="57"/>
      <c r="H125" s="57"/>
      <c r="I125" s="57"/>
      <c r="J125" s="57"/>
      <c r="K125" s="55"/>
    </row>
    <row r="126" spans="1:11" ht="20" x14ac:dyDescent="0.2">
      <c r="A126" s="43">
        <v>44549</v>
      </c>
      <c r="B126" s="50" t="s">
        <v>422</v>
      </c>
      <c r="C126" s="44" t="s">
        <v>440</v>
      </c>
      <c r="D126" s="45">
        <v>4900</v>
      </c>
      <c r="G126" s="57"/>
      <c r="H126" s="57"/>
      <c r="I126" s="57"/>
      <c r="J126" s="57"/>
      <c r="K126" s="56"/>
    </row>
    <row r="127" spans="1:11" ht="20" x14ac:dyDescent="0.2">
      <c r="A127" s="58">
        <v>44556</v>
      </c>
      <c r="B127" s="59" t="s">
        <v>422</v>
      </c>
      <c r="C127" s="60" t="s">
        <v>9</v>
      </c>
      <c r="D127" s="61">
        <v>29000</v>
      </c>
      <c r="G127" s="57"/>
      <c r="H127" s="57"/>
      <c r="I127" s="57"/>
      <c r="J127" s="57"/>
      <c r="K127" s="56"/>
    </row>
    <row r="128" spans="1:11" ht="20" x14ac:dyDescent="0.2">
      <c r="A128" s="43">
        <v>44556</v>
      </c>
      <c r="B128" s="50" t="s">
        <v>422</v>
      </c>
      <c r="C128" s="44" t="s">
        <v>8</v>
      </c>
      <c r="D128" s="45">
        <v>14500</v>
      </c>
      <c r="G128" s="57"/>
      <c r="H128" s="57"/>
      <c r="I128" s="57"/>
      <c r="J128" s="57"/>
      <c r="K128" s="56"/>
    </row>
    <row r="129" spans="1:11" ht="20" x14ac:dyDescent="0.2">
      <c r="A129" s="47">
        <v>44556</v>
      </c>
      <c r="B129" s="51" t="s">
        <v>422</v>
      </c>
      <c r="C129" s="48" t="s">
        <v>442</v>
      </c>
      <c r="D129" s="49">
        <v>1000</v>
      </c>
      <c r="G129" s="57"/>
      <c r="H129" s="57"/>
      <c r="I129" s="57"/>
      <c r="J129" s="57"/>
      <c r="K129" s="56"/>
    </row>
    <row r="130" spans="1:11" ht="20" x14ac:dyDescent="0.2">
      <c r="A130" s="43">
        <v>44556</v>
      </c>
      <c r="B130" s="50" t="s">
        <v>422</v>
      </c>
      <c r="C130" s="44" t="s">
        <v>283</v>
      </c>
      <c r="D130" s="45">
        <v>2000</v>
      </c>
      <c r="G130" s="57"/>
      <c r="H130" s="57"/>
      <c r="I130" s="57"/>
      <c r="J130" s="57"/>
      <c r="K130" s="56"/>
    </row>
    <row r="131" spans="1:11" ht="20" x14ac:dyDescent="0.2">
      <c r="A131" s="47">
        <v>44556</v>
      </c>
      <c r="B131" s="51" t="s">
        <v>422</v>
      </c>
      <c r="C131" s="48" t="s">
        <v>31</v>
      </c>
      <c r="D131" s="49">
        <v>1300</v>
      </c>
      <c r="G131" s="57"/>
      <c r="H131" s="57"/>
      <c r="I131" s="57"/>
      <c r="J131" s="57"/>
      <c r="K131" s="56"/>
    </row>
    <row r="132" spans="1:11" ht="20" x14ac:dyDescent="0.2">
      <c r="A132" s="43">
        <v>44556</v>
      </c>
      <c r="B132" s="50" t="s">
        <v>422</v>
      </c>
      <c r="C132" s="44" t="s">
        <v>376</v>
      </c>
      <c r="D132" s="45">
        <v>5000</v>
      </c>
      <c r="G132" s="57"/>
      <c r="H132" s="57"/>
      <c r="I132" s="57"/>
      <c r="J132" s="57"/>
      <c r="K132" s="56"/>
    </row>
    <row r="133" spans="1:11" ht="20" x14ac:dyDescent="0.2">
      <c r="A133" s="47">
        <v>44556</v>
      </c>
      <c r="B133" s="51" t="s">
        <v>422</v>
      </c>
      <c r="C133" s="48" t="s">
        <v>434</v>
      </c>
      <c r="D133" s="49">
        <v>30000</v>
      </c>
      <c r="G133" s="57"/>
      <c r="H133" s="57"/>
      <c r="I133" s="57"/>
      <c r="J133" s="57"/>
      <c r="K133" s="55"/>
    </row>
    <row r="134" spans="1:11" ht="20" x14ac:dyDescent="0.2">
      <c r="A134" s="43">
        <v>44556</v>
      </c>
      <c r="B134" s="50" t="s">
        <v>422</v>
      </c>
      <c r="C134" s="44" t="s">
        <v>372</v>
      </c>
      <c r="D134" s="45">
        <v>5000</v>
      </c>
    </row>
    <row r="135" spans="1:11" ht="20" x14ac:dyDescent="0.2">
      <c r="A135" s="47">
        <v>44556</v>
      </c>
      <c r="B135" s="51" t="s">
        <v>422</v>
      </c>
      <c r="C135" s="48" t="s">
        <v>67</v>
      </c>
      <c r="D135" s="49">
        <v>20000</v>
      </c>
    </row>
    <row r="136" spans="1:11" ht="20" x14ac:dyDescent="0.2">
      <c r="A136" s="43">
        <v>44556</v>
      </c>
      <c r="B136" s="50" t="s">
        <v>422</v>
      </c>
      <c r="C136" s="44" t="s">
        <v>71</v>
      </c>
      <c r="D136" s="45">
        <v>20000</v>
      </c>
    </row>
    <row r="137" spans="1:11" ht="20" x14ac:dyDescent="0.2">
      <c r="A137" s="47">
        <v>44556</v>
      </c>
      <c r="B137" s="51" t="s">
        <v>422</v>
      </c>
      <c r="C137" s="48" t="s">
        <v>68</v>
      </c>
      <c r="D137" s="49">
        <v>5000</v>
      </c>
    </row>
    <row r="138" spans="1:11" ht="20" x14ac:dyDescent="0.2">
      <c r="A138" s="43">
        <v>44556</v>
      </c>
      <c r="B138" s="50" t="s">
        <v>422</v>
      </c>
      <c r="C138" s="44" t="s">
        <v>375</v>
      </c>
      <c r="D138" s="45">
        <v>5000</v>
      </c>
    </row>
    <row r="139" spans="1:11" ht="20" x14ac:dyDescent="0.2">
      <c r="A139" s="47">
        <v>44556</v>
      </c>
      <c r="B139" s="51" t="s">
        <v>422</v>
      </c>
      <c r="C139" s="48" t="s">
        <v>436</v>
      </c>
      <c r="D139" s="49">
        <v>10000</v>
      </c>
    </row>
    <row r="140" spans="1:11" ht="20" x14ac:dyDescent="0.2">
      <c r="A140" s="43">
        <v>44556</v>
      </c>
      <c r="B140" s="50" t="s">
        <v>422</v>
      </c>
      <c r="C140" s="44" t="s">
        <v>54</v>
      </c>
      <c r="D140" s="45">
        <v>10000</v>
      </c>
      <c r="G140" s="57"/>
      <c r="H140" s="57"/>
      <c r="I140" s="57"/>
      <c r="J140" s="57"/>
      <c r="K140" s="55"/>
    </row>
    <row r="141" spans="1:11" ht="20" x14ac:dyDescent="0.2">
      <c r="A141" s="47">
        <v>44556</v>
      </c>
      <c r="B141" s="51" t="s">
        <v>422</v>
      </c>
      <c r="C141" s="48" t="s">
        <v>432</v>
      </c>
      <c r="D141" s="49">
        <v>20000</v>
      </c>
      <c r="G141" s="57"/>
      <c r="H141" s="57"/>
      <c r="I141" s="57"/>
      <c r="J141" s="57"/>
      <c r="K141" s="56"/>
    </row>
    <row r="142" spans="1:11" ht="20" x14ac:dyDescent="0.2">
      <c r="A142" s="43">
        <v>44556</v>
      </c>
      <c r="B142" s="50" t="s">
        <v>422</v>
      </c>
      <c r="C142" s="44" t="s">
        <v>43</v>
      </c>
      <c r="D142" s="45">
        <v>10000</v>
      </c>
      <c r="G142" s="57"/>
      <c r="H142" s="57"/>
      <c r="I142" s="57"/>
      <c r="J142" s="57"/>
      <c r="K142" s="55"/>
    </row>
    <row r="143" spans="1:11" ht="20" x14ac:dyDescent="0.2">
      <c r="A143" s="47">
        <v>44556</v>
      </c>
      <c r="B143" s="51" t="s">
        <v>422</v>
      </c>
      <c r="C143" s="48" t="s">
        <v>400</v>
      </c>
      <c r="D143" s="49">
        <v>5000</v>
      </c>
      <c r="G143" s="57"/>
      <c r="H143" s="57"/>
      <c r="I143" s="57"/>
      <c r="J143" s="57"/>
      <c r="K143" s="55"/>
    </row>
    <row r="144" spans="1:11" ht="20" x14ac:dyDescent="0.2">
      <c r="A144" s="43">
        <v>44556</v>
      </c>
      <c r="B144" s="50" t="s">
        <v>422</v>
      </c>
      <c r="C144" s="44" t="s">
        <v>33</v>
      </c>
      <c r="D144" s="45">
        <v>10000</v>
      </c>
      <c r="G144" s="57"/>
      <c r="H144" s="57"/>
      <c r="I144" s="57"/>
      <c r="J144" s="57"/>
      <c r="K144" s="55"/>
    </row>
    <row r="145" spans="1:11" ht="20" x14ac:dyDescent="0.2">
      <c r="A145" s="47">
        <v>44556</v>
      </c>
      <c r="B145" s="51" t="s">
        <v>422</v>
      </c>
      <c r="C145" s="48" t="s">
        <v>87</v>
      </c>
      <c r="D145" s="49">
        <v>5000</v>
      </c>
      <c r="G145" s="57"/>
      <c r="H145" s="57"/>
      <c r="I145" s="57"/>
      <c r="J145" s="57"/>
      <c r="K145" s="55"/>
    </row>
    <row r="146" spans="1:11" ht="20" x14ac:dyDescent="0.2">
      <c r="A146" s="43">
        <v>44556</v>
      </c>
      <c r="B146" s="50" t="s">
        <v>422</v>
      </c>
      <c r="C146" s="44" t="s">
        <v>378</v>
      </c>
      <c r="D146" s="45">
        <v>5000</v>
      </c>
      <c r="G146" s="57"/>
      <c r="H146" s="57"/>
      <c r="I146" s="57"/>
      <c r="J146" s="57"/>
      <c r="K146" s="55"/>
    </row>
    <row r="147" spans="1:11" ht="20" x14ac:dyDescent="0.2">
      <c r="A147" s="47">
        <v>44556</v>
      </c>
      <c r="B147" s="51" t="s">
        <v>422</v>
      </c>
      <c r="C147" s="48" t="s">
        <v>278</v>
      </c>
      <c r="D147" s="49">
        <v>20000</v>
      </c>
      <c r="G147" s="57"/>
      <c r="H147" s="57"/>
      <c r="I147" s="57"/>
      <c r="J147" s="57"/>
      <c r="K147" s="55"/>
    </row>
    <row r="148" spans="1:11" ht="20" x14ac:dyDescent="0.2">
      <c r="A148" s="43">
        <v>44556</v>
      </c>
      <c r="B148" s="50" t="s">
        <v>422</v>
      </c>
      <c r="C148" s="44" t="s">
        <v>5</v>
      </c>
      <c r="D148" s="45">
        <v>20000</v>
      </c>
      <c r="G148" s="57"/>
      <c r="H148" s="57"/>
      <c r="I148" s="57"/>
      <c r="J148" s="57"/>
      <c r="K148" s="55"/>
    </row>
    <row r="149" spans="1:11" ht="20" x14ac:dyDescent="0.2">
      <c r="A149" s="47">
        <v>44556</v>
      </c>
      <c r="B149" s="51" t="s">
        <v>422</v>
      </c>
      <c r="C149" s="48" t="s">
        <v>397</v>
      </c>
      <c r="D149" s="49">
        <v>10000</v>
      </c>
      <c r="G149" s="57"/>
      <c r="H149" s="57"/>
      <c r="I149" s="57"/>
      <c r="J149" s="57"/>
      <c r="K149" s="55"/>
    </row>
    <row r="150" spans="1:11" ht="20" x14ac:dyDescent="0.2">
      <c r="A150" s="43">
        <v>44556</v>
      </c>
      <c r="B150" s="50" t="s">
        <v>422</v>
      </c>
      <c r="C150" s="44" t="s">
        <v>443</v>
      </c>
      <c r="D150" s="45">
        <v>10000</v>
      </c>
      <c r="G150" s="57"/>
      <c r="H150" s="57"/>
      <c r="I150" s="57"/>
      <c r="J150" s="57"/>
      <c r="K150" s="55"/>
    </row>
    <row r="151" spans="1:11" ht="20" x14ac:dyDescent="0.2">
      <c r="A151" s="47">
        <v>44556</v>
      </c>
      <c r="B151" s="51" t="s">
        <v>422</v>
      </c>
      <c r="C151" s="48" t="s">
        <v>444</v>
      </c>
      <c r="D151" s="49">
        <v>5000</v>
      </c>
      <c r="G151" s="57"/>
      <c r="H151" s="57"/>
      <c r="I151" s="57"/>
      <c r="J151" s="57"/>
      <c r="K151" s="56"/>
    </row>
    <row r="152" spans="1:11" ht="20" x14ac:dyDescent="0.2">
      <c r="A152" s="58">
        <v>44563</v>
      </c>
      <c r="B152" s="59" t="s">
        <v>422</v>
      </c>
      <c r="C152" s="60" t="s">
        <v>437</v>
      </c>
      <c r="D152" s="61">
        <v>31000</v>
      </c>
      <c r="G152" s="57"/>
      <c r="H152" s="57"/>
      <c r="I152" s="57"/>
      <c r="J152" s="57"/>
      <c r="K152" s="55"/>
    </row>
    <row r="153" spans="1:11" ht="20" x14ac:dyDescent="0.2">
      <c r="A153" s="47">
        <v>43832</v>
      </c>
      <c r="B153" s="51" t="s">
        <v>422</v>
      </c>
      <c r="C153" s="48" t="s">
        <v>8</v>
      </c>
      <c r="D153" s="49">
        <v>15500</v>
      </c>
      <c r="G153" s="57"/>
      <c r="H153" s="57"/>
      <c r="I153" s="57"/>
      <c r="J153" s="57"/>
      <c r="K153" s="56"/>
    </row>
    <row r="154" spans="1:11" ht="20" x14ac:dyDescent="0.2">
      <c r="A154" s="43">
        <v>43832</v>
      </c>
      <c r="B154" s="50" t="s">
        <v>422</v>
      </c>
      <c r="C154" s="44" t="s">
        <v>210</v>
      </c>
      <c r="D154" s="45">
        <v>30000</v>
      </c>
      <c r="G154" s="57"/>
      <c r="H154" s="57"/>
      <c r="I154" s="57"/>
      <c r="J154" s="57"/>
      <c r="K154" s="55"/>
    </row>
    <row r="155" spans="1:11" ht="20" x14ac:dyDescent="0.2">
      <c r="A155" s="47">
        <v>43832</v>
      </c>
      <c r="B155" s="51" t="s">
        <v>422</v>
      </c>
      <c r="C155" s="48" t="s">
        <v>103</v>
      </c>
      <c r="D155" s="49">
        <v>20000</v>
      </c>
      <c r="G155" s="57"/>
      <c r="H155" s="57"/>
      <c r="I155" s="57"/>
      <c r="J155" s="57"/>
      <c r="K155" s="56"/>
    </row>
    <row r="156" spans="1:11" ht="20" x14ac:dyDescent="0.2">
      <c r="A156" s="43">
        <v>43832</v>
      </c>
      <c r="B156" s="50" t="s">
        <v>422</v>
      </c>
      <c r="C156" s="44" t="s">
        <v>412</v>
      </c>
      <c r="D156" s="45">
        <v>23000</v>
      </c>
      <c r="G156" s="57"/>
      <c r="H156" s="57"/>
      <c r="I156" s="57"/>
      <c r="J156" s="57"/>
      <c r="K156" s="56"/>
    </row>
    <row r="157" spans="1:11" ht="20" x14ac:dyDescent="0.2">
      <c r="A157" s="47">
        <v>43832</v>
      </c>
      <c r="B157" s="51" t="s">
        <v>422</v>
      </c>
      <c r="C157" s="48" t="s">
        <v>283</v>
      </c>
      <c r="D157" s="49">
        <v>1200</v>
      </c>
      <c r="G157" s="57"/>
      <c r="H157" s="57"/>
      <c r="I157" s="57"/>
      <c r="J157" s="57"/>
      <c r="K157" s="56"/>
    </row>
    <row r="158" spans="1:11" ht="20" x14ac:dyDescent="0.2">
      <c r="A158" s="43">
        <v>43832</v>
      </c>
      <c r="B158" s="50" t="s">
        <v>422</v>
      </c>
      <c r="C158" s="44" t="s">
        <v>445</v>
      </c>
      <c r="D158" s="45">
        <v>15000</v>
      </c>
      <c r="G158" s="57"/>
      <c r="H158" s="57"/>
      <c r="I158" s="57"/>
      <c r="J158" s="57"/>
      <c r="K158" s="56"/>
    </row>
    <row r="159" spans="1:11" ht="20" x14ac:dyDescent="0.2">
      <c r="A159" s="47">
        <v>43832</v>
      </c>
      <c r="B159" s="51" t="s">
        <v>422</v>
      </c>
      <c r="C159" s="48" t="s">
        <v>446</v>
      </c>
      <c r="D159" s="49">
        <v>2000</v>
      </c>
      <c r="G159" s="57"/>
      <c r="H159" s="57"/>
      <c r="I159" s="57"/>
      <c r="J159" s="57"/>
      <c r="K159" s="56"/>
    </row>
    <row r="160" spans="1:11" ht="20" x14ac:dyDescent="0.2">
      <c r="A160" s="43">
        <v>43832</v>
      </c>
      <c r="B160" s="50" t="s">
        <v>422</v>
      </c>
      <c r="C160" s="44" t="s">
        <v>433</v>
      </c>
      <c r="D160" s="45">
        <v>10000</v>
      </c>
      <c r="G160" s="57"/>
      <c r="H160" s="57"/>
      <c r="I160" s="57"/>
      <c r="J160" s="57"/>
      <c r="K160" s="55"/>
    </row>
    <row r="161" spans="1:11" ht="20" x14ac:dyDescent="0.2">
      <c r="A161" s="47">
        <v>43832</v>
      </c>
      <c r="B161" s="51" t="s">
        <v>422</v>
      </c>
      <c r="C161" s="48" t="s">
        <v>379</v>
      </c>
      <c r="D161" s="49">
        <v>5000</v>
      </c>
      <c r="G161" s="57"/>
      <c r="H161" s="57"/>
      <c r="I161" s="57"/>
      <c r="J161" s="57"/>
      <c r="K161" s="56"/>
    </row>
    <row r="162" spans="1:11" ht="20" x14ac:dyDescent="0.2">
      <c r="A162" s="43">
        <v>43832</v>
      </c>
      <c r="B162" s="50" t="s">
        <v>422</v>
      </c>
      <c r="C162" s="44" t="s">
        <v>376</v>
      </c>
      <c r="D162" s="45">
        <v>5000</v>
      </c>
      <c r="G162" s="57"/>
      <c r="H162" s="57"/>
      <c r="I162" s="57"/>
      <c r="J162" s="57"/>
      <c r="K162" s="56"/>
    </row>
    <row r="163" spans="1:11" ht="20" x14ac:dyDescent="0.2">
      <c r="A163" s="47">
        <v>43832</v>
      </c>
      <c r="B163" s="51" t="s">
        <v>422</v>
      </c>
      <c r="C163" s="48" t="s">
        <v>59</v>
      </c>
      <c r="D163" s="49">
        <v>10000</v>
      </c>
    </row>
    <row r="164" spans="1:11" ht="20" x14ac:dyDescent="0.2">
      <c r="A164" s="43">
        <v>43832</v>
      </c>
      <c r="B164" s="50" t="s">
        <v>422</v>
      </c>
      <c r="C164" s="44" t="s">
        <v>447</v>
      </c>
      <c r="D164" s="45">
        <v>10000</v>
      </c>
    </row>
    <row r="165" spans="1:11" ht="20" x14ac:dyDescent="0.2">
      <c r="A165" s="47">
        <v>43832</v>
      </c>
      <c r="B165" s="51" t="s">
        <v>422</v>
      </c>
      <c r="C165" s="48" t="s">
        <v>63</v>
      </c>
      <c r="D165" s="49">
        <v>20000</v>
      </c>
    </row>
    <row r="166" spans="1:11" ht="20" x14ac:dyDescent="0.2">
      <c r="A166" s="43">
        <v>43832</v>
      </c>
      <c r="B166" s="50" t="s">
        <v>422</v>
      </c>
      <c r="C166" s="44" t="s">
        <v>448</v>
      </c>
      <c r="D166" s="45">
        <v>10000</v>
      </c>
    </row>
    <row r="167" spans="1:11" ht="20" x14ac:dyDescent="0.2">
      <c r="A167" s="47">
        <v>43832</v>
      </c>
      <c r="B167" s="51" t="s">
        <v>422</v>
      </c>
      <c r="C167" s="48" t="s">
        <v>375</v>
      </c>
      <c r="D167" s="49">
        <v>5000</v>
      </c>
      <c r="G167" s="137"/>
      <c r="H167" s="137"/>
      <c r="I167" s="137"/>
      <c r="J167" s="137"/>
      <c r="K167" s="56"/>
    </row>
    <row r="168" spans="1:11" ht="20" x14ac:dyDescent="0.2">
      <c r="A168" s="43">
        <v>43832</v>
      </c>
      <c r="B168" s="50" t="s">
        <v>422</v>
      </c>
      <c r="C168" s="44" t="s">
        <v>54</v>
      </c>
      <c r="D168" s="45">
        <v>10000</v>
      </c>
      <c r="G168" s="137"/>
      <c r="H168" s="137"/>
      <c r="I168" s="137"/>
      <c r="J168" s="137"/>
      <c r="K168" s="55"/>
    </row>
    <row r="169" spans="1:11" ht="20" x14ac:dyDescent="0.2">
      <c r="A169" s="47">
        <v>43832</v>
      </c>
      <c r="B169" s="50" t="s">
        <v>422</v>
      </c>
      <c r="C169" s="44" t="s">
        <v>43</v>
      </c>
      <c r="D169" s="45">
        <v>10000</v>
      </c>
      <c r="G169" s="137"/>
      <c r="H169" s="137"/>
      <c r="I169" s="137"/>
      <c r="J169" s="137"/>
      <c r="K169" s="55"/>
    </row>
    <row r="170" spans="1:11" ht="20" x14ac:dyDescent="0.2">
      <c r="A170" s="43">
        <v>43832</v>
      </c>
      <c r="B170" s="51" t="s">
        <v>422</v>
      </c>
      <c r="C170" s="48" t="s">
        <v>400</v>
      </c>
      <c r="D170" s="49">
        <v>5000</v>
      </c>
      <c r="G170" s="137"/>
      <c r="H170" s="137"/>
      <c r="I170" s="137"/>
      <c r="J170" s="137"/>
      <c r="K170" s="55"/>
    </row>
    <row r="171" spans="1:11" ht="20" x14ac:dyDescent="0.2">
      <c r="A171" s="47">
        <v>43832</v>
      </c>
      <c r="B171" s="50" t="s">
        <v>422</v>
      </c>
      <c r="C171" s="44" t="s">
        <v>87</v>
      </c>
      <c r="D171" s="45">
        <v>5000</v>
      </c>
      <c r="G171" s="137"/>
      <c r="H171" s="137"/>
      <c r="I171" s="137"/>
      <c r="J171" s="137"/>
      <c r="K171" s="55"/>
    </row>
    <row r="172" spans="1:11" ht="20" x14ac:dyDescent="0.2">
      <c r="A172" s="43">
        <v>43832</v>
      </c>
      <c r="B172" s="51" t="s">
        <v>422</v>
      </c>
      <c r="C172" s="48" t="s">
        <v>378</v>
      </c>
      <c r="D172" s="49">
        <v>5000</v>
      </c>
      <c r="G172" s="137"/>
      <c r="H172" s="137"/>
      <c r="I172" s="137"/>
      <c r="J172" s="137"/>
      <c r="K172" s="55"/>
    </row>
    <row r="173" spans="1:11" ht="20" x14ac:dyDescent="0.2">
      <c r="A173" s="47">
        <v>43832</v>
      </c>
      <c r="B173" s="50" t="s">
        <v>422</v>
      </c>
      <c r="C173" s="44" t="s">
        <v>278</v>
      </c>
      <c r="D173" s="45">
        <v>20000</v>
      </c>
      <c r="G173" s="137"/>
      <c r="H173" s="137"/>
      <c r="I173" s="137"/>
      <c r="J173" s="137"/>
      <c r="K173" s="55"/>
    </row>
    <row r="174" spans="1:11" ht="20" x14ac:dyDescent="0.2">
      <c r="A174" s="43">
        <v>43832</v>
      </c>
      <c r="B174" s="51" t="s">
        <v>422</v>
      </c>
      <c r="C174" s="48" t="s">
        <v>5</v>
      </c>
      <c r="D174" s="49">
        <v>10000</v>
      </c>
      <c r="G174" s="137"/>
      <c r="H174" s="137"/>
      <c r="I174" s="137"/>
      <c r="J174" s="137"/>
      <c r="K174" s="56"/>
    </row>
    <row r="175" spans="1:11" ht="20" x14ac:dyDescent="0.2">
      <c r="A175" s="47">
        <v>43832</v>
      </c>
      <c r="B175" s="50" t="s">
        <v>422</v>
      </c>
      <c r="C175" s="44" t="s">
        <v>449</v>
      </c>
      <c r="D175" s="45">
        <v>7000</v>
      </c>
      <c r="G175" s="137"/>
      <c r="H175" s="137"/>
      <c r="I175" s="137"/>
      <c r="J175" s="137"/>
      <c r="K175" s="56"/>
    </row>
    <row r="176" spans="1:11" ht="20" x14ac:dyDescent="0.2">
      <c r="A176" s="58">
        <v>44570</v>
      </c>
      <c r="B176" s="59" t="s">
        <v>422</v>
      </c>
      <c r="C176" s="60" t="s">
        <v>9</v>
      </c>
      <c r="D176" s="61">
        <v>22000</v>
      </c>
      <c r="G176" s="137"/>
      <c r="H176" s="137"/>
      <c r="I176" s="137"/>
      <c r="J176" s="137"/>
      <c r="K176" s="56"/>
    </row>
    <row r="177" spans="1:11" ht="20" x14ac:dyDescent="0.2">
      <c r="A177" s="43">
        <v>44570</v>
      </c>
      <c r="B177" s="50" t="s">
        <v>422</v>
      </c>
      <c r="C177" s="44" t="s">
        <v>8</v>
      </c>
      <c r="D177" s="45">
        <v>11000</v>
      </c>
      <c r="G177" s="137"/>
      <c r="H177" s="137"/>
      <c r="I177" s="137"/>
      <c r="J177" s="137"/>
      <c r="K177" s="55"/>
    </row>
    <row r="178" spans="1:11" ht="20" x14ac:dyDescent="0.2">
      <c r="A178" s="47">
        <v>44570</v>
      </c>
      <c r="B178" s="51" t="s">
        <v>422</v>
      </c>
      <c r="C178" s="48" t="s">
        <v>450</v>
      </c>
      <c r="D178" s="49">
        <v>5000</v>
      </c>
      <c r="G178" s="137"/>
      <c r="H178" s="137"/>
      <c r="I178" s="137"/>
      <c r="J178" s="137"/>
      <c r="K178" s="56"/>
    </row>
    <row r="179" spans="1:11" ht="20" x14ac:dyDescent="0.2">
      <c r="A179" s="43">
        <v>44570</v>
      </c>
      <c r="B179" s="50" t="s">
        <v>422</v>
      </c>
      <c r="C179" s="44" t="s">
        <v>329</v>
      </c>
      <c r="D179" s="45">
        <v>2250</v>
      </c>
      <c r="G179" s="137"/>
      <c r="H179" s="137"/>
      <c r="I179" s="137"/>
      <c r="J179" s="137"/>
      <c r="K179" s="56"/>
    </row>
    <row r="180" spans="1:11" ht="20" x14ac:dyDescent="0.2">
      <c r="A180" s="47">
        <v>44570</v>
      </c>
      <c r="B180" s="51" t="s">
        <v>422</v>
      </c>
      <c r="C180" s="48" t="s">
        <v>174</v>
      </c>
      <c r="D180" s="49">
        <v>5000</v>
      </c>
    </row>
    <row r="181" spans="1:11" ht="20" x14ac:dyDescent="0.2">
      <c r="A181" s="43">
        <v>44570</v>
      </c>
      <c r="B181" s="50" t="s">
        <v>422</v>
      </c>
      <c r="C181" s="44" t="s">
        <v>376</v>
      </c>
      <c r="D181" s="45">
        <v>5000</v>
      </c>
    </row>
    <row r="182" spans="1:11" ht="20" x14ac:dyDescent="0.2">
      <c r="A182" s="47">
        <v>44570</v>
      </c>
      <c r="B182" s="51" t="s">
        <v>422</v>
      </c>
      <c r="C182" s="48" t="s">
        <v>375</v>
      </c>
      <c r="D182" s="49">
        <v>5000</v>
      </c>
    </row>
    <row r="183" spans="1:11" ht="20" x14ac:dyDescent="0.2">
      <c r="A183" s="43">
        <v>44570</v>
      </c>
      <c r="B183" s="50" t="s">
        <v>422</v>
      </c>
      <c r="C183" s="44" t="s">
        <v>54</v>
      </c>
      <c r="D183" s="45">
        <v>10000</v>
      </c>
    </row>
    <row r="184" spans="1:11" ht="20" x14ac:dyDescent="0.2">
      <c r="A184" s="47">
        <v>44570</v>
      </c>
      <c r="B184" s="51" t="s">
        <v>422</v>
      </c>
      <c r="C184" s="48" t="s">
        <v>43</v>
      </c>
      <c r="D184" s="49">
        <v>10000</v>
      </c>
    </row>
    <row r="185" spans="1:11" ht="20" x14ac:dyDescent="0.2">
      <c r="A185" s="43">
        <v>44570</v>
      </c>
      <c r="B185" s="50" t="s">
        <v>422</v>
      </c>
      <c r="C185" s="44" t="s">
        <v>400</v>
      </c>
      <c r="D185" s="45">
        <v>5000</v>
      </c>
    </row>
    <row r="186" spans="1:11" ht="20" x14ac:dyDescent="0.2">
      <c r="A186" s="47">
        <v>44570</v>
      </c>
      <c r="B186" s="51" t="s">
        <v>422</v>
      </c>
      <c r="C186" s="48" t="s">
        <v>33</v>
      </c>
      <c r="D186" s="49">
        <v>10000</v>
      </c>
    </row>
    <row r="187" spans="1:11" ht="20" x14ac:dyDescent="0.2">
      <c r="A187" s="43">
        <v>44570</v>
      </c>
      <c r="B187" s="50" t="s">
        <v>422</v>
      </c>
      <c r="C187" s="44" t="s">
        <v>87</v>
      </c>
      <c r="D187" s="45">
        <v>5000</v>
      </c>
    </row>
    <row r="188" spans="1:11" ht="20" x14ac:dyDescent="0.2">
      <c r="A188" s="47">
        <v>44570</v>
      </c>
      <c r="B188" s="51" t="s">
        <v>422</v>
      </c>
      <c r="C188" s="48" t="s">
        <v>378</v>
      </c>
      <c r="D188" s="49">
        <v>5000</v>
      </c>
    </row>
    <row r="189" spans="1:11" ht="20" x14ac:dyDescent="0.2">
      <c r="A189" s="43">
        <v>44570</v>
      </c>
      <c r="B189" s="50" t="s">
        <v>422</v>
      </c>
      <c r="C189" s="44" t="s">
        <v>278</v>
      </c>
      <c r="D189" s="45">
        <v>20000</v>
      </c>
    </row>
    <row r="190" spans="1:11" ht="20" x14ac:dyDescent="0.2">
      <c r="A190" s="47">
        <v>44570</v>
      </c>
      <c r="B190" s="51" t="s">
        <v>422</v>
      </c>
      <c r="C190" s="48" t="s">
        <v>5</v>
      </c>
      <c r="D190" s="49">
        <v>20000</v>
      </c>
    </row>
    <row r="191" spans="1:11" ht="20" x14ac:dyDescent="0.2">
      <c r="A191" s="43">
        <v>44570</v>
      </c>
      <c r="B191" s="50" t="s">
        <v>422</v>
      </c>
      <c r="C191" s="44" t="s">
        <v>451</v>
      </c>
      <c r="D191" s="45">
        <v>5000</v>
      </c>
    </row>
    <row r="192" spans="1:11" ht="20" x14ac:dyDescent="0.2">
      <c r="A192" s="47">
        <v>44570</v>
      </c>
      <c r="B192" s="51" t="s">
        <v>422</v>
      </c>
      <c r="C192" s="48" t="s">
        <v>412</v>
      </c>
      <c r="D192" s="49">
        <v>32000</v>
      </c>
    </row>
    <row r="193" spans="1:4" ht="20" x14ac:dyDescent="0.2">
      <c r="A193" s="43">
        <v>44570</v>
      </c>
      <c r="B193" s="50" t="s">
        <v>422</v>
      </c>
      <c r="C193" s="44" t="s">
        <v>452</v>
      </c>
      <c r="D193" s="45">
        <v>10000</v>
      </c>
    </row>
    <row r="194" spans="1:4" ht="20" x14ac:dyDescent="0.2">
      <c r="A194" s="47">
        <v>44570</v>
      </c>
      <c r="B194" s="51" t="s">
        <v>422</v>
      </c>
      <c r="C194" s="48" t="s">
        <v>448</v>
      </c>
      <c r="D194" s="49">
        <v>10000</v>
      </c>
    </row>
    <row r="195" spans="1:4" ht="20" x14ac:dyDescent="0.2">
      <c r="A195" s="58">
        <v>44577</v>
      </c>
      <c r="B195" s="59" t="s">
        <v>419</v>
      </c>
      <c r="C195" s="60" t="s">
        <v>437</v>
      </c>
      <c r="D195" s="61">
        <v>15000</v>
      </c>
    </row>
    <row r="196" spans="1:4" ht="20" x14ac:dyDescent="0.2">
      <c r="A196" s="47">
        <v>44577</v>
      </c>
      <c r="B196" s="51" t="s">
        <v>420</v>
      </c>
      <c r="C196" s="48" t="s">
        <v>8</v>
      </c>
      <c r="D196" s="49">
        <v>7500</v>
      </c>
    </row>
    <row r="197" spans="1:4" ht="20" x14ac:dyDescent="0.2">
      <c r="A197" s="43">
        <v>44577</v>
      </c>
      <c r="B197" s="50" t="s">
        <v>421</v>
      </c>
      <c r="C197" s="44" t="s">
        <v>54</v>
      </c>
      <c r="D197" s="45">
        <v>10000</v>
      </c>
    </row>
    <row r="198" spans="1:4" ht="20" x14ac:dyDescent="0.2">
      <c r="A198" s="47">
        <v>44577</v>
      </c>
      <c r="B198" s="51" t="s">
        <v>425</v>
      </c>
      <c r="C198" s="48" t="s">
        <v>5</v>
      </c>
      <c r="D198" s="49">
        <v>20000</v>
      </c>
    </row>
    <row r="199" spans="1:4" ht="20" x14ac:dyDescent="0.2">
      <c r="A199" s="43">
        <v>44577</v>
      </c>
      <c r="B199" s="50" t="s">
        <v>426</v>
      </c>
      <c r="C199" s="44" t="s">
        <v>375</v>
      </c>
      <c r="D199" s="45">
        <v>5000</v>
      </c>
    </row>
    <row r="200" spans="1:4" ht="20" x14ac:dyDescent="0.2">
      <c r="A200" s="47">
        <v>44577</v>
      </c>
      <c r="B200" s="51" t="s">
        <v>426</v>
      </c>
      <c r="C200" s="48" t="s">
        <v>378</v>
      </c>
      <c r="D200" s="49">
        <v>5000</v>
      </c>
    </row>
    <row r="201" spans="1:4" ht="20" x14ac:dyDescent="0.2">
      <c r="A201" s="43">
        <v>44577</v>
      </c>
      <c r="B201" s="50" t="s">
        <v>426</v>
      </c>
      <c r="C201" s="44" t="s">
        <v>376</v>
      </c>
      <c r="D201" s="45">
        <v>5000</v>
      </c>
    </row>
    <row r="202" spans="1:4" ht="20" x14ac:dyDescent="0.2">
      <c r="A202" s="47">
        <v>44577</v>
      </c>
      <c r="B202" s="51" t="s">
        <v>425</v>
      </c>
      <c r="C202" s="48" t="s">
        <v>278</v>
      </c>
      <c r="D202" s="49">
        <v>20000</v>
      </c>
    </row>
    <row r="203" spans="1:4" ht="20" x14ac:dyDescent="0.2">
      <c r="A203" s="43">
        <v>44577</v>
      </c>
      <c r="B203" s="50" t="s">
        <v>427</v>
      </c>
      <c r="C203" s="44" t="s">
        <v>87</v>
      </c>
      <c r="D203" s="45">
        <v>5000</v>
      </c>
    </row>
    <row r="204" spans="1:4" ht="20" x14ac:dyDescent="0.2">
      <c r="A204" s="47">
        <v>44577</v>
      </c>
      <c r="B204" s="51" t="s">
        <v>427</v>
      </c>
      <c r="C204" s="48" t="s">
        <v>400</v>
      </c>
      <c r="D204" s="49">
        <v>5000</v>
      </c>
    </row>
    <row r="205" spans="1:4" ht="20" x14ac:dyDescent="0.2">
      <c r="A205" s="43">
        <v>44577</v>
      </c>
      <c r="B205" s="50" t="s">
        <v>427</v>
      </c>
      <c r="C205" s="44" t="s">
        <v>43</v>
      </c>
      <c r="D205" s="45">
        <v>10000</v>
      </c>
    </row>
    <row r="206" spans="1:4" ht="20" x14ac:dyDescent="0.2">
      <c r="A206" s="47">
        <v>44577</v>
      </c>
      <c r="B206" s="51" t="s">
        <v>425</v>
      </c>
      <c r="C206" s="48" t="s">
        <v>72</v>
      </c>
      <c r="D206" s="49">
        <v>30000</v>
      </c>
    </row>
    <row r="207" spans="1:4" ht="20" x14ac:dyDescent="0.2">
      <c r="A207" s="43">
        <v>44577</v>
      </c>
      <c r="B207" s="50" t="s">
        <v>425</v>
      </c>
      <c r="C207" s="44" t="s">
        <v>63</v>
      </c>
      <c r="D207" s="45">
        <v>1000</v>
      </c>
    </row>
    <row r="208" spans="1:4" ht="20" x14ac:dyDescent="0.2">
      <c r="A208" s="47">
        <v>44577</v>
      </c>
      <c r="B208" s="51" t="s">
        <v>425</v>
      </c>
      <c r="C208" s="48" t="s">
        <v>461</v>
      </c>
      <c r="D208" s="49">
        <v>2800</v>
      </c>
    </row>
    <row r="209" spans="1:4" ht="20" x14ac:dyDescent="0.2">
      <c r="A209" s="43">
        <v>44577</v>
      </c>
      <c r="B209" s="50" t="s">
        <v>425</v>
      </c>
      <c r="C209" s="44" t="s">
        <v>63</v>
      </c>
      <c r="D209" s="45">
        <v>1000</v>
      </c>
    </row>
    <row r="210" spans="1:4" ht="20" x14ac:dyDescent="0.2">
      <c r="A210" s="47">
        <v>44577</v>
      </c>
      <c r="B210" s="51" t="s">
        <v>425</v>
      </c>
      <c r="C210" s="48" t="s">
        <v>462</v>
      </c>
      <c r="D210" s="49">
        <v>4400</v>
      </c>
    </row>
    <row r="211" spans="1:4" ht="20" x14ac:dyDescent="0.2">
      <c r="A211" s="43">
        <v>44577</v>
      </c>
      <c r="B211" s="50" t="s">
        <v>425</v>
      </c>
      <c r="C211" s="44" t="s">
        <v>463</v>
      </c>
      <c r="D211" s="45">
        <v>5000</v>
      </c>
    </row>
    <row r="212" spans="1:4" ht="20" x14ac:dyDescent="0.2">
      <c r="A212" s="58">
        <v>44584</v>
      </c>
      <c r="B212" s="59" t="s">
        <v>422</v>
      </c>
      <c r="C212" s="60" t="s">
        <v>437</v>
      </c>
      <c r="D212" s="61">
        <v>20000</v>
      </c>
    </row>
    <row r="213" spans="1:4" ht="20" x14ac:dyDescent="0.2">
      <c r="A213" s="47">
        <v>44584</v>
      </c>
      <c r="B213" s="51" t="s">
        <v>422</v>
      </c>
      <c r="C213" s="48" t="s">
        <v>8</v>
      </c>
      <c r="D213" s="49">
        <v>10000</v>
      </c>
    </row>
    <row r="214" spans="1:4" ht="20" x14ac:dyDescent="0.2">
      <c r="A214" s="43">
        <v>44584</v>
      </c>
      <c r="B214" s="50" t="s">
        <v>422</v>
      </c>
      <c r="C214" s="44" t="s">
        <v>63</v>
      </c>
      <c r="D214" s="45">
        <v>1000</v>
      </c>
    </row>
    <row r="215" spans="1:4" ht="20" x14ac:dyDescent="0.2">
      <c r="A215" s="47">
        <v>44584</v>
      </c>
      <c r="B215" s="51" t="s">
        <v>422</v>
      </c>
      <c r="C215" s="48" t="s">
        <v>396</v>
      </c>
      <c r="D215" s="49">
        <v>2200</v>
      </c>
    </row>
    <row r="216" spans="1:4" ht="20" x14ac:dyDescent="0.2">
      <c r="A216" s="43">
        <v>44584</v>
      </c>
      <c r="B216" s="50" t="s">
        <v>422</v>
      </c>
      <c r="C216" s="44" t="s">
        <v>31</v>
      </c>
      <c r="D216" s="45">
        <v>1000</v>
      </c>
    </row>
    <row r="217" spans="1:4" ht="20" x14ac:dyDescent="0.2">
      <c r="A217" s="47">
        <v>44584</v>
      </c>
      <c r="B217" s="51" t="s">
        <v>422</v>
      </c>
      <c r="C217" s="48" t="s">
        <v>453</v>
      </c>
      <c r="D217" s="49">
        <v>5000</v>
      </c>
    </row>
    <row r="218" spans="1:4" ht="20" x14ac:dyDescent="0.2">
      <c r="A218" s="43">
        <v>44584</v>
      </c>
      <c r="B218" s="50" t="s">
        <v>422</v>
      </c>
      <c r="C218" s="44" t="s">
        <v>454</v>
      </c>
      <c r="D218" s="45">
        <v>1000</v>
      </c>
    </row>
    <row r="219" spans="1:4" ht="20" x14ac:dyDescent="0.2">
      <c r="A219" s="47">
        <v>44584</v>
      </c>
      <c r="B219" s="51" t="s">
        <v>422</v>
      </c>
      <c r="C219" s="48" t="s">
        <v>430</v>
      </c>
      <c r="D219" s="49">
        <v>1800</v>
      </c>
    </row>
    <row r="220" spans="1:4" ht="20" x14ac:dyDescent="0.2">
      <c r="A220" s="43">
        <v>44584</v>
      </c>
      <c r="B220" s="50" t="s">
        <v>422</v>
      </c>
      <c r="C220" s="44" t="s">
        <v>448</v>
      </c>
      <c r="D220" s="45">
        <v>10000</v>
      </c>
    </row>
    <row r="221" spans="1:4" ht="20" x14ac:dyDescent="0.2">
      <c r="A221" s="47">
        <v>44584</v>
      </c>
      <c r="B221" s="51" t="s">
        <v>422</v>
      </c>
      <c r="C221" s="48" t="s">
        <v>455</v>
      </c>
      <c r="D221" s="49">
        <v>10000</v>
      </c>
    </row>
    <row r="222" spans="1:4" ht="20" x14ac:dyDescent="0.2">
      <c r="A222" s="43">
        <v>44584</v>
      </c>
      <c r="B222" s="50" t="s">
        <v>422</v>
      </c>
      <c r="C222" s="44" t="s">
        <v>452</v>
      </c>
      <c r="D222" s="45">
        <v>13500</v>
      </c>
    </row>
    <row r="223" spans="1:4" ht="20" x14ac:dyDescent="0.2">
      <c r="A223" s="47">
        <v>44584</v>
      </c>
      <c r="B223" s="51" t="s">
        <v>422</v>
      </c>
      <c r="C223" s="48" t="s">
        <v>370</v>
      </c>
      <c r="D223" s="49">
        <v>5000</v>
      </c>
    </row>
    <row r="224" spans="1:4" ht="20" x14ac:dyDescent="0.2">
      <c r="A224" s="43">
        <v>44584</v>
      </c>
      <c r="B224" s="50" t="s">
        <v>422</v>
      </c>
      <c r="C224" s="44" t="s">
        <v>376</v>
      </c>
      <c r="D224" s="45">
        <v>5000</v>
      </c>
    </row>
    <row r="225" spans="1:4" ht="20" x14ac:dyDescent="0.2">
      <c r="A225" s="47">
        <v>44584</v>
      </c>
      <c r="B225" s="51" t="s">
        <v>422</v>
      </c>
      <c r="C225" s="48" t="s">
        <v>375</v>
      </c>
      <c r="D225" s="49">
        <v>5000</v>
      </c>
    </row>
    <row r="226" spans="1:4" ht="20" x14ac:dyDescent="0.2">
      <c r="A226" s="43">
        <v>44584</v>
      </c>
      <c r="B226" s="50" t="s">
        <v>422</v>
      </c>
      <c r="C226" s="44" t="s">
        <v>54</v>
      </c>
      <c r="D226" s="45">
        <v>10000</v>
      </c>
    </row>
    <row r="227" spans="1:4" ht="20" x14ac:dyDescent="0.2">
      <c r="A227" s="47">
        <v>44584</v>
      </c>
      <c r="B227" s="51" t="s">
        <v>422</v>
      </c>
      <c r="C227" s="48" t="s">
        <v>43</v>
      </c>
      <c r="D227" s="49">
        <v>10000</v>
      </c>
    </row>
    <row r="228" spans="1:4" ht="20" x14ac:dyDescent="0.2">
      <c r="A228" s="43">
        <v>44584</v>
      </c>
      <c r="B228" s="50" t="s">
        <v>422</v>
      </c>
      <c r="C228" s="44" t="s">
        <v>400</v>
      </c>
      <c r="D228" s="45">
        <v>5000</v>
      </c>
    </row>
    <row r="229" spans="1:4" ht="20" x14ac:dyDescent="0.2">
      <c r="A229" s="47">
        <v>44584</v>
      </c>
      <c r="B229" s="51" t="s">
        <v>422</v>
      </c>
      <c r="C229" s="48" t="s">
        <v>33</v>
      </c>
      <c r="D229" s="49">
        <v>10000</v>
      </c>
    </row>
    <row r="230" spans="1:4" ht="20" x14ac:dyDescent="0.2">
      <c r="A230" s="43">
        <v>44584</v>
      </c>
      <c r="B230" s="50" t="s">
        <v>422</v>
      </c>
      <c r="C230" s="44" t="s">
        <v>87</v>
      </c>
      <c r="D230" s="45">
        <v>5000</v>
      </c>
    </row>
    <row r="231" spans="1:4" ht="20" x14ac:dyDescent="0.2">
      <c r="A231" s="47">
        <v>44584</v>
      </c>
      <c r="B231" s="51" t="s">
        <v>422</v>
      </c>
      <c r="C231" s="48" t="s">
        <v>378</v>
      </c>
      <c r="D231" s="49">
        <v>5000</v>
      </c>
    </row>
    <row r="232" spans="1:4" ht="20" x14ac:dyDescent="0.2">
      <c r="A232" s="43">
        <v>44584</v>
      </c>
      <c r="B232" s="50" t="s">
        <v>422</v>
      </c>
      <c r="C232" s="44" t="s">
        <v>278</v>
      </c>
      <c r="D232" s="45">
        <v>20000</v>
      </c>
    </row>
    <row r="233" spans="1:4" ht="20" x14ac:dyDescent="0.2">
      <c r="A233" s="47">
        <v>44584</v>
      </c>
      <c r="B233" s="51" t="s">
        <v>422</v>
      </c>
      <c r="C233" s="48" t="s">
        <v>5</v>
      </c>
      <c r="D233" s="49">
        <v>20000</v>
      </c>
    </row>
    <row r="234" spans="1:4" ht="20" x14ac:dyDescent="0.2">
      <c r="A234" s="43">
        <v>44584</v>
      </c>
      <c r="B234" s="50" t="s">
        <v>422</v>
      </c>
      <c r="C234" s="44" t="s">
        <v>456</v>
      </c>
      <c r="D234" s="45">
        <v>5000</v>
      </c>
    </row>
    <row r="235" spans="1:4" ht="20" x14ac:dyDescent="0.2">
      <c r="A235" s="58">
        <v>44591</v>
      </c>
      <c r="B235" s="59" t="s">
        <v>422</v>
      </c>
      <c r="C235" s="60" t="s">
        <v>437</v>
      </c>
      <c r="D235" s="61">
        <v>30000</v>
      </c>
    </row>
    <row r="236" spans="1:4" ht="20" x14ac:dyDescent="0.2">
      <c r="A236" s="43">
        <v>44591</v>
      </c>
      <c r="B236" s="50" t="s">
        <v>422</v>
      </c>
      <c r="C236" s="44" t="s">
        <v>8</v>
      </c>
      <c r="D236" s="45">
        <v>15000</v>
      </c>
    </row>
    <row r="237" spans="1:4" ht="20" x14ac:dyDescent="0.2">
      <c r="A237" s="47">
        <v>44591</v>
      </c>
      <c r="B237" s="51" t="s">
        <v>422</v>
      </c>
      <c r="C237" s="48" t="s">
        <v>63</v>
      </c>
      <c r="D237" s="49">
        <v>3000</v>
      </c>
    </row>
    <row r="238" spans="1:4" ht="20" x14ac:dyDescent="0.2">
      <c r="A238" s="43">
        <v>44591</v>
      </c>
      <c r="B238" s="50" t="s">
        <v>422</v>
      </c>
      <c r="C238" s="44" t="s">
        <v>457</v>
      </c>
      <c r="D238" s="45">
        <v>5000</v>
      </c>
    </row>
    <row r="239" spans="1:4" ht="20" x14ac:dyDescent="0.2">
      <c r="A239" s="47">
        <v>44591</v>
      </c>
      <c r="B239" s="51" t="s">
        <v>422</v>
      </c>
      <c r="C239" s="48" t="s">
        <v>352</v>
      </c>
      <c r="D239" s="49">
        <v>6200</v>
      </c>
    </row>
    <row r="240" spans="1:4" ht="20" x14ac:dyDescent="0.2">
      <c r="A240" s="43">
        <v>44591</v>
      </c>
      <c r="B240" s="50" t="s">
        <v>422</v>
      </c>
      <c r="C240" s="44" t="s">
        <v>458</v>
      </c>
      <c r="D240" s="45">
        <v>50000</v>
      </c>
    </row>
    <row r="241" spans="1:4" ht="20" x14ac:dyDescent="0.2">
      <c r="A241" s="47">
        <v>44591</v>
      </c>
      <c r="B241" s="51" t="s">
        <v>422</v>
      </c>
      <c r="C241" s="48" t="s">
        <v>67</v>
      </c>
      <c r="D241" s="49">
        <v>20000</v>
      </c>
    </row>
    <row r="242" spans="1:4" ht="20" x14ac:dyDescent="0.2">
      <c r="A242" s="43">
        <v>44591</v>
      </c>
      <c r="B242" s="50" t="s">
        <v>422</v>
      </c>
      <c r="C242" s="44" t="s">
        <v>71</v>
      </c>
      <c r="D242" s="45">
        <v>20000</v>
      </c>
    </row>
    <row r="243" spans="1:4" ht="20" x14ac:dyDescent="0.2">
      <c r="A243" s="47">
        <v>44591</v>
      </c>
      <c r="B243" s="51" t="s">
        <v>422</v>
      </c>
      <c r="C243" s="48" t="s">
        <v>68</v>
      </c>
      <c r="D243" s="49">
        <v>5000</v>
      </c>
    </row>
    <row r="244" spans="1:4" ht="20" x14ac:dyDescent="0.2">
      <c r="A244" s="43">
        <v>44591</v>
      </c>
      <c r="B244" s="50" t="s">
        <v>422</v>
      </c>
      <c r="C244" s="44" t="s">
        <v>397</v>
      </c>
      <c r="D244" s="45">
        <v>10000</v>
      </c>
    </row>
    <row r="245" spans="1:4" ht="20" x14ac:dyDescent="0.2">
      <c r="A245" s="47">
        <v>44591</v>
      </c>
      <c r="B245" s="51" t="s">
        <v>422</v>
      </c>
      <c r="C245" s="48" t="s">
        <v>459</v>
      </c>
      <c r="D245" s="49">
        <v>15000</v>
      </c>
    </row>
    <row r="246" spans="1:4" ht="20" x14ac:dyDescent="0.2">
      <c r="A246" s="43">
        <v>44591</v>
      </c>
      <c r="B246" s="50" t="s">
        <v>422</v>
      </c>
      <c r="C246" s="44" t="s">
        <v>205</v>
      </c>
      <c r="D246" s="45">
        <v>2000</v>
      </c>
    </row>
    <row r="247" spans="1:4" ht="20" x14ac:dyDescent="0.2">
      <c r="A247" s="47">
        <v>44591</v>
      </c>
      <c r="B247" s="51" t="s">
        <v>422</v>
      </c>
      <c r="C247" s="48" t="s">
        <v>48</v>
      </c>
      <c r="D247" s="49">
        <v>5000</v>
      </c>
    </row>
    <row r="248" spans="1:4" ht="20" x14ac:dyDescent="0.2">
      <c r="A248" s="43">
        <v>44591</v>
      </c>
      <c r="B248" s="50" t="s">
        <v>422</v>
      </c>
      <c r="C248" s="44" t="s">
        <v>5</v>
      </c>
      <c r="D248" s="45">
        <v>25000</v>
      </c>
    </row>
    <row r="249" spans="1:4" ht="20" x14ac:dyDescent="0.2">
      <c r="A249" s="47">
        <v>44591</v>
      </c>
      <c r="B249" s="51" t="s">
        <v>422</v>
      </c>
      <c r="C249" s="48" t="s">
        <v>375</v>
      </c>
      <c r="D249" s="49">
        <v>5000</v>
      </c>
    </row>
    <row r="250" spans="1:4" ht="20" x14ac:dyDescent="0.2">
      <c r="A250" s="43">
        <v>44591</v>
      </c>
      <c r="B250" s="50" t="s">
        <v>422</v>
      </c>
      <c r="C250" s="44" t="s">
        <v>378</v>
      </c>
      <c r="D250" s="45">
        <v>5000</v>
      </c>
    </row>
    <row r="251" spans="1:4" ht="20" x14ac:dyDescent="0.2">
      <c r="A251" s="47">
        <v>44591</v>
      </c>
      <c r="B251" s="51" t="s">
        <v>422</v>
      </c>
      <c r="C251" s="48" t="s">
        <v>376</v>
      </c>
      <c r="D251" s="49">
        <v>5000</v>
      </c>
    </row>
    <row r="252" spans="1:4" ht="20" x14ac:dyDescent="0.2">
      <c r="A252" s="43">
        <v>44591</v>
      </c>
      <c r="B252" s="50" t="s">
        <v>422</v>
      </c>
      <c r="C252" s="44" t="s">
        <v>33</v>
      </c>
      <c r="D252" s="45">
        <v>10000</v>
      </c>
    </row>
    <row r="253" spans="1:4" ht="20" x14ac:dyDescent="0.2">
      <c r="A253" s="47">
        <v>44591</v>
      </c>
      <c r="B253" s="51" t="s">
        <v>422</v>
      </c>
      <c r="C253" s="48" t="s">
        <v>43</v>
      </c>
      <c r="D253" s="49">
        <v>10000</v>
      </c>
    </row>
    <row r="254" spans="1:4" ht="20" x14ac:dyDescent="0.2">
      <c r="A254" s="43">
        <v>44591</v>
      </c>
      <c r="B254" s="50" t="s">
        <v>422</v>
      </c>
      <c r="C254" s="44" t="s">
        <v>87</v>
      </c>
      <c r="D254" s="45">
        <v>5000</v>
      </c>
    </row>
    <row r="255" spans="1:4" ht="20" x14ac:dyDescent="0.2">
      <c r="A255" s="47">
        <v>44591</v>
      </c>
      <c r="B255" s="51" t="s">
        <v>422</v>
      </c>
      <c r="C255" s="48" t="s">
        <v>400</v>
      </c>
      <c r="D255" s="49">
        <v>5000</v>
      </c>
    </row>
    <row r="256" spans="1:4" ht="20" x14ac:dyDescent="0.2">
      <c r="A256" s="43">
        <v>44591</v>
      </c>
      <c r="B256" s="50" t="s">
        <v>422</v>
      </c>
      <c r="C256" s="44" t="s">
        <v>372</v>
      </c>
      <c r="D256" s="45">
        <v>5000</v>
      </c>
    </row>
    <row r="257" spans="1:4" ht="20" x14ac:dyDescent="0.2">
      <c r="A257" s="47">
        <v>44591</v>
      </c>
      <c r="B257" s="51" t="s">
        <v>422</v>
      </c>
      <c r="C257" s="48" t="s">
        <v>432</v>
      </c>
      <c r="D257" s="49">
        <v>20000</v>
      </c>
    </row>
    <row r="258" spans="1:4" ht="20" x14ac:dyDescent="0.2">
      <c r="A258" s="43">
        <v>44591</v>
      </c>
      <c r="B258" s="50" t="s">
        <v>422</v>
      </c>
      <c r="C258" s="44" t="s">
        <v>54</v>
      </c>
      <c r="D258" s="45">
        <v>10000</v>
      </c>
    </row>
    <row r="259" spans="1:4" ht="20" x14ac:dyDescent="0.2">
      <c r="A259" s="47">
        <v>44591</v>
      </c>
      <c r="B259" s="51" t="s">
        <v>422</v>
      </c>
      <c r="C259" s="48" t="s">
        <v>460</v>
      </c>
      <c r="D259" s="49">
        <v>2000</v>
      </c>
    </row>
    <row r="260" spans="1:4" x14ac:dyDescent="0.2">
      <c r="D260" s="62">
        <f>SUM(D2:D259)</f>
        <v>2946250</v>
      </c>
    </row>
  </sheetData>
  <autoFilter ref="A1:D260" xr:uid="{454B63A7-A454-A94A-BAA7-8001C6C489C6}"/>
  <mergeCells count="13">
    <mergeCell ref="G167:J167"/>
    <mergeCell ref="G168:J168"/>
    <mergeCell ref="G169:J169"/>
    <mergeCell ref="G170:J170"/>
    <mergeCell ref="G171:J171"/>
    <mergeCell ref="G172:J172"/>
    <mergeCell ref="G173:J173"/>
    <mergeCell ref="G178:J178"/>
    <mergeCell ref="G179:J179"/>
    <mergeCell ref="G174:J174"/>
    <mergeCell ref="G175:J175"/>
    <mergeCell ref="G176:J176"/>
    <mergeCell ref="G177:J177"/>
  </mergeCells>
  <dataValidations count="1">
    <dataValidation type="list" allowBlank="1" showInputMessage="1" showErrorMessage="1" sqref="B2:B259" xr:uid="{12F94FC5-E6BB-D447-8751-0ACFE5B4EE46}">
      <formula1>#REF!</formula1>
    </dataValidation>
  </dataValidations>
  <pageMargins left="0.7" right="0.7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1BC7-F91E-3640-AA6F-F5CFF088CD84}">
  <sheetPr>
    <tabColor theme="6" tint="0.39997558519241921"/>
  </sheetPr>
  <dimension ref="A1:B248"/>
  <sheetViews>
    <sheetView topLeftCell="A238" workbookViewId="0">
      <selection activeCell="H259" sqref="H259"/>
    </sheetView>
  </sheetViews>
  <sheetFormatPr baseColWidth="10" defaultRowHeight="14" x14ac:dyDescent="0.2"/>
  <cols>
    <col min="1" max="1" width="46.1640625" bestFit="1" customWidth="1"/>
    <col min="2" max="2" width="20.6640625" customWidth="1"/>
  </cols>
  <sheetData>
    <row r="1" spans="1:2" ht="18" x14ac:dyDescent="0.2">
      <c r="A1" s="46" t="s">
        <v>424</v>
      </c>
      <c r="B1" s="46" t="s">
        <v>4</v>
      </c>
    </row>
    <row r="2" spans="1:2" ht="20" x14ac:dyDescent="0.2">
      <c r="A2" s="44" t="s">
        <v>452</v>
      </c>
      <c r="B2" s="45">
        <v>10000</v>
      </c>
    </row>
    <row r="3" spans="1:2" ht="20" x14ac:dyDescent="0.2">
      <c r="A3" s="44" t="s">
        <v>452</v>
      </c>
      <c r="B3" s="45">
        <v>13500</v>
      </c>
    </row>
    <row r="4" spans="1:2" ht="20" x14ac:dyDescent="0.2">
      <c r="A4" s="48" t="s">
        <v>472</v>
      </c>
      <c r="B4" s="49">
        <v>5000</v>
      </c>
    </row>
    <row r="5" spans="1:2" ht="20" x14ac:dyDescent="0.2">
      <c r="A5" s="44" t="s">
        <v>472</v>
      </c>
      <c r="B5" s="45">
        <v>5000</v>
      </c>
    </row>
    <row r="6" spans="1:2" ht="20" x14ac:dyDescent="0.2">
      <c r="A6" s="44" t="s">
        <v>472</v>
      </c>
      <c r="B6" s="45">
        <v>1000</v>
      </c>
    </row>
    <row r="7" spans="1:2" ht="20" x14ac:dyDescent="0.2">
      <c r="A7" s="48" t="s">
        <v>472</v>
      </c>
      <c r="B7" s="49">
        <v>5000</v>
      </c>
    </row>
    <row r="8" spans="1:2" ht="20" x14ac:dyDescent="0.2">
      <c r="A8" s="44" t="s">
        <v>472</v>
      </c>
      <c r="B8" s="45">
        <v>25000</v>
      </c>
    </row>
    <row r="9" spans="1:2" ht="20" x14ac:dyDescent="0.2">
      <c r="A9" s="48" t="s">
        <v>472</v>
      </c>
      <c r="B9" s="49">
        <v>10000</v>
      </c>
    </row>
    <row r="10" spans="1:2" ht="20" x14ac:dyDescent="0.2">
      <c r="A10" s="44" t="s">
        <v>472</v>
      </c>
      <c r="B10" s="45">
        <v>50000</v>
      </c>
    </row>
    <row r="11" spans="1:2" ht="20" x14ac:dyDescent="0.2">
      <c r="A11" s="44" t="s">
        <v>472</v>
      </c>
      <c r="B11" s="45">
        <v>10000</v>
      </c>
    </row>
    <row r="12" spans="1:2" ht="20" x14ac:dyDescent="0.2">
      <c r="A12" s="48" t="s">
        <v>472</v>
      </c>
      <c r="B12" s="49">
        <v>5000</v>
      </c>
    </row>
    <row r="13" spans="1:2" ht="20" x14ac:dyDescent="0.2">
      <c r="A13" s="48" t="s">
        <v>472</v>
      </c>
      <c r="B13" s="49">
        <v>20000</v>
      </c>
    </row>
    <row r="14" spans="1:2" ht="20" x14ac:dyDescent="0.2">
      <c r="A14" s="48" t="s">
        <v>472</v>
      </c>
      <c r="B14" s="49">
        <v>5000</v>
      </c>
    </row>
    <row r="15" spans="1:2" ht="20" x14ac:dyDescent="0.2">
      <c r="A15" s="48" t="s">
        <v>472</v>
      </c>
      <c r="B15" s="49">
        <v>10000</v>
      </c>
    </row>
    <row r="16" spans="1:2" ht="20" x14ac:dyDescent="0.2">
      <c r="A16" s="44" t="s">
        <v>472</v>
      </c>
      <c r="B16" s="45">
        <v>10000</v>
      </c>
    </row>
    <row r="17" spans="1:2" ht="20" x14ac:dyDescent="0.2">
      <c r="A17" s="48" t="s">
        <v>472</v>
      </c>
      <c r="B17" s="49">
        <v>5000</v>
      </c>
    </row>
    <row r="18" spans="1:2" ht="20" x14ac:dyDescent="0.2">
      <c r="A18" s="48" t="s">
        <v>472</v>
      </c>
      <c r="B18" s="49">
        <v>10000</v>
      </c>
    </row>
    <row r="19" spans="1:2" ht="20" x14ac:dyDescent="0.2">
      <c r="A19" s="44" t="s">
        <v>472</v>
      </c>
      <c r="B19" s="45">
        <v>5000</v>
      </c>
    </row>
    <row r="20" spans="1:2" ht="20" x14ac:dyDescent="0.2">
      <c r="A20" s="44" t="s">
        <v>472</v>
      </c>
      <c r="B20" s="45">
        <v>1000</v>
      </c>
    </row>
    <row r="21" spans="1:2" ht="20" x14ac:dyDescent="0.2">
      <c r="A21" s="48" t="s">
        <v>472</v>
      </c>
      <c r="B21" s="49">
        <v>5000</v>
      </c>
    </row>
    <row r="22" spans="1:2" ht="20" x14ac:dyDescent="0.2">
      <c r="A22" s="44" t="s">
        <v>472</v>
      </c>
      <c r="B22" s="45">
        <v>5000</v>
      </c>
    </row>
    <row r="23" spans="1:2" ht="20" x14ac:dyDescent="0.2">
      <c r="A23" s="48" t="s">
        <v>472</v>
      </c>
      <c r="B23" s="49">
        <v>2000</v>
      </c>
    </row>
    <row r="24" spans="1:2" ht="20" x14ac:dyDescent="0.2">
      <c r="A24" s="44" t="s">
        <v>472</v>
      </c>
      <c r="B24" s="45">
        <v>2000</v>
      </c>
    </row>
    <row r="25" spans="1:2" ht="20" x14ac:dyDescent="0.2">
      <c r="A25" s="48" t="s">
        <v>473</v>
      </c>
      <c r="B25" s="49">
        <v>2200</v>
      </c>
    </row>
    <row r="26" spans="1:2" ht="20" x14ac:dyDescent="0.2">
      <c r="A26" s="48" t="s">
        <v>473</v>
      </c>
      <c r="B26" s="49">
        <v>1800</v>
      </c>
    </row>
    <row r="27" spans="1:2" ht="20" x14ac:dyDescent="0.2">
      <c r="A27" s="48" t="s">
        <v>473</v>
      </c>
      <c r="B27" s="49">
        <v>2500</v>
      </c>
    </row>
    <row r="28" spans="1:2" ht="20" x14ac:dyDescent="0.2">
      <c r="A28" s="48" t="s">
        <v>473</v>
      </c>
      <c r="B28" s="49">
        <v>1800</v>
      </c>
    </row>
    <row r="29" spans="1:2" ht="20" x14ac:dyDescent="0.2">
      <c r="A29" s="44" t="s">
        <v>473</v>
      </c>
      <c r="B29" s="45">
        <v>7000</v>
      </c>
    </row>
    <row r="30" spans="1:2" ht="20" x14ac:dyDescent="0.2">
      <c r="A30" s="48" t="s">
        <v>473</v>
      </c>
      <c r="B30" s="49">
        <v>2000</v>
      </c>
    </row>
    <row r="31" spans="1:2" ht="20" x14ac:dyDescent="0.2">
      <c r="A31" s="44" t="s">
        <v>473</v>
      </c>
      <c r="B31" s="45">
        <v>2000</v>
      </c>
    </row>
    <row r="32" spans="1:2" ht="20" x14ac:dyDescent="0.2">
      <c r="A32" s="48" t="s">
        <v>473</v>
      </c>
      <c r="B32" s="49">
        <v>1200</v>
      </c>
    </row>
    <row r="33" spans="1:2" ht="20" x14ac:dyDescent="0.2">
      <c r="A33" s="44" t="s">
        <v>473</v>
      </c>
      <c r="B33" s="45">
        <v>4900</v>
      </c>
    </row>
    <row r="34" spans="1:2" ht="20" x14ac:dyDescent="0.2">
      <c r="A34" s="44" t="s">
        <v>473</v>
      </c>
      <c r="B34" s="45">
        <v>15000</v>
      </c>
    </row>
    <row r="35" spans="1:2" ht="20" x14ac:dyDescent="0.2">
      <c r="A35" s="48" t="s">
        <v>473</v>
      </c>
      <c r="B35" s="49">
        <v>6200</v>
      </c>
    </row>
    <row r="36" spans="1:2" ht="20" x14ac:dyDescent="0.2">
      <c r="A36" s="44" t="s">
        <v>473</v>
      </c>
      <c r="B36" s="45">
        <v>3900</v>
      </c>
    </row>
    <row r="37" spans="1:2" ht="20" x14ac:dyDescent="0.2">
      <c r="A37" s="44" t="s">
        <v>473</v>
      </c>
      <c r="B37" s="45">
        <v>2800</v>
      </c>
    </row>
    <row r="38" spans="1:2" ht="20" x14ac:dyDescent="0.2">
      <c r="A38" s="48" t="s">
        <v>473</v>
      </c>
      <c r="B38" s="49">
        <v>3200</v>
      </c>
    </row>
    <row r="39" spans="1:2" ht="20" x14ac:dyDescent="0.2">
      <c r="A39" s="48" t="s">
        <v>473</v>
      </c>
      <c r="B39" s="49">
        <v>1300</v>
      </c>
    </row>
    <row r="40" spans="1:2" ht="20" x14ac:dyDescent="0.2">
      <c r="A40" s="44" t="s">
        <v>473</v>
      </c>
      <c r="B40" s="45">
        <v>1000</v>
      </c>
    </row>
    <row r="41" spans="1:2" ht="20" x14ac:dyDescent="0.2">
      <c r="A41" s="44" t="s">
        <v>473</v>
      </c>
      <c r="B41" s="45">
        <v>2500</v>
      </c>
    </row>
    <row r="42" spans="1:2" ht="20" x14ac:dyDescent="0.2">
      <c r="A42" s="48" t="s">
        <v>473</v>
      </c>
      <c r="B42" s="49">
        <v>2800</v>
      </c>
    </row>
    <row r="43" spans="1:2" ht="20" x14ac:dyDescent="0.2">
      <c r="A43" s="48" t="s">
        <v>473</v>
      </c>
      <c r="B43" s="49">
        <v>10000</v>
      </c>
    </row>
    <row r="44" spans="1:2" ht="20" x14ac:dyDescent="0.2">
      <c r="A44" s="44" t="s">
        <v>473</v>
      </c>
      <c r="B44" s="45">
        <v>2250</v>
      </c>
    </row>
    <row r="45" spans="1:2" ht="20" x14ac:dyDescent="0.2">
      <c r="A45" s="48" t="s">
        <v>473</v>
      </c>
      <c r="B45" s="49">
        <v>4400</v>
      </c>
    </row>
    <row r="46" spans="1:2" ht="20" x14ac:dyDescent="0.2">
      <c r="A46" s="44" t="s">
        <v>473</v>
      </c>
      <c r="B46" s="45">
        <v>10000</v>
      </c>
    </row>
    <row r="47" spans="1:2" ht="20" x14ac:dyDescent="0.2">
      <c r="A47" s="44" t="s">
        <v>473</v>
      </c>
      <c r="B47" s="45">
        <v>10000</v>
      </c>
    </row>
    <row r="48" spans="1:2" ht="20" x14ac:dyDescent="0.2">
      <c r="A48" s="48" t="s">
        <v>473</v>
      </c>
      <c r="B48" s="49">
        <v>5000</v>
      </c>
    </row>
    <row r="49" spans="1:2" ht="20" x14ac:dyDescent="0.2">
      <c r="A49" s="48" t="s">
        <v>54</v>
      </c>
      <c r="B49" s="49">
        <v>10000</v>
      </c>
    </row>
    <row r="50" spans="1:2" ht="20" x14ac:dyDescent="0.2">
      <c r="A50" s="48" t="s">
        <v>54</v>
      </c>
      <c r="B50" s="49">
        <v>10000</v>
      </c>
    </row>
    <row r="51" spans="1:2" ht="20" x14ac:dyDescent="0.2">
      <c r="A51" s="48" t="s">
        <v>54</v>
      </c>
      <c r="B51" s="49">
        <v>10000</v>
      </c>
    </row>
    <row r="52" spans="1:2" ht="20" x14ac:dyDescent="0.2">
      <c r="A52" s="48" t="s">
        <v>54</v>
      </c>
      <c r="B52" s="49">
        <v>10000</v>
      </c>
    </row>
    <row r="53" spans="1:2" ht="20" x14ac:dyDescent="0.2">
      <c r="A53" s="44" t="s">
        <v>54</v>
      </c>
      <c r="B53" s="45">
        <v>10000</v>
      </c>
    </row>
    <row r="54" spans="1:2" ht="20" x14ac:dyDescent="0.2">
      <c r="A54" s="44" t="s">
        <v>54</v>
      </c>
      <c r="B54" s="45">
        <v>10000</v>
      </c>
    </row>
    <row r="55" spans="1:2" ht="20" x14ac:dyDescent="0.2">
      <c r="A55" s="44" t="s">
        <v>54</v>
      </c>
      <c r="B55" s="45">
        <v>10000</v>
      </c>
    </row>
    <row r="56" spans="1:2" ht="20" x14ac:dyDescent="0.2">
      <c r="A56" s="44" t="s">
        <v>54</v>
      </c>
      <c r="B56" s="45">
        <v>10000</v>
      </c>
    </row>
    <row r="57" spans="1:2" ht="20" x14ac:dyDescent="0.2">
      <c r="A57" s="44" t="s">
        <v>54</v>
      </c>
      <c r="B57" s="45">
        <v>10000</v>
      </c>
    </row>
    <row r="58" spans="1:2" ht="20" x14ac:dyDescent="0.2">
      <c r="A58" s="44" t="s">
        <v>54</v>
      </c>
      <c r="B58" s="45">
        <v>10000</v>
      </c>
    </row>
    <row r="59" spans="1:2" ht="20" x14ac:dyDescent="0.2">
      <c r="A59" s="44" t="s">
        <v>54</v>
      </c>
      <c r="B59" s="45">
        <v>10000</v>
      </c>
    </row>
    <row r="60" spans="1:2" ht="20" x14ac:dyDescent="0.2">
      <c r="A60" s="44" t="s">
        <v>54</v>
      </c>
      <c r="B60" s="45">
        <v>10000</v>
      </c>
    </row>
    <row r="61" spans="1:2" ht="20" x14ac:dyDescent="0.2">
      <c r="A61" s="44" t="s">
        <v>475</v>
      </c>
      <c r="B61" s="45">
        <v>50000</v>
      </c>
    </row>
    <row r="62" spans="1:2" ht="20" x14ac:dyDescent="0.2">
      <c r="A62" s="44" t="s">
        <v>375</v>
      </c>
      <c r="B62" s="45">
        <v>5000</v>
      </c>
    </row>
    <row r="63" spans="1:2" ht="20" x14ac:dyDescent="0.2">
      <c r="A63" s="48" t="s">
        <v>375</v>
      </c>
      <c r="B63" s="49">
        <v>5000</v>
      </c>
    </row>
    <row r="64" spans="1:2" ht="20" x14ac:dyDescent="0.2">
      <c r="A64" s="48" t="s">
        <v>375</v>
      </c>
      <c r="B64" s="49">
        <v>5000</v>
      </c>
    </row>
    <row r="65" spans="1:2" ht="20" x14ac:dyDescent="0.2">
      <c r="A65" s="48" t="s">
        <v>375</v>
      </c>
      <c r="B65" s="49">
        <v>5000</v>
      </c>
    </row>
    <row r="66" spans="1:2" ht="20" x14ac:dyDescent="0.2">
      <c r="A66" s="44" t="s">
        <v>375</v>
      </c>
      <c r="B66" s="45">
        <v>5000</v>
      </c>
    </row>
    <row r="67" spans="1:2" ht="20" x14ac:dyDescent="0.2">
      <c r="A67" s="44" t="s">
        <v>375</v>
      </c>
      <c r="B67" s="45">
        <v>5000</v>
      </c>
    </row>
    <row r="68" spans="1:2" ht="20" x14ac:dyDescent="0.2">
      <c r="A68" s="48" t="s">
        <v>375</v>
      </c>
      <c r="B68" s="49">
        <v>5000</v>
      </c>
    </row>
    <row r="69" spans="1:2" ht="20" x14ac:dyDescent="0.2">
      <c r="A69" s="44" t="s">
        <v>375</v>
      </c>
      <c r="B69" s="45">
        <v>5000</v>
      </c>
    </row>
    <row r="70" spans="1:2" ht="20" x14ac:dyDescent="0.2">
      <c r="A70" s="48" t="s">
        <v>375</v>
      </c>
      <c r="B70" s="49">
        <v>5000</v>
      </c>
    </row>
    <row r="71" spans="1:2" ht="20" x14ac:dyDescent="0.2">
      <c r="A71" s="48" t="s">
        <v>375</v>
      </c>
      <c r="B71" s="49">
        <v>5000</v>
      </c>
    </row>
    <row r="72" spans="1:2" ht="20" x14ac:dyDescent="0.2">
      <c r="A72" s="44" t="s">
        <v>375</v>
      </c>
      <c r="B72" s="45">
        <v>5000</v>
      </c>
    </row>
    <row r="73" spans="1:2" ht="20" x14ac:dyDescent="0.2">
      <c r="A73" s="48" t="s">
        <v>375</v>
      </c>
      <c r="B73" s="49">
        <v>5000</v>
      </c>
    </row>
    <row r="74" spans="1:2" ht="20" x14ac:dyDescent="0.2">
      <c r="A74" s="48" t="s">
        <v>375</v>
      </c>
      <c r="B74" s="49">
        <v>5000</v>
      </c>
    </row>
    <row r="75" spans="1:2" ht="20" x14ac:dyDescent="0.2">
      <c r="A75" s="44" t="s">
        <v>378</v>
      </c>
      <c r="B75" s="45">
        <v>5000</v>
      </c>
    </row>
    <row r="76" spans="1:2" ht="20" x14ac:dyDescent="0.2">
      <c r="A76" s="48" t="s">
        <v>378</v>
      </c>
      <c r="B76" s="49">
        <v>5000</v>
      </c>
    </row>
    <row r="77" spans="1:2" ht="20" x14ac:dyDescent="0.2">
      <c r="A77" s="44" t="s">
        <v>378</v>
      </c>
      <c r="B77" s="45">
        <v>5000</v>
      </c>
    </row>
    <row r="78" spans="1:2" ht="20" x14ac:dyDescent="0.2">
      <c r="A78" s="44" t="s">
        <v>378</v>
      </c>
      <c r="B78" s="45">
        <v>5000</v>
      </c>
    </row>
    <row r="79" spans="1:2" ht="20" x14ac:dyDescent="0.2">
      <c r="A79" s="44" t="s">
        <v>378</v>
      </c>
      <c r="B79" s="45">
        <v>5000</v>
      </c>
    </row>
    <row r="80" spans="1:2" ht="20" x14ac:dyDescent="0.2">
      <c r="A80" s="48" t="s">
        <v>378</v>
      </c>
      <c r="B80" s="49">
        <v>5000</v>
      </c>
    </row>
    <row r="81" spans="1:2" ht="20" x14ac:dyDescent="0.2">
      <c r="A81" s="44" t="s">
        <v>378</v>
      </c>
      <c r="B81" s="45">
        <v>5000</v>
      </c>
    </row>
    <row r="82" spans="1:2" ht="20" x14ac:dyDescent="0.2">
      <c r="A82" s="44" t="s">
        <v>378</v>
      </c>
      <c r="B82" s="45">
        <v>5000</v>
      </c>
    </row>
    <row r="83" spans="1:2" ht="20" x14ac:dyDescent="0.2">
      <c r="A83" s="48" t="s">
        <v>378</v>
      </c>
      <c r="B83" s="49">
        <v>5000</v>
      </c>
    </row>
    <row r="84" spans="1:2" ht="20" x14ac:dyDescent="0.2">
      <c r="A84" s="48" t="s">
        <v>378</v>
      </c>
      <c r="B84" s="49">
        <v>5000</v>
      </c>
    </row>
    <row r="85" spans="1:2" ht="20" x14ac:dyDescent="0.2">
      <c r="A85" s="48" t="s">
        <v>378</v>
      </c>
      <c r="B85" s="49">
        <v>5000</v>
      </c>
    </row>
    <row r="86" spans="1:2" ht="20" x14ac:dyDescent="0.2">
      <c r="A86" s="48" t="s">
        <v>378</v>
      </c>
      <c r="B86" s="49">
        <v>5000</v>
      </c>
    </row>
    <row r="87" spans="1:2" ht="20" x14ac:dyDescent="0.2">
      <c r="A87" s="44" t="s">
        <v>378</v>
      </c>
      <c r="B87" s="45">
        <v>5000</v>
      </c>
    </row>
    <row r="88" spans="1:2" ht="20" x14ac:dyDescent="0.2">
      <c r="A88" s="44" t="s">
        <v>43</v>
      </c>
      <c r="B88" s="45">
        <v>10000</v>
      </c>
    </row>
    <row r="89" spans="1:2" ht="20" x14ac:dyDescent="0.2">
      <c r="A89" s="44" t="s">
        <v>43</v>
      </c>
      <c r="B89" s="45">
        <v>10000</v>
      </c>
    </row>
    <row r="90" spans="1:2" ht="20" x14ac:dyDescent="0.2">
      <c r="A90" s="44" t="s">
        <v>43</v>
      </c>
      <c r="B90" s="45">
        <v>10000</v>
      </c>
    </row>
    <row r="91" spans="1:2" ht="20" x14ac:dyDescent="0.2">
      <c r="A91" s="44" t="s">
        <v>43</v>
      </c>
      <c r="B91" s="45">
        <v>10000</v>
      </c>
    </row>
    <row r="92" spans="1:2" ht="20" x14ac:dyDescent="0.2">
      <c r="A92" s="48" t="s">
        <v>43</v>
      </c>
      <c r="B92" s="49">
        <v>10000</v>
      </c>
    </row>
    <row r="93" spans="1:2" ht="20" x14ac:dyDescent="0.2">
      <c r="A93" s="44" t="s">
        <v>43</v>
      </c>
      <c r="B93" s="45">
        <v>10000</v>
      </c>
    </row>
    <row r="94" spans="1:2" ht="20" x14ac:dyDescent="0.2">
      <c r="A94" s="48" t="s">
        <v>43</v>
      </c>
      <c r="B94" s="49">
        <v>10000</v>
      </c>
    </row>
    <row r="95" spans="1:2" ht="20" x14ac:dyDescent="0.2">
      <c r="A95" s="44" t="s">
        <v>43</v>
      </c>
      <c r="B95" s="45">
        <v>10000</v>
      </c>
    </row>
    <row r="96" spans="1:2" ht="20" x14ac:dyDescent="0.2">
      <c r="A96" s="44" t="s">
        <v>43</v>
      </c>
      <c r="B96" s="45">
        <v>10000</v>
      </c>
    </row>
    <row r="97" spans="1:2" ht="20" x14ac:dyDescent="0.2">
      <c r="A97" s="48" t="s">
        <v>43</v>
      </c>
      <c r="B97" s="49">
        <v>10000</v>
      </c>
    </row>
    <row r="98" spans="1:2" ht="20" x14ac:dyDescent="0.2">
      <c r="A98" s="44" t="s">
        <v>43</v>
      </c>
      <c r="B98" s="45">
        <v>10000</v>
      </c>
    </row>
    <row r="99" spans="1:2" ht="20" x14ac:dyDescent="0.2">
      <c r="A99" s="48" t="s">
        <v>43</v>
      </c>
      <c r="B99" s="49">
        <v>10000</v>
      </c>
    </row>
    <row r="100" spans="1:2" ht="20" x14ac:dyDescent="0.2">
      <c r="A100" s="48" t="s">
        <v>43</v>
      </c>
      <c r="B100" s="49">
        <v>10000</v>
      </c>
    </row>
    <row r="101" spans="1:2" ht="20" x14ac:dyDescent="0.2">
      <c r="A101" s="48" t="s">
        <v>376</v>
      </c>
      <c r="B101" s="49">
        <v>5000</v>
      </c>
    </row>
    <row r="102" spans="1:2" ht="20" x14ac:dyDescent="0.2">
      <c r="A102" s="44" t="s">
        <v>376</v>
      </c>
      <c r="B102" s="45">
        <v>5000</v>
      </c>
    </row>
    <row r="103" spans="1:2" ht="20" x14ac:dyDescent="0.2">
      <c r="A103" s="48" t="s">
        <v>376</v>
      </c>
      <c r="B103" s="49">
        <v>5000</v>
      </c>
    </row>
    <row r="104" spans="1:2" ht="20" x14ac:dyDescent="0.2">
      <c r="A104" s="44" t="s">
        <v>376</v>
      </c>
      <c r="B104" s="45">
        <v>5000</v>
      </c>
    </row>
    <row r="105" spans="1:2" ht="20" x14ac:dyDescent="0.2">
      <c r="A105" s="44" t="s">
        <v>376</v>
      </c>
      <c r="B105" s="45">
        <v>5000</v>
      </c>
    </row>
    <row r="106" spans="1:2" ht="20" x14ac:dyDescent="0.2">
      <c r="A106" s="44" t="s">
        <v>376</v>
      </c>
      <c r="B106" s="45">
        <v>5000</v>
      </c>
    </row>
    <row r="107" spans="1:2" ht="20" x14ac:dyDescent="0.2">
      <c r="A107" s="44" t="s">
        <v>376</v>
      </c>
      <c r="B107" s="45">
        <v>5000</v>
      </c>
    </row>
    <row r="108" spans="1:2" ht="20" x14ac:dyDescent="0.2">
      <c r="A108" s="44" t="s">
        <v>376</v>
      </c>
      <c r="B108" s="45">
        <v>5000</v>
      </c>
    </row>
    <row r="109" spans="1:2" ht="20" x14ac:dyDescent="0.2">
      <c r="A109" s="44" t="s">
        <v>376</v>
      </c>
      <c r="B109" s="45">
        <v>5000</v>
      </c>
    </row>
    <row r="110" spans="1:2" ht="20" x14ac:dyDescent="0.2">
      <c r="A110" s="44" t="s">
        <v>376</v>
      </c>
      <c r="B110" s="45">
        <v>5000</v>
      </c>
    </row>
    <row r="111" spans="1:2" ht="20" x14ac:dyDescent="0.2">
      <c r="A111" s="44" t="s">
        <v>376</v>
      </c>
      <c r="B111" s="45">
        <v>5000</v>
      </c>
    </row>
    <row r="112" spans="1:2" ht="20" x14ac:dyDescent="0.2">
      <c r="A112" s="44" t="s">
        <v>376</v>
      </c>
      <c r="B112" s="45">
        <v>5000</v>
      </c>
    </row>
    <row r="113" spans="1:2" ht="20" x14ac:dyDescent="0.2">
      <c r="A113" s="48" t="s">
        <v>376</v>
      </c>
      <c r="B113" s="49">
        <v>5000</v>
      </c>
    </row>
    <row r="114" spans="1:2" ht="20" x14ac:dyDescent="0.2">
      <c r="A114" s="48" t="s">
        <v>436</v>
      </c>
      <c r="B114" s="49">
        <v>10000</v>
      </c>
    </row>
    <row r="115" spans="1:2" ht="20" x14ac:dyDescent="0.2">
      <c r="A115" s="48" t="s">
        <v>436</v>
      </c>
      <c r="B115" s="49">
        <v>10000</v>
      </c>
    </row>
    <row r="116" spans="1:2" ht="20" x14ac:dyDescent="0.2">
      <c r="A116" s="48" t="s">
        <v>87</v>
      </c>
      <c r="B116" s="49">
        <v>5000</v>
      </c>
    </row>
    <row r="117" spans="1:2" ht="20" x14ac:dyDescent="0.2">
      <c r="A117" s="48" t="s">
        <v>87</v>
      </c>
      <c r="B117" s="49">
        <v>5000</v>
      </c>
    </row>
    <row r="118" spans="1:2" ht="20" x14ac:dyDescent="0.2">
      <c r="A118" s="44" t="s">
        <v>87</v>
      </c>
      <c r="B118" s="45">
        <v>5000</v>
      </c>
    </row>
    <row r="119" spans="1:2" ht="20" x14ac:dyDescent="0.2">
      <c r="A119" s="44" t="s">
        <v>87</v>
      </c>
      <c r="B119" s="45">
        <v>5000</v>
      </c>
    </row>
    <row r="120" spans="1:2" ht="20" x14ac:dyDescent="0.2">
      <c r="A120" s="48" t="s">
        <v>87</v>
      </c>
      <c r="B120" s="49">
        <v>5000</v>
      </c>
    </row>
    <row r="121" spans="1:2" ht="20" x14ac:dyDescent="0.2">
      <c r="A121" s="44" t="s">
        <v>87</v>
      </c>
      <c r="B121" s="45">
        <v>5000</v>
      </c>
    </row>
    <row r="122" spans="1:2" ht="20" x14ac:dyDescent="0.2">
      <c r="A122" s="48" t="s">
        <v>87</v>
      </c>
      <c r="B122" s="49">
        <v>5000</v>
      </c>
    </row>
    <row r="123" spans="1:2" ht="20" x14ac:dyDescent="0.2">
      <c r="A123" s="44" t="s">
        <v>87</v>
      </c>
      <c r="B123" s="45">
        <v>5000</v>
      </c>
    </row>
    <row r="124" spans="1:2" ht="20" x14ac:dyDescent="0.2">
      <c r="A124" s="44" t="s">
        <v>87</v>
      </c>
      <c r="B124" s="45">
        <v>5000</v>
      </c>
    </row>
    <row r="125" spans="1:2" ht="20" x14ac:dyDescent="0.2">
      <c r="A125" s="44" t="s">
        <v>87</v>
      </c>
      <c r="B125" s="45">
        <v>5000</v>
      </c>
    </row>
    <row r="126" spans="1:2" ht="20" x14ac:dyDescent="0.2">
      <c r="A126" s="44" t="s">
        <v>87</v>
      </c>
      <c r="B126" s="45">
        <v>5000</v>
      </c>
    </row>
    <row r="127" spans="1:2" ht="20" x14ac:dyDescent="0.2">
      <c r="A127" s="44" t="s">
        <v>87</v>
      </c>
      <c r="B127" s="45">
        <v>5000</v>
      </c>
    </row>
    <row r="128" spans="1:2" ht="20" x14ac:dyDescent="0.2">
      <c r="A128" s="60" t="s">
        <v>9</v>
      </c>
      <c r="B128" s="61">
        <v>24000</v>
      </c>
    </row>
    <row r="129" spans="1:2" ht="20" x14ac:dyDescent="0.2">
      <c r="A129" s="60" t="s">
        <v>9</v>
      </c>
      <c r="B129" s="61">
        <v>31000</v>
      </c>
    </row>
    <row r="130" spans="1:2" ht="20" x14ac:dyDescent="0.2">
      <c r="A130" s="60" t="s">
        <v>9</v>
      </c>
      <c r="B130" s="61">
        <v>15000</v>
      </c>
    </row>
    <row r="131" spans="1:2" ht="20" x14ac:dyDescent="0.2">
      <c r="A131" s="60" t="s">
        <v>9</v>
      </c>
      <c r="B131" s="61">
        <v>20000</v>
      </c>
    </row>
    <row r="132" spans="1:2" ht="20" x14ac:dyDescent="0.2">
      <c r="A132" s="60" t="s">
        <v>9</v>
      </c>
      <c r="B132" s="61">
        <v>30000</v>
      </c>
    </row>
    <row r="133" spans="1:2" ht="20" x14ac:dyDescent="0.2">
      <c r="A133" s="60" t="s">
        <v>9</v>
      </c>
      <c r="B133" s="61">
        <v>30000</v>
      </c>
    </row>
    <row r="134" spans="1:2" ht="20" x14ac:dyDescent="0.2">
      <c r="A134" s="60" t="s">
        <v>9</v>
      </c>
      <c r="B134" s="61">
        <v>25000</v>
      </c>
    </row>
    <row r="135" spans="1:2" ht="20" x14ac:dyDescent="0.2">
      <c r="A135" s="60" t="s">
        <v>9</v>
      </c>
      <c r="B135" s="61">
        <v>25000</v>
      </c>
    </row>
    <row r="136" spans="1:2" ht="20" x14ac:dyDescent="0.2">
      <c r="A136" s="60" t="s">
        <v>9</v>
      </c>
      <c r="B136" s="61">
        <v>27000</v>
      </c>
    </row>
    <row r="137" spans="1:2" ht="20" x14ac:dyDescent="0.2">
      <c r="A137" s="60" t="s">
        <v>9</v>
      </c>
      <c r="B137" s="61">
        <v>29000</v>
      </c>
    </row>
    <row r="138" spans="1:2" ht="20" x14ac:dyDescent="0.2">
      <c r="A138" s="60" t="s">
        <v>9</v>
      </c>
      <c r="B138" s="61">
        <v>28000</v>
      </c>
    </row>
    <row r="139" spans="1:2" ht="20" x14ac:dyDescent="0.2">
      <c r="A139" s="60" t="s">
        <v>9</v>
      </c>
      <c r="B139" s="61">
        <v>29000</v>
      </c>
    </row>
    <row r="140" spans="1:2" ht="20" x14ac:dyDescent="0.2">
      <c r="A140" s="60" t="s">
        <v>9</v>
      </c>
      <c r="B140" s="61">
        <v>22000</v>
      </c>
    </row>
    <row r="141" spans="1:2" ht="20" x14ac:dyDescent="0.2">
      <c r="A141" s="44" t="s">
        <v>103</v>
      </c>
      <c r="B141" s="45">
        <v>10000</v>
      </c>
    </row>
    <row r="142" spans="1:2" ht="20" x14ac:dyDescent="0.2">
      <c r="A142" s="48" t="s">
        <v>103</v>
      </c>
      <c r="B142" s="49">
        <v>20000</v>
      </c>
    </row>
    <row r="143" spans="1:2" ht="20" x14ac:dyDescent="0.2">
      <c r="A143" s="48" t="s">
        <v>413</v>
      </c>
      <c r="B143" s="49">
        <v>10000</v>
      </c>
    </row>
    <row r="144" spans="1:2" ht="20" x14ac:dyDescent="0.2">
      <c r="A144" s="48" t="s">
        <v>400</v>
      </c>
      <c r="B144" s="49">
        <v>5000</v>
      </c>
    </row>
    <row r="145" spans="1:2" ht="20" x14ac:dyDescent="0.2">
      <c r="A145" s="48" t="s">
        <v>400</v>
      </c>
      <c r="B145" s="49">
        <v>5000</v>
      </c>
    </row>
    <row r="146" spans="1:2" ht="20" x14ac:dyDescent="0.2">
      <c r="A146" s="48" t="s">
        <v>400</v>
      </c>
      <c r="B146" s="49">
        <v>5000</v>
      </c>
    </row>
    <row r="147" spans="1:2" ht="20" x14ac:dyDescent="0.2">
      <c r="A147" s="48" t="s">
        <v>400</v>
      </c>
      <c r="B147" s="49">
        <v>5000</v>
      </c>
    </row>
    <row r="148" spans="1:2" ht="20" x14ac:dyDescent="0.2">
      <c r="A148" s="44" t="s">
        <v>400</v>
      </c>
      <c r="B148" s="45">
        <v>5000</v>
      </c>
    </row>
    <row r="149" spans="1:2" ht="20" x14ac:dyDescent="0.2">
      <c r="A149" s="44" t="s">
        <v>400</v>
      </c>
      <c r="B149" s="45">
        <v>5000</v>
      </c>
    </row>
    <row r="150" spans="1:2" ht="20" x14ac:dyDescent="0.2">
      <c r="A150" s="48" t="s">
        <v>400</v>
      </c>
      <c r="B150" s="49">
        <v>5000</v>
      </c>
    </row>
    <row r="151" spans="1:2" ht="20" x14ac:dyDescent="0.2">
      <c r="A151" s="48" t="s">
        <v>400</v>
      </c>
      <c r="B151" s="49">
        <v>5000</v>
      </c>
    </row>
    <row r="152" spans="1:2" ht="20" x14ac:dyDescent="0.2">
      <c r="A152" s="44" t="s">
        <v>400</v>
      </c>
      <c r="B152" s="45">
        <v>5000</v>
      </c>
    </row>
    <row r="153" spans="1:2" ht="20" x14ac:dyDescent="0.2">
      <c r="A153" s="48" t="s">
        <v>400</v>
      </c>
      <c r="B153" s="49">
        <v>5000</v>
      </c>
    </row>
    <row r="154" spans="1:2" ht="20" x14ac:dyDescent="0.2">
      <c r="A154" s="44" t="s">
        <v>400</v>
      </c>
      <c r="B154" s="45">
        <v>5000</v>
      </c>
    </row>
    <row r="155" spans="1:2" ht="20" x14ac:dyDescent="0.2">
      <c r="A155" s="48" t="s">
        <v>400</v>
      </c>
      <c r="B155" s="49">
        <v>5000</v>
      </c>
    </row>
    <row r="156" spans="1:2" ht="20" x14ac:dyDescent="0.2">
      <c r="A156" s="48" t="s">
        <v>459</v>
      </c>
      <c r="B156" s="49">
        <v>15000</v>
      </c>
    </row>
    <row r="157" spans="1:2" ht="20" x14ac:dyDescent="0.2">
      <c r="A157" s="48" t="s">
        <v>213</v>
      </c>
      <c r="B157" s="49">
        <v>16500</v>
      </c>
    </row>
    <row r="158" spans="1:2" ht="20" x14ac:dyDescent="0.2">
      <c r="A158" s="44" t="s">
        <v>432</v>
      </c>
      <c r="B158" s="45">
        <v>20000</v>
      </c>
    </row>
    <row r="159" spans="1:2" ht="20" x14ac:dyDescent="0.2">
      <c r="A159" s="48" t="s">
        <v>432</v>
      </c>
      <c r="B159" s="49">
        <v>20000</v>
      </c>
    </row>
    <row r="160" spans="1:2" ht="20" x14ac:dyDescent="0.2">
      <c r="A160" s="48" t="s">
        <v>432</v>
      </c>
      <c r="B160" s="49">
        <v>20000</v>
      </c>
    </row>
    <row r="161" spans="1:2" ht="20" x14ac:dyDescent="0.2">
      <c r="A161" s="48" t="s">
        <v>397</v>
      </c>
      <c r="B161" s="49">
        <v>10000</v>
      </c>
    </row>
    <row r="162" spans="1:2" ht="20" x14ac:dyDescent="0.2">
      <c r="A162" s="48" t="s">
        <v>397</v>
      </c>
      <c r="B162" s="49">
        <v>10000</v>
      </c>
    </row>
    <row r="163" spans="1:2" ht="20" x14ac:dyDescent="0.2">
      <c r="A163" s="44" t="s">
        <v>397</v>
      </c>
      <c r="B163" s="45">
        <v>10000</v>
      </c>
    </row>
    <row r="164" spans="1:2" ht="20" x14ac:dyDescent="0.2">
      <c r="A164" s="48" t="s">
        <v>435</v>
      </c>
      <c r="B164" s="49">
        <v>50000</v>
      </c>
    </row>
    <row r="165" spans="1:2" ht="20" x14ac:dyDescent="0.2">
      <c r="A165" s="44" t="s">
        <v>372</v>
      </c>
      <c r="B165" s="45">
        <v>5000</v>
      </c>
    </row>
    <row r="166" spans="1:2" ht="20" x14ac:dyDescent="0.2">
      <c r="A166" s="44" t="s">
        <v>372</v>
      </c>
      <c r="B166" s="45">
        <v>5000</v>
      </c>
    </row>
    <row r="167" spans="1:2" ht="20" x14ac:dyDescent="0.2">
      <c r="A167" s="44" t="s">
        <v>372</v>
      </c>
      <c r="B167" s="45">
        <v>5000</v>
      </c>
    </row>
    <row r="168" spans="1:2" ht="20" x14ac:dyDescent="0.2">
      <c r="A168" s="48" t="s">
        <v>8</v>
      </c>
      <c r="B168" s="49">
        <v>15000</v>
      </c>
    </row>
    <row r="169" spans="1:2" ht="20" x14ac:dyDescent="0.2">
      <c r="A169" s="48" t="s">
        <v>8</v>
      </c>
      <c r="B169" s="49">
        <v>12500</v>
      </c>
    </row>
    <row r="170" spans="1:2" ht="20" x14ac:dyDescent="0.2">
      <c r="A170" s="44" t="s">
        <v>8</v>
      </c>
      <c r="B170" s="45">
        <v>12500</v>
      </c>
    </row>
    <row r="171" spans="1:2" ht="20" x14ac:dyDescent="0.2">
      <c r="A171" s="44" t="s">
        <v>8</v>
      </c>
      <c r="B171" s="45">
        <v>13500</v>
      </c>
    </row>
    <row r="172" spans="1:2" ht="20" x14ac:dyDescent="0.2">
      <c r="A172" s="48" t="s">
        <v>8</v>
      </c>
      <c r="B172" s="49">
        <v>14500</v>
      </c>
    </row>
    <row r="173" spans="1:2" ht="20" x14ac:dyDescent="0.2">
      <c r="A173" s="48" t="s">
        <v>8</v>
      </c>
      <c r="B173" s="49">
        <v>14000</v>
      </c>
    </row>
    <row r="174" spans="1:2" ht="20" x14ac:dyDescent="0.2">
      <c r="A174" s="48" t="s">
        <v>8</v>
      </c>
      <c r="B174" s="49">
        <v>12000</v>
      </c>
    </row>
    <row r="175" spans="1:2" ht="20" x14ac:dyDescent="0.2">
      <c r="A175" s="44" t="s">
        <v>8</v>
      </c>
      <c r="B175" s="45">
        <v>14500</v>
      </c>
    </row>
    <row r="176" spans="1:2" ht="20" x14ac:dyDescent="0.2">
      <c r="A176" s="48" t="s">
        <v>8</v>
      </c>
      <c r="B176" s="49">
        <v>15500</v>
      </c>
    </row>
    <row r="177" spans="1:2" ht="20" x14ac:dyDescent="0.2">
      <c r="A177" s="44" t="s">
        <v>8</v>
      </c>
      <c r="B177" s="45">
        <v>11000</v>
      </c>
    </row>
    <row r="178" spans="1:2" ht="20" x14ac:dyDescent="0.2">
      <c r="A178" s="48" t="s">
        <v>8</v>
      </c>
      <c r="B178" s="49">
        <v>7500</v>
      </c>
    </row>
    <row r="179" spans="1:2" ht="20" x14ac:dyDescent="0.2">
      <c r="A179" s="48" t="s">
        <v>8</v>
      </c>
      <c r="B179" s="49">
        <v>10000</v>
      </c>
    </row>
    <row r="180" spans="1:2" ht="20" x14ac:dyDescent="0.2">
      <c r="A180" s="44" t="s">
        <v>8</v>
      </c>
      <c r="B180" s="45">
        <v>15000</v>
      </c>
    </row>
    <row r="181" spans="1:2" ht="20" x14ac:dyDescent="0.2">
      <c r="A181" s="44" t="s">
        <v>418</v>
      </c>
      <c r="B181" s="45">
        <v>25000</v>
      </c>
    </row>
    <row r="182" spans="1:2" ht="20" x14ac:dyDescent="0.2">
      <c r="A182" s="44" t="s">
        <v>418</v>
      </c>
      <c r="B182" s="45">
        <v>20000</v>
      </c>
    </row>
    <row r="183" spans="1:2" ht="20" x14ac:dyDescent="0.2">
      <c r="A183" s="48" t="s">
        <v>418</v>
      </c>
      <c r="B183" s="49">
        <v>20000</v>
      </c>
    </row>
    <row r="184" spans="1:2" ht="20" x14ac:dyDescent="0.2">
      <c r="A184" s="44" t="s">
        <v>418</v>
      </c>
      <c r="B184" s="45">
        <v>20000</v>
      </c>
    </row>
    <row r="185" spans="1:2" ht="20" x14ac:dyDescent="0.2">
      <c r="A185" s="48" t="s">
        <v>418</v>
      </c>
      <c r="B185" s="49">
        <v>25000</v>
      </c>
    </row>
    <row r="186" spans="1:2" ht="20" x14ac:dyDescent="0.2">
      <c r="A186" s="44" t="s">
        <v>418</v>
      </c>
      <c r="B186" s="45">
        <v>20000</v>
      </c>
    </row>
    <row r="187" spans="1:2" ht="20" x14ac:dyDescent="0.2">
      <c r="A187" s="48" t="s">
        <v>418</v>
      </c>
      <c r="B187" s="49">
        <v>10000</v>
      </c>
    </row>
    <row r="188" spans="1:2" ht="20" x14ac:dyDescent="0.2">
      <c r="A188" s="48" t="s">
        <v>418</v>
      </c>
      <c r="B188" s="49">
        <v>20000</v>
      </c>
    </row>
    <row r="189" spans="1:2" ht="20" x14ac:dyDescent="0.2">
      <c r="A189" s="48" t="s">
        <v>418</v>
      </c>
      <c r="B189" s="49">
        <v>20000</v>
      </c>
    </row>
    <row r="190" spans="1:2" ht="20" x14ac:dyDescent="0.2">
      <c r="A190" s="48" t="s">
        <v>418</v>
      </c>
      <c r="B190" s="49">
        <v>20000</v>
      </c>
    </row>
    <row r="191" spans="1:2" ht="20" x14ac:dyDescent="0.2">
      <c r="A191" s="44" t="s">
        <v>418</v>
      </c>
      <c r="B191" s="45">
        <v>25000</v>
      </c>
    </row>
    <row r="192" spans="1:2" ht="20" x14ac:dyDescent="0.2">
      <c r="A192" s="48" t="s">
        <v>418</v>
      </c>
      <c r="B192" s="49">
        <v>10000</v>
      </c>
    </row>
    <row r="193" spans="1:2" ht="20" x14ac:dyDescent="0.2">
      <c r="A193" s="44" t="s">
        <v>418</v>
      </c>
      <c r="B193" s="45">
        <v>20000</v>
      </c>
    </row>
    <row r="194" spans="1:2" ht="20" x14ac:dyDescent="0.2">
      <c r="A194" s="44" t="s">
        <v>418</v>
      </c>
      <c r="B194" s="45">
        <v>20000</v>
      </c>
    </row>
    <row r="195" spans="1:2" ht="20" x14ac:dyDescent="0.2">
      <c r="A195" s="48" t="s">
        <v>434</v>
      </c>
      <c r="B195" s="49">
        <v>30000</v>
      </c>
    </row>
    <row r="196" spans="1:2" ht="20" x14ac:dyDescent="0.2">
      <c r="A196" s="48" t="s">
        <v>434</v>
      </c>
      <c r="B196" s="49">
        <v>30000</v>
      </c>
    </row>
    <row r="197" spans="1:2" ht="20" x14ac:dyDescent="0.2">
      <c r="A197" s="48" t="s">
        <v>412</v>
      </c>
      <c r="B197" s="49">
        <v>50000</v>
      </c>
    </row>
    <row r="198" spans="1:2" ht="20" x14ac:dyDescent="0.2">
      <c r="A198" s="44" t="s">
        <v>412</v>
      </c>
      <c r="B198" s="45">
        <v>45000</v>
      </c>
    </row>
    <row r="199" spans="1:2" ht="20" x14ac:dyDescent="0.2">
      <c r="A199" s="44" t="s">
        <v>412</v>
      </c>
      <c r="B199" s="45">
        <v>20000</v>
      </c>
    </row>
    <row r="200" spans="1:2" ht="20" x14ac:dyDescent="0.2">
      <c r="A200" s="44" t="s">
        <v>412</v>
      </c>
      <c r="B200" s="45">
        <v>23000</v>
      </c>
    </row>
    <row r="201" spans="1:2" ht="20" x14ac:dyDescent="0.2">
      <c r="A201" s="48" t="s">
        <v>412</v>
      </c>
      <c r="B201" s="49">
        <v>32000</v>
      </c>
    </row>
    <row r="202" spans="1:2" ht="20" x14ac:dyDescent="0.2">
      <c r="A202" s="48" t="s">
        <v>71</v>
      </c>
      <c r="B202" s="49">
        <v>20000</v>
      </c>
    </row>
    <row r="203" spans="1:2" ht="20" x14ac:dyDescent="0.2">
      <c r="A203" s="44" t="s">
        <v>71</v>
      </c>
      <c r="B203" s="45">
        <v>20000</v>
      </c>
    </row>
    <row r="204" spans="1:2" ht="20" x14ac:dyDescent="0.2">
      <c r="A204" s="44" t="s">
        <v>71</v>
      </c>
      <c r="B204" s="45">
        <v>20000</v>
      </c>
    </row>
    <row r="205" spans="1:2" ht="20" x14ac:dyDescent="0.2">
      <c r="A205" s="48" t="s">
        <v>278</v>
      </c>
      <c r="B205" s="49">
        <v>20000</v>
      </c>
    </row>
    <row r="206" spans="1:2" ht="20" x14ac:dyDescent="0.2">
      <c r="A206" s="44" t="s">
        <v>278</v>
      </c>
      <c r="B206" s="45">
        <v>20000</v>
      </c>
    </row>
    <row r="207" spans="1:2" ht="20" x14ac:dyDescent="0.2">
      <c r="A207" s="44" t="s">
        <v>278</v>
      </c>
      <c r="B207" s="45">
        <v>20000</v>
      </c>
    </row>
    <row r="208" spans="1:2" ht="20" x14ac:dyDescent="0.2">
      <c r="A208" s="48" t="s">
        <v>278</v>
      </c>
      <c r="B208" s="49">
        <v>20000</v>
      </c>
    </row>
    <row r="209" spans="1:2" ht="20" x14ac:dyDescent="0.2">
      <c r="A209" s="48" t="s">
        <v>278</v>
      </c>
      <c r="B209" s="49">
        <v>20000</v>
      </c>
    </row>
    <row r="210" spans="1:2" ht="20" x14ac:dyDescent="0.2">
      <c r="A210" s="44" t="s">
        <v>278</v>
      </c>
      <c r="B210" s="45">
        <v>20000</v>
      </c>
    </row>
    <row r="211" spans="1:2" ht="20" x14ac:dyDescent="0.2">
      <c r="A211" s="48" t="s">
        <v>278</v>
      </c>
      <c r="B211" s="49">
        <v>20000</v>
      </c>
    </row>
    <row r="212" spans="1:2" ht="20" x14ac:dyDescent="0.2">
      <c r="A212" s="44" t="s">
        <v>278</v>
      </c>
      <c r="B212" s="45">
        <v>20000</v>
      </c>
    </row>
    <row r="213" spans="1:2" ht="20" x14ac:dyDescent="0.2">
      <c r="A213" s="44" t="s">
        <v>278</v>
      </c>
      <c r="B213" s="45">
        <v>20000</v>
      </c>
    </row>
    <row r="214" spans="1:2" ht="20" x14ac:dyDescent="0.2">
      <c r="A214" s="48" t="s">
        <v>278</v>
      </c>
      <c r="B214" s="49">
        <v>20000</v>
      </c>
    </row>
    <row r="215" spans="1:2" ht="20" x14ac:dyDescent="0.2">
      <c r="A215" s="44" t="s">
        <v>278</v>
      </c>
      <c r="B215" s="45">
        <v>20000</v>
      </c>
    </row>
    <row r="216" spans="1:2" ht="20" x14ac:dyDescent="0.2">
      <c r="A216" s="44" t="s">
        <v>68</v>
      </c>
      <c r="B216" s="45">
        <v>5000</v>
      </c>
    </row>
    <row r="217" spans="1:2" ht="20" x14ac:dyDescent="0.2">
      <c r="A217" s="48" t="s">
        <v>68</v>
      </c>
      <c r="B217" s="49">
        <v>5000</v>
      </c>
    </row>
    <row r="218" spans="1:2" ht="20" x14ac:dyDescent="0.2">
      <c r="A218" s="48" t="s">
        <v>68</v>
      </c>
      <c r="B218" s="49">
        <v>5000</v>
      </c>
    </row>
    <row r="219" spans="1:2" ht="20" x14ac:dyDescent="0.2">
      <c r="A219" s="48" t="s">
        <v>72</v>
      </c>
      <c r="B219" s="49">
        <v>30000</v>
      </c>
    </row>
    <row r="220" spans="1:2" ht="20" x14ac:dyDescent="0.2">
      <c r="A220" s="44" t="s">
        <v>72</v>
      </c>
      <c r="B220" s="45">
        <v>25000</v>
      </c>
    </row>
    <row r="221" spans="1:2" ht="20" x14ac:dyDescent="0.2">
      <c r="A221" s="44" t="s">
        <v>72</v>
      </c>
      <c r="B221" s="45">
        <v>30000</v>
      </c>
    </row>
    <row r="222" spans="1:2" ht="20" x14ac:dyDescent="0.2">
      <c r="A222" s="48" t="s">
        <v>32</v>
      </c>
      <c r="B222" s="49">
        <v>5000</v>
      </c>
    </row>
    <row r="223" spans="1:2" ht="20" x14ac:dyDescent="0.2">
      <c r="A223" s="48" t="s">
        <v>48</v>
      </c>
      <c r="B223" s="49">
        <v>5000</v>
      </c>
    </row>
    <row r="224" spans="1:2" ht="20" x14ac:dyDescent="0.2">
      <c r="A224" s="48" t="s">
        <v>476</v>
      </c>
      <c r="B224" s="49">
        <v>5000</v>
      </c>
    </row>
    <row r="225" spans="1:2" ht="20" x14ac:dyDescent="0.2">
      <c r="A225" s="48" t="s">
        <v>455</v>
      </c>
      <c r="B225" s="49">
        <v>10000</v>
      </c>
    </row>
    <row r="226" spans="1:2" ht="20" x14ac:dyDescent="0.2">
      <c r="A226" s="44" t="s">
        <v>474</v>
      </c>
      <c r="B226" s="45">
        <v>5000</v>
      </c>
    </row>
    <row r="227" spans="1:2" ht="20" x14ac:dyDescent="0.2">
      <c r="A227" s="44" t="s">
        <v>474</v>
      </c>
      <c r="B227" s="45">
        <v>5000</v>
      </c>
    </row>
    <row r="228" spans="1:2" ht="20" x14ac:dyDescent="0.2">
      <c r="A228" s="44" t="s">
        <v>474</v>
      </c>
      <c r="B228" s="45">
        <v>10000</v>
      </c>
    </row>
    <row r="229" spans="1:2" ht="20" x14ac:dyDescent="0.2">
      <c r="A229" s="48" t="s">
        <v>474</v>
      </c>
      <c r="B229" s="49">
        <v>20000</v>
      </c>
    </row>
    <row r="230" spans="1:2" ht="20" x14ac:dyDescent="0.2">
      <c r="A230" s="44" t="s">
        <v>290</v>
      </c>
      <c r="B230" s="45">
        <v>5000</v>
      </c>
    </row>
    <row r="231" spans="1:2" ht="20" x14ac:dyDescent="0.2">
      <c r="A231" s="48" t="s">
        <v>347</v>
      </c>
      <c r="B231" s="49">
        <v>1000</v>
      </c>
    </row>
    <row r="232" spans="1:2" ht="20" x14ac:dyDescent="0.2">
      <c r="A232" s="48" t="s">
        <v>347</v>
      </c>
      <c r="B232" s="49">
        <v>5000</v>
      </c>
    </row>
    <row r="233" spans="1:2" ht="20" x14ac:dyDescent="0.2">
      <c r="A233" s="44" t="s">
        <v>174</v>
      </c>
      <c r="B233" s="45">
        <v>5000</v>
      </c>
    </row>
    <row r="234" spans="1:2" ht="20" x14ac:dyDescent="0.2">
      <c r="A234" s="48" t="s">
        <v>174</v>
      </c>
      <c r="B234" s="49">
        <v>5000</v>
      </c>
    </row>
    <row r="235" spans="1:2" ht="20" x14ac:dyDescent="0.2">
      <c r="A235" s="44" t="s">
        <v>447</v>
      </c>
      <c r="B235" s="45">
        <v>10000</v>
      </c>
    </row>
    <row r="236" spans="1:2" ht="20" x14ac:dyDescent="0.2">
      <c r="A236" s="48" t="s">
        <v>63</v>
      </c>
      <c r="B236" s="49">
        <v>10000</v>
      </c>
    </row>
    <row r="237" spans="1:2" ht="20" x14ac:dyDescent="0.2">
      <c r="A237" s="48" t="s">
        <v>63</v>
      </c>
      <c r="B237" s="49">
        <v>20000</v>
      </c>
    </row>
    <row r="238" spans="1:2" ht="20" x14ac:dyDescent="0.2">
      <c r="A238" s="44" t="s">
        <v>63</v>
      </c>
      <c r="B238" s="45">
        <v>1000</v>
      </c>
    </row>
    <row r="239" spans="1:2" ht="20" x14ac:dyDescent="0.2">
      <c r="A239" s="44" t="s">
        <v>63</v>
      </c>
      <c r="B239" s="45">
        <v>1000</v>
      </c>
    </row>
    <row r="240" spans="1:2" ht="20" x14ac:dyDescent="0.2">
      <c r="A240" s="44" t="s">
        <v>63</v>
      </c>
      <c r="B240" s="45">
        <v>1000</v>
      </c>
    </row>
    <row r="241" spans="1:2" ht="20" x14ac:dyDescent="0.2">
      <c r="A241" s="48" t="s">
        <v>63</v>
      </c>
      <c r="B241" s="49">
        <v>3000</v>
      </c>
    </row>
    <row r="242" spans="1:2" ht="20" x14ac:dyDescent="0.2">
      <c r="A242" s="44" t="s">
        <v>448</v>
      </c>
      <c r="B242" s="45">
        <v>40000</v>
      </c>
    </row>
    <row r="243" spans="1:2" ht="20" x14ac:dyDescent="0.2">
      <c r="A243" s="44" t="s">
        <v>448</v>
      </c>
      <c r="B243" s="45">
        <v>10000</v>
      </c>
    </row>
    <row r="244" spans="1:2" ht="20" x14ac:dyDescent="0.2">
      <c r="A244" s="48" t="s">
        <v>448</v>
      </c>
      <c r="B244" s="49">
        <v>10000</v>
      </c>
    </row>
    <row r="245" spans="1:2" ht="20" x14ac:dyDescent="0.2">
      <c r="A245" s="44" t="s">
        <v>448</v>
      </c>
      <c r="B245" s="45">
        <v>10000</v>
      </c>
    </row>
    <row r="246" spans="1:2" ht="20" x14ac:dyDescent="0.2">
      <c r="A246" s="48" t="s">
        <v>67</v>
      </c>
      <c r="B246" s="49">
        <v>20000</v>
      </c>
    </row>
    <row r="247" spans="1:2" ht="20" x14ac:dyDescent="0.2">
      <c r="A247" s="48" t="s">
        <v>67</v>
      </c>
      <c r="B247" s="49">
        <v>20000</v>
      </c>
    </row>
    <row r="248" spans="1:2" ht="20" x14ac:dyDescent="0.2">
      <c r="A248" s="48" t="s">
        <v>67</v>
      </c>
      <c r="B248" s="49">
        <v>20000</v>
      </c>
    </row>
  </sheetData>
  <autoFilter ref="A1:B248" xr:uid="{39171BC7-F91E-3640-AA6F-F5CFF088CD84}">
    <sortState xmlns:xlrd2="http://schemas.microsoft.com/office/spreadsheetml/2017/richdata2" ref="A2:B248">
      <sortCondition ref="A1:A248"/>
    </sortState>
  </autoFilter>
  <sortState xmlns:xlrd2="http://schemas.microsoft.com/office/spreadsheetml/2017/richdata2" ref="A2:B249">
    <sortCondition ref="A1:A24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E70D9-FAE7-6749-8360-15C8B030BE96}">
  <sheetPr>
    <tabColor theme="6" tint="0.39997558519241921"/>
  </sheetPr>
  <dimension ref="A1:B43"/>
  <sheetViews>
    <sheetView topLeftCell="A38" zoomScale="141" workbookViewId="0">
      <selection activeCell="E25" sqref="E25"/>
    </sheetView>
  </sheetViews>
  <sheetFormatPr baseColWidth="10" defaultColWidth="10.83203125" defaultRowHeight="21" x14ac:dyDescent="0.3"/>
  <cols>
    <col min="1" max="1" width="44.33203125" style="52" bestFit="1" customWidth="1"/>
    <col min="2" max="2" width="26.83203125" style="52" bestFit="1" customWidth="1"/>
    <col min="3" max="16384" width="10.83203125" style="52"/>
  </cols>
  <sheetData>
    <row r="1" spans="1:2" x14ac:dyDescent="0.3">
      <c r="A1" s="63" t="s">
        <v>470</v>
      </c>
      <c r="B1" s="52" t="s">
        <v>469</v>
      </c>
    </row>
    <row r="2" spans="1:2" x14ac:dyDescent="0.3">
      <c r="A2" s="66" t="s">
        <v>9</v>
      </c>
      <c r="B2" s="67">
        <v>335000</v>
      </c>
    </row>
    <row r="3" spans="1:2" x14ac:dyDescent="0.3">
      <c r="A3" s="68" t="s">
        <v>418</v>
      </c>
      <c r="B3" s="69">
        <v>275000</v>
      </c>
    </row>
    <row r="4" spans="1:2" x14ac:dyDescent="0.3">
      <c r="A4" s="68" t="s">
        <v>278</v>
      </c>
      <c r="B4" s="69">
        <v>220000</v>
      </c>
    </row>
    <row r="5" spans="1:2" x14ac:dyDescent="0.3">
      <c r="A5" s="64" t="s">
        <v>472</v>
      </c>
      <c r="B5" s="65">
        <v>196000</v>
      </c>
    </row>
    <row r="6" spans="1:2" x14ac:dyDescent="0.3">
      <c r="A6" s="64" t="s">
        <v>412</v>
      </c>
      <c r="B6" s="65">
        <v>170000</v>
      </c>
    </row>
    <row r="7" spans="1:2" x14ac:dyDescent="0.3">
      <c r="A7" s="66" t="s">
        <v>8</v>
      </c>
      <c r="B7" s="67">
        <v>167500</v>
      </c>
    </row>
    <row r="8" spans="1:2" x14ac:dyDescent="0.3">
      <c r="A8" s="64" t="s">
        <v>43</v>
      </c>
      <c r="B8" s="65">
        <v>130000</v>
      </c>
    </row>
    <row r="9" spans="1:2" x14ac:dyDescent="0.3">
      <c r="A9" s="64" t="s">
        <v>54</v>
      </c>
      <c r="B9" s="65">
        <v>120000</v>
      </c>
    </row>
    <row r="10" spans="1:2" x14ac:dyDescent="0.3">
      <c r="A10" s="64" t="s">
        <v>473</v>
      </c>
      <c r="B10" s="65">
        <v>105750</v>
      </c>
    </row>
    <row r="11" spans="1:2" x14ac:dyDescent="0.3">
      <c r="A11" s="64" t="s">
        <v>72</v>
      </c>
      <c r="B11" s="65">
        <v>85000</v>
      </c>
    </row>
    <row r="12" spans="1:2" x14ac:dyDescent="0.3">
      <c r="A12" s="64" t="s">
        <v>448</v>
      </c>
      <c r="B12" s="65">
        <v>70000</v>
      </c>
    </row>
    <row r="13" spans="1:2" x14ac:dyDescent="0.3">
      <c r="A13" s="70" t="s">
        <v>378</v>
      </c>
      <c r="B13" s="71">
        <v>65000</v>
      </c>
    </row>
    <row r="14" spans="1:2" x14ac:dyDescent="0.3">
      <c r="A14" s="70" t="s">
        <v>375</v>
      </c>
      <c r="B14" s="71">
        <v>65000</v>
      </c>
    </row>
    <row r="15" spans="1:2" x14ac:dyDescent="0.3">
      <c r="A15" s="70" t="s">
        <v>376</v>
      </c>
      <c r="B15" s="71">
        <v>65000</v>
      </c>
    </row>
    <row r="16" spans="1:2" x14ac:dyDescent="0.3">
      <c r="A16" s="64" t="s">
        <v>71</v>
      </c>
      <c r="B16" s="65">
        <v>60000</v>
      </c>
    </row>
    <row r="17" spans="1:2" x14ac:dyDescent="0.3">
      <c r="A17" s="64" t="s">
        <v>432</v>
      </c>
      <c r="B17" s="65">
        <v>60000</v>
      </c>
    </row>
    <row r="18" spans="1:2" x14ac:dyDescent="0.3">
      <c r="A18" s="64" t="s">
        <v>67</v>
      </c>
      <c r="B18" s="65">
        <v>60000</v>
      </c>
    </row>
    <row r="19" spans="1:2" x14ac:dyDescent="0.3">
      <c r="A19" s="64" t="s">
        <v>434</v>
      </c>
      <c r="B19" s="65">
        <v>60000</v>
      </c>
    </row>
    <row r="20" spans="1:2" x14ac:dyDescent="0.3">
      <c r="A20" s="64" t="s">
        <v>87</v>
      </c>
      <c r="B20" s="65">
        <v>60000</v>
      </c>
    </row>
    <row r="21" spans="1:2" x14ac:dyDescent="0.3">
      <c r="A21" s="64" t="s">
        <v>400</v>
      </c>
      <c r="B21" s="65">
        <v>60000</v>
      </c>
    </row>
    <row r="22" spans="1:2" x14ac:dyDescent="0.3">
      <c r="A22" s="64" t="s">
        <v>475</v>
      </c>
      <c r="B22" s="65">
        <v>50000</v>
      </c>
    </row>
    <row r="23" spans="1:2" x14ac:dyDescent="0.3">
      <c r="A23" s="64" t="s">
        <v>435</v>
      </c>
      <c r="B23" s="65">
        <v>50000</v>
      </c>
    </row>
    <row r="24" spans="1:2" x14ac:dyDescent="0.3">
      <c r="A24" s="64" t="s">
        <v>474</v>
      </c>
      <c r="B24" s="65">
        <v>40000</v>
      </c>
    </row>
    <row r="25" spans="1:2" x14ac:dyDescent="0.3">
      <c r="A25" s="64" t="s">
        <v>63</v>
      </c>
      <c r="B25" s="65">
        <v>36000</v>
      </c>
    </row>
    <row r="26" spans="1:2" x14ac:dyDescent="0.3">
      <c r="A26" s="64" t="s">
        <v>103</v>
      </c>
      <c r="B26" s="65">
        <v>30000</v>
      </c>
    </row>
    <row r="27" spans="1:2" x14ac:dyDescent="0.3">
      <c r="A27" s="64" t="s">
        <v>397</v>
      </c>
      <c r="B27" s="65">
        <v>30000</v>
      </c>
    </row>
    <row r="28" spans="1:2" x14ac:dyDescent="0.3">
      <c r="A28" s="64" t="s">
        <v>452</v>
      </c>
      <c r="B28" s="65">
        <v>23500</v>
      </c>
    </row>
    <row r="29" spans="1:2" x14ac:dyDescent="0.3">
      <c r="A29" s="64" t="s">
        <v>436</v>
      </c>
      <c r="B29" s="65">
        <v>20000</v>
      </c>
    </row>
    <row r="30" spans="1:2" x14ac:dyDescent="0.3">
      <c r="A30" s="64" t="s">
        <v>213</v>
      </c>
      <c r="B30" s="65">
        <v>16500</v>
      </c>
    </row>
    <row r="31" spans="1:2" x14ac:dyDescent="0.3">
      <c r="A31" s="64" t="s">
        <v>68</v>
      </c>
      <c r="B31" s="65">
        <v>15000</v>
      </c>
    </row>
    <row r="32" spans="1:2" x14ac:dyDescent="0.3">
      <c r="A32" s="64" t="s">
        <v>459</v>
      </c>
      <c r="B32" s="65">
        <v>15000</v>
      </c>
    </row>
    <row r="33" spans="1:2" x14ac:dyDescent="0.3">
      <c r="A33" s="64" t="s">
        <v>372</v>
      </c>
      <c r="B33" s="65">
        <v>15000</v>
      </c>
    </row>
    <row r="34" spans="1:2" x14ac:dyDescent="0.3">
      <c r="A34" s="64" t="s">
        <v>447</v>
      </c>
      <c r="B34" s="65">
        <v>10000</v>
      </c>
    </row>
    <row r="35" spans="1:2" x14ac:dyDescent="0.3">
      <c r="A35" s="64" t="s">
        <v>455</v>
      </c>
      <c r="B35" s="65">
        <v>10000</v>
      </c>
    </row>
    <row r="36" spans="1:2" x14ac:dyDescent="0.3">
      <c r="A36" s="64" t="s">
        <v>413</v>
      </c>
      <c r="B36" s="65">
        <v>10000</v>
      </c>
    </row>
    <row r="37" spans="1:2" x14ac:dyDescent="0.3">
      <c r="A37" s="64" t="s">
        <v>174</v>
      </c>
      <c r="B37" s="65">
        <v>10000</v>
      </c>
    </row>
    <row r="38" spans="1:2" x14ac:dyDescent="0.3">
      <c r="A38" s="64" t="s">
        <v>347</v>
      </c>
      <c r="B38" s="65">
        <v>6000</v>
      </c>
    </row>
    <row r="39" spans="1:2" x14ac:dyDescent="0.3">
      <c r="A39" s="64" t="s">
        <v>476</v>
      </c>
      <c r="B39" s="65">
        <v>5000</v>
      </c>
    </row>
    <row r="40" spans="1:2" x14ac:dyDescent="0.3">
      <c r="A40" s="64" t="s">
        <v>48</v>
      </c>
      <c r="B40" s="65">
        <v>5000</v>
      </c>
    </row>
    <row r="41" spans="1:2" x14ac:dyDescent="0.3">
      <c r="A41" s="64" t="s">
        <v>290</v>
      </c>
      <c r="B41" s="65">
        <v>5000</v>
      </c>
    </row>
    <row r="42" spans="1:2" x14ac:dyDescent="0.3">
      <c r="A42" s="64" t="s">
        <v>32</v>
      </c>
      <c r="B42" s="65">
        <v>5000</v>
      </c>
    </row>
    <row r="43" spans="1:2" x14ac:dyDescent="0.3">
      <c r="A43" s="64" t="s">
        <v>471</v>
      </c>
      <c r="B43" s="65">
        <v>2836250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80"/>
  <sheetViews>
    <sheetView topLeftCell="A1858" workbookViewId="0">
      <selection activeCell="A1862" sqref="A1862:C1880"/>
    </sheetView>
  </sheetViews>
  <sheetFormatPr baseColWidth="10" defaultColWidth="21.6640625" defaultRowHeight="19" x14ac:dyDescent="0.2"/>
  <cols>
    <col min="1" max="1" width="21.6640625" style="1"/>
    <col min="2" max="2" width="38.33203125" style="3" customWidth="1"/>
    <col min="3" max="3" width="21.6640625" style="9"/>
    <col min="4" max="4" width="8.33203125" style="1" customWidth="1"/>
    <col min="5" max="16384" width="21.6640625" style="1"/>
  </cols>
  <sheetData>
    <row r="1" spans="1:3" s="8" customFormat="1" ht="22" x14ac:dyDescent="0.2">
      <c r="A1" s="6" t="s">
        <v>0</v>
      </c>
      <c r="B1" s="7" t="s">
        <v>3</v>
      </c>
      <c r="C1" s="11" t="s">
        <v>4</v>
      </c>
    </row>
    <row r="2" spans="1:3" ht="20" x14ac:dyDescent="0.2">
      <c r="A2" s="2">
        <v>43632</v>
      </c>
      <c r="B2" s="3" t="s">
        <v>5</v>
      </c>
      <c r="C2" s="9">
        <v>15000</v>
      </c>
    </row>
    <row r="3" spans="1:3" ht="20" x14ac:dyDescent="0.2">
      <c r="A3" s="4">
        <v>43632</v>
      </c>
      <c r="B3" s="5" t="s">
        <v>6</v>
      </c>
      <c r="C3" s="10">
        <v>15000</v>
      </c>
    </row>
    <row r="4" spans="1:3" ht="20" x14ac:dyDescent="0.2">
      <c r="A4" s="2">
        <v>43632</v>
      </c>
      <c r="B4" s="3" t="s">
        <v>10</v>
      </c>
      <c r="C4" s="9">
        <v>1500</v>
      </c>
    </row>
    <row r="5" spans="1:3" ht="20" x14ac:dyDescent="0.2">
      <c r="A5" s="4">
        <v>43632</v>
      </c>
      <c r="B5" s="5" t="s">
        <v>14</v>
      </c>
      <c r="C5" s="10">
        <v>500</v>
      </c>
    </row>
    <row r="6" spans="1:3" ht="20" x14ac:dyDescent="0.2">
      <c r="A6" s="2">
        <v>43632</v>
      </c>
      <c r="B6" s="3" t="s">
        <v>12</v>
      </c>
      <c r="C6" s="9">
        <v>15000</v>
      </c>
    </row>
    <row r="7" spans="1:3" ht="20" x14ac:dyDescent="0.2">
      <c r="A7" s="4">
        <v>43632</v>
      </c>
      <c r="B7" s="5" t="s">
        <v>13</v>
      </c>
      <c r="C7" s="10">
        <v>5000</v>
      </c>
    </row>
    <row r="8" spans="1:3" ht="20" x14ac:dyDescent="0.2">
      <c r="A8" s="2">
        <v>43632</v>
      </c>
      <c r="B8" s="3" t="s">
        <v>15</v>
      </c>
      <c r="C8" s="9">
        <v>10000</v>
      </c>
    </row>
    <row r="9" spans="1:3" ht="20" x14ac:dyDescent="0.2">
      <c r="A9" s="4">
        <v>43632</v>
      </c>
      <c r="B9" s="5" t="s">
        <v>11</v>
      </c>
      <c r="C9" s="10">
        <v>5000</v>
      </c>
    </row>
    <row r="10" spans="1:3" ht="20" x14ac:dyDescent="0.2">
      <c r="A10" s="2">
        <v>43632</v>
      </c>
      <c r="B10" s="3" t="s">
        <v>9</v>
      </c>
      <c r="C10" s="9">
        <v>11000</v>
      </c>
    </row>
    <row r="11" spans="1:3" ht="20" x14ac:dyDescent="0.2">
      <c r="A11" s="4">
        <v>43632</v>
      </c>
      <c r="B11" s="5" t="s">
        <v>8</v>
      </c>
      <c r="C11" s="10">
        <v>5500</v>
      </c>
    </row>
    <row r="12" spans="1:3" ht="20" x14ac:dyDescent="0.2">
      <c r="A12" s="2">
        <v>43632</v>
      </c>
      <c r="B12" s="3" t="s">
        <v>16</v>
      </c>
      <c r="C12" s="9">
        <v>500</v>
      </c>
    </row>
    <row r="13" spans="1:3" ht="20" x14ac:dyDescent="0.2">
      <c r="A13" s="4">
        <v>43632</v>
      </c>
      <c r="B13" s="5" t="s">
        <v>7</v>
      </c>
      <c r="C13" s="10">
        <v>1200</v>
      </c>
    </row>
    <row r="14" spans="1:3" ht="40" x14ac:dyDescent="0.2">
      <c r="A14" s="2">
        <v>43634</v>
      </c>
      <c r="B14" s="3" t="s">
        <v>19</v>
      </c>
      <c r="C14" s="9">
        <v>7100</v>
      </c>
    </row>
    <row r="15" spans="1:3" ht="20" x14ac:dyDescent="0.2">
      <c r="A15" s="4">
        <v>43634</v>
      </c>
      <c r="B15" s="5" t="s">
        <v>20</v>
      </c>
      <c r="C15" s="10">
        <v>8500</v>
      </c>
    </row>
    <row r="16" spans="1:3" ht="40" x14ac:dyDescent="0.2">
      <c r="A16" s="2">
        <v>43635</v>
      </c>
      <c r="B16" s="3" t="s">
        <v>21</v>
      </c>
      <c r="C16" s="9">
        <v>32200</v>
      </c>
    </row>
    <row r="17" spans="1:3" ht="20" x14ac:dyDescent="0.2">
      <c r="A17" s="4">
        <v>43639</v>
      </c>
      <c r="B17" s="5" t="s">
        <v>9</v>
      </c>
      <c r="C17" s="10">
        <v>16000</v>
      </c>
    </row>
    <row r="18" spans="1:3" ht="40" x14ac:dyDescent="0.2">
      <c r="A18" s="2">
        <v>43641</v>
      </c>
      <c r="B18" s="3" t="s">
        <v>22</v>
      </c>
      <c r="C18" s="9">
        <v>120000</v>
      </c>
    </row>
    <row r="19" spans="1:3" ht="20" x14ac:dyDescent="0.2">
      <c r="A19" s="4">
        <v>43646</v>
      </c>
      <c r="B19" s="5" t="s">
        <v>27</v>
      </c>
      <c r="C19" s="10">
        <v>1000</v>
      </c>
    </row>
    <row r="20" spans="1:3" ht="20" x14ac:dyDescent="0.2">
      <c r="A20" s="2">
        <v>43646</v>
      </c>
      <c r="B20" s="3" t="s">
        <v>28</v>
      </c>
      <c r="C20" s="9">
        <v>2000</v>
      </c>
    </row>
    <row r="21" spans="1:3" ht="20" x14ac:dyDescent="0.2">
      <c r="A21" s="4">
        <v>43646</v>
      </c>
      <c r="B21" s="5" t="s">
        <v>29</v>
      </c>
      <c r="C21" s="10">
        <v>1000</v>
      </c>
    </row>
    <row r="22" spans="1:3" ht="20" x14ac:dyDescent="0.2">
      <c r="A22" s="2">
        <v>43646</v>
      </c>
      <c r="B22" s="3" t="s">
        <v>30</v>
      </c>
      <c r="C22" s="9">
        <v>1500</v>
      </c>
    </row>
    <row r="23" spans="1:3" ht="20" x14ac:dyDescent="0.2">
      <c r="A23" s="4">
        <v>43646</v>
      </c>
      <c r="B23" s="5" t="s">
        <v>31</v>
      </c>
      <c r="C23" s="10">
        <v>500</v>
      </c>
    </row>
    <row r="24" spans="1:3" ht="20" x14ac:dyDescent="0.2">
      <c r="A24" s="2">
        <v>43646</v>
      </c>
      <c r="B24" s="3" t="s">
        <v>32</v>
      </c>
      <c r="C24" s="9">
        <v>5000</v>
      </c>
    </row>
    <row r="25" spans="1:3" ht="20" x14ac:dyDescent="0.2">
      <c r="A25" s="4">
        <v>43646</v>
      </c>
      <c r="B25" s="5" t="s">
        <v>9</v>
      </c>
      <c r="C25" s="10">
        <v>40000</v>
      </c>
    </row>
    <row r="26" spans="1:3" ht="20" x14ac:dyDescent="0.2">
      <c r="A26" s="2">
        <v>43646</v>
      </c>
      <c r="B26" s="3" t="s">
        <v>24</v>
      </c>
      <c r="C26" s="9">
        <v>21000</v>
      </c>
    </row>
    <row r="27" spans="1:3" ht="40" x14ac:dyDescent="0.2">
      <c r="A27" s="4">
        <v>43646</v>
      </c>
      <c r="B27" s="5" t="s">
        <v>34</v>
      </c>
      <c r="C27" s="10">
        <v>177000</v>
      </c>
    </row>
    <row r="28" spans="1:3" ht="20" x14ac:dyDescent="0.2">
      <c r="A28" s="2">
        <v>43646</v>
      </c>
      <c r="B28" s="3" t="s">
        <v>35</v>
      </c>
      <c r="C28" s="9">
        <v>15000</v>
      </c>
    </row>
    <row r="29" spans="1:3" ht="20" x14ac:dyDescent="0.2">
      <c r="A29" s="4">
        <v>43646</v>
      </c>
      <c r="B29" s="5" t="s">
        <v>5</v>
      </c>
      <c r="C29" s="10">
        <v>15000</v>
      </c>
    </row>
    <row r="30" spans="1:3" ht="20" x14ac:dyDescent="0.2">
      <c r="A30" s="2">
        <v>43646</v>
      </c>
      <c r="B30" s="3" t="s">
        <v>36</v>
      </c>
      <c r="C30" s="9">
        <v>10000</v>
      </c>
    </row>
    <row r="31" spans="1:3" ht="20" x14ac:dyDescent="0.2">
      <c r="A31" s="4">
        <v>43646</v>
      </c>
      <c r="B31" s="5" t="s">
        <v>37</v>
      </c>
      <c r="C31" s="10">
        <v>10000</v>
      </c>
    </row>
    <row r="32" spans="1:3" ht="20" x14ac:dyDescent="0.2">
      <c r="A32" s="2">
        <v>43646</v>
      </c>
      <c r="B32" s="3" t="s">
        <v>38</v>
      </c>
      <c r="C32" s="9">
        <v>10000</v>
      </c>
    </row>
    <row r="33" spans="1:3" ht="20" x14ac:dyDescent="0.2">
      <c r="A33" s="4">
        <v>43648</v>
      </c>
      <c r="B33" s="5" t="s">
        <v>39</v>
      </c>
      <c r="C33" s="10">
        <v>6500</v>
      </c>
    </row>
    <row r="34" spans="1:3" ht="20" x14ac:dyDescent="0.2">
      <c r="A34" s="2">
        <v>43652</v>
      </c>
      <c r="B34" s="3" t="s">
        <v>47</v>
      </c>
      <c r="C34" s="9">
        <v>15000</v>
      </c>
    </row>
    <row r="35" spans="1:3" ht="20" x14ac:dyDescent="0.2">
      <c r="A35" s="4">
        <v>43653</v>
      </c>
      <c r="B35" s="5" t="s">
        <v>40</v>
      </c>
      <c r="C35" s="10">
        <v>2500</v>
      </c>
    </row>
    <row r="36" spans="1:3" ht="20" x14ac:dyDescent="0.2">
      <c r="A36" s="2">
        <v>43653</v>
      </c>
      <c r="B36" s="3" t="s">
        <v>41</v>
      </c>
      <c r="C36" s="9">
        <v>5000</v>
      </c>
    </row>
    <row r="37" spans="1:3" ht="20" x14ac:dyDescent="0.2">
      <c r="A37" s="4">
        <v>43653</v>
      </c>
      <c r="B37" s="5" t="s">
        <v>9</v>
      </c>
      <c r="C37" s="10">
        <v>15000</v>
      </c>
    </row>
    <row r="38" spans="1:3" ht="20" x14ac:dyDescent="0.2">
      <c r="A38" s="2">
        <v>43653</v>
      </c>
      <c r="B38" s="3" t="s">
        <v>15</v>
      </c>
      <c r="C38" s="9">
        <v>10000</v>
      </c>
    </row>
    <row r="39" spans="1:3" ht="20" x14ac:dyDescent="0.2">
      <c r="A39" s="4">
        <v>43653</v>
      </c>
      <c r="B39" s="5" t="s">
        <v>24</v>
      </c>
      <c r="C39" s="10">
        <v>7500</v>
      </c>
    </row>
    <row r="40" spans="1:3" ht="20" x14ac:dyDescent="0.2">
      <c r="A40" s="2">
        <v>43653</v>
      </c>
      <c r="B40" s="3" t="s">
        <v>6</v>
      </c>
      <c r="C40" s="9">
        <v>15000</v>
      </c>
    </row>
    <row r="41" spans="1:3" ht="20" x14ac:dyDescent="0.2">
      <c r="A41" s="4">
        <v>43653</v>
      </c>
      <c r="B41" s="5" t="s">
        <v>5</v>
      </c>
      <c r="C41" s="10">
        <v>15000</v>
      </c>
    </row>
    <row r="42" spans="1:3" ht="20" x14ac:dyDescent="0.2">
      <c r="A42" s="2">
        <v>43653</v>
      </c>
      <c r="B42" s="3" t="s">
        <v>11</v>
      </c>
      <c r="C42" s="9">
        <v>10000</v>
      </c>
    </row>
    <row r="43" spans="1:3" ht="20" x14ac:dyDescent="0.2">
      <c r="A43" s="4">
        <v>43653</v>
      </c>
      <c r="B43" s="5" t="s">
        <v>42</v>
      </c>
      <c r="C43" s="10">
        <v>15000</v>
      </c>
    </row>
    <row r="44" spans="1:3" ht="20" x14ac:dyDescent="0.2">
      <c r="A44" s="2">
        <v>43653</v>
      </c>
      <c r="B44" s="3" t="s">
        <v>13</v>
      </c>
      <c r="C44" s="9">
        <v>5000</v>
      </c>
    </row>
    <row r="45" spans="1:3" ht="20" x14ac:dyDescent="0.2">
      <c r="A45" s="4">
        <v>43653</v>
      </c>
      <c r="B45" s="5" t="s">
        <v>43</v>
      </c>
      <c r="C45" s="10">
        <v>5000</v>
      </c>
    </row>
    <row r="46" spans="1:3" ht="20" x14ac:dyDescent="0.2">
      <c r="A46" s="2">
        <v>43653</v>
      </c>
      <c r="B46" s="3" t="s">
        <v>44</v>
      </c>
      <c r="C46" s="9">
        <v>2000</v>
      </c>
    </row>
    <row r="47" spans="1:3" ht="20" x14ac:dyDescent="0.2">
      <c r="A47" s="4">
        <v>43653</v>
      </c>
      <c r="B47" s="5" t="s">
        <v>45</v>
      </c>
      <c r="C47" s="10">
        <v>50000</v>
      </c>
    </row>
    <row r="48" spans="1:3" ht="20" x14ac:dyDescent="0.2">
      <c r="A48" s="2">
        <v>43653</v>
      </c>
      <c r="B48" s="3" t="s">
        <v>46</v>
      </c>
      <c r="C48" s="9">
        <v>500</v>
      </c>
    </row>
    <row r="49" spans="1:3" ht="20" x14ac:dyDescent="0.2">
      <c r="A49" s="4">
        <v>43654</v>
      </c>
      <c r="B49" s="5" t="s">
        <v>48</v>
      </c>
      <c r="C49" s="10">
        <v>1700</v>
      </c>
    </row>
    <row r="50" spans="1:3" ht="20" x14ac:dyDescent="0.2">
      <c r="A50" s="2">
        <v>43654</v>
      </c>
      <c r="B50" s="3" t="s">
        <v>49</v>
      </c>
      <c r="C50" s="9">
        <v>4500</v>
      </c>
    </row>
    <row r="51" spans="1:3" ht="20" x14ac:dyDescent="0.2">
      <c r="A51" s="4">
        <v>43654</v>
      </c>
      <c r="B51" s="5" t="s">
        <v>50</v>
      </c>
      <c r="C51" s="10">
        <v>15700</v>
      </c>
    </row>
    <row r="52" spans="1:3" ht="20" x14ac:dyDescent="0.2">
      <c r="A52" s="2">
        <v>43654</v>
      </c>
      <c r="B52" s="3" t="s">
        <v>51</v>
      </c>
      <c r="C52" s="9">
        <v>20000</v>
      </c>
    </row>
    <row r="53" spans="1:3" ht="20" x14ac:dyDescent="0.2">
      <c r="A53" s="4">
        <v>43654</v>
      </c>
      <c r="B53" s="5" t="s">
        <v>52</v>
      </c>
      <c r="C53" s="10">
        <v>10000</v>
      </c>
    </row>
    <row r="54" spans="1:3" ht="20" x14ac:dyDescent="0.2">
      <c r="A54" s="2">
        <v>43660</v>
      </c>
      <c r="B54" s="3" t="s">
        <v>9</v>
      </c>
      <c r="C54" s="9">
        <v>25000</v>
      </c>
    </row>
    <row r="55" spans="1:3" ht="20" x14ac:dyDescent="0.2">
      <c r="A55" s="4">
        <v>43660</v>
      </c>
      <c r="B55" s="5" t="s">
        <v>24</v>
      </c>
      <c r="C55" s="10">
        <v>13000</v>
      </c>
    </row>
    <row r="56" spans="1:3" ht="20" x14ac:dyDescent="0.2">
      <c r="A56" s="2">
        <v>43660</v>
      </c>
      <c r="B56" s="3" t="s">
        <v>5</v>
      </c>
      <c r="C56" s="9">
        <v>15000</v>
      </c>
    </row>
    <row r="57" spans="1:3" ht="20" x14ac:dyDescent="0.2">
      <c r="A57" s="4">
        <v>43660</v>
      </c>
      <c r="B57" s="5" t="s">
        <v>13</v>
      </c>
      <c r="C57" s="10">
        <v>5000</v>
      </c>
    </row>
    <row r="58" spans="1:3" ht="20" x14ac:dyDescent="0.2">
      <c r="A58" s="2">
        <v>43660</v>
      </c>
      <c r="B58" s="3" t="s">
        <v>6</v>
      </c>
      <c r="C58" s="9">
        <v>20000</v>
      </c>
    </row>
    <row r="59" spans="1:3" ht="20" x14ac:dyDescent="0.2">
      <c r="A59" s="4">
        <v>43660</v>
      </c>
      <c r="B59" s="5" t="s">
        <v>53</v>
      </c>
      <c r="C59" s="10">
        <v>5000</v>
      </c>
    </row>
    <row r="60" spans="1:3" ht="20" x14ac:dyDescent="0.2">
      <c r="A60" s="2">
        <v>43660</v>
      </c>
      <c r="B60" s="3" t="s">
        <v>54</v>
      </c>
      <c r="C60" s="9">
        <v>10000</v>
      </c>
    </row>
    <row r="61" spans="1:3" ht="20" x14ac:dyDescent="0.2">
      <c r="A61" s="4">
        <v>43660</v>
      </c>
      <c r="B61" s="5" t="s">
        <v>11</v>
      </c>
      <c r="C61" s="10">
        <v>10000</v>
      </c>
    </row>
    <row r="62" spans="1:3" ht="20" x14ac:dyDescent="0.2">
      <c r="A62" s="2">
        <v>43660</v>
      </c>
      <c r="B62" s="3" t="s">
        <v>43</v>
      </c>
      <c r="C62" s="9">
        <v>5000</v>
      </c>
    </row>
    <row r="63" spans="1:3" ht="40" x14ac:dyDescent="0.2">
      <c r="A63" s="4">
        <v>43660</v>
      </c>
      <c r="B63" s="5" t="s">
        <v>55</v>
      </c>
      <c r="C63" s="10">
        <v>3000</v>
      </c>
    </row>
    <row r="64" spans="1:3" ht="20" x14ac:dyDescent="0.2">
      <c r="A64" s="2">
        <v>43660</v>
      </c>
      <c r="B64" s="3" t="s">
        <v>56</v>
      </c>
      <c r="C64" s="9">
        <v>5000</v>
      </c>
    </row>
    <row r="65" spans="1:3" ht="20" x14ac:dyDescent="0.2">
      <c r="A65" s="4">
        <v>43660</v>
      </c>
      <c r="B65" s="5" t="s">
        <v>57</v>
      </c>
      <c r="C65" s="10">
        <v>6000</v>
      </c>
    </row>
    <row r="66" spans="1:3" ht="20" x14ac:dyDescent="0.2">
      <c r="A66" s="2">
        <v>43660</v>
      </c>
      <c r="B66" s="3" t="s">
        <v>58</v>
      </c>
      <c r="C66" s="9">
        <v>5000</v>
      </c>
    </row>
    <row r="67" spans="1:3" ht="20" x14ac:dyDescent="0.2">
      <c r="A67" s="4">
        <v>43661</v>
      </c>
      <c r="B67" s="5" t="s">
        <v>59</v>
      </c>
      <c r="C67" s="10">
        <v>25000</v>
      </c>
    </row>
    <row r="68" spans="1:3" ht="20" x14ac:dyDescent="0.2">
      <c r="A68" s="2">
        <v>43661</v>
      </c>
      <c r="B68" s="3" t="s">
        <v>60</v>
      </c>
      <c r="C68" s="9">
        <v>650</v>
      </c>
    </row>
    <row r="69" spans="1:3" ht="20" x14ac:dyDescent="0.2">
      <c r="A69" s="4">
        <v>43662</v>
      </c>
      <c r="B69" s="5" t="s">
        <v>46</v>
      </c>
      <c r="C69" s="10">
        <v>1250</v>
      </c>
    </row>
    <row r="70" spans="1:3" ht="20" x14ac:dyDescent="0.2">
      <c r="A70" s="2">
        <v>43663</v>
      </c>
      <c r="B70" s="3" t="s">
        <v>61</v>
      </c>
      <c r="C70" s="9">
        <v>50000</v>
      </c>
    </row>
    <row r="71" spans="1:3" ht="20" x14ac:dyDescent="0.2">
      <c r="A71" s="4">
        <v>43663</v>
      </c>
      <c r="B71" s="5" t="s">
        <v>46</v>
      </c>
      <c r="C71" s="10">
        <v>2150</v>
      </c>
    </row>
    <row r="72" spans="1:3" ht="40" x14ac:dyDescent="0.2">
      <c r="A72" s="2">
        <v>43667</v>
      </c>
      <c r="B72" s="3" t="s">
        <v>62</v>
      </c>
      <c r="C72" s="9">
        <v>3500</v>
      </c>
    </row>
    <row r="73" spans="1:3" ht="20" x14ac:dyDescent="0.2">
      <c r="A73" s="4">
        <v>43667</v>
      </c>
      <c r="B73" s="5" t="s">
        <v>63</v>
      </c>
      <c r="C73" s="10">
        <v>1000</v>
      </c>
    </row>
    <row r="74" spans="1:3" ht="20" x14ac:dyDescent="0.2">
      <c r="A74" s="2">
        <v>43667</v>
      </c>
      <c r="B74" s="3" t="s">
        <v>9</v>
      </c>
      <c r="C74" s="9">
        <v>15000</v>
      </c>
    </row>
    <row r="75" spans="1:3" ht="20" x14ac:dyDescent="0.2">
      <c r="A75" s="4">
        <v>43667</v>
      </c>
      <c r="B75" s="5" t="s">
        <v>8</v>
      </c>
      <c r="C75" s="10">
        <v>7500</v>
      </c>
    </row>
    <row r="76" spans="1:3" ht="20" x14ac:dyDescent="0.2">
      <c r="A76" s="2">
        <v>43667</v>
      </c>
      <c r="B76" s="3" t="s">
        <v>5</v>
      </c>
      <c r="C76" s="9">
        <v>20000</v>
      </c>
    </row>
    <row r="77" spans="1:3" ht="20" x14ac:dyDescent="0.2">
      <c r="A77" s="4">
        <v>43667</v>
      </c>
      <c r="B77" s="5" t="s">
        <v>6</v>
      </c>
      <c r="C77" s="10">
        <v>20000</v>
      </c>
    </row>
    <row r="78" spans="1:3" ht="20" x14ac:dyDescent="0.2">
      <c r="A78" s="2">
        <v>43667</v>
      </c>
      <c r="B78" s="3" t="s">
        <v>54</v>
      </c>
      <c r="C78" s="9">
        <v>10000</v>
      </c>
    </row>
    <row r="79" spans="1:3" ht="20" x14ac:dyDescent="0.2">
      <c r="A79" s="4">
        <v>43667</v>
      </c>
      <c r="B79" s="5" t="s">
        <v>43</v>
      </c>
      <c r="C79" s="10">
        <v>10000</v>
      </c>
    </row>
    <row r="80" spans="1:3" ht="20" x14ac:dyDescent="0.2">
      <c r="A80" s="2">
        <v>43667</v>
      </c>
      <c r="B80" s="3" t="s">
        <v>11</v>
      </c>
      <c r="C80" s="9">
        <v>10000</v>
      </c>
    </row>
    <row r="81" spans="1:3" ht="20" x14ac:dyDescent="0.2">
      <c r="A81" s="4">
        <v>43667</v>
      </c>
      <c r="B81" s="5" t="s">
        <v>64</v>
      </c>
      <c r="C81" s="10">
        <v>10000</v>
      </c>
    </row>
    <row r="82" spans="1:3" ht="20" x14ac:dyDescent="0.2">
      <c r="A82" s="2">
        <v>43667</v>
      </c>
      <c r="B82" s="3" t="s">
        <v>65</v>
      </c>
      <c r="C82" s="9">
        <v>5000</v>
      </c>
    </row>
    <row r="83" spans="1:3" ht="20" x14ac:dyDescent="0.2">
      <c r="A83" s="4">
        <v>43667</v>
      </c>
      <c r="B83" s="5" t="s">
        <v>44</v>
      </c>
      <c r="C83" s="10">
        <v>20500</v>
      </c>
    </row>
    <row r="84" spans="1:3" ht="20" x14ac:dyDescent="0.2">
      <c r="A84" s="2">
        <v>43667</v>
      </c>
      <c r="B84" s="3" t="s">
        <v>66</v>
      </c>
      <c r="C84" s="9">
        <v>10000</v>
      </c>
    </row>
    <row r="85" spans="1:3" ht="40" x14ac:dyDescent="0.2">
      <c r="A85" s="4">
        <v>43674</v>
      </c>
      <c r="B85" s="5" t="s">
        <v>55</v>
      </c>
      <c r="C85" s="10">
        <v>3500</v>
      </c>
    </row>
    <row r="86" spans="1:3" ht="20" x14ac:dyDescent="0.2">
      <c r="A86" s="2">
        <v>43674</v>
      </c>
      <c r="B86" s="3" t="s">
        <v>9</v>
      </c>
      <c r="C86" s="9">
        <v>30000</v>
      </c>
    </row>
    <row r="87" spans="1:3" ht="20" x14ac:dyDescent="0.2">
      <c r="A87" s="4">
        <v>43674</v>
      </c>
      <c r="B87" s="5" t="s">
        <v>8</v>
      </c>
      <c r="C87" s="10">
        <v>15000</v>
      </c>
    </row>
    <row r="88" spans="1:3" ht="20" x14ac:dyDescent="0.2">
      <c r="A88" s="2">
        <v>43674</v>
      </c>
      <c r="B88" s="3" t="s">
        <v>54</v>
      </c>
      <c r="C88" s="9">
        <v>10000</v>
      </c>
    </row>
    <row r="89" spans="1:3" ht="20" x14ac:dyDescent="0.2">
      <c r="A89" s="4">
        <v>43674</v>
      </c>
      <c r="B89" s="5" t="s">
        <v>6</v>
      </c>
      <c r="C89" s="10">
        <v>20000</v>
      </c>
    </row>
    <row r="90" spans="1:3" ht="20" x14ac:dyDescent="0.2">
      <c r="A90" s="2">
        <v>43674</v>
      </c>
      <c r="B90" s="3" t="s">
        <v>5</v>
      </c>
      <c r="C90" s="9">
        <v>20000</v>
      </c>
    </row>
    <row r="91" spans="1:3" ht="20" x14ac:dyDescent="0.2">
      <c r="A91" s="4">
        <v>43674</v>
      </c>
      <c r="B91" s="5" t="s">
        <v>63</v>
      </c>
      <c r="C91" s="10">
        <v>1000</v>
      </c>
    </row>
    <row r="92" spans="1:3" ht="20" x14ac:dyDescent="0.2">
      <c r="A92" s="2">
        <v>43674</v>
      </c>
      <c r="B92" s="3" t="s">
        <v>53</v>
      </c>
      <c r="C92" s="9">
        <v>10000</v>
      </c>
    </row>
    <row r="93" spans="1:3" ht="20" x14ac:dyDescent="0.2">
      <c r="A93" s="4">
        <v>43674</v>
      </c>
      <c r="B93" s="5" t="s">
        <v>43</v>
      </c>
      <c r="C93" s="10">
        <v>10000</v>
      </c>
    </row>
    <row r="94" spans="1:3" ht="20" x14ac:dyDescent="0.2">
      <c r="A94" s="2">
        <v>43674</v>
      </c>
      <c r="B94" s="3" t="s">
        <v>11</v>
      </c>
      <c r="C94" s="9">
        <v>10000</v>
      </c>
    </row>
    <row r="95" spans="1:3" ht="20" x14ac:dyDescent="0.2">
      <c r="A95" s="4">
        <v>43674</v>
      </c>
      <c r="B95" s="5" t="s">
        <v>38</v>
      </c>
      <c r="C95" s="10">
        <v>10000</v>
      </c>
    </row>
    <row r="96" spans="1:3" ht="20" x14ac:dyDescent="0.2">
      <c r="A96" s="2">
        <v>43674</v>
      </c>
      <c r="B96" s="3" t="s">
        <v>32</v>
      </c>
      <c r="C96" s="9">
        <v>5000</v>
      </c>
    </row>
    <row r="97" spans="1:3" ht="20" x14ac:dyDescent="0.2">
      <c r="A97" s="4">
        <v>43674</v>
      </c>
      <c r="B97" s="5" t="s">
        <v>67</v>
      </c>
      <c r="C97" s="10">
        <v>20000</v>
      </c>
    </row>
    <row r="98" spans="1:3" ht="20" x14ac:dyDescent="0.2">
      <c r="A98" s="2">
        <v>43674</v>
      </c>
      <c r="B98" s="3" t="s">
        <v>68</v>
      </c>
      <c r="C98" s="9">
        <v>5000</v>
      </c>
    </row>
    <row r="99" spans="1:3" ht="20" x14ac:dyDescent="0.2">
      <c r="A99" s="4">
        <v>43674</v>
      </c>
      <c r="B99" s="5" t="s">
        <v>69</v>
      </c>
      <c r="C99" s="10">
        <v>5000</v>
      </c>
    </row>
    <row r="100" spans="1:3" ht="20" x14ac:dyDescent="0.2">
      <c r="A100" s="2">
        <v>43674</v>
      </c>
      <c r="B100" s="3" t="s">
        <v>70</v>
      </c>
      <c r="C100" s="9">
        <v>5000</v>
      </c>
    </row>
    <row r="101" spans="1:3" ht="20" x14ac:dyDescent="0.2">
      <c r="A101" s="4">
        <v>43674</v>
      </c>
      <c r="B101" s="5" t="s">
        <v>71</v>
      </c>
      <c r="C101" s="10">
        <v>20000</v>
      </c>
    </row>
    <row r="102" spans="1:3" ht="20" x14ac:dyDescent="0.2">
      <c r="A102" s="2">
        <v>43674</v>
      </c>
      <c r="B102" s="3" t="s">
        <v>72</v>
      </c>
      <c r="C102" s="9">
        <v>30000</v>
      </c>
    </row>
    <row r="103" spans="1:3" ht="20" x14ac:dyDescent="0.2">
      <c r="A103" s="4">
        <v>43674</v>
      </c>
      <c r="B103" s="5" t="s">
        <v>73</v>
      </c>
      <c r="C103" s="10">
        <v>2000</v>
      </c>
    </row>
    <row r="104" spans="1:3" ht="20" x14ac:dyDescent="0.2">
      <c r="A104" s="2">
        <v>43674</v>
      </c>
      <c r="B104" s="3" t="s">
        <v>27</v>
      </c>
      <c r="C104" s="9">
        <v>1000</v>
      </c>
    </row>
    <row r="105" spans="1:3" ht="20" x14ac:dyDescent="0.2">
      <c r="A105" s="4">
        <v>43674</v>
      </c>
      <c r="B105" s="5" t="s">
        <v>74</v>
      </c>
      <c r="C105" s="10">
        <v>10000</v>
      </c>
    </row>
    <row r="106" spans="1:3" ht="20" x14ac:dyDescent="0.2">
      <c r="A106" s="2">
        <v>43674</v>
      </c>
      <c r="B106" s="3" t="s">
        <v>75</v>
      </c>
      <c r="C106" s="9">
        <v>2500</v>
      </c>
    </row>
    <row r="107" spans="1:3" ht="20" x14ac:dyDescent="0.2">
      <c r="A107" s="4">
        <v>43674</v>
      </c>
      <c r="B107" s="5" t="s">
        <v>76</v>
      </c>
      <c r="C107" s="10">
        <v>1000</v>
      </c>
    </row>
    <row r="108" spans="1:3" ht="20" x14ac:dyDescent="0.2">
      <c r="A108" s="2">
        <v>43674</v>
      </c>
      <c r="B108" s="3" t="s">
        <v>77</v>
      </c>
      <c r="C108" s="9">
        <v>6000</v>
      </c>
    </row>
    <row r="109" spans="1:3" ht="20" x14ac:dyDescent="0.2">
      <c r="A109" s="4">
        <v>43677</v>
      </c>
      <c r="B109" s="5" t="s">
        <v>61</v>
      </c>
      <c r="C109" s="10">
        <v>105000</v>
      </c>
    </row>
    <row r="110" spans="1:3" ht="20" x14ac:dyDescent="0.2">
      <c r="A110" s="2">
        <v>43681</v>
      </c>
      <c r="B110" s="3" t="s">
        <v>78</v>
      </c>
      <c r="C110" s="9">
        <v>11000</v>
      </c>
    </row>
    <row r="111" spans="1:3" ht="20" x14ac:dyDescent="0.2">
      <c r="A111" s="4">
        <v>43681</v>
      </c>
      <c r="B111" s="5" t="s">
        <v>79</v>
      </c>
      <c r="C111" s="10">
        <v>3250</v>
      </c>
    </row>
    <row r="112" spans="1:3" ht="20" x14ac:dyDescent="0.2">
      <c r="A112" s="2">
        <v>43681</v>
      </c>
      <c r="B112" s="3" t="s">
        <v>63</v>
      </c>
      <c r="C112" s="9">
        <v>1000</v>
      </c>
    </row>
    <row r="113" spans="1:3" ht="20" x14ac:dyDescent="0.2">
      <c r="A113" s="4">
        <v>43681</v>
      </c>
      <c r="B113" s="5" t="s">
        <v>9</v>
      </c>
      <c r="C113" s="10">
        <v>40000</v>
      </c>
    </row>
    <row r="114" spans="1:3" ht="20" x14ac:dyDescent="0.2">
      <c r="A114" s="2">
        <v>43681</v>
      </c>
      <c r="B114" s="3" t="s">
        <v>8</v>
      </c>
      <c r="C114" s="9">
        <v>20000</v>
      </c>
    </row>
    <row r="115" spans="1:3" ht="20" x14ac:dyDescent="0.2">
      <c r="A115" s="4">
        <v>43681</v>
      </c>
      <c r="B115" s="5" t="s">
        <v>54</v>
      </c>
      <c r="C115" s="10">
        <v>20000</v>
      </c>
    </row>
    <row r="116" spans="1:3" ht="20" x14ac:dyDescent="0.2">
      <c r="A116" s="2">
        <v>43681</v>
      </c>
      <c r="B116" s="3" t="s">
        <v>6</v>
      </c>
      <c r="C116" s="9">
        <v>20000</v>
      </c>
    </row>
    <row r="117" spans="1:3" ht="20" x14ac:dyDescent="0.2">
      <c r="A117" s="4">
        <v>43681</v>
      </c>
      <c r="B117" s="5" t="s">
        <v>5</v>
      </c>
      <c r="C117" s="10">
        <v>20000</v>
      </c>
    </row>
    <row r="118" spans="1:3" ht="20" x14ac:dyDescent="0.2">
      <c r="A118" s="2">
        <v>43681</v>
      </c>
      <c r="B118" s="3" t="s">
        <v>80</v>
      </c>
      <c r="C118" s="9">
        <v>50000</v>
      </c>
    </row>
    <row r="119" spans="1:3" ht="20" x14ac:dyDescent="0.2">
      <c r="A119" s="4">
        <v>43681</v>
      </c>
      <c r="B119" s="5" t="s">
        <v>81</v>
      </c>
      <c r="C119" s="10">
        <v>20000</v>
      </c>
    </row>
    <row r="120" spans="1:3" ht="20" x14ac:dyDescent="0.2">
      <c r="A120" s="2">
        <v>43681</v>
      </c>
      <c r="B120" s="3" t="s">
        <v>82</v>
      </c>
      <c r="C120" s="9">
        <v>10000</v>
      </c>
    </row>
    <row r="121" spans="1:3" ht="20" x14ac:dyDescent="0.2">
      <c r="A121" s="4">
        <v>43681</v>
      </c>
      <c r="B121" s="5" t="s">
        <v>43</v>
      </c>
      <c r="C121" s="10">
        <v>10000</v>
      </c>
    </row>
    <row r="122" spans="1:3" ht="20" x14ac:dyDescent="0.2">
      <c r="A122" s="2">
        <v>43681</v>
      </c>
      <c r="B122" s="3" t="s">
        <v>11</v>
      </c>
      <c r="C122" s="9">
        <v>10000</v>
      </c>
    </row>
    <row r="123" spans="1:3" ht="20" x14ac:dyDescent="0.2">
      <c r="A123" s="4">
        <v>43681</v>
      </c>
      <c r="B123" s="5" t="s">
        <v>73</v>
      </c>
      <c r="C123" s="10">
        <v>1000</v>
      </c>
    </row>
    <row r="124" spans="1:3" ht="20" x14ac:dyDescent="0.2">
      <c r="A124" s="2">
        <v>43681</v>
      </c>
      <c r="B124" s="3" t="s">
        <v>84</v>
      </c>
      <c r="C124" s="9">
        <v>10000</v>
      </c>
    </row>
    <row r="125" spans="1:3" ht="20" x14ac:dyDescent="0.2">
      <c r="A125" s="4">
        <v>43681</v>
      </c>
      <c r="B125" s="5" t="s">
        <v>85</v>
      </c>
      <c r="C125" s="10">
        <v>20000</v>
      </c>
    </row>
    <row r="126" spans="1:3" ht="20" x14ac:dyDescent="0.2">
      <c r="A126" s="2">
        <v>43681</v>
      </c>
      <c r="B126" s="3" t="s">
        <v>56</v>
      </c>
      <c r="C126" s="9">
        <v>5000</v>
      </c>
    </row>
    <row r="127" spans="1:3" ht="20" x14ac:dyDescent="0.2">
      <c r="A127" s="4">
        <v>43681</v>
      </c>
      <c r="B127" s="5" t="s">
        <v>27</v>
      </c>
      <c r="C127" s="10">
        <v>1500</v>
      </c>
    </row>
    <row r="128" spans="1:3" ht="20" x14ac:dyDescent="0.2">
      <c r="A128" s="2">
        <v>43688</v>
      </c>
      <c r="B128" s="3" t="s">
        <v>63</v>
      </c>
      <c r="C128" s="9">
        <v>1000</v>
      </c>
    </row>
    <row r="129" spans="1:3" ht="20" x14ac:dyDescent="0.2">
      <c r="A129" s="4">
        <v>43688</v>
      </c>
      <c r="B129" s="5" t="s">
        <v>86</v>
      </c>
      <c r="C129" s="10">
        <v>2000</v>
      </c>
    </row>
    <row r="130" spans="1:3" ht="20" x14ac:dyDescent="0.2">
      <c r="A130" s="2">
        <v>43688</v>
      </c>
      <c r="B130" s="3" t="s">
        <v>58</v>
      </c>
      <c r="C130" s="9">
        <v>1500</v>
      </c>
    </row>
    <row r="131" spans="1:3" ht="20" x14ac:dyDescent="0.2">
      <c r="A131" s="4">
        <v>43688</v>
      </c>
      <c r="B131" s="5" t="s">
        <v>6</v>
      </c>
      <c r="C131" s="10">
        <v>20000</v>
      </c>
    </row>
    <row r="132" spans="1:3" ht="20" x14ac:dyDescent="0.2">
      <c r="A132" s="2">
        <v>43688</v>
      </c>
      <c r="B132" s="3" t="s">
        <v>5</v>
      </c>
      <c r="C132" s="9">
        <v>15000</v>
      </c>
    </row>
    <row r="133" spans="1:3" ht="20" x14ac:dyDescent="0.2">
      <c r="A133" s="4">
        <v>43688</v>
      </c>
      <c r="B133" s="5" t="s">
        <v>9</v>
      </c>
      <c r="C133" s="10">
        <v>10000</v>
      </c>
    </row>
    <row r="134" spans="1:3" ht="20" x14ac:dyDescent="0.2">
      <c r="A134" s="2">
        <v>43688</v>
      </c>
      <c r="B134" s="3" t="s">
        <v>8</v>
      </c>
      <c r="C134" s="9">
        <v>5000</v>
      </c>
    </row>
    <row r="135" spans="1:3" ht="20" x14ac:dyDescent="0.2">
      <c r="A135" s="4">
        <v>43688</v>
      </c>
      <c r="B135" s="5" t="s">
        <v>54</v>
      </c>
      <c r="C135" s="10">
        <v>10000</v>
      </c>
    </row>
    <row r="136" spans="1:3" ht="20" x14ac:dyDescent="0.2">
      <c r="A136" s="2">
        <v>43688</v>
      </c>
      <c r="B136" s="3" t="s">
        <v>87</v>
      </c>
      <c r="C136" s="9">
        <v>5000</v>
      </c>
    </row>
    <row r="137" spans="1:3" ht="20" x14ac:dyDescent="0.2">
      <c r="A137" s="4">
        <v>43695</v>
      </c>
      <c r="B137" s="5" t="s">
        <v>88</v>
      </c>
      <c r="C137" s="10">
        <v>750</v>
      </c>
    </row>
    <row r="138" spans="1:3" ht="20" x14ac:dyDescent="0.2">
      <c r="A138" s="2">
        <v>43695</v>
      </c>
      <c r="B138" s="3" t="s">
        <v>9</v>
      </c>
      <c r="C138" s="9">
        <v>15000</v>
      </c>
    </row>
    <row r="139" spans="1:3" ht="20" x14ac:dyDescent="0.2">
      <c r="A139" s="4">
        <v>43695</v>
      </c>
      <c r="B139" s="5" t="s">
        <v>8</v>
      </c>
      <c r="C139" s="10">
        <v>7500</v>
      </c>
    </row>
    <row r="140" spans="1:3" ht="20" x14ac:dyDescent="0.2">
      <c r="A140" s="2">
        <v>43695</v>
      </c>
      <c r="B140" s="3" t="s">
        <v>5</v>
      </c>
      <c r="C140" s="9">
        <v>20000</v>
      </c>
    </row>
    <row r="141" spans="1:3" ht="20" x14ac:dyDescent="0.2">
      <c r="A141" s="4">
        <v>43695</v>
      </c>
      <c r="B141" s="5" t="s">
        <v>6</v>
      </c>
      <c r="C141" s="10">
        <v>20000</v>
      </c>
    </row>
    <row r="142" spans="1:3" ht="20" x14ac:dyDescent="0.2">
      <c r="A142" s="2">
        <v>43695</v>
      </c>
      <c r="B142" s="3" t="s">
        <v>54</v>
      </c>
      <c r="C142" s="9">
        <v>10000</v>
      </c>
    </row>
    <row r="143" spans="1:3" ht="20" x14ac:dyDescent="0.2">
      <c r="A143" s="4">
        <v>43695</v>
      </c>
      <c r="B143" s="5" t="s">
        <v>43</v>
      </c>
      <c r="C143" s="10">
        <v>10000</v>
      </c>
    </row>
    <row r="144" spans="1:3" ht="20" x14ac:dyDescent="0.2">
      <c r="A144" s="2">
        <v>43695</v>
      </c>
      <c r="B144" s="3" t="s">
        <v>11</v>
      </c>
      <c r="C144" s="9">
        <v>10000</v>
      </c>
    </row>
    <row r="145" spans="1:3" ht="20" x14ac:dyDescent="0.2">
      <c r="A145" s="4">
        <v>43695</v>
      </c>
      <c r="B145" s="5" t="s">
        <v>87</v>
      </c>
      <c r="C145" s="10">
        <v>5000</v>
      </c>
    </row>
    <row r="146" spans="1:3" ht="20" x14ac:dyDescent="0.2">
      <c r="A146" s="2">
        <v>43695</v>
      </c>
      <c r="B146" s="3" t="s">
        <v>89</v>
      </c>
      <c r="C146" s="9">
        <v>1975</v>
      </c>
    </row>
    <row r="147" spans="1:3" ht="20" x14ac:dyDescent="0.2">
      <c r="A147" s="4">
        <v>43695</v>
      </c>
      <c r="B147" s="5" t="s">
        <v>90</v>
      </c>
      <c r="C147" s="10">
        <v>500</v>
      </c>
    </row>
    <row r="148" spans="1:3" ht="20" x14ac:dyDescent="0.2">
      <c r="A148" s="2">
        <v>43695</v>
      </c>
      <c r="B148" s="3" t="s">
        <v>83</v>
      </c>
      <c r="C148" s="9">
        <v>5000</v>
      </c>
    </row>
    <row r="149" spans="1:3" ht="20" x14ac:dyDescent="0.2">
      <c r="A149" s="4">
        <v>43703</v>
      </c>
      <c r="B149" s="5" t="s">
        <v>93</v>
      </c>
      <c r="C149" s="10">
        <v>15000</v>
      </c>
    </row>
    <row r="150" spans="1:3" ht="20" x14ac:dyDescent="0.2">
      <c r="A150" s="2">
        <v>43703</v>
      </c>
      <c r="B150" s="3" t="s">
        <v>8</v>
      </c>
      <c r="C150" s="9">
        <v>17500</v>
      </c>
    </row>
    <row r="151" spans="1:3" ht="20" x14ac:dyDescent="0.2">
      <c r="A151" s="4">
        <v>43703</v>
      </c>
      <c r="B151" s="5" t="s">
        <v>91</v>
      </c>
      <c r="C151" s="10">
        <v>5000</v>
      </c>
    </row>
    <row r="152" spans="1:3" ht="20" x14ac:dyDescent="0.2">
      <c r="A152" s="2">
        <v>43703</v>
      </c>
      <c r="B152" s="3" t="s">
        <v>79</v>
      </c>
      <c r="C152" s="9">
        <v>1500</v>
      </c>
    </row>
    <row r="153" spans="1:3" ht="20" x14ac:dyDescent="0.2">
      <c r="A153" s="4">
        <v>43703</v>
      </c>
      <c r="B153" s="5" t="s">
        <v>92</v>
      </c>
      <c r="C153" s="10">
        <v>2000</v>
      </c>
    </row>
    <row r="154" spans="1:3" ht="20" x14ac:dyDescent="0.2">
      <c r="A154" s="2">
        <v>43703</v>
      </c>
      <c r="B154" s="3" t="s">
        <v>94</v>
      </c>
      <c r="C154" s="9">
        <v>20000</v>
      </c>
    </row>
    <row r="155" spans="1:3" ht="20" x14ac:dyDescent="0.2">
      <c r="A155" s="4">
        <v>43703</v>
      </c>
      <c r="B155" s="5" t="s">
        <v>6</v>
      </c>
      <c r="C155" s="10">
        <v>20000</v>
      </c>
    </row>
    <row r="156" spans="1:3" ht="20" x14ac:dyDescent="0.2">
      <c r="A156" s="2">
        <v>43703</v>
      </c>
      <c r="B156" s="3" t="s">
        <v>95</v>
      </c>
      <c r="C156" s="9">
        <v>5000</v>
      </c>
    </row>
    <row r="157" spans="1:3" ht="20" x14ac:dyDescent="0.2">
      <c r="A157" s="4">
        <v>43703</v>
      </c>
      <c r="B157" s="5" t="s">
        <v>54</v>
      </c>
      <c r="C157" s="10">
        <v>10000</v>
      </c>
    </row>
    <row r="158" spans="1:3" ht="20" x14ac:dyDescent="0.2">
      <c r="A158" s="2">
        <v>43703</v>
      </c>
      <c r="B158" s="3" t="s">
        <v>43</v>
      </c>
      <c r="C158" s="9">
        <v>10000</v>
      </c>
    </row>
    <row r="159" spans="1:3" ht="20" x14ac:dyDescent="0.2">
      <c r="A159" s="4">
        <v>43703</v>
      </c>
      <c r="B159" s="5" t="s">
        <v>87</v>
      </c>
      <c r="C159" s="10">
        <v>5000</v>
      </c>
    </row>
    <row r="160" spans="1:3" ht="20" x14ac:dyDescent="0.2">
      <c r="A160" s="2">
        <v>43703</v>
      </c>
      <c r="B160" s="3" t="s">
        <v>11</v>
      </c>
      <c r="C160" s="9">
        <v>10000</v>
      </c>
    </row>
    <row r="161" spans="1:3" ht="20" x14ac:dyDescent="0.2">
      <c r="A161" s="4">
        <v>43703</v>
      </c>
      <c r="B161" s="5" t="s">
        <v>27</v>
      </c>
      <c r="C161" s="10">
        <v>1000</v>
      </c>
    </row>
    <row r="162" spans="1:3" ht="20" x14ac:dyDescent="0.2">
      <c r="A162" s="2">
        <v>43704</v>
      </c>
      <c r="B162" s="3" t="s">
        <v>99</v>
      </c>
      <c r="C162" s="9">
        <v>10600</v>
      </c>
    </row>
    <row r="163" spans="1:3" ht="40" x14ac:dyDescent="0.2">
      <c r="A163" s="4">
        <v>43705</v>
      </c>
      <c r="B163" s="5" t="s">
        <v>100</v>
      </c>
      <c r="C163" s="10">
        <v>10600</v>
      </c>
    </row>
    <row r="164" spans="1:3" ht="20" x14ac:dyDescent="0.2">
      <c r="A164" s="2">
        <v>43706</v>
      </c>
      <c r="B164" s="3" t="s">
        <v>101</v>
      </c>
      <c r="C164" s="9">
        <v>8000</v>
      </c>
    </row>
    <row r="165" spans="1:3" ht="20" x14ac:dyDescent="0.2">
      <c r="A165" s="4">
        <v>43707</v>
      </c>
      <c r="B165" s="5" t="s">
        <v>47</v>
      </c>
      <c r="C165" s="10">
        <v>10000</v>
      </c>
    </row>
    <row r="166" spans="1:3" ht="20" x14ac:dyDescent="0.2">
      <c r="A166" s="2">
        <v>43709</v>
      </c>
      <c r="B166" s="3" t="s">
        <v>96</v>
      </c>
      <c r="C166" s="9">
        <v>2750</v>
      </c>
    </row>
    <row r="167" spans="1:3" ht="20" x14ac:dyDescent="0.2">
      <c r="A167" s="4">
        <v>43709</v>
      </c>
      <c r="B167" s="5" t="s">
        <v>9</v>
      </c>
      <c r="C167" s="10">
        <v>30000</v>
      </c>
    </row>
    <row r="168" spans="1:3" ht="20" x14ac:dyDescent="0.2">
      <c r="A168" s="2">
        <v>43709</v>
      </c>
      <c r="B168" s="3" t="s">
        <v>8</v>
      </c>
      <c r="C168" s="9">
        <v>15000</v>
      </c>
    </row>
    <row r="169" spans="1:3" ht="20" x14ac:dyDescent="0.2">
      <c r="A169" s="4">
        <v>43709</v>
      </c>
      <c r="B169" s="5" t="s">
        <v>54</v>
      </c>
      <c r="C169" s="10">
        <v>10000</v>
      </c>
    </row>
    <row r="170" spans="1:3" ht="20" x14ac:dyDescent="0.2">
      <c r="A170" s="2">
        <v>43709</v>
      </c>
      <c r="B170" s="3" t="s">
        <v>5</v>
      </c>
      <c r="C170" s="9">
        <v>20000</v>
      </c>
    </row>
    <row r="171" spans="1:3" ht="20" x14ac:dyDescent="0.2">
      <c r="A171" s="4">
        <v>43709</v>
      </c>
      <c r="B171" s="5" t="s">
        <v>6</v>
      </c>
      <c r="C171" s="10">
        <v>20000</v>
      </c>
    </row>
    <row r="172" spans="1:3" ht="20" x14ac:dyDescent="0.2">
      <c r="A172" s="2">
        <v>43709</v>
      </c>
      <c r="B172" s="3" t="s">
        <v>97</v>
      </c>
      <c r="C172" s="9">
        <v>20000</v>
      </c>
    </row>
    <row r="173" spans="1:3" ht="20" x14ac:dyDescent="0.2">
      <c r="A173" s="4">
        <v>43709</v>
      </c>
      <c r="B173" s="5" t="s">
        <v>67</v>
      </c>
      <c r="C173" s="10">
        <v>20000</v>
      </c>
    </row>
    <row r="174" spans="1:3" ht="20" x14ac:dyDescent="0.2">
      <c r="A174" s="2">
        <v>43709</v>
      </c>
      <c r="B174" s="3" t="s">
        <v>71</v>
      </c>
      <c r="C174" s="9">
        <v>20000</v>
      </c>
    </row>
    <row r="175" spans="1:3" ht="20" x14ac:dyDescent="0.2">
      <c r="A175" s="4">
        <v>43709</v>
      </c>
      <c r="B175" s="5" t="s">
        <v>38</v>
      </c>
      <c r="C175" s="10">
        <v>10000</v>
      </c>
    </row>
    <row r="176" spans="1:3" ht="20" x14ac:dyDescent="0.2">
      <c r="A176" s="2">
        <v>43709</v>
      </c>
      <c r="B176" s="3" t="s">
        <v>69</v>
      </c>
      <c r="C176" s="9">
        <v>5000</v>
      </c>
    </row>
    <row r="177" spans="1:3" ht="20" x14ac:dyDescent="0.2">
      <c r="A177" s="4">
        <v>43709</v>
      </c>
      <c r="B177" s="5" t="s">
        <v>68</v>
      </c>
      <c r="C177" s="10">
        <v>5000</v>
      </c>
    </row>
    <row r="178" spans="1:3" ht="20" x14ac:dyDescent="0.2">
      <c r="A178" s="2">
        <v>43709</v>
      </c>
      <c r="B178" s="3" t="s">
        <v>43</v>
      </c>
      <c r="C178" s="9">
        <v>10000</v>
      </c>
    </row>
    <row r="179" spans="1:3" ht="20" x14ac:dyDescent="0.2">
      <c r="A179" s="4">
        <v>43709</v>
      </c>
      <c r="B179" s="5" t="s">
        <v>11</v>
      </c>
      <c r="C179" s="10">
        <v>10000</v>
      </c>
    </row>
    <row r="180" spans="1:3" ht="20" x14ac:dyDescent="0.2">
      <c r="A180" s="2">
        <v>43709</v>
      </c>
      <c r="B180" s="3" t="s">
        <v>87</v>
      </c>
      <c r="C180" s="9">
        <v>5000</v>
      </c>
    </row>
    <row r="181" spans="1:3" ht="20" x14ac:dyDescent="0.2">
      <c r="A181" s="4">
        <v>43709</v>
      </c>
      <c r="B181" s="5" t="s">
        <v>70</v>
      </c>
      <c r="C181" s="10">
        <v>5000</v>
      </c>
    </row>
    <row r="182" spans="1:3" ht="20" x14ac:dyDescent="0.2">
      <c r="A182" s="2">
        <v>43709</v>
      </c>
      <c r="B182" s="3" t="s">
        <v>82</v>
      </c>
      <c r="C182" s="9">
        <v>10000</v>
      </c>
    </row>
    <row r="183" spans="1:3" ht="20" x14ac:dyDescent="0.2">
      <c r="A183" s="4">
        <v>43709</v>
      </c>
      <c r="B183" s="5" t="s">
        <v>83</v>
      </c>
      <c r="C183" s="10">
        <v>15000</v>
      </c>
    </row>
    <row r="184" spans="1:3" ht="20" x14ac:dyDescent="0.2">
      <c r="A184" s="2">
        <v>43709</v>
      </c>
      <c r="B184" s="3" t="s">
        <v>56</v>
      </c>
      <c r="C184" s="9">
        <v>5000</v>
      </c>
    </row>
    <row r="185" spans="1:3" ht="20" x14ac:dyDescent="0.2">
      <c r="A185" s="4">
        <v>43709</v>
      </c>
      <c r="B185" s="5" t="s">
        <v>48</v>
      </c>
      <c r="C185" s="10">
        <v>4000</v>
      </c>
    </row>
    <row r="186" spans="1:3" ht="20" x14ac:dyDescent="0.2">
      <c r="A186" s="2">
        <v>43709</v>
      </c>
      <c r="B186" s="3" t="s">
        <v>27</v>
      </c>
      <c r="C186" s="9">
        <v>1000</v>
      </c>
    </row>
    <row r="187" spans="1:3" ht="40" x14ac:dyDescent="0.2">
      <c r="A187" s="4">
        <v>43709</v>
      </c>
      <c r="B187" s="5" t="s">
        <v>98</v>
      </c>
      <c r="C187" s="10">
        <v>600</v>
      </c>
    </row>
    <row r="188" spans="1:3" ht="20" x14ac:dyDescent="0.2">
      <c r="A188" s="2">
        <v>43712</v>
      </c>
      <c r="B188" s="3" t="s">
        <v>102</v>
      </c>
      <c r="C188" s="9">
        <v>8700</v>
      </c>
    </row>
    <row r="189" spans="1:3" ht="20" x14ac:dyDescent="0.2">
      <c r="A189" s="4">
        <v>43716</v>
      </c>
      <c r="B189" s="5" t="s">
        <v>9</v>
      </c>
      <c r="C189" s="10">
        <v>25000</v>
      </c>
    </row>
    <row r="190" spans="1:3" ht="20" x14ac:dyDescent="0.2">
      <c r="A190" s="2">
        <v>43716</v>
      </c>
      <c r="B190" s="3" t="s">
        <v>8</v>
      </c>
      <c r="C190" s="9">
        <v>12500</v>
      </c>
    </row>
    <row r="191" spans="1:3" ht="20" x14ac:dyDescent="0.2">
      <c r="A191" s="4">
        <v>43716</v>
      </c>
      <c r="B191" s="5" t="s">
        <v>103</v>
      </c>
      <c r="C191" s="10">
        <v>25000</v>
      </c>
    </row>
    <row r="192" spans="1:3" ht="20" x14ac:dyDescent="0.2">
      <c r="A192" s="2">
        <v>43716</v>
      </c>
      <c r="B192" s="3" t="s">
        <v>81</v>
      </c>
      <c r="C192" s="9">
        <v>20000</v>
      </c>
    </row>
    <row r="193" spans="1:3" ht="20" x14ac:dyDescent="0.2">
      <c r="A193" s="4">
        <v>43716</v>
      </c>
      <c r="B193" s="5" t="s">
        <v>80</v>
      </c>
      <c r="C193" s="10">
        <v>50000</v>
      </c>
    </row>
    <row r="194" spans="1:3" ht="20" x14ac:dyDescent="0.2">
      <c r="A194" s="2">
        <v>43716</v>
      </c>
      <c r="B194" s="3" t="s">
        <v>54</v>
      </c>
      <c r="C194" s="9">
        <v>10000</v>
      </c>
    </row>
    <row r="195" spans="1:3" ht="20" x14ac:dyDescent="0.2">
      <c r="A195" s="4">
        <v>43716</v>
      </c>
      <c r="B195" s="5" t="s">
        <v>87</v>
      </c>
      <c r="C195" s="10">
        <v>5000</v>
      </c>
    </row>
    <row r="196" spans="1:3" ht="20" x14ac:dyDescent="0.2">
      <c r="A196" s="2">
        <v>43716</v>
      </c>
      <c r="B196" s="3" t="s">
        <v>79</v>
      </c>
      <c r="C196" s="9">
        <v>1250</v>
      </c>
    </row>
    <row r="197" spans="1:3" ht="20" x14ac:dyDescent="0.2">
      <c r="A197" s="4">
        <v>43716</v>
      </c>
      <c r="B197" s="5" t="s">
        <v>63</v>
      </c>
      <c r="C197" s="10">
        <v>1000</v>
      </c>
    </row>
    <row r="198" spans="1:3" ht="20" x14ac:dyDescent="0.2">
      <c r="A198" s="2">
        <v>43716</v>
      </c>
      <c r="B198" s="3" t="s">
        <v>32</v>
      </c>
      <c r="C198" s="9">
        <v>5000</v>
      </c>
    </row>
    <row r="199" spans="1:3" ht="20" x14ac:dyDescent="0.2">
      <c r="A199" s="4">
        <v>43716</v>
      </c>
      <c r="B199" s="5" t="s">
        <v>104</v>
      </c>
      <c r="C199" s="10">
        <v>1000</v>
      </c>
    </row>
    <row r="200" spans="1:3" ht="20" x14ac:dyDescent="0.2">
      <c r="A200" s="2">
        <v>43716</v>
      </c>
      <c r="B200" s="3" t="s">
        <v>5</v>
      </c>
      <c r="C200" s="9">
        <v>20000</v>
      </c>
    </row>
    <row r="201" spans="1:3" ht="20" x14ac:dyDescent="0.2">
      <c r="A201" s="4">
        <v>43716</v>
      </c>
      <c r="B201" s="5" t="s">
        <v>6</v>
      </c>
      <c r="C201" s="10">
        <v>20000</v>
      </c>
    </row>
    <row r="202" spans="1:3" ht="20" x14ac:dyDescent="0.2">
      <c r="A202" s="2">
        <v>43716</v>
      </c>
      <c r="B202" s="3" t="s">
        <v>105</v>
      </c>
      <c r="C202" s="9">
        <v>10000</v>
      </c>
    </row>
    <row r="203" spans="1:3" ht="20" x14ac:dyDescent="0.2">
      <c r="A203" s="4">
        <v>43716</v>
      </c>
      <c r="B203" s="5" t="s">
        <v>106</v>
      </c>
      <c r="C203" s="10">
        <v>5500</v>
      </c>
    </row>
    <row r="204" spans="1:3" ht="20" x14ac:dyDescent="0.2">
      <c r="A204" s="2">
        <v>43723</v>
      </c>
      <c r="B204" s="3" t="s">
        <v>9</v>
      </c>
      <c r="C204" s="9">
        <v>25000</v>
      </c>
    </row>
    <row r="205" spans="1:3" ht="20" x14ac:dyDescent="0.2">
      <c r="A205" s="4">
        <v>43723</v>
      </c>
      <c r="B205" s="5" t="s">
        <v>8</v>
      </c>
      <c r="C205" s="10">
        <v>12500</v>
      </c>
    </row>
    <row r="206" spans="1:3" ht="20" x14ac:dyDescent="0.2">
      <c r="A206" s="2">
        <v>43723</v>
      </c>
      <c r="B206" s="3" t="s">
        <v>54</v>
      </c>
      <c r="C206" s="9">
        <v>10000</v>
      </c>
    </row>
    <row r="207" spans="1:3" ht="20" x14ac:dyDescent="0.2">
      <c r="A207" s="4">
        <v>43723</v>
      </c>
      <c r="B207" s="5" t="s">
        <v>43</v>
      </c>
      <c r="C207" s="10">
        <v>20000</v>
      </c>
    </row>
    <row r="208" spans="1:3" ht="20" x14ac:dyDescent="0.2">
      <c r="A208" s="2">
        <v>43723</v>
      </c>
      <c r="B208" s="3" t="s">
        <v>11</v>
      </c>
      <c r="C208" s="9">
        <v>10000</v>
      </c>
    </row>
    <row r="209" spans="1:3" ht="20" x14ac:dyDescent="0.2">
      <c r="A209" s="4">
        <v>43723</v>
      </c>
      <c r="B209" s="5" t="s">
        <v>87</v>
      </c>
      <c r="C209" s="10">
        <v>5000</v>
      </c>
    </row>
    <row r="210" spans="1:3" ht="20" x14ac:dyDescent="0.2">
      <c r="A210" s="2">
        <v>43723</v>
      </c>
      <c r="B210" s="3" t="s">
        <v>5</v>
      </c>
      <c r="C210" s="9">
        <v>20000</v>
      </c>
    </row>
    <row r="211" spans="1:3" ht="20" x14ac:dyDescent="0.2">
      <c r="A211" s="4">
        <v>43723</v>
      </c>
      <c r="B211" s="5" t="s">
        <v>6</v>
      </c>
      <c r="C211" s="10">
        <v>20000</v>
      </c>
    </row>
    <row r="212" spans="1:3" ht="20" x14ac:dyDescent="0.2">
      <c r="A212" s="2">
        <v>43723</v>
      </c>
      <c r="B212" s="3" t="s">
        <v>79</v>
      </c>
      <c r="C212" s="9">
        <v>1500</v>
      </c>
    </row>
    <row r="213" spans="1:3" ht="20" x14ac:dyDescent="0.2">
      <c r="A213" s="4">
        <v>43723</v>
      </c>
      <c r="B213" s="5" t="s">
        <v>92</v>
      </c>
      <c r="C213" s="10">
        <v>1800</v>
      </c>
    </row>
    <row r="214" spans="1:3" ht="20" x14ac:dyDescent="0.2">
      <c r="A214" s="2">
        <v>43723</v>
      </c>
      <c r="B214" s="3" t="s">
        <v>27</v>
      </c>
      <c r="C214" s="9">
        <v>1000</v>
      </c>
    </row>
    <row r="215" spans="1:3" ht="20" x14ac:dyDescent="0.2">
      <c r="A215" s="4">
        <v>43723</v>
      </c>
      <c r="B215" s="5" t="s">
        <v>107</v>
      </c>
      <c r="C215" s="10">
        <v>1500</v>
      </c>
    </row>
    <row r="216" spans="1:3" ht="20" x14ac:dyDescent="0.2">
      <c r="A216" s="2">
        <v>43723</v>
      </c>
      <c r="B216" s="3" t="s">
        <v>108</v>
      </c>
      <c r="C216" s="9">
        <v>4500</v>
      </c>
    </row>
    <row r="217" spans="1:3" ht="20" x14ac:dyDescent="0.2">
      <c r="A217" s="4">
        <v>43726</v>
      </c>
      <c r="B217" s="5" t="s">
        <v>109</v>
      </c>
      <c r="C217" s="10">
        <v>30000</v>
      </c>
    </row>
    <row r="218" spans="1:3" ht="20" x14ac:dyDescent="0.2">
      <c r="A218" s="2">
        <v>43727</v>
      </c>
      <c r="B218" s="3" t="s">
        <v>44</v>
      </c>
      <c r="C218" s="9">
        <v>6000</v>
      </c>
    </row>
    <row r="219" spans="1:3" ht="40" x14ac:dyDescent="0.2">
      <c r="A219" s="4">
        <v>43728</v>
      </c>
      <c r="B219" s="5" t="s">
        <v>110</v>
      </c>
      <c r="C219" s="10">
        <v>10000</v>
      </c>
    </row>
    <row r="220" spans="1:3" ht="20" x14ac:dyDescent="0.2">
      <c r="A220" s="2">
        <v>43729</v>
      </c>
      <c r="B220" s="3" t="s">
        <v>111</v>
      </c>
      <c r="C220" s="9">
        <v>2500</v>
      </c>
    </row>
    <row r="221" spans="1:3" ht="20" x14ac:dyDescent="0.2">
      <c r="A221" s="4">
        <v>43730</v>
      </c>
      <c r="B221" s="5" t="s">
        <v>9</v>
      </c>
      <c r="C221" s="10">
        <v>5000</v>
      </c>
    </row>
    <row r="222" spans="1:3" ht="20" x14ac:dyDescent="0.2">
      <c r="A222" s="2">
        <v>43730</v>
      </c>
      <c r="B222" s="3" t="s">
        <v>24</v>
      </c>
      <c r="C222" s="9">
        <v>2500</v>
      </c>
    </row>
    <row r="223" spans="1:3" ht="20" x14ac:dyDescent="0.2">
      <c r="A223" s="4">
        <v>43730</v>
      </c>
      <c r="B223" s="5" t="s">
        <v>54</v>
      </c>
      <c r="C223" s="10">
        <v>10000</v>
      </c>
    </row>
    <row r="224" spans="1:3" ht="20" x14ac:dyDescent="0.2">
      <c r="A224" s="2">
        <v>43730</v>
      </c>
      <c r="B224" s="3" t="s">
        <v>5</v>
      </c>
      <c r="C224" s="9">
        <v>15000</v>
      </c>
    </row>
    <row r="225" spans="1:3" ht="20" x14ac:dyDescent="0.2">
      <c r="A225" s="4">
        <v>43730</v>
      </c>
      <c r="B225" s="5" t="s">
        <v>6</v>
      </c>
      <c r="C225" s="10">
        <v>15000</v>
      </c>
    </row>
    <row r="226" spans="1:3" ht="20" x14ac:dyDescent="0.2">
      <c r="A226" s="2">
        <v>43730</v>
      </c>
      <c r="B226" s="3" t="s">
        <v>112</v>
      </c>
      <c r="C226" s="9">
        <v>5000</v>
      </c>
    </row>
    <row r="227" spans="1:3" ht="20" x14ac:dyDescent="0.2">
      <c r="A227" s="4">
        <v>43730</v>
      </c>
      <c r="B227" s="5" t="s">
        <v>87</v>
      </c>
      <c r="C227" s="10">
        <v>5000</v>
      </c>
    </row>
    <row r="228" spans="1:3" ht="20" x14ac:dyDescent="0.2">
      <c r="A228" s="2">
        <v>43730</v>
      </c>
      <c r="B228" s="3" t="s">
        <v>31</v>
      </c>
      <c r="C228" s="9">
        <v>1000</v>
      </c>
    </row>
    <row r="229" spans="1:3" ht="20" x14ac:dyDescent="0.2">
      <c r="A229" s="4">
        <v>43730</v>
      </c>
      <c r="B229" s="5" t="s">
        <v>95</v>
      </c>
      <c r="C229" s="10">
        <v>2000</v>
      </c>
    </row>
    <row r="230" spans="1:3" ht="20" x14ac:dyDescent="0.2">
      <c r="A230" s="2">
        <v>43730</v>
      </c>
      <c r="B230" s="3" t="s">
        <v>27</v>
      </c>
      <c r="C230" s="9">
        <v>1000</v>
      </c>
    </row>
    <row r="231" spans="1:3" ht="20" x14ac:dyDescent="0.2">
      <c r="A231" s="4">
        <v>43730</v>
      </c>
      <c r="B231" s="5" t="s">
        <v>113</v>
      </c>
      <c r="C231" s="10">
        <v>2000</v>
      </c>
    </row>
    <row r="232" spans="1:3" ht="20" x14ac:dyDescent="0.2">
      <c r="A232" s="2">
        <v>43737</v>
      </c>
      <c r="B232" s="3" t="s">
        <v>9</v>
      </c>
      <c r="C232" s="9">
        <v>35000</v>
      </c>
    </row>
    <row r="233" spans="1:3" ht="20" x14ac:dyDescent="0.2">
      <c r="A233" s="4">
        <v>43737</v>
      </c>
      <c r="B233" s="5" t="s">
        <v>24</v>
      </c>
      <c r="C233" s="10">
        <v>17500</v>
      </c>
    </row>
    <row r="234" spans="1:3" ht="20" x14ac:dyDescent="0.2">
      <c r="A234" s="2">
        <v>43737</v>
      </c>
      <c r="B234" s="3" t="s">
        <v>114</v>
      </c>
      <c r="C234" s="9">
        <v>15000</v>
      </c>
    </row>
    <row r="235" spans="1:3" ht="20" x14ac:dyDescent="0.2">
      <c r="A235" s="4">
        <v>43737</v>
      </c>
      <c r="B235" s="5" t="s">
        <v>115</v>
      </c>
      <c r="C235" s="10">
        <v>1000</v>
      </c>
    </row>
    <row r="236" spans="1:3" ht="20" x14ac:dyDescent="0.2">
      <c r="A236" s="2">
        <v>43737</v>
      </c>
      <c r="B236" s="3" t="s">
        <v>116</v>
      </c>
      <c r="C236" s="9">
        <v>1000</v>
      </c>
    </row>
    <row r="237" spans="1:3" ht="20" x14ac:dyDescent="0.2">
      <c r="A237" s="4">
        <v>43737</v>
      </c>
      <c r="B237" s="5" t="s">
        <v>117</v>
      </c>
      <c r="C237" s="10">
        <v>4000</v>
      </c>
    </row>
    <row r="238" spans="1:3" ht="20" x14ac:dyDescent="0.2">
      <c r="A238" s="2">
        <v>43737</v>
      </c>
      <c r="B238" s="3" t="s">
        <v>31</v>
      </c>
      <c r="C238" s="9">
        <v>2000</v>
      </c>
    </row>
    <row r="239" spans="1:3" ht="20" x14ac:dyDescent="0.2">
      <c r="A239" s="4">
        <v>43737</v>
      </c>
      <c r="B239" s="5" t="s">
        <v>54</v>
      </c>
      <c r="C239" s="10">
        <v>10000</v>
      </c>
    </row>
    <row r="240" spans="1:3" ht="20" x14ac:dyDescent="0.2">
      <c r="A240" s="2">
        <v>43737</v>
      </c>
      <c r="B240" s="3" t="s">
        <v>5</v>
      </c>
      <c r="C240" s="9">
        <v>20000</v>
      </c>
    </row>
    <row r="241" spans="1:3" ht="20" x14ac:dyDescent="0.2">
      <c r="A241" s="4">
        <v>43737</v>
      </c>
      <c r="B241" s="5" t="s">
        <v>6</v>
      </c>
      <c r="C241" s="10">
        <v>20000</v>
      </c>
    </row>
    <row r="242" spans="1:3" ht="20" x14ac:dyDescent="0.2">
      <c r="A242" s="2">
        <v>43737</v>
      </c>
      <c r="B242" s="3" t="s">
        <v>71</v>
      </c>
      <c r="C242" s="9">
        <v>20000</v>
      </c>
    </row>
    <row r="243" spans="1:3" ht="20" x14ac:dyDescent="0.2">
      <c r="A243" s="4">
        <v>43737</v>
      </c>
      <c r="B243" s="5" t="s">
        <v>67</v>
      </c>
      <c r="C243" s="10">
        <v>20000</v>
      </c>
    </row>
    <row r="244" spans="1:3" ht="20" x14ac:dyDescent="0.2">
      <c r="A244" s="2">
        <v>43737</v>
      </c>
      <c r="B244" s="3" t="s">
        <v>43</v>
      </c>
      <c r="C244" s="9">
        <v>20000</v>
      </c>
    </row>
    <row r="245" spans="1:3" ht="20" x14ac:dyDescent="0.2">
      <c r="A245" s="4">
        <v>43737</v>
      </c>
      <c r="B245" s="5" t="s">
        <v>11</v>
      </c>
      <c r="C245" s="10">
        <v>10000</v>
      </c>
    </row>
    <row r="246" spans="1:3" ht="20" x14ac:dyDescent="0.2">
      <c r="A246" s="2">
        <v>43737</v>
      </c>
      <c r="B246" s="3" t="s">
        <v>69</v>
      </c>
      <c r="C246" s="9">
        <v>5000</v>
      </c>
    </row>
    <row r="247" spans="1:3" ht="20" x14ac:dyDescent="0.2">
      <c r="A247" s="4">
        <v>43737</v>
      </c>
      <c r="B247" s="5" t="s">
        <v>68</v>
      </c>
      <c r="C247" s="10">
        <v>5000</v>
      </c>
    </row>
    <row r="248" spans="1:3" ht="20" x14ac:dyDescent="0.2">
      <c r="A248" s="2">
        <v>43737</v>
      </c>
      <c r="B248" s="3" t="s">
        <v>38</v>
      </c>
      <c r="C248" s="9">
        <v>10000</v>
      </c>
    </row>
    <row r="249" spans="1:3" ht="20" x14ac:dyDescent="0.2">
      <c r="A249" s="4">
        <v>43737</v>
      </c>
      <c r="B249" s="5" t="s">
        <v>87</v>
      </c>
      <c r="C249" s="10">
        <v>5000</v>
      </c>
    </row>
    <row r="250" spans="1:3" ht="20" x14ac:dyDescent="0.2">
      <c r="A250" s="2">
        <v>43737</v>
      </c>
      <c r="B250" s="3" t="s">
        <v>118</v>
      </c>
      <c r="C250" s="9">
        <v>2000</v>
      </c>
    </row>
    <row r="251" spans="1:3" ht="20" x14ac:dyDescent="0.2">
      <c r="A251" s="4">
        <v>43737</v>
      </c>
      <c r="B251" s="5" t="s">
        <v>119</v>
      </c>
      <c r="C251" s="10">
        <v>2000</v>
      </c>
    </row>
    <row r="252" spans="1:3" ht="20" x14ac:dyDescent="0.2">
      <c r="A252" s="2">
        <v>43737</v>
      </c>
      <c r="B252" s="3" t="s">
        <v>70</v>
      </c>
      <c r="C252" s="9">
        <v>5000</v>
      </c>
    </row>
    <row r="253" spans="1:3" ht="20" x14ac:dyDescent="0.2">
      <c r="A253" s="4">
        <v>43737</v>
      </c>
      <c r="B253" s="5" t="s">
        <v>80</v>
      </c>
      <c r="C253" s="10">
        <v>50000</v>
      </c>
    </row>
    <row r="254" spans="1:3" ht="20" x14ac:dyDescent="0.2">
      <c r="A254" s="2">
        <v>43737</v>
      </c>
      <c r="B254" s="3" t="s">
        <v>120</v>
      </c>
      <c r="C254" s="9">
        <v>20000</v>
      </c>
    </row>
    <row r="255" spans="1:3" ht="20" x14ac:dyDescent="0.2">
      <c r="A255" s="4">
        <v>43737</v>
      </c>
      <c r="B255" s="5" t="s">
        <v>82</v>
      </c>
      <c r="C255" s="10">
        <v>10000</v>
      </c>
    </row>
    <row r="256" spans="1:3" ht="20" x14ac:dyDescent="0.2">
      <c r="A256" s="2">
        <v>43737</v>
      </c>
      <c r="B256" s="3" t="s">
        <v>111</v>
      </c>
      <c r="C256" s="9">
        <v>15000</v>
      </c>
    </row>
    <row r="257" spans="1:3" ht="20" x14ac:dyDescent="0.2">
      <c r="A257" s="4">
        <v>43737</v>
      </c>
      <c r="B257" s="5" t="s">
        <v>121</v>
      </c>
      <c r="C257" s="10">
        <v>500</v>
      </c>
    </row>
    <row r="258" spans="1:3" ht="20" x14ac:dyDescent="0.2">
      <c r="A258" s="2">
        <v>43737</v>
      </c>
      <c r="B258" s="3" t="s">
        <v>27</v>
      </c>
      <c r="C258" s="9">
        <v>1000</v>
      </c>
    </row>
    <row r="259" spans="1:3" ht="20" x14ac:dyDescent="0.2">
      <c r="A259" s="4">
        <v>43737</v>
      </c>
      <c r="B259" s="5" t="s">
        <v>122</v>
      </c>
      <c r="C259" s="10">
        <v>7500</v>
      </c>
    </row>
    <row r="260" spans="1:3" ht="20" x14ac:dyDescent="0.2">
      <c r="A260" s="2">
        <v>43737</v>
      </c>
      <c r="B260" s="3" t="s">
        <v>123</v>
      </c>
      <c r="C260" s="9">
        <v>5000</v>
      </c>
    </row>
    <row r="261" spans="1:3" ht="20" x14ac:dyDescent="0.2">
      <c r="A261" s="4">
        <v>43744</v>
      </c>
      <c r="B261" s="5" t="s">
        <v>9</v>
      </c>
      <c r="C261" s="10">
        <v>30000</v>
      </c>
    </row>
    <row r="262" spans="1:3" ht="20" x14ac:dyDescent="0.2">
      <c r="A262" s="2">
        <v>43744</v>
      </c>
      <c r="B262" s="3" t="s">
        <v>24</v>
      </c>
      <c r="C262" s="9">
        <v>15000</v>
      </c>
    </row>
    <row r="263" spans="1:3" ht="20" x14ac:dyDescent="0.2">
      <c r="A263" s="4">
        <v>43744</v>
      </c>
      <c r="B263" s="5" t="s">
        <v>46</v>
      </c>
      <c r="C263" s="10">
        <v>1000</v>
      </c>
    </row>
    <row r="264" spans="1:3" ht="20" x14ac:dyDescent="0.2">
      <c r="A264" s="2">
        <v>43744</v>
      </c>
      <c r="B264" s="3" t="s">
        <v>124</v>
      </c>
      <c r="C264" s="9">
        <v>15000</v>
      </c>
    </row>
    <row r="265" spans="1:3" ht="20" x14ac:dyDescent="0.2">
      <c r="A265" s="4">
        <v>43744</v>
      </c>
      <c r="B265" s="5" t="s">
        <v>54</v>
      </c>
      <c r="C265" s="10">
        <v>10000</v>
      </c>
    </row>
    <row r="266" spans="1:3" ht="20" x14ac:dyDescent="0.2">
      <c r="A266" s="2">
        <v>43744</v>
      </c>
      <c r="B266" s="3" t="s">
        <v>5</v>
      </c>
      <c r="C266" s="9">
        <v>20000</v>
      </c>
    </row>
    <row r="267" spans="1:3" ht="20" x14ac:dyDescent="0.2">
      <c r="A267" s="4">
        <v>43744</v>
      </c>
      <c r="B267" s="5" t="s">
        <v>6</v>
      </c>
      <c r="C267" s="10">
        <v>20000</v>
      </c>
    </row>
    <row r="268" spans="1:3" ht="20" x14ac:dyDescent="0.2">
      <c r="A268" s="2">
        <v>43744</v>
      </c>
      <c r="B268" s="3" t="s">
        <v>11</v>
      </c>
      <c r="C268" s="9">
        <v>10000</v>
      </c>
    </row>
    <row r="269" spans="1:3" ht="20" x14ac:dyDescent="0.2">
      <c r="A269" s="4">
        <v>43744</v>
      </c>
      <c r="B269" s="5" t="s">
        <v>43</v>
      </c>
      <c r="C269" s="10">
        <v>10000</v>
      </c>
    </row>
    <row r="270" spans="1:3" ht="20" x14ac:dyDescent="0.2">
      <c r="A270" s="2">
        <v>43744</v>
      </c>
      <c r="B270" s="3" t="s">
        <v>87</v>
      </c>
      <c r="C270" s="9">
        <v>5000</v>
      </c>
    </row>
    <row r="271" spans="1:3" ht="20" x14ac:dyDescent="0.2">
      <c r="A271" s="4">
        <v>43744</v>
      </c>
      <c r="B271" s="5" t="s">
        <v>125</v>
      </c>
      <c r="C271" s="10">
        <v>50000</v>
      </c>
    </row>
    <row r="272" spans="1:3" ht="20" x14ac:dyDescent="0.2">
      <c r="A272" s="2">
        <v>43744</v>
      </c>
      <c r="B272" s="3" t="s">
        <v>126</v>
      </c>
      <c r="C272" s="9">
        <v>10000</v>
      </c>
    </row>
    <row r="273" spans="1:3" ht="20" x14ac:dyDescent="0.2">
      <c r="A273" s="4">
        <v>43744</v>
      </c>
      <c r="B273" s="5" t="s">
        <v>127</v>
      </c>
      <c r="C273" s="10">
        <v>500</v>
      </c>
    </row>
    <row r="274" spans="1:3" ht="20" x14ac:dyDescent="0.2">
      <c r="A274" s="2">
        <v>43744</v>
      </c>
      <c r="B274" s="3" t="s">
        <v>88</v>
      </c>
      <c r="C274" s="9">
        <v>600</v>
      </c>
    </row>
    <row r="275" spans="1:3" ht="20" x14ac:dyDescent="0.2">
      <c r="A275" s="4">
        <v>43744</v>
      </c>
      <c r="B275" s="5" t="s">
        <v>58</v>
      </c>
      <c r="C275" s="10">
        <v>1000</v>
      </c>
    </row>
    <row r="276" spans="1:3" ht="20" x14ac:dyDescent="0.2">
      <c r="A276" s="2">
        <v>43751</v>
      </c>
      <c r="B276" s="3" t="s">
        <v>9</v>
      </c>
      <c r="C276" s="9">
        <v>15000</v>
      </c>
    </row>
    <row r="277" spans="1:3" ht="20" x14ac:dyDescent="0.2">
      <c r="A277" s="4">
        <v>43751</v>
      </c>
      <c r="B277" s="5" t="s">
        <v>24</v>
      </c>
      <c r="C277" s="10">
        <v>7500</v>
      </c>
    </row>
    <row r="278" spans="1:3" ht="20" x14ac:dyDescent="0.2">
      <c r="A278" s="2">
        <v>43751</v>
      </c>
      <c r="B278" s="3" t="s">
        <v>54</v>
      </c>
      <c r="C278" s="9">
        <v>10000</v>
      </c>
    </row>
    <row r="279" spans="1:3" ht="20" x14ac:dyDescent="0.2">
      <c r="A279" s="4">
        <v>43751</v>
      </c>
      <c r="B279" s="5" t="s">
        <v>6</v>
      </c>
      <c r="C279" s="10">
        <v>20000</v>
      </c>
    </row>
    <row r="280" spans="1:3" ht="20" x14ac:dyDescent="0.2">
      <c r="A280" s="2">
        <v>43751</v>
      </c>
      <c r="B280" s="3" t="s">
        <v>5</v>
      </c>
      <c r="C280" s="9">
        <v>20000</v>
      </c>
    </row>
    <row r="281" spans="1:3" ht="20" x14ac:dyDescent="0.2">
      <c r="A281" s="4">
        <v>43751</v>
      </c>
      <c r="B281" s="5" t="s">
        <v>87</v>
      </c>
      <c r="C281" s="10">
        <v>5000</v>
      </c>
    </row>
    <row r="282" spans="1:3" ht="20" x14ac:dyDescent="0.2">
      <c r="A282" s="2">
        <v>43751</v>
      </c>
      <c r="B282" s="3" t="s">
        <v>43</v>
      </c>
      <c r="C282" s="9">
        <v>10000</v>
      </c>
    </row>
    <row r="283" spans="1:3" ht="20" x14ac:dyDescent="0.2">
      <c r="A283" s="4">
        <v>43751</v>
      </c>
      <c r="B283" s="5" t="s">
        <v>11</v>
      </c>
      <c r="C283" s="10">
        <v>10000</v>
      </c>
    </row>
    <row r="284" spans="1:3" ht="20" x14ac:dyDescent="0.2">
      <c r="A284" s="2">
        <v>43751</v>
      </c>
      <c r="B284" s="3" t="s">
        <v>128</v>
      </c>
      <c r="C284" s="9">
        <v>5000</v>
      </c>
    </row>
    <row r="285" spans="1:3" ht="20" x14ac:dyDescent="0.2">
      <c r="A285" s="4">
        <v>43751</v>
      </c>
      <c r="B285" s="5" t="s">
        <v>27</v>
      </c>
      <c r="C285" s="10">
        <v>1000</v>
      </c>
    </row>
    <row r="286" spans="1:3" ht="20" x14ac:dyDescent="0.2">
      <c r="A286" s="2">
        <v>43751</v>
      </c>
      <c r="B286" s="3" t="s">
        <v>63</v>
      </c>
      <c r="C286" s="9">
        <v>1000</v>
      </c>
    </row>
    <row r="287" spans="1:3" ht="20" x14ac:dyDescent="0.2">
      <c r="A287" s="4">
        <v>43751</v>
      </c>
      <c r="B287" s="5" t="s">
        <v>129</v>
      </c>
      <c r="C287" s="10">
        <v>600</v>
      </c>
    </row>
    <row r="288" spans="1:3" ht="20" x14ac:dyDescent="0.2">
      <c r="A288" s="2">
        <v>43751</v>
      </c>
      <c r="B288" s="3" t="s">
        <v>130</v>
      </c>
      <c r="C288" s="9">
        <v>23000</v>
      </c>
    </row>
    <row r="289" spans="1:3" ht="20" x14ac:dyDescent="0.2">
      <c r="A289" s="4">
        <v>43751</v>
      </c>
      <c r="B289" s="5" t="s">
        <v>131</v>
      </c>
      <c r="C289" s="10">
        <v>10000</v>
      </c>
    </row>
    <row r="290" spans="1:3" ht="20" x14ac:dyDescent="0.2">
      <c r="A290" s="2">
        <v>43751</v>
      </c>
      <c r="B290" s="3" t="s">
        <v>31</v>
      </c>
      <c r="C290" s="9">
        <v>1000</v>
      </c>
    </row>
    <row r="291" spans="1:3" ht="20" x14ac:dyDescent="0.2">
      <c r="A291" s="4">
        <v>43751</v>
      </c>
      <c r="B291" s="5" t="s">
        <v>95</v>
      </c>
      <c r="C291" s="10">
        <v>5000</v>
      </c>
    </row>
    <row r="292" spans="1:3" ht="20" x14ac:dyDescent="0.2">
      <c r="A292" s="2">
        <v>43751</v>
      </c>
      <c r="B292" s="3" t="s">
        <v>132</v>
      </c>
      <c r="C292" s="9">
        <v>5000</v>
      </c>
    </row>
    <row r="293" spans="1:3" ht="20" x14ac:dyDescent="0.2">
      <c r="A293" s="4">
        <v>43751</v>
      </c>
      <c r="B293" s="5" t="s">
        <v>133</v>
      </c>
      <c r="C293" s="10">
        <v>15000</v>
      </c>
    </row>
    <row r="294" spans="1:3" ht="20" x14ac:dyDescent="0.2">
      <c r="A294" s="2">
        <v>43758</v>
      </c>
      <c r="B294" s="3" t="s">
        <v>9</v>
      </c>
      <c r="C294" s="9">
        <v>6000</v>
      </c>
    </row>
    <row r="295" spans="1:3" ht="20" x14ac:dyDescent="0.2">
      <c r="A295" s="4">
        <v>43758</v>
      </c>
      <c r="B295" s="5" t="s">
        <v>24</v>
      </c>
      <c r="C295" s="10">
        <v>3000</v>
      </c>
    </row>
    <row r="296" spans="1:3" ht="20" x14ac:dyDescent="0.2">
      <c r="A296" s="2">
        <v>43758</v>
      </c>
      <c r="B296" s="3" t="s">
        <v>63</v>
      </c>
      <c r="C296" s="9">
        <v>1000</v>
      </c>
    </row>
    <row r="297" spans="1:3" ht="20" x14ac:dyDescent="0.2">
      <c r="A297" s="4">
        <v>43758</v>
      </c>
      <c r="B297" s="5" t="s">
        <v>134</v>
      </c>
      <c r="C297" s="10">
        <v>5000</v>
      </c>
    </row>
    <row r="298" spans="1:3" ht="20" x14ac:dyDescent="0.2">
      <c r="A298" s="2">
        <v>43758</v>
      </c>
      <c r="B298" s="3" t="s">
        <v>79</v>
      </c>
      <c r="C298" s="9">
        <v>1500</v>
      </c>
    </row>
    <row r="299" spans="1:3" ht="20" x14ac:dyDescent="0.2">
      <c r="A299" s="4">
        <v>43758</v>
      </c>
      <c r="B299" s="5" t="s">
        <v>31</v>
      </c>
      <c r="C299" s="10">
        <v>2000</v>
      </c>
    </row>
    <row r="300" spans="1:3" ht="20" x14ac:dyDescent="0.2">
      <c r="A300" s="2">
        <v>43758</v>
      </c>
      <c r="B300" s="3" t="s">
        <v>54</v>
      </c>
      <c r="C300" s="9">
        <v>10000</v>
      </c>
    </row>
    <row r="301" spans="1:3" ht="20" x14ac:dyDescent="0.2">
      <c r="A301" s="4">
        <v>43758</v>
      </c>
      <c r="B301" s="5" t="s">
        <v>6</v>
      </c>
      <c r="C301" s="10">
        <v>15000</v>
      </c>
    </row>
    <row r="302" spans="1:3" ht="20" x14ac:dyDescent="0.2">
      <c r="A302" s="2">
        <v>43758</v>
      </c>
      <c r="B302" s="3" t="s">
        <v>5</v>
      </c>
      <c r="C302" s="9">
        <v>15000</v>
      </c>
    </row>
    <row r="303" spans="1:3" ht="20" x14ac:dyDescent="0.2">
      <c r="A303" s="4">
        <v>43758</v>
      </c>
      <c r="B303" s="5" t="s">
        <v>87</v>
      </c>
      <c r="C303" s="10">
        <v>5000</v>
      </c>
    </row>
    <row r="304" spans="1:3" ht="20" x14ac:dyDescent="0.2">
      <c r="A304" s="2">
        <v>43765</v>
      </c>
      <c r="B304" s="3" t="s">
        <v>9</v>
      </c>
      <c r="C304" s="9">
        <v>25000</v>
      </c>
    </row>
    <row r="305" spans="1:3" ht="20" x14ac:dyDescent="0.2">
      <c r="A305" s="4">
        <v>43765</v>
      </c>
      <c r="B305" s="5" t="s">
        <v>24</v>
      </c>
      <c r="C305" s="10">
        <v>12500</v>
      </c>
    </row>
    <row r="306" spans="1:3" ht="20" x14ac:dyDescent="0.2">
      <c r="A306" s="2">
        <v>43765</v>
      </c>
      <c r="B306" s="3" t="s">
        <v>54</v>
      </c>
      <c r="C306" s="9">
        <v>10000</v>
      </c>
    </row>
    <row r="307" spans="1:3" ht="20" x14ac:dyDescent="0.2">
      <c r="A307" s="4">
        <v>43765</v>
      </c>
      <c r="B307" s="5" t="s">
        <v>5</v>
      </c>
      <c r="C307" s="10">
        <v>20000</v>
      </c>
    </row>
    <row r="308" spans="1:3" ht="20" x14ac:dyDescent="0.2">
      <c r="A308" s="2">
        <v>43765</v>
      </c>
      <c r="B308" s="3" t="s">
        <v>6</v>
      </c>
      <c r="C308" s="9">
        <v>20000</v>
      </c>
    </row>
    <row r="309" spans="1:3" ht="20" x14ac:dyDescent="0.2">
      <c r="A309" s="4">
        <v>43765</v>
      </c>
      <c r="B309" s="5" t="s">
        <v>63</v>
      </c>
      <c r="C309" s="10">
        <v>1000</v>
      </c>
    </row>
    <row r="310" spans="1:3" ht="20" x14ac:dyDescent="0.2">
      <c r="A310" s="2">
        <v>43765</v>
      </c>
      <c r="B310" s="3" t="s">
        <v>135</v>
      </c>
      <c r="C310" s="9">
        <v>2000</v>
      </c>
    </row>
    <row r="311" spans="1:3" ht="20" x14ac:dyDescent="0.2">
      <c r="A311" s="4">
        <v>43765</v>
      </c>
      <c r="B311" s="5" t="s">
        <v>72</v>
      </c>
      <c r="C311" s="10">
        <v>30000</v>
      </c>
    </row>
    <row r="312" spans="1:3" ht="20" x14ac:dyDescent="0.2">
      <c r="A312" s="2">
        <v>43765</v>
      </c>
      <c r="B312" s="3" t="s">
        <v>43</v>
      </c>
      <c r="C312" s="9">
        <v>20000</v>
      </c>
    </row>
    <row r="313" spans="1:3" ht="20" x14ac:dyDescent="0.2">
      <c r="A313" s="4">
        <v>43765</v>
      </c>
      <c r="B313" s="5" t="s">
        <v>87</v>
      </c>
      <c r="C313" s="10">
        <v>5000</v>
      </c>
    </row>
    <row r="314" spans="1:3" ht="20" x14ac:dyDescent="0.2">
      <c r="A314" s="2">
        <v>43765</v>
      </c>
      <c r="B314" s="3" t="s">
        <v>11</v>
      </c>
      <c r="C314" s="9">
        <v>10000</v>
      </c>
    </row>
    <row r="315" spans="1:3" ht="20" x14ac:dyDescent="0.2">
      <c r="A315" s="4">
        <v>43765</v>
      </c>
      <c r="B315" s="5" t="s">
        <v>136</v>
      </c>
      <c r="C315" s="10">
        <v>32000</v>
      </c>
    </row>
    <row r="316" spans="1:3" ht="20" x14ac:dyDescent="0.2">
      <c r="A316" s="2">
        <v>43765</v>
      </c>
      <c r="B316" s="3" t="s">
        <v>71</v>
      </c>
      <c r="C316" s="9">
        <v>20000</v>
      </c>
    </row>
    <row r="317" spans="1:3" ht="20" x14ac:dyDescent="0.2">
      <c r="A317" s="4">
        <v>43765</v>
      </c>
      <c r="B317" s="5" t="s">
        <v>111</v>
      </c>
      <c r="C317" s="10">
        <v>5000</v>
      </c>
    </row>
    <row r="318" spans="1:3" ht="20" x14ac:dyDescent="0.2">
      <c r="A318" s="2">
        <v>43765</v>
      </c>
      <c r="B318" s="3" t="s">
        <v>70</v>
      </c>
      <c r="C318" s="9">
        <v>5000</v>
      </c>
    </row>
    <row r="319" spans="1:3" ht="20" x14ac:dyDescent="0.2">
      <c r="A319" s="4">
        <v>43765</v>
      </c>
      <c r="B319" s="5" t="s">
        <v>44</v>
      </c>
      <c r="C319" s="10">
        <v>5000</v>
      </c>
    </row>
    <row r="320" spans="1:3" ht="20" x14ac:dyDescent="0.2">
      <c r="A320" s="2">
        <v>43772</v>
      </c>
      <c r="B320" s="3" t="s">
        <v>9</v>
      </c>
      <c r="C320" s="9">
        <v>15000</v>
      </c>
    </row>
    <row r="321" spans="1:3" ht="20" x14ac:dyDescent="0.2">
      <c r="A321" s="4">
        <v>43772</v>
      </c>
      <c r="B321" s="5" t="s">
        <v>8</v>
      </c>
      <c r="C321" s="10">
        <v>7500</v>
      </c>
    </row>
    <row r="322" spans="1:3" ht="20" x14ac:dyDescent="0.2">
      <c r="A322" s="2">
        <v>43772</v>
      </c>
      <c r="B322" s="3" t="s">
        <v>54</v>
      </c>
      <c r="C322" s="9">
        <v>10000</v>
      </c>
    </row>
    <row r="323" spans="1:3" ht="20" x14ac:dyDescent="0.2">
      <c r="A323" s="4">
        <v>43772</v>
      </c>
      <c r="B323" s="5" t="s">
        <v>5</v>
      </c>
      <c r="C323" s="10">
        <v>20000</v>
      </c>
    </row>
    <row r="324" spans="1:3" ht="20" x14ac:dyDescent="0.2">
      <c r="A324" s="2">
        <v>43772</v>
      </c>
      <c r="B324" s="3" t="s">
        <v>6</v>
      </c>
      <c r="C324" s="9">
        <v>20000</v>
      </c>
    </row>
    <row r="325" spans="1:3" ht="20" x14ac:dyDescent="0.2">
      <c r="A325" s="4">
        <v>43772</v>
      </c>
      <c r="B325" s="5" t="s">
        <v>87</v>
      </c>
      <c r="C325" s="10">
        <v>5000</v>
      </c>
    </row>
    <row r="326" spans="1:3" ht="20" x14ac:dyDescent="0.2">
      <c r="A326" s="2">
        <v>43772</v>
      </c>
      <c r="B326" s="3" t="s">
        <v>43</v>
      </c>
      <c r="C326" s="9">
        <v>10000</v>
      </c>
    </row>
    <row r="327" spans="1:3" ht="20" x14ac:dyDescent="0.2">
      <c r="A327" s="4">
        <v>43772</v>
      </c>
      <c r="B327" s="5" t="s">
        <v>68</v>
      </c>
      <c r="C327" s="10">
        <v>5000</v>
      </c>
    </row>
    <row r="328" spans="1:3" ht="20" x14ac:dyDescent="0.2">
      <c r="A328" s="2">
        <v>43772</v>
      </c>
      <c r="B328" s="3" t="s">
        <v>137</v>
      </c>
      <c r="C328" s="9">
        <v>5000</v>
      </c>
    </row>
    <row r="329" spans="1:3" ht="20" x14ac:dyDescent="0.2">
      <c r="A329" s="4">
        <v>43772</v>
      </c>
      <c r="B329" s="5" t="s">
        <v>38</v>
      </c>
      <c r="C329" s="10">
        <v>10000</v>
      </c>
    </row>
    <row r="330" spans="1:3" ht="20" x14ac:dyDescent="0.2">
      <c r="A330" s="2">
        <v>43772</v>
      </c>
      <c r="B330" s="3" t="s">
        <v>95</v>
      </c>
      <c r="C330" s="9">
        <v>5000</v>
      </c>
    </row>
    <row r="331" spans="1:3" ht="20" x14ac:dyDescent="0.2">
      <c r="A331" s="4">
        <v>43772</v>
      </c>
      <c r="B331" s="5" t="s">
        <v>67</v>
      </c>
      <c r="C331" s="10">
        <v>20000</v>
      </c>
    </row>
    <row r="332" spans="1:3" ht="20" x14ac:dyDescent="0.2">
      <c r="A332" s="2">
        <v>43779</v>
      </c>
      <c r="B332" s="3" t="s">
        <v>9</v>
      </c>
      <c r="C332" s="9">
        <v>55000</v>
      </c>
    </row>
    <row r="333" spans="1:3" ht="20" x14ac:dyDescent="0.2">
      <c r="A333" s="4">
        <v>43779</v>
      </c>
      <c r="B333" s="5" t="s">
        <v>24</v>
      </c>
      <c r="C333" s="10">
        <v>27500</v>
      </c>
    </row>
    <row r="334" spans="1:3" ht="20" x14ac:dyDescent="0.2">
      <c r="A334" s="2">
        <v>43779</v>
      </c>
      <c r="B334" s="3" t="s">
        <v>80</v>
      </c>
      <c r="C334" s="9">
        <v>50000</v>
      </c>
    </row>
    <row r="335" spans="1:3" ht="20" x14ac:dyDescent="0.2">
      <c r="A335" s="4">
        <v>43779</v>
      </c>
      <c r="B335" s="5" t="s">
        <v>5</v>
      </c>
      <c r="C335" s="10">
        <v>20000</v>
      </c>
    </row>
    <row r="336" spans="1:3" ht="20" x14ac:dyDescent="0.2">
      <c r="A336" s="2">
        <v>43779</v>
      </c>
      <c r="B336" s="3" t="s">
        <v>82</v>
      </c>
      <c r="C336" s="9">
        <v>10000</v>
      </c>
    </row>
    <row r="337" spans="1:3" ht="20" x14ac:dyDescent="0.2">
      <c r="A337" s="4">
        <v>43779</v>
      </c>
      <c r="B337" s="5" t="s">
        <v>120</v>
      </c>
      <c r="C337" s="10">
        <v>20000</v>
      </c>
    </row>
    <row r="338" spans="1:3" ht="20" x14ac:dyDescent="0.2">
      <c r="A338" s="2">
        <v>43779</v>
      </c>
      <c r="B338" s="3" t="s">
        <v>6</v>
      </c>
      <c r="C338" s="9">
        <v>20000</v>
      </c>
    </row>
    <row r="339" spans="1:3" ht="20" x14ac:dyDescent="0.2">
      <c r="A339" s="4">
        <v>43779</v>
      </c>
      <c r="B339" s="5" t="s">
        <v>11</v>
      </c>
      <c r="C339" s="10">
        <v>10000</v>
      </c>
    </row>
    <row r="340" spans="1:3" ht="20" x14ac:dyDescent="0.2">
      <c r="A340" s="2">
        <v>43779</v>
      </c>
      <c r="B340" s="3" t="s">
        <v>43</v>
      </c>
      <c r="C340" s="9">
        <v>10000</v>
      </c>
    </row>
    <row r="341" spans="1:3" ht="20" x14ac:dyDescent="0.2">
      <c r="A341" s="4">
        <v>43779</v>
      </c>
      <c r="B341" s="5" t="s">
        <v>87</v>
      </c>
      <c r="C341" s="10">
        <v>5000</v>
      </c>
    </row>
    <row r="342" spans="1:3" ht="20" x14ac:dyDescent="0.2">
      <c r="A342" s="2">
        <v>43779</v>
      </c>
      <c r="B342" s="3" t="s">
        <v>54</v>
      </c>
      <c r="C342" s="9">
        <v>10000</v>
      </c>
    </row>
    <row r="343" spans="1:3" ht="20" x14ac:dyDescent="0.2">
      <c r="A343" s="4">
        <v>43779</v>
      </c>
      <c r="B343" s="5" t="s">
        <v>111</v>
      </c>
      <c r="C343" s="10">
        <v>10000</v>
      </c>
    </row>
    <row r="344" spans="1:3" ht="20" x14ac:dyDescent="0.2">
      <c r="A344" s="2">
        <v>43779</v>
      </c>
      <c r="B344" s="3" t="s">
        <v>63</v>
      </c>
      <c r="C344" s="9">
        <v>1000</v>
      </c>
    </row>
    <row r="345" spans="1:3" ht="20" x14ac:dyDescent="0.2">
      <c r="A345" s="4">
        <v>43779</v>
      </c>
      <c r="B345" s="5" t="s">
        <v>31</v>
      </c>
      <c r="C345" s="10">
        <v>1500</v>
      </c>
    </row>
    <row r="346" spans="1:3" ht="20" x14ac:dyDescent="0.2">
      <c r="A346" s="2">
        <v>43779</v>
      </c>
      <c r="B346" s="3" t="s">
        <v>138</v>
      </c>
      <c r="C346" s="9">
        <v>2500</v>
      </c>
    </row>
    <row r="347" spans="1:3" ht="20" x14ac:dyDescent="0.2">
      <c r="A347" s="4">
        <v>43779</v>
      </c>
      <c r="B347" s="5" t="s">
        <v>139</v>
      </c>
      <c r="C347" s="10">
        <v>4000</v>
      </c>
    </row>
    <row r="348" spans="1:3" ht="20" x14ac:dyDescent="0.2">
      <c r="A348" s="2">
        <v>43779</v>
      </c>
      <c r="B348" s="3" t="s">
        <v>140</v>
      </c>
      <c r="C348" s="9">
        <v>15000</v>
      </c>
    </row>
    <row r="349" spans="1:3" ht="20" x14ac:dyDescent="0.2">
      <c r="A349" s="4">
        <v>43779</v>
      </c>
      <c r="B349" s="5" t="s">
        <v>44</v>
      </c>
      <c r="C349" s="10">
        <v>5000</v>
      </c>
    </row>
    <row r="350" spans="1:3" ht="20" x14ac:dyDescent="0.2">
      <c r="A350" s="2">
        <v>43779</v>
      </c>
      <c r="B350" s="3" t="s">
        <v>141</v>
      </c>
      <c r="C350" s="9">
        <v>67500</v>
      </c>
    </row>
    <row r="351" spans="1:3" ht="20" x14ac:dyDescent="0.2">
      <c r="A351" s="4">
        <v>43779</v>
      </c>
      <c r="B351" s="5" t="s">
        <v>126</v>
      </c>
      <c r="C351" s="10">
        <v>19000</v>
      </c>
    </row>
    <row r="352" spans="1:3" ht="20" x14ac:dyDescent="0.2">
      <c r="A352" s="2">
        <v>43779</v>
      </c>
      <c r="B352" s="3" t="s">
        <v>142</v>
      </c>
      <c r="C352" s="9">
        <v>5000</v>
      </c>
    </row>
    <row r="353" spans="1:3" ht="20" x14ac:dyDescent="0.2">
      <c r="A353" s="4">
        <v>43779</v>
      </c>
      <c r="B353" s="5" t="s">
        <v>73</v>
      </c>
      <c r="C353" s="10">
        <v>2000</v>
      </c>
    </row>
    <row r="354" spans="1:3" ht="40" x14ac:dyDescent="0.2">
      <c r="A354" s="2">
        <v>43780</v>
      </c>
      <c r="B354" s="3" t="s">
        <v>143</v>
      </c>
      <c r="C354" s="9">
        <v>20700</v>
      </c>
    </row>
    <row r="355" spans="1:3" ht="20" x14ac:dyDescent="0.2">
      <c r="A355" s="4">
        <v>43780</v>
      </c>
      <c r="B355" s="5" t="s">
        <v>144</v>
      </c>
      <c r="C355" s="10">
        <v>20700</v>
      </c>
    </row>
    <row r="356" spans="1:3" ht="20" x14ac:dyDescent="0.2">
      <c r="A356" s="2">
        <v>43785</v>
      </c>
      <c r="B356" s="3" t="s">
        <v>148</v>
      </c>
      <c r="C356" s="9">
        <v>30000</v>
      </c>
    </row>
    <row r="357" spans="1:3" ht="20" x14ac:dyDescent="0.2">
      <c r="A357" s="4">
        <v>43785</v>
      </c>
      <c r="B357" s="5" t="s">
        <v>128</v>
      </c>
      <c r="C357" s="10">
        <v>5000</v>
      </c>
    </row>
    <row r="358" spans="1:3" ht="20" x14ac:dyDescent="0.2">
      <c r="A358" s="2">
        <v>43785</v>
      </c>
      <c r="B358" s="3" t="s">
        <v>149</v>
      </c>
      <c r="C358" s="9">
        <v>10000</v>
      </c>
    </row>
    <row r="359" spans="1:3" ht="20" x14ac:dyDescent="0.2">
      <c r="A359" s="4">
        <v>43786</v>
      </c>
      <c r="B359" s="5" t="s">
        <v>9</v>
      </c>
      <c r="C359" s="10">
        <v>15000</v>
      </c>
    </row>
    <row r="360" spans="1:3" ht="20" x14ac:dyDescent="0.2">
      <c r="A360" s="4">
        <v>43786</v>
      </c>
      <c r="B360" s="5" t="s">
        <v>8</v>
      </c>
      <c r="C360" s="10">
        <v>7500</v>
      </c>
    </row>
    <row r="361" spans="1:3" ht="20" x14ac:dyDescent="0.2">
      <c r="A361" s="2">
        <v>43786</v>
      </c>
      <c r="B361" s="3" t="s">
        <v>5</v>
      </c>
      <c r="C361" s="9">
        <v>20000</v>
      </c>
    </row>
    <row r="362" spans="1:3" ht="20" x14ac:dyDescent="0.2">
      <c r="A362" s="4">
        <v>43786</v>
      </c>
      <c r="B362" s="5" t="s">
        <v>6</v>
      </c>
      <c r="C362" s="10">
        <v>20000</v>
      </c>
    </row>
    <row r="363" spans="1:3" ht="20" x14ac:dyDescent="0.2">
      <c r="A363" s="2">
        <v>43786</v>
      </c>
      <c r="B363" s="3" t="s">
        <v>31</v>
      </c>
      <c r="C363" s="9">
        <v>2600</v>
      </c>
    </row>
    <row r="364" spans="1:3" ht="20" x14ac:dyDescent="0.2">
      <c r="A364" s="4">
        <v>43786</v>
      </c>
      <c r="B364" s="5" t="s">
        <v>63</v>
      </c>
      <c r="C364" s="10">
        <v>1000</v>
      </c>
    </row>
    <row r="365" spans="1:3" ht="20" x14ac:dyDescent="0.2">
      <c r="A365" s="2">
        <v>43786</v>
      </c>
      <c r="B365" s="3" t="s">
        <v>54</v>
      </c>
      <c r="C365" s="9">
        <v>10000</v>
      </c>
    </row>
    <row r="366" spans="1:3" ht="20" x14ac:dyDescent="0.2">
      <c r="A366" s="4">
        <v>43786</v>
      </c>
      <c r="B366" s="5" t="s">
        <v>11</v>
      </c>
      <c r="C366" s="10">
        <v>10000</v>
      </c>
    </row>
    <row r="367" spans="1:3" ht="20" x14ac:dyDescent="0.2">
      <c r="A367" s="2">
        <v>43786</v>
      </c>
      <c r="B367" s="3" t="s">
        <v>43</v>
      </c>
      <c r="C367" s="9">
        <v>10000</v>
      </c>
    </row>
    <row r="368" spans="1:3" ht="20" x14ac:dyDescent="0.2">
      <c r="A368" s="4">
        <v>43786</v>
      </c>
      <c r="B368" s="5" t="s">
        <v>87</v>
      </c>
      <c r="C368" s="10">
        <v>5000</v>
      </c>
    </row>
    <row r="369" spans="1:3" ht="20" x14ac:dyDescent="0.2">
      <c r="A369" s="2">
        <v>43786</v>
      </c>
      <c r="B369" s="3" t="s">
        <v>128</v>
      </c>
      <c r="C369" s="9">
        <v>5000</v>
      </c>
    </row>
    <row r="370" spans="1:3" ht="20" x14ac:dyDescent="0.2">
      <c r="A370" s="4">
        <v>43786</v>
      </c>
      <c r="B370" s="5" t="s">
        <v>44</v>
      </c>
      <c r="C370" s="10">
        <v>2000</v>
      </c>
    </row>
    <row r="371" spans="1:3" ht="20" x14ac:dyDescent="0.2">
      <c r="A371" s="2">
        <v>43786</v>
      </c>
      <c r="B371" s="3" t="s">
        <v>145</v>
      </c>
      <c r="C371" s="9">
        <v>5000</v>
      </c>
    </row>
    <row r="372" spans="1:3" ht="20" x14ac:dyDescent="0.2">
      <c r="A372" s="4">
        <v>43786</v>
      </c>
      <c r="B372" s="5" t="s">
        <v>146</v>
      </c>
      <c r="C372" s="10">
        <v>5000</v>
      </c>
    </row>
    <row r="373" spans="1:3" ht="20" x14ac:dyDescent="0.2">
      <c r="A373" s="2">
        <v>43786</v>
      </c>
      <c r="B373" s="3" t="s">
        <v>147</v>
      </c>
      <c r="C373" s="9">
        <v>500</v>
      </c>
    </row>
    <row r="374" spans="1:3" ht="20" x14ac:dyDescent="0.2">
      <c r="A374" s="4">
        <v>43793</v>
      </c>
      <c r="B374" s="5" t="s">
        <v>9</v>
      </c>
      <c r="C374" s="10">
        <v>15000</v>
      </c>
    </row>
    <row r="375" spans="1:3" ht="20" x14ac:dyDescent="0.2">
      <c r="A375" s="2">
        <v>43793</v>
      </c>
      <c r="B375" s="3" t="s">
        <v>8</v>
      </c>
      <c r="C375" s="9">
        <v>7500</v>
      </c>
    </row>
    <row r="376" spans="1:3" ht="20" x14ac:dyDescent="0.2">
      <c r="A376" s="4">
        <v>43793</v>
      </c>
      <c r="B376" s="5" t="s">
        <v>71</v>
      </c>
      <c r="C376" s="10">
        <v>20000</v>
      </c>
    </row>
    <row r="377" spans="1:3" ht="20" x14ac:dyDescent="0.2">
      <c r="A377" s="2">
        <v>43793</v>
      </c>
      <c r="B377" s="3" t="s">
        <v>38</v>
      </c>
      <c r="C377" s="9">
        <v>10000</v>
      </c>
    </row>
    <row r="378" spans="1:3" ht="20" x14ac:dyDescent="0.2">
      <c r="A378" s="4">
        <v>43793</v>
      </c>
      <c r="B378" s="5" t="s">
        <v>87</v>
      </c>
      <c r="C378" s="10">
        <v>5000</v>
      </c>
    </row>
    <row r="379" spans="1:3" ht="20" x14ac:dyDescent="0.2">
      <c r="A379" s="2">
        <v>43793</v>
      </c>
      <c r="B379" s="3" t="s">
        <v>54</v>
      </c>
      <c r="C379" s="9">
        <v>10000</v>
      </c>
    </row>
    <row r="380" spans="1:3" ht="20" x14ac:dyDescent="0.2">
      <c r="A380" s="4">
        <v>43793</v>
      </c>
      <c r="B380" s="5" t="s">
        <v>43</v>
      </c>
      <c r="C380" s="10">
        <v>10000</v>
      </c>
    </row>
    <row r="381" spans="1:3" ht="20" x14ac:dyDescent="0.2">
      <c r="A381" s="2">
        <v>43793</v>
      </c>
      <c r="B381" s="3" t="s">
        <v>11</v>
      </c>
      <c r="C381" s="9">
        <v>10000</v>
      </c>
    </row>
    <row r="382" spans="1:3" ht="20" x14ac:dyDescent="0.2">
      <c r="A382" s="4">
        <v>43793</v>
      </c>
      <c r="B382" s="5" t="s">
        <v>6</v>
      </c>
      <c r="C382" s="10">
        <v>20000</v>
      </c>
    </row>
    <row r="383" spans="1:3" ht="20" x14ac:dyDescent="0.2">
      <c r="A383" s="2">
        <v>43793</v>
      </c>
      <c r="B383" s="3" t="s">
        <v>5</v>
      </c>
      <c r="C383" s="9">
        <v>30000</v>
      </c>
    </row>
    <row r="384" spans="1:3" ht="20" x14ac:dyDescent="0.2">
      <c r="A384" s="4">
        <v>43800</v>
      </c>
      <c r="B384" s="5" t="s">
        <v>9</v>
      </c>
      <c r="C384" s="10">
        <v>30000</v>
      </c>
    </row>
    <row r="385" spans="1:3" ht="20" x14ac:dyDescent="0.2">
      <c r="A385" s="2">
        <v>43800</v>
      </c>
      <c r="B385" s="3" t="s">
        <v>8</v>
      </c>
      <c r="C385" s="9">
        <v>15000</v>
      </c>
    </row>
    <row r="386" spans="1:3" ht="20" x14ac:dyDescent="0.2">
      <c r="A386" s="4">
        <v>43800</v>
      </c>
      <c r="B386" s="5" t="s">
        <v>6</v>
      </c>
      <c r="C386" s="10">
        <v>25000</v>
      </c>
    </row>
    <row r="387" spans="1:3" ht="20" x14ac:dyDescent="0.2">
      <c r="A387" s="2">
        <v>43800</v>
      </c>
      <c r="B387" s="3" t="s">
        <v>5</v>
      </c>
      <c r="C387" s="9">
        <v>22000</v>
      </c>
    </row>
    <row r="388" spans="1:3" ht="20" x14ac:dyDescent="0.2">
      <c r="A388" s="4">
        <v>43800</v>
      </c>
      <c r="B388" s="5" t="s">
        <v>54</v>
      </c>
      <c r="C388" s="10">
        <v>10000</v>
      </c>
    </row>
    <row r="389" spans="1:3" ht="20" x14ac:dyDescent="0.2">
      <c r="A389" s="2">
        <v>43800</v>
      </c>
      <c r="B389" s="3" t="s">
        <v>80</v>
      </c>
      <c r="C389" s="9">
        <v>50000</v>
      </c>
    </row>
    <row r="390" spans="1:3" ht="20" x14ac:dyDescent="0.2">
      <c r="A390" s="4">
        <v>43800</v>
      </c>
      <c r="B390" s="5" t="s">
        <v>44</v>
      </c>
      <c r="C390" s="10">
        <v>35000</v>
      </c>
    </row>
    <row r="391" spans="1:3" ht="20" x14ac:dyDescent="0.2">
      <c r="A391" s="2">
        <v>43800</v>
      </c>
      <c r="B391" s="3" t="s">
        <v>67</v>
      </c>
      <c r="C391" s="9">
        <v>20000</v>
      </c>
    </row>
    <row r="392" spans="1:3" ht="20" x14ac:dyDescent="0.2">
      <c r="A392" s="4">
        <v>43800</v>
      </c>
      <c r="B392" s="5" t="s">
        <v>68</v>
      </c>
      <c r="C392" s="10">
        <v>5000</v>
      </c>
    </row>
    <row r="393" spans="1:3" ht="20" x14ac:dyDescent="0.2">
      <c r="A393" s="2">
        <v>43800</v>
      </c>
      <c r="B393" s="3" t="s">
        <v>82</v>
      </c>
      <c r="C393" s="9">
        <v>10000</v>
      </c>
    </row>
    <row r="394" spans="1:3" ht="20" x14ac:dyDescent="0.2">
      <c r="A394" s="4">
        <v>43800</v>
      </c>
      <c r="B394" s="5" t="s">
        <v>70</v>
      </c>
      <c r="C394" s="10">
        <v>5000</v>
      </c>
    </row>
    <row r="395" spans="1:3" ht="20" x14ac:dyDescent="0.2">
      <c r="A395" s="2">
        <v>43800</v>
      </c>
      <c r="B395" s="3" t="s">
        <v>120</v>
      </c>
      <c r="C395" s="9">
        <v>20000</v>
      </c>
    </row>
    <row r="396" spans="1:3" ht="20" x14ac:dyDescent="0.2">
      <c r="A396" s="4">
        <v>43800</v>
      </c>
      <c r="B396" s="5" t="s">
        <v>69</v>
      </c>
      <c r="C396" s="10">
        <v>5000</v>
      </c>
    </row>
    <row r="397" spans="1:3" ht="20" x14ac:dyDescent="0.2">
      <c r="A397" s="2">
        <v>43800</v>
      </c>
      <c r="B397" s="3" t="s">
        <v>87</v>
      </c>
      <c r="C397" s="9">
        <v>5000</v>
      </c>
    </row>
    <row r="398" spans="1:3" ht="20" x14ac:dyDescent="0.2">
      <c r="A398" s="4">
        <v>43800</v>
      </c>
      <c r="B398" s="5" t="s">
        <v>150</v>
      </c>
      <c r="C398" s="10">
        <v>2000</v>
      </c>
    </row>
    <row r="399" spans="1:3" ht="20" x14ac:dyDescent="0.2">
      <c r="A399" s="2">
        <v>43800</v>
      </c>
      <c r="B399" s="3" t="s">
        <v>73</v>
      </c>
      <c r="C399" s="9">
        <v>2000</v>
      </c>
    </row>
    <row r="400" spans="1:3" ht="20" x14ac:dyDescent="0.2">
      <c r="A400" s="4">
        <v>43808</v>
      </c>
      <c r="B400" s="5" t="s">
        <v>9</v>
      </c>
      <c r="C400" s="10">
        <v>25000</v>
      </c>
    </row>
    <row r="401" spans="1:3" ht="20" x14ac:dyDescent="0.2">
      <c r="A401" s="2">
        <v>43808</v>
      </c>
      <c r="B401" s="3" t="s">
        <v>8</v>
      </c>
      <c r="C401" s="9">
        <v>12500</v>
      </c>
    </row>
    <row r="402" spans="1:3" ht="20" x14ac:dyDescent="0.2">
      <c r="A402" s="4">
        <v>43808</v>
      </c>
      <c r="B402" s="5" t="s">
        <v>54</v>
      </c>
      <c r="C402" s="10">
        <v>10000</v>
      </c>
    </row>
    <row r="403" spans="1:3" ht="20" x14ac:dyDescent="0.2">
      <c r="A403" s="2">
        <v>43808</v>
      </c>
      <c r="B403" s="3" t="s">
        <v>6</v>
      </c>
      <c r="C403" s="9">
        <v>10000</v>
      </c>
    </row>
    <row r="404" spans="1:3" ht="20" x14ac:dyDescent="0.2">
      <c r="A404" s="4">
        <v>43808</v>
      </c>
      <c r="B404" s="5" t="s">
        <v>5</v>
      </c>
      <c r="C404" s="10">
        <v>20000</v>
      </c>
    </row>
    <row r="405" spans="1:3" ht="20" x14ac:dyDescent="0.2">
      <c r="A405" s="2">
        <v>43808</v>
      </c>
      <c r="B405" s="3" t="s">
        <v>11</v>
      </c>
      <c r="C405" s="9">
        <v>10000</v>
      </c>
    </row>
    <row r="406" spans="1:3" ht="20" x14ac:dyDescent="0.2">
      <c r="A406" s="4">
        <v>43808</v>
      </c>
      <c r="B406" s="5" t="s">
        <v>43</v>
      </c>
      <c r="C406" s="10">
        <v>20000</v>
      </c>
    </row>
    <row r="407" spans="1:3" ht="20" x14ac:dyDescent="0.2">
      <c r="A407" s="2">
        <v>43808</v>
      </c>
      <c r="B407" s="3" t="s">
        <v>151</v>
      </c>
      <c r="C407" s="9">
        <v>9000</v>
      </c>
    </row>
    <row r="408" spans="1:3" ht="20" x14ac:dyDescent="0.2">
      <c r="A408" s="4">
        <v>43808</v>
      </c>
      <c r="B408" s="5" t="s">
        <v>31</v>
      </c>
      <c r="C408" s="10">
        <v>1600</v>
      </c>
    </row>
    <row r="409" spans="1:3" ht="20" x14ac:dyDescent="0.2">
      <c r="A409" s="2">
        <v>43808</v>
      </c>
      <c r="B409" s="3" t="s">
        <v>63</v>
      </c>
      <c r="C409" s="9">
        <v>1000</v>
      </c>
    </row>
    <row r="410" spans="1:3" ht="20" x14ac:dyDescent="0.2">
      <c r="A410" s="4">
        <v>43808</v>
      </c>
      <c r="B410" s="5" t="s">
        <v>152</v>
      </c>
      <c r="C410" s="10">
        <v>20000</v>
      </c>
    </row>
    <row r="411" spans="1:3" ht="20" x14ac:dyDescent="0.2">
      <c r="A411" s="2">
        <v>43808</v>
      </c>
      <c r="B411" s="3" t="s">
        <v>153</v>
      </c>
      <c r="C411" s="9">
        <v>5000</v>
      </c>
    </row>
    <row r="412" spans="1:3" ht="20" x14ac:dyDescent="0.2">
      <c r="A412" s="4">
        <v>43808</v>
      </c>
      <c r="B412" s="5" t="s">
        <v>126</v>
      </c>
      <c r="C412" s="10">
        <v>26000</v>
      </c>
    </row>
    <row r="413" spans="1:3" ht="20" x14ac:dyDescent="0.2">
      <c r="A413" s="2">
        <v>43808</v>
      </c>
      <c r="B413" s="3" t="s">
        <v>87</v>
      </c>
      <c r="C413" s="9">
        <v>5000</v>
      </c>
    </row>
    <row r="414" spans="1:3" ht="20" x14ac:dyDescent="0.2">
      <c r="A414" s="4">
        <v>43808</v>
      </c>
      <c r="B414" s="5" t="s">
        <v>154</v>
      </c>
      <c r="C414" s="10">
        <v>70500</v>
      </c>
    </row>
    <row r="415" spans="1:3" ht="20" x14ac:dyDescent="0.2">
      <c r="A415" s="2">
        <v>43814</v>
      </c>
      <c r="B415" s="3" t="s">
        <v>9</v>
      </c>
      <c r="C415" s="9">
        <v>15000</v>
      </c>
    </row>
    <row r="416" spans="1:3" ht="20" x14ac:dyDescent="0.2">
      <c r="A416" s="4">
        <v>43814</v>
      </c>
      <c r="B416" s="5" t="s">
        <v>24</v>
      </c>
      <c r="C416" s="10">
        <v>7500</v>
      </c>
    </row>
    <row r="417" spans="1:3" ht="20" x14ac:dyDescent="0.2">
      <c r="A417" s="2">
        <v>43814</v>
      </c>
      <c r="B417" s="3" t="s">
        <v>54</v>
      </c>
      <c r="C417" s="9">
        <v>10000</v>
      </c>
    </row>
    <row r="418" spans="1:3" ht="20" x14ac:dyDescent="0.2">
      <c r="A418" s="4">
        <v>43814</v>
      </c>
      <c r="B418" s="5" t="s">
        <v>6</v>
      </c>
      <c r="C418" s="10">
        <v>20000</v>
      </c>
    </row>
    <row r="419" spans="1:3" ht="20" x14ac:dyDescent="0.2">
      <c r="A419" s="2">
        <v>43814</v>
      </c>
      <c r="B419" s="3" t="s">
        <v>5</v>
      </c>
      <c r="C419" s="9">
        <v>20000</v>
      </c>
    </row>
    <row r="420" spans="1:3" ht="20" x14ac:dyDescent="0.2">
      <c r="A420" s="4">
        <v>43814</v>
      </c>
      <c r="B420" s="5" t="s">
        <v>87</v>
      </c>
      <c r="C420" s="10">
        <v>5000</v>
      </c>
    </row>
    <row r="421" spans="1:3" ht="20" x14ac:dyDescent="0.2">
      <c r="A421" s="2">
        <v>43814</v>
      </c>
      <c r="B421" s="3" t="s">
        <v>11</v>
      </c>
      <c r="C421" s="9">
        <v>10000</v>
      </c>
    </row>
    <row r="422" spans="1:3" ht="20" x14ac:dyDescent="0.2">
      <c r="A422" s="4">
        <v>43814</v>
      </c>
      <c r="B422" s="5" t="s">
        <v>43</v>
      </c>
      <c r="C422" s="10">
        <v>10000</v>
      </c>
    </row>
    <row r="423" spans="1:3" ht="20" x14ac:dyDescent="0.2">
      <c r="A423" s="2">
        <v>43814</v>
      </c>
      <c r="B423" s="3" t="s">
        <v>129</v>
      </c>
      <c r="C423" s="9">
        <v>3000</v>
      </c>
    </row>
    <row r="424" spans="1:3" ht="20" x14ac:dyDescent="0.2">
      <c r="A424" s="4">
        <v>43814</v>
      </c>
      <c r="B424" s="5" t="s">
        <v>111</v>
      </c>
      <c r="C424" s="10">
        <v>10000</v>
      </c>
    </row>
    <row r="425" spans="1:3" ht="20" x14ac:dyDescent="0.2">
      <c r="A425" s="2">
        <v>43814</v>
      </c>
      <c r="B425" s="3" t="s">
        <v>155</v>
      </c>
      <c r="C425" s="9">
        <v>10000</v>
      </c>
    </row>
    <row r="426" spans="1:3" ht="20" x14ac:dyDescent="0.2">
      <c r="A426" s="4">
        <v>43819</v>
      </c>
      <c r="B426" s="5" t="s">
        <v>59</v>
      </c>
      <c r="C426" s="10">
        <v>21000</v>
      </c>
    </row>
    <row r="427" spans="1:3" ht="20" x14ac:dyDescent="0.2">
      <c r="A427" s="2">
        <v>43819</v>
      </c>
      <c r="B427" s="3" t="s">
        <v>156</v>
      </c>
      <c r="C427" s="9">
        <v>31500</v>
      </c>
    </row>
    <row r="428" spans="1:3" ht="20" x14ac:dyDescent="0.2">
      <c r="A428" s="4">
        <v>43819</v>
      </c>
      <c r="B428" s="5" t="s">
        <v>157</v>
      </c>
      <c r="C428" s="10">
        <v>21000</v>
      </c>
    </row>
    <row r="429" spans="1:3" ht="20" x14ac:dyDescent="0.2">
      <c r="A429" s="2">
        <v>43819</v>
      </c>
      <c r="B429" s="3" t="s">
        <v>158</v>
      </c>
      <c r="C429" s="9">
        <v>60000</v>
      </c>
    </row>
    <row r="430" spans="1:3" ht="20" x14ac:dyDescent="0.2">
      <c r="A430" s="4">
        <v>43819</v>
      </c>
      <c r="B430" s="5" t="s">
        <v>8</v>
      </c>
      <c r="C430" s="10">
        <v>30000</v>
      </c>
    </row>
    <row r="431" spans="1:3" ht="20" x14ac:dyDescent="0.2">
      <c r="A431" s="2">
        <v>43821</v>
      </c>
      <c r="B431" s="3" t="s">
        <v>9</v>
      </c>
      <c r="C431" s="9">
        <v>30000</v>
      </c>
    </row>
    <row r="432" spans="1:3" ht="20" x14ac:dyDescent="0.2">
      <c r="A432" s="4">
        <v>43821</v>
      </c>
      <c r="B432" s="5" t="s">
        <v>8</v>
      </c>
      <c r="C432" s="10">
        <v>15000</v>
      </c>
    </row>
    <row r="433" spans="1:3" ht="20" x14ac:dyDescent="0.2">
      <c r="A433" s="2">
        <v>43821</v>
      </c>
      <c r="B433" s="3" t="s">
        <v>87</v>
      </c>
      <c r="C433" s="9">
        <v>5000</v>
      </c>
    </row>
    <row r="434" spans="1:3" ht="20" x14ac:dyDescent="0.2">
      <c r="A434" s="4">
        <v>43821</v>
      </c>
      <c r="B434" s="5" t="s">
        <v>43</v>
      </c>
      <c r="C434" s="10">
        <v>10000</v>
      </c>
    </row>
    <row r="435" spans="1:3" ht="20" x14ac:dyDescent="0.2">
      <c r="A435" s="2">
        <v>43821</v>
      </c>
      <c r="B435" s="3" t="s">
        <v>11</v>
      </c>
      <c r="C435" s="9">
        <v>10000</v>
      </c>
    </row>
    <row r="436" spans="1:3" ht="20" x14ac:dyDescent="0.2">
      <c r="A436" s="4">
        <v>43821</v>
      </c>
      <c r="B436" s="5" t="s">
        <v>54</v>
      </c>
      <c r="C436" s="10">
        <v>10000</v>
      </c>
    </row>
    <row r="437" spans="1:3" ht="20" x14ac:dyDescent="0.2">
      <c r="A437" s="2">
        <v>43821</v>
      </c>
      <c r="B437" s="3" t="s">
        <v>5</v>
      </c>
      <c r="C437" s="9">
        <v>30000</v>
      </c>
    </row>
    <row r="438" spans="1:3" ht="20" x14ac:dyDescent="0.2">
      <c r="A438" s="4">
        <v>43821</v>
      </c>
      <c r="B438" s="5" t="s">
        <v>6</v>
      </c>
      <c r="C438" s="10">
        <v>30000</v>
      </c>
    </row>
    <row r="439" spans="1:3" ht="20" x14ac:dyDescent="0.2">
      <c r="A439" s="2">
        <v>43821</v>
      </c>
      <c r="B439" s="3" t="s">
        <v>159</v>
      </c>
      <c r="C439" s="9">
        <v>5000</v>
      </c>
    </row>
    <row r="440" spans="1:3" ht="20" x14ac:dyDescent="0.2">
      <c r="A440" s="4">
        <v>43821</v>
      </c>
      <c r="B440" s="5" t="s">
        <v>142</v>
      </c>
      <c r="C440" s="10">
        <v>1000</v>
      </c>
    </row>
    <row r="441" spans="1:3" ht="20" x14ac:dyDescent="0.2">
      <c r="A441" s="2">
        <v>43821</v>
      </c>
      <c r="B441" s="3" t="s">
        <v>111</v>
      </c>
      <c r="C441" s="9">
        <v>15000</v>
      </c>
    </row>
    <row r="442" spans="1:3" ht="20" x14ac:dyDescent="0.2">
      <c r="A442" s="4">
        <v>43821</v>
      </c>
      <c r="B442" s="5" t="s">
        <v>68</v>
      </c>
      <c r="C442" s="10">
        <v>5000</v>
      </c>
    </row>
    <row r="443" spans="1:3" ht="20" x14ac:dyDescent="0.2">
      <c r="A443" s="2">
        <v>43821</v>
      </c>
      <c r="B443" s="3" t="s">
        <v>69</v>
      </c>
      <c r="C443" s="9">
        <v>5000</v>
      </c>
    </row>
    <row r="444" spans="1:3" ht="20" x14ac:dyDescent="0.2">
      <c r="A444" s="4">
        <v>43821</v>
      </c>
      <c r="B444" s="5" t="s">
        <v>38</v>
      </c>
      <c r="C444" s="10">
        <v>10000</v>
      </c>
    </row>
    <row r="445" spans="1:3" ht="20" x14ac:dyDescent="0.2">
      <c r="A445" s="2">
        <v>43821</v>
      </c>
      <c r="B445" s="3" t="s">
        <v>67</v>
      </c>
      <c r="C445" s="9">
        <v>20000</v>
      </c>
    </row>
    <row r="446" spans="1:3" ht="20" x14ac:dyDescent="0.2">
      <c r="A446" s="4">
        <v>43821</v>
      </c>
      <c r="B446" s="5" t="s">
        <v>71</v>
      </c>
      <c r="C446" s="10">
        <v>20000</v>
      </c>
    </row>
    <row r="447" spans="1:3" ht="20" x14ac:dyDescent="0.2">
      <c r="A447" s="2">
        <v>43821</v>
      </c>
      <c r="B447" s="3" t="s">
        <v>82</v>
      </c>
      <c r="C447" s="9">
        <v>10000</v>
      </c>
    </row>
    <row r="448" spans="1:3" ht="20" x14ac:dyDescent="0.2">
      <c r="A448" s="4">
        <v>43821</v>
      </c>
      <c r="B448" s="5" t="s">
        <v>70</v>
      </c>
      <c r="C448" s="10">
        <v>5000</v>
      </c>
    </row>
    <row r="449" spans="1:3" ht="20" x14ac:dyDescent="0.2">
      <c r="A449" s="2">
        <v>43821</v>
      </c>
      <c r="B449" s="3" t="s">
        <v>120</v>
      </c>
      <c r="C449" s="9">
        <v>20000</v>
      </c>
    </row>
    <row r="450" spans="1:3" ht="20" x14ac:dyDescent="0.2">
      <c r="A450" s="4">
        <v>43821</v>
      </c>
      <c r="B450" s="5" t="s">
        <v>44</v>
      </c>
      <c r="C450" s="10">
        <v>2000</v>
      </c>
    </row>
    <row r="451" spans="1:3" ht="20" x14ac:dyDescent="0.2">
      <c r="A451" s="2">
        <v>43821</v>
      </c>
      <c r="B451" s="3" t="s">
        <v>73</v>
      </c>
      <c r="C451" s="9">
        <v>1000</v>
      </c>
    </row>
    <row r="452" spans="1:3" ht="40" x14ac:dyDescent="0.2">
      <c r="A452" s="4">
        <v>43822</v>
      </c>
      <c r="B452" s="5" t="s">
        <v>160</v>
      </c>
      <c r="C452" s="10">
        <v>31600</v>
      </c>
    </row>
    <row r="453" spans="1:3" ht="20" x14ac:dyDescent="0.2">
      <c r="A453" s="2">
        <v>43823</v>
      </c>
      <c r="B453" s="3" t="s">
        <v>161</v>
      </c>
      <c r="C453" s="9">
        <v>65000</v>
      </c>
    </row>
    <row r="454" spans="1:3" ht="20" x14ac:dyDescent="0.2">
      <c r="A454" s="4">
        <v>43823</v>
      </c>
      <c r="B454" s="5" t="s">
        <v>88</v>
      </c>
      <c r="C454" s="10">
        <v>2500</v>
      </c>
    </row>
    <row r="455" spans="1:3" ht="40" x14ac:dyDescent="0.2">
      <c r="A455" s="2">
        <v>43823</v>
      </c>
      <c r="B455" s="3" t="s">
        <v>165</v>
      </c>
      <c r="C455" s="9">
        <v>10000</v>
      </c>
    </row>
    <row r="456" spans="1:3" ht="40" x14ac:dyDescent="0.2">
      <c r="A456" s="4">
        <v>43823</v>
      </c>
      <c r="B456" s="5" t="s">
        <v>162</v>
      </c>
      <c r="C456" s="10">
        <v>41200</v>
      </c>
    </row>
    <row r="457" spans="1:3" ht="20" x14ac:dyDescent="0.2">
      <c r="A457" s="2">
        <v>43823</v>
      </c>
      <c r="B457" s="3" t="s">
        <v>163</v>
      </c>
      <c r="C457" s="9">
        <v>10700</v>
      </c>
    </row>
    <row r="458" spans="1:3" ht="20" x14ac:dyDescent="0.2">
      <c r="A458" s="4">
        <v>43823</v>
      </c>
      <c r="B458" s="5" t="s">
        <v>164</v>
      </c>
      <c r="C458" s="10">
        <v>10700</v>
      </c>
    </row>
    <row r="459" spans="1:3" ht="20" x14ac:dyDescent="0.2">
      <c r="A459" s="2">
        <v>43828</v>
      </c>
      <c r="B459" s="3" t="s">
        <v>9</v>
      </c>
      <c r="C459" s="9">
        <v>20000</v>
      </c>
    </row>
    <row r="460" spans="1:3" ht="20" x14ac:dyDescent="0.2">
      <c r="A460" s="4">
        <v>43828</v>
      </c>
      <c r="B460" s="5" t="s">
        <v>8</v>
      </c>
      <c r="C460" s="10">
        <v>10000</v>
      </c>
    </row>
    <row r="461" spans="1:3" ht="20" x14ac:dyDescent="0.2">
      <c r="A461" s="2">
        <v>43828</v>
      </c>
      <c r="B461" s="3" t="s">
        <v>6</v>
      </c>
      <c r="C461" s="9">
        <v>20000</v>
      </c>
    </row>
    <row r="462" spans="1:3" ht="20" x14ac:dyDescent="0.2">
      <c r="A462" s="4">
        <v>43828</v>
      </c>
      <c r="B462" s="5" t="s">
        <v>5</v>
      </c>
      <c r="C462" s="10">
        <v>20000</v>
      </c>
    </row>
    <row r="463" spans="1:3" ht="20" x14ac:dyDescent="0.2">
      <c r="A463" s="2">
        <v>43828</v>
      </c>
      <c r="B463" s="3" t="s">
        <v>54</v>
      </c>
      <c r="C463" s="9">
        <v>10000</v>
      </c>
    </row>
    <row r="464" spans="1:3" ht="20" x14ac:dyDescent="0.2">
      <c r="A464" s="4">
        <v>43828</v>
      </c>
      <c r="B464" s="5" t="s">
        <v>87</v>
      </c>
      <c r="C464" s="10">
        <v>5000</v>
      </c>
    </row>
    <row r="465" spans="1:3" ht="20" x14ac:dyDescent="0.2">
      <c r="A465" s="2">
        <v>43828</v>
      </c>
      <c r="B465" s="3" t="s">
        <v>43</v>
      </c>
      <c r="C465" s="9">
        <v>10000</v>
      </c>
    </row>
    <row r="466" spans="1:3" ht="20" x14ac:dyDescent="0.2">
      <c r="A466" s="4">
        <v>43828</v>
      </c>
      <c r="B466" s="5" t="s">
        <v>11</v>
      </c>
      <c r="C466" s="10">
        <v>10000</v>
      </c>
    </row>
    <row r="467" spans="1:3" ht="20" x14ac:dyDescent="0.2">
      <c r="A467" s="2">
        <v>43828</v>
      </c>
      <c r="B467" s="3" t="s">
        <v>166</v>
      </c>
      <c r="C467" s="9">
        <v>30000</v>
      </c>
    </row>
    <row r="468" spans="1:3" ht="20" x14ac:dyDescent="0.2">
      <c r="A468" s="4">
        <v>43828</v>
      </c>
      <c r="B468" s="5" t="s">
        <v>80</v>
      </c>
      <c r="C468" s="10">
        <v>50000</v>
      </c>
    </row>
    <row r="469" spans="1:3" ht="20" x14ac:dyDescent="0.2">
      <c r="A469" s="2">
        <v>43829</v>
      </c>
      <c r="B469" s="3" t="s">
        <v>167</v>
      </c>
      <c r="C469" s="9">
        <v>30000</v>
      </c>
    </row>
    <row r="470" spans="1:3" ht="20" x14ac:dyDescent="0.2">
      <c r="A470" s="4">
        <v>43829</v>
      </c>
      <c r="B470" s="5" t="s">
        <v>168</v>
      </c>
      <c r="C470" s="10">
        <v>30000</v>
      </c>
    </row>
    <row r="471" spans="1:3" ht="20" x14ac:dyDescent="0.2">
      <c r="A471" s="2">
        <v>43829</v>
      </c>
      <c r="B471" s="3" t="s">
        <v>169</v>
      </c>
      <c r="C471" s="9">
        <v>15000</v>
      </c>
    </row>
    <row r="472" spans="1:3" ht="20" x14ac:dyDescent="0.2">
      <c r="A472" s="4">
        <v>43831</v>
      </c>
      <c r="B472" s="5" t="s">
        <v>128</v>
      </c>
      <c r="C472" s="10">
        <v>10000</v>
      </c>
    </row>
    <row r="473" spans="1:3" ht="20" x14ac:dyDescent="0.2">
      <c r="A473" s="4">
        <v>43835</v>
      </c>
      <c r="B473" s="5" t="s">
        <v>9</v>
      </c>
      <c r="C473" s="10">
        <v>40000</v>
      </c>
    </row>
    <row r="474" spans="1:3" ht="20" x14ac:dyDescent="0.2">
      <c r="A474" s="2">
        <v>43835</v>
      </c>
      <c r="B474" s="3" t="s">
        <v>24</v>
      </c>
      <c r="C474" s="9">
        <v>20000</v>
      </c>
    </row>
    <row r="475" spans="1:3" ht="20" x14ac:dyDescent="0.2">
      <c r="A475" s="4">
        <v>43835</v>
      </c>
      <c r="B475" s="5" t="s">
        <v>54</v>
      </c>
      <c r="C475" s="10">
        <v>10000</v>
      </c>
    </row>
    <row r="476" spans="1:3" ht="20" x14ac:dyDescent="0.2">
      <c r="A476" s="2">
        <v>43835</v>
      </c>
      <c r="B476" s="3" t="s">
        <v>6</v>
      </c>
      <c r="C476" s="9">
        <v>20000</v>
      </c>
    </row>
    <row r="477" spans="1:3" ht="20" x14ac:dyDescent="0.2">
      <c r="A477" s="4">
        <v>43835</v>
      </c>
      <c r="B477" s="5" t="s">
        <v>5</v>
      </c>
      <c r="C477" s="10">
        <v>20000</v>
      </c>
    </row>
    <row r="478" spans="1:3" ht="20" x14ac:dyDescent="0.2">
      <c r="A478" s="2">
        <v>43835</v>
      </c>
      <c r="B478" s="3" t="s">
        <v>11</v>
      </c>
      <c r="C478" s="9">
        <v>10000</v>
      </c>
    </row>
    <row r="479" spans="1:3" ht="20" x14ac:dyDescent="0.2">
      <c r="A479" s="4">
        <v>43835</v>
      </c>
      <c r="B479" s="5" t="s">
        <v>43</v>
      </c>
      <c r="C479" s="10">
        <v>10000</v>
      </c>
    </row>
    <row r="480" spans="1:3" ht="20" x14ac:dyDescent="0.2">
      <c r="A480" s="2">
        <v>43835</v>
      </c>
      <c r="B480" s="3" t="s">
        <v>63</v>
      </c>
      <c r="C480" s="9">
        <v>1000</v>
      </c>
    </row>
    <row r="481" spans="1:3" ht="20" x14ac:dyDescent="0.2">
      <c r="A481" s="4">
        <v>43835</v>
      </c>
      <c r="B481" s="5" t="s">
        <v>87</v>
      </c>
      <c r="C481" s="10">
        <v>5000</v>
      </c>
    </row>
    <row r="482" spans="1:3" ht="20" x14ac:dyDescent="0.2">
      <c r="A482" s="2">
        <v>43835</v>
      </c>
      <c r="B482" s="3" t="s">
        <v>173</v>
      </c>
      <c r="C482" s="9">
        <v>109000</v>
      </c>
    </row>
    <row r="483" spans="1:3" ht="20" x14ac:dyDescent="0.2">
      <c r="A483" s="4">
        <v>43842</v>
      </c>
      <c r="B483" s="5" t="s">
        <v>9</v>
      </c>
      <c r="C483" s="10">
        <v>20000</v>
      </c>
    </row>
    <row r="484" spans="1:3" ht="20" x14ac:dyDescent="0.2">
      <c r="A484" s="2">
        <v>43842</v>
      </c>
      <c r="B484" s="3" t="s">
        <v>24</v>
      </c>
      <c r="C484" s="9">
        <v>10000</v>
      </c>
    </row>
    <row r="485" spans="1:3" ht="20" x14ac:dyDescent="0.2">
      <c r="A485" s="4">
        <v>43842</v>
      </c>
      <c r="B485" s="5" t="s">
        <v>54</v>
      </c>
      <c r="C485" s="10">
        <v>10000</v>
      </c>
    </row>
    <row r="486" spans="1:3" ht="20" x14ac:dyDescent="0.2">
      <c r="A486" s="2">
        <v>43842</v>
      </c>
      <c r="B486" s="3" t="s">
        <v>6</v>
      </c>
      <c r="C486" s="9">
        <v>20000</v>
      </c>
    </row>
    <row r="487" spans="1:3" ht="20" x14ac:dyDescent="0.2">
      <c r="A487" s="4">
        <v>43842</v>
      </c>
      <c r="B487" s="5" t="s">
        <v>5</v>
      </c>
      <c r="C487" s="10">
        <v>20000</v>
      </c>
    </row>
    <row r="488" spans="1:3" ht="20" x14ac:dyDescent="0.2">
      <c r="A488" s="2">
        <v>43842</v>
      </c>
      <c r="B488" s="3" t="s">
        <v>11</v>
      </c>
      <c r="C488" s="9">
        <v>10000</v>
      </c>
    </row>
    <row r="489" spans="1:3" ht="20" x14ac:dyDescent="0.2">
      <c r="A489" s="4">
        <v>43842</v>
      </c>
      <c r="B489" s="5" t="s">
        <v>43</v>
      </c>
      <c r="C489" s="10">
        <v>10000</v>
      </c>
    </row>
    <row r="490" spans="1:3" ht="20" x14ac:dyDescent="0.2">
      <c r="A490" s="2">
        <v>43842</v>
      </c>
      <c r="B490" s="3" t="s">
        <v>63</v>
      </c>
      <c r="C490" s="9">
        <v>1000</v>
      </c>
    </row>
    <row r="491" spans="1:3" ht="20" x14ac:dyDescent="0.2">
      <c r="A491" s="4">
        <v>43842</v>
      </c>
      <c r="B491" s="5" t="s">
        <v>31</v>
      </c>
      <c r="C491" s="10">
        <v>1500</v>
      </c>
    </row>
    <row r="492" spans="1:3" ht="20" x14ac:dyDescent="0.2">
      <c r="A492" s="2">
        <v>43842</v>
      </c>
      <c r="B492" s="3" t="s">
        <v>170</v>
      </c>
      <c r="C492" s="9">
        <v>2000</v>
      </c>
    </row>
    <row r="493" spans="1:3" ht="20" x14ac:dyDescent="0.2">
      <c r="A493" s="4">
        <v>43842</v>
      </c>
      <c r="B493" s="5" t="s">
        <v>87</v>
      </c>
      <c r="C493" s="10">
        <v>5000</v>
      </c>
    </row>
    <row r="494" spans="1:3" ht="20" x14ac:dyDescent="0.2">
      <c r="A494" s="2">
        <v>43842</v>
      </c>
      <c r="B494" s="3" t="s">
        <v>171</v>
      </c>
      <c r="C494" s="9">
        <v>3000</v>
      </c>
    </row>
    <row r="495" spans="1:3" ht="20" x14ac:dyDescent="0.2">
      <c r="A495" s="4">
        <v>43842</v>
      </c>
      <c r="B495" s="5" t="s">
        <v>127</v>
      </c>
      <c r="C495" s="10">
        <v>5000</v>
      </c>
    </row>
    <row r="496" spans="1:3" ht="20" x14ac:dyDescent="0.2">
      <c r="A496" s="2">
        <v>43842</v>
      </c>
      <c r="B496" s="3" t="s">
        <v>172</v>
      </c>
      <c r="C496" s="9">
        <v>2000</v>
      </c>
    </row>
    <row r="497" spans="1:3" ht="20" x14ac:dyDescent="0.2">
      <c r="A497" s="4">
        <v>43842</v>
      </c>
      <c r="B497" s="5" t="s">
        <v>174</v>
      </c>
      <c r="C497" s="10">
        <v>10000</v>
      </c>
    </row>
    <row r="498" spans="1:3" ht="20" x14ac:dyDescent="0.2">
      <c r="A498" s="2">
        <v>43842</v>
      </c>
      <c r="B498" s="3" t="s">
        <v>175</v>
      </c>
      <c r="C498" s="9">
        <v>3000</v>
      </c>
    </row>
    <row r="499" spans="1:3" ht="20" x14ac:dyDescent="0.2">
      <c r="A499" s="4">
        <v>43849</v>
      </c>
      <c r="B499" s="5" t="s">
        <v>9</v>
      </c>
      <c r="C499" s="10">
        <v>20000</v>
      </c>
    </row>
    <row r="500" spans="1:3" ht="20" x14ac:dyDescent="0.2">
      <c r="A500" s="2">
        <v>43849</v>
      </c>
      <c r="B500" s="3" t="s">
        <v>24</v>
      </c>
      <c r="C500" s="9">
        <v>10000</v>
      </c>
    </row>
    <row r="501" spans="1:3" ht="20" x14ac:dyDescent="0.2">
      <c r="A501" s="4">
        <v>43849</v>
      </c>
      <c r="B501" s="5" t="s">
        <v>54</v>
      </c>
      <c r="C501" s="10">
        <v>10000</v>
      </c>
    </row>
    <row r="502" spans="1:3" ht="20" x14ac:dyDescent="0.2">
      <c r="A502" s="2">
        <v>43849</v>
      </c>
      <c r="B502" s="3" t="s">
        <v>5</v>
      </c>
      <c r="C502" s="9">
        <v>20000</v>
      </c>
    </row>
    <row r="503" spans="1:3" ht="20" x14ac:dyDescent="0.2">
      <c r="A503" s="4">
        <v>43849</v>
      </c>
      <c r="B503" s="5" t="s">
        <v>6</v>
      </c>
      <c r="C503" s="10">
        <v>20000</v>
      </c>
    </row>
    <row r="504" spans="1:3" ht="20" x14ac:dyDescent="0.2">
      <c r="A504" s="2">
        <v>43849</v>
      </c>
      <c r="B504" s="3" t="s">
        <v>87</v>
      </c>
      <c r="C504" s="9">
        <v>5000</v>
      </c>
    </row>
    <row r="505" spans="1:3" ht="20" x14ac:dyDescent="0.2">
      <c r="A505" s="4">
        <v>43849</v>
      </c>
      <c r="B505" s="5" t="s">
        <v>11</v>
      </c>
      <c r="C505" s="10">
        <v>10000</v>
      </c>
    </row>
    <row r="506" spans="1:3" ht="20" x14ac:dyDescent="0.2">
      <c r="A506" s="2">
        <v>43849</v>
      </c>
      <c r="B506" s="3" t="s">
        <v>43</v>
      </c>
      <c r="C506" s="9">
        <v>10000</v>
      </c>
    </row>
    <row r="507" spans="1:3" ht="20" x14ac:dyDescent="0.2">
      <c r="A507" s="4">
        <v>43849</v>
      </c>
      <c r="B507" s="5" t="s">
        <v>171</v>
      </c>
      <c r="C507" s="10">
        <v>3000</v>
      </c>
    </row>
    <row r="508" spans="1:3" ht="20" x14ac:dyDescent="0.2">
      <c r="A508" s="2">
        <v>43849</v>
      </c>
      <c r="B508" s="3" t="s">
        <v>176</v>
      </c>
      <c r="C508" s="9">
        <v>3500</v>
      </c>
    </row>
    <row r="509" spans="1:3" ht="20" x14ac:dyDescent="0.2">
      <c r="A509" s="4">
        <v>43849</v>
      </c>
      <c r="B509" s="5" t="s">
        <v>63</v>
      </c>
      <c r="C509" s="10">
        <v>1000</v>
      </c>
    </row>
    <row r="510" spans="1:3" ht="20" x14ac:dyDescent="0.2">
      <c r="A510" s="2">
        <v>43856</v>
      </c>
      <c r="B510" s="3" t="s">
        <v>9</v>
      </c>
      <c r="C510" s="9">
        <v>25000</v>
      </c>
    </row>
    <row r="511" spans="1:3" ht="20" x14ac:dyDescent="0.2">
      <c r="A511" s="4">
        <v>43856</v>
      </c>
      <c r="B511" s="5" t="s">
        <v>8</v>
      </c>
      <c r="C511" s="10">
        <v>12500</v>
      </c>
    </row>
    <row r="512" spans="1:3" ht="20" x14ac:dyDescent="0.2">
      <c r="A512" s="2">
        <v>43856</v>
      </c>
      <c r="B512" s="3" t="s">
        <v>54</v>
      </c>
      <c r="C512" s="9">
        <v>10000</v>
      </c>
    </row>
    <row r="513" spans="1:3" ht="20" x14ac:dyDescent="0.2">
      <c r="A513" s="4">
        <v>43856</v>
      </c>
      <c r="B513" s="5" t="s">
        <v>5</v>
      </c>
      <c r="C513" s="10">
        <v>20000</v>
      </c>
    </row>
    <row r="514" spans="1:3" ht="20" x14ac:dyDescent="0.2">
      <c r="A514" s="2">
        <v>43856</v>
      </c>
      <c r="B514" s="3" t="s">
        <v>6</v>
      </c>
      <c r="C514" s="9">
        <v>20000</v>
      </c>
    </row>
    <row r="515" spans="1:3" ht="20" x14ac:dyDescent="0.2">
      <c r="A515" s="4">
        <v>43856</v>
      </c>
      <c r="B515" s="5" t="s">
        <v>159</v>
      </c>
      <c r="C515" s="10">
        <v>5000</v>
      </c>
    </row>
    <row r="516" spans="1:3" ht="20" x14ac:dyDescent="0.2">
      <c r="A516" s="2">
        <v>43856</v>
      </c>
      <c r="B516" s="3" t="s">
        <v>43</v>
      </c>
      <c r="C516" s="9">
        <v>10000</v>
      </c>
    </row>
    <row r="517" spans="1:3" ht="20" x14ac:dyDescent="0.2">
      <c r="A517" s="4">
        <v>43856</v>
      </c>
      <c r="B517" s="5" t="s">
        <v>11</v>
      </c>
      <c r="C517" s="10">
        <v>10000</v>
      </c>
    </row>
    <row r="518" spans="1:3" ht="20" x14ac:dyDescent="0.2">
      <c r="A518" s="2">
        <v>43856</v>
      </c>
      <c r="B518" s="3" t="s">
        <v>171</v>
      </c>
      <c r="C518" s="9">
        <v>3000</v>
      </c>
    </row>
    <row r="519" spans="1:3" ht="20" x14ac:dyDescent="0.2">
      <c r="A519" s="4">
        <v>43856</v>
      </c>
      <c r="B519" s="5" t="s">
        <v>87</v>
      </c>
      <c r="C519" s="10">
        <v>5000</v>
      </c>
    </row>
    <row r="520" spans="1:3" ht="20" x14ac:dyDescent="0.2">
      <c r="A520" s="2">
        <v>43856</v>
      </c>
      <c r="B520" s="3" t="s">
        <v>177</v>
      </c>
      <c r="C520" s="9">
        <v>3400</v>
      </c>
    </row>
    <row r="521" spans="1:3" ht="20" x14ac:dyDescent="0.2">
      <c r="A521" s="4">
        <v>43856</v>
      </c>
      <c r="B521" s="5" t="s">
        <v>176</v>
      </c>
      <c r="C521" s="10">
        <v>5000</v>
      </c>
    </row>
    <row r="522" spans="1:3" ht="20" x14ac:dyDescent="0.2">
      <c r="A522" s="2">
        <v>43856</v>
      </c>
      <c r="B522" s="3" t="s">
        <v>71</v>
      </c>
      <c r="C522" s="9">
        <v>20000</v>
      </c>
    </row>
    <row r="523" spans="1:3" ht="20" x14ac:dyDescent="0.2">
      <c r="A523" s="4">
        <v>43856</v>
      </c>
      <c r="B523" s="5" t="s">
        <v>67</v>
      </c>
      <c r="C523" s="10">
        <v>20000</v>
      </c>
    </row>
    <row r="524" spans="1:3" ht="20" x14ac:dyDescent="0.2">
      <c r="A524" s="2">
        <v>43856</v>
      </c>
      <c r="B524" s="3" t="s">
        <v>68</v>
      </c>
      <c r="C524" s="9">
        <v>5000</v>
      </c>
    </row>
    <row r="525" spans="1:3" ht="20" x14ac:dyDescent="0.2">
      <c r="A525" s="4">
        <v>43856</v>
      </c>
      <c r="B525" s="5" t="s">
        <v>69</v>
      </c>
      <c r="C525" s="10">
        <v>5000</v>
      </c>
    </row>
    <row r="526" spans="1:3" ht="20" x14ac:dyDescent="0.2">
      <c r="A526" s="2">
        <v>43856</v>
      </c>
      <c r="B526" s="3" t="s">
        <v>38</v>
      </c>
      <c r="C526" s="9">
        <v>10000</v>
      </c>
    </row>
    <row r="527" spans="1:3" ht="20" x14ac:dyDescent="0.2">
      <c r="A527" s="4">
        <v>43856</v>
      </c>
      <c r="B527" s="5" t="s">
        <v>70</v>
      </c>
      <c r="C527" s="10">
        <v>5000</v>
      </c>
    </row>
    <row r="528" spans="1:3" ht="20" x14ac:dyDescent="0.2">
      <c r="A528" s="2">
        <v>43856</v>
      </c>
      <c r="B528" s="3" t="s">
        <v>82</v>
      </c>
      <c r="C528" s="9">
        <v>10000</v>
      </c>
    </row>
    <row r="529" spans="1:3" ht="20" x14ac:dyDescent="0.2">
      <c r="A529" s="4">
        <v>43863</v>
      </c>
      <c r="B529" s="5" t="s">
        <v>9</v>
      </c>
      <c r="C529" s="10">
        <v>30000</v>
      </c>
    </row>
    <row r="530" spans="1:3" ht="20" x14ac:dyDescent="0.2">
      <c r="A530" s="2">
        <v>43863</v>
      </c>
      <c r="B530" s="3" t="s">
        <v>24</v>
      </c>
      <c r="C530" s="9">
        <v>15000</v>
      </c>
    </row>
    <row r="531" spans="1:3" ht="20" x14ac:dyDescent="0.2">
      <c r="A531" s="4">
        <v>43863</v>
      </c>
      <c r="B531" s="5" t="s">
        <v>176</v>
      </c>
      <c r="C531" s="10">
        <v>4200</v>
      </c>
    </row>
    <row r="532" spans="1:3" ht="40" x14ac:dyDescent="0.2">
      <c r="A532" s="2">
        <v>43863</v>
      </c>
      <c r="B532" s="3" t="s">
        <v>178</v>
      </c>
      <c r="C532" s="9">
        <v>5000</v>
      </c>
    </row>
    <row r="533" spans="1:3" ht="20" x14ac:dyDescent="0.2">
      <c r="A533" s="4">
        <v>43863</v>
      </c>
      <c r="B533" s="5" t="s">
        <v>87</v>
      </c>
      <c r="C533" s="10">
        <v>5000</v>
      </c>
    </row>
    <row r="534" spans="1:3" ht="20" x14ac:dyDescent="0.2">
      <c r="A534" s="2">
        <v>43863</v>
      </c>
      <c r="B534" s="3" t="s">
        <v>111</v>
      </c>
      <c r="C534" s="9">
        <v>15000</v>
      </c>
    </row>
    <row r="535" spans="1:3" ht="20" x14ac:dyDescent="0.2">
      <c r="A535" s="4">
        <v>43863</v>
      </c>
      <c r="B535" s="5" t="s">
        <v>43</v>
      </c>
      <c r="C535" s="10">
        <v>10000</v>
      </c>
    </row>
    <row r="536" spans="1:3" ht="20" x14ac:dyDescent="0.2">
      <c r="A536" s="2">
        <v>43863</v>
      </c>
      <c r="B536" s="3" t="s">
        <v>11</v>
      </c>
      <c r="C536" s="9">
        <v>10000</v>
      </c>
    </row>
    <row r="537" spans="1:3" ht="20" x14ac:dyDescent="0.2">
      <c r="A537" s="4">
        <v>43863</v>
      </c>
      <c r="B537" s="5" t="s">
        <v>120</v>
      </c>
      <c r="C537" s="10">
        <v>20000</v>
      </c>
    </row>
    <row r="538" spans="1:3" ht="20" x14ac:dyDescent="0.2">
      <c r="A538" s="2">
        <v>43863</v>
      </c>
      <c r="B538" s="3" t="s">
        <v>6</v>
      </c>
      <c r="C538" s="9">
        <v>20000</v>
      </c>
    </row>
    <row r="539" spans="1:3" ht="20" x14ac:dyDescent="0.2">
      <c r="A539" s="4">
        <v>43863</v>
      </c>
      <c r="B539" s="5" t="s">
        <v>5</v>
      </c>
      <c r="C539" s="10">
        <v>70000</v>
      </c>
    </row>
    <row r="540" spans="1:3" ht="20" x14ac:dyDescent="0.2">
      <c r="A540" s="2">
        <v>43863</v>
      </c>
      <c r="B540" s="3" t="s">
        <v>54</v>
      </c>
      <c r="C540" s="9">
        <v>10000</v>
      </c>
    </row>
    <row r="541" spans="1:3" ht="20" x14ac:dyDescent="0.2">
      <c r="A541" s="4">
        <v>43863</v>
      </c>
      <c r="B541" s="5" t="s">
        <v>27</v>
      </c>
      <c r="C541" s="10">
        <v>1000</v>
      </c>
    </row>
    <row r="542" spans="1:3" ht="20" x14ac:dyDescent="0.2">
      <c r="A542" s="2">
        <v>43863</v>
      </c>
      <c r="B542" s="3" t="s">
        <v>179</v>
      </c>
      <c r="C542" s="9">
        <v>11000</v>
      </c>
    </row>
    <row r="543" spans="1:3" ht="20" x14ac:dyDescent="0.2">
      <c r="A543" s="4">
        <v>43863</v>
      </c>
      <c r="B543" s="5" t="s">
        <v>44</v>
      </c>
      <c r="C543" s="10">
        <v>2000</v>
      </c>
    </row>
    <row r="544" spans="1:3" ht="20" x14ac:dyDescent="0.2">
      <c r="A544" s="2">
        <v>43863</v>
      </c>
      <c r="B544" s="3" t="s">
        <v>171</v>
      </c>
      <c r="C544" s="9">
        <v>3000</v>
      </c>
    </row>
    <row r="545" spans="1:3" ht="20" x14ac:dyDescent="0.2">
      <c r="A545" s="4">
        <v>43863</v>
      </c>
      <c r="B545" s="5" t="s">
        <v>164</v>
      </c>
      <c r="C545" s="10">
        <v>5000</v>
      </c>
    </row>
    <row r="546" spans="1:3" ht="20" x14ac:dyDescent="0.2">
      <c r="A546" s="2">
        <v>43870</v>
      </c>
      <c r="B546" s="3" t="s">
        <v>9</v>
      </c>
      <c r="C546" s="9">
        <v>30000</v>
      </c>
    </row>
    <row r="547" spans="1:3" ht="20" x14ac:dyDescent="0.2">
      <c r="A547" s="4">
        <v>43870</v>
      </c>
      <c r="B547" s="5" t="s">
        <v>24</v>
      </c>
      <c r="C547" s="10">
        <v>15000</v>
      </c>
    </row>
    <row r="548" spans="1:3" ht="20" x14ac:dyDescent="0.2">
      <c r="A548" s="2">
        <v>43870</v>
      </c>
      <c r="B548" s="3" t="s">
        <v>43</v>
      </c>
      <c r="C548" s="9">
        <v>10000</v>
      </c>
    </row>
    <row r="549" spans="1:3" ht="20" x14ac:dyDescent="0.2">
      <c r="A549" s="4">
        <v>43870</v>
      </c>
      <c r="B549" s="5" t="s">
        <v>11</v>
      </c>
      <c r="C549" s="10">
        <v>10000</v>
      </c>
    </row>
    <row r="550" spans="1:3" ht="20" x14ac:dyDescent="0.2">
      <c r="A550" s="2">
        <v>43870</v>
      </c>
      <c r="B550" s="3" t="s">
        <v>54</v>
      </c>
      <c r="C550" s="9">
        <v>10000</v>
      </c>
    </row>
    <row r="551" spans="1:3" ht="20" x14ac:dyDescent="0.2">
      <c r="A551" s="4">
        <v>43870</v>
      </c>
      <c r="B551" s="5" t="s">
        <v>5</v>
      </c>
      <c r="C551" s="10">
        <v>20000</v>
      </c>
    </row>
    <row r="552" spans="1:3" ht="20" x14ac:dyDescent="0.2">
      <c r="A552" s="2">
        <v>43870</v>
      </c>
      <c r="B552" s="3" t="s">
        <v>6</v>
      </c>
      <c r="C552" s="9">
        <v>20000</v>
      </c>
    </row>
    <row r="553" spans="1:3" ht="20" x14ac:dyDescent="0.2">
      <c r="A553" s="4">
        <v>43870</v>
      </c>
      <c r="B553" s="5" t="s">
        <v>180</v>
      </c>
      <c r="C553" s="10">
        <v>5000</v>
      </c>
    </row>
    <row r="554" spans="1:3" ht="20" x14ac:dyDescent="0.2">
      <c r="A554" s="2">
        <v>43870</v>
      </c>
      <c r="B554" s="3" t="s">
        <v>181</v>
      </c>
      <c r="C554" s="9">
        <v>15000</v>
      </c>
    </row>
    <row r="555" spans="1:3" ht="20" x14ac:dyDescent="0.2">
      <c r="A555" s="4">
        <v>43870</v>
      </c>
      <c r="B555" s="5" t="s">
        <v>31</v>
      </c>
      <c r="C555" s="10">
        <v>4500</v>
      </c>
    </row>
    <row r="556" spans="1:3" ht="20" x14ac:dyDescent="0.2">
      <c r="A556" s="2">
        <v>43870</v>
      </c>
      <c r="B556" s="3" t="s">
        <v>170</v>
      </c>
      <c r="C556" s="9">
        <v>2000</v>
      </c>
    </row>
    <row r="557" spans="1:3" ht="20" x14ac:dyDescent="0.2">
      <c r="A557" s="4">
        <v>43870</v>
      </c>
      <c r="B557" s="5" t="s">
        <v>182</v>
      </c>
      <c r="C557" s="10">
        <v>30000</v>
      </c>
    </row>
    <row r="558" spans="1:3" ht="20" x14ac:dyDescent="0.2">
      <c r="A558" s="2">
        <v>43870</v>
      </c>
      <c r="B558" s="3" t="s">
        <v>183</v>
      </c>
      <c r="C558" s="9">
        <v>2000</v>
      </c>
    </row>
    <row r="559" spans="1:3" ht="20" x14ac:dyDescent="0.2">
      <c r="A559" s="4">
        <v>43870</v>
      </c>
      <c r="B559" s="5" t="s">
        <v>87</v>
      </c>
      <c r="C559" s="10">
        <v>5000</v>
      </c>
    </row>
    <row r="560" spans="1:3" ht="20" x14ac:dyDescent="0.2">
      <c r="A560" s="2">
        <v>43870</v>
      </c>
      <c r="B560" s="3" t="s">
        <v>126</v>
      </c>
      <c r="C560" s="9">
        <v>16000</v>
      </c>
    </row>
    <row r="561" spans="1:3" ht="20" x14ac:dyDescent="0.2">
      <c r="A561" s="4">
        <v>43870</v>
      </c>
      <c r="B561" s="5" t="s">
        <v>125</v>
      </c>
      <c r="C561" s="10">
        <v>50000</v>
      </c>
    </row>
    <row r="562" spans="1:3" ht="20" x14ac:dyDescent="0.2">
      <c r="A562" s="2">
        <v>43870</v>
      </c>
      <c r="B562" s="3" t="s">
        <v>44</v>
      </c>
      <c r="C562" s="9">
        <v>2000</v>
      </c>
    </row>
    <row r="563" spans="1:3" ht="20" x14ac:dyDescent="0.2">
      <c r="A563" s="4">
        <v>43870</v>
      </c>
      <c r="B563" s="5" t="s">
        <v>171</v>
      </c>
      <c r="C563" s="10">
        <v>3000</v>
      </c>
    </row>
    <row r="564" spans="1:3" ht="20" x14ac:dyDescent="0.2">
      <c r="A564" s="2">
        <v>43884</v>
      </c>
      <c r="B564" s="3" t="s">
        <v>9</v>
      </c>
      <c r="C564" s="23">
        <v>20000</v>
      </c>
    </row>
    <row r="565" spans="1:3" ht="20" x14ac:dyDescent="0.2">
      <c r="A565" s="4">
        <v>43884</v>
      </c>
      <c r="B565" s="5" t="s">
        <v>24</v>
      </c>
      <c r="C565" s="10">
        <v>10000</v>
      </c>
    </row>
    <row r="566" spans="1:3" ht="20" x14ac:dyDescent="0.2">
      <c r="A566" s="2">
        <v>43884</v>
      </c>
      <c r="B566" s="3" t="s">
        <v>5</v>
      </c>
      <c r="C566" s="9">
        <v>20000</v>
      </c>
    </row>
    <row r="567" spans="1:3" ht="20" x14ac:dyDescent="0.2">
      <c r="A567" s="4">
        <v>43884</v>
      </c>
      <c r="B567" s="5" t="s">
        <v>6</v>
      </c>
      <c r="C567" s="10">
        <v>20000</v>
      </c>
    </row>
    <row r="568" spans="1:3" ht="20" x14ac:dyDescent="0.2">
      <c r="A568" s="2">
        <v>43884</v>
      </c>
      <c r="B568" s="3" t="s">
        <v>185</v>
      </c>
      <c r="C568" s="9">
        <v>30000</v>
      </c>
    </row>
    <row r="569" spans="1:3" ht="20" x14ac:dyDescent="0.2">
      <c r="A569" s="4">
        <v>43884</v>
      </c>
      <c r="B569" s="5" t="s">
        <v>54</v>
      </c>
      <c r="C569" s="10">
        <v>10000</v>
      </c>
    </row>
    <row r="570" spans="1:3" ht="20" x14ac:dyDescent="0.2">
      <c r="A570" s="2">
        <v>43884</v>
      </c>
      <c r="B570" s="3" t="s">
        <v>11</v>
      </c>
      <c r="C570" s="9">
        <v>10000</v>
      </c>
    </row>
    <row r="571" spans="1:3" ht="20" x14ac:dyDescent="0.2">
      <c r="A571" s="4">
        <v>43884</v>
      </c>
      <c r="B571" s="5" t="s">
        <v>43</v>
      </c>
      <c r="C571" s="10">
        <v>10000</v>
      </c>
    </row>
    <row r="572" spans="1:3" ht="20" x14ac:dyDescent="0.2">
      <c r="A572" s="2">
        <v>43884</v>
      </c>
      <c r="B572" s="3" t="s">
        <v>87</v>
      </c>
      <c r="C572" s="9">
        <v>5000</v>
      </c>
    </row>
    <row r="573" spans="1:3" ht="20" x14ac:dyDescent="0.2">
      <c r="A573" s="4">
        <v>43884</v>
      </c>
      <c r="B573" s="5" t="s">
        <v>171</v>
      </c>
      <c r="C573" s="10">
        <v>3000</v>
      </c>
    </row>
    <row r="574" spans="1:3" ht="20" x14ac:dyDescent="0.2">
      <c r="A574" s="2">
        <v>43884</v>
      </c>
      <c r="B574" s="3" t="s">
        <v>88</v>
      </c>
      <c r="C574" s="9">
        <v>2500</v>
      </c>
    </row>
    <row r="575" spans="1:3" ht="20" x14ac:dyDescent="0.2">
      <c r="A575" s="4">
        <v>43884</v>
      </c>
      <c r="B575" s="5" t="s">
        <v>184</v>
      </c>
      <c r="C575" s="10">
        <v>2000</v>
      </c>
    </row>
    <row r="576" spans="1:3" ht="20" x14ac:dyDescent="0.2">
      <c r="A576" s="2">
        <v>43884</v>
      </c>
      <c r="B576" s="3" t="s">
        <v>186</v>
      </c>
      <c r="C576" s="9">
        <v>2500</v>
      </c>
    </row>
    <row r="577" spans="1:3" ht="20" x14ac:dyDescent="0.2">
      <c r="A577" s="4">
        <v>43884</v>
      </c>
      <c r="B577" s="5" t="s">
        <v>44</v>
      </c>
      <c r="C577" s="10">
        <v>2000</v>
      </c>
    </row>
    <row r="578" spans="1:3" ht="20" x14ac:dyDescent="0.2">
      <c r="A578" s="2">
        <v>43884</v>
      </c>
      <c r="B578" s="3" t="s">
        <v>187</v>
      </c>
      <c r="C578" s="9">
        <v>2000</v>
      </c>
    </row>
    <row r="579" spans="1:3" ht="20" x14ac:dyDescent="0.2">
      <c r="A579" s="4">
        <v>43884</v>
      </c>
      <c r="B579" s="5" t="s">
        <v>188</v>
      </c>
      <c r="C579" s="10">
        <v>1500</v>
      </c>
    </row>
    <row r="580" spans="1:3" ht="20" x14ac:dyDescent="0.2">
      <c r="A580" s="2">
        <v>43891</v>
      </c>
      <c r="B580" s="3" t="s">
        <v>9</v>
      </c>
      <c r="C580" s="9">
        <v>35000</v>
      </c>
    </row>
    <row r="581" spans="1:3" ht="20" x14ac:dyDescent="0.2">
      <c r="A581" s="4">
        <v>43891</v>
      </c>
      <c r="B581" s="5" t="s">
        <v>8</v>
      </c>
      <c r="C581" s="10">
        <v>17500</v>
      </c>
    </row>
    <row r="582" spans="1:3" ht="20" x14ac:dyDescent="0.2">
      <c r="A582" s="2">
        <v>43891</v>
      </c>
      <c r="B582" s="3" t="s">
        <v>54</v>
      </c>
      <c r="C582" s="9">
        <v>10000</v>
      </c>
    </row>
    <row r="583" spans="1:3" ht="20" x14ac:dyDescent="0.2">
      <c r="A583" s="4">
        <v>43891</v>
      </c>
      <c r="B583" s="5" t="s">
        <v>5</v>
      </c>
      <c r="C583" s="24">
        <v>20000</v>
      </c>
    </row>
    <row r="584" spans="1:3" ht="20" x14ac:dyDescent="0.2">
      <c r="A584" s="2">
        <v>43891</v>
      </c>
      <c r="B584" s="3" t="s">
        <v>6</v>
      </c>
      <c r="C584" s="9">
        <v>20000</v>
      </c>
    </row>
    <row r="585" spans="1:3" ht="20" x14ac:dyDescent="0.2">
      <c r="A585" s="4">
        <v>43891</v>
      </c>
      <c r="B585" s="5" t="s">
        <v>11</v>
      </c>
      <c r="C585" s="10">
        <v>10000</v>
      </c>
    </row>
    <row r="586" spans="1:3" ht="20" x14ac:dyDescent="0.2">
      <c r="A586" s="2">
        <v>43891</v>
      </c>
      <c r="B586" s="3" t="s">
        <v>43</v>
      </c>
      <c r="C586" s="9">
        <v>10000</v>
      </c>
    </row>
    <row r="587" spans="1:3" ht="20" x14ac:dyDescent="0.2">
      <c r="A587" s="4">
        <v>43891</v>
      </c>
      <c r="B587" s="5" t="s">
        <v>87</v>
      </c>
      <c r="C587" s="10">
        <v>5000</v>
      </c>
    </row>
    <row r="588" spans="1:3" ht="20" x14ac:dyDescent="0.2">
      <c r="A588" s="2">
        <v>43891</v>
      </c>
      <c r="B588" s="3" t="s">
        <v>31</v>
      </c>
      <c r="C588" s="9">
        <v>2000</v>
      </c>
    </row>
    <row r="589" spans="1:3" ht="20" x14ac:dyDescent="0.2">
      <c r="A589" s="4">
        <v>43891</v>
      </c>
      <c r="B589" s="5" t="s">
        <v>95</v>
      </c>
      <c r="C589" s="10">
        <v>5000</v>
      </c>
    </row>
    <row r="590" spans="1:3" ht="20" x14ac:dyDescent="0.2">
      <c r="A590" s="2">
        <v>43891</v>
      </c>
      <c r="B590" s="3" t="s">
        <v>189</v>
      </c>
      <c r="C590" s="9">
        <v>5000</v>
      </c>
    </row>
    <row r="591" spans="1:3" ht="20" x14ac:dyDescent="0.2">
      <c r="A591" s="4">
        <v>43891</v>
      </c>
      <c r="B591" s="5" t="s">
        <v>67</v>
      </c>
      <c r="C591" s="10">
        <v>20000</v>
      </c>
    </row>
    <row r="592" spans="1:3" ht="20" x14ac:dyDescent="0.2">
      <c r="A592" s="2">
        <v>43891</v>
      </c>
      <c r="B592" s="3" t="s">
        <v>69</v>
      </c>
      <c r="C592" s="9">
        <v>5000</v>
      </c>
    </row>
    <row r="593" spans="1:3" ht="20" x14ac:dyDescent="0.2">
      <c r="A593" s="4">
        <v>43891</v>
      </c>
      <c r="B593" s="5" t="s">
        <v>68</v>
      </c>
      <c r="C593" s="10">
        <v>5000</v>
      </c>
    </row>
    <row r="594" spans="1:3" ht="20" x14ac:dyDescent="0.2">
      <c r="A594" s="2">
        <v>43891</v>
      </c>
      <c r="B594" s="3" t="s">
        <v>71</v>
      </c>
      <c r="C594" s="9">
        <v>20000</v>
      </c>
    </row>
    <row r="595" spans="1:3" ht="20" x14ac:dyDescent="0.2">
      <c r="A595" s="4">
        <v>43891</v>
      </c>
      <c r="B595" s="5" t="s">
        <v>190</v>
      </c>
      <c r="C595" s="10">
        <v>20000</v>
      </c>
    </row>
    <row r="596" spans="1:3" ht="20" x14ac:dyDescent="0.2">
      <c r="A596" s="2">
        <v>43891</v>
      </c>
      <c r="B596" s="3" t="s">
        <v>80</v>
      </c>
      <c r="C596" s="9">
        <v>50000</v>
      </c>
    </row>
    <row r="597" spans="1:3" ht="20" x14ac:dyDescent="0.2">
      <c r="A597" s="4">
        <v>43891</v>
      </c>
      <c r="B597" s="5" t="s">
        <v>171</v>
      </c>
      <c r="C597" s="10">
        <v>3000</v>
      </c>
    </row>
    <row r="598" spans="1:3" ht="20" x14ac:dyDescent="0.2">
      <c r="A598" s="2">
        <v>43891</v>
      </c>
      <c r="B598" s="3" t="s">
        <v>70</v>
      </c>
      <c r="C598" s="9">
        <v>5000</v>
      </c>
    </row>
    <row r="599" spans="1:3" ht="20" x14ac:dyDescent="0.2">
      <c r="A599" s="2">
        <v>43891</v>
      </c>
      <c r="B599" s="3" t="s">
        <v>63</v>
      </c>
      <c r="C599" s="9">
        <v>1000</v>
      </c>
    </row>
    <row r="600" spans="1:3" ht="20" x14ac:dyDescent="0.2">
      <c r="A600" s="4">
        <v>43891</v>
      </c>
      <c r="B600" s="5" t="s">
        <v>170</v>
      </c>
      <c r="C600" s="10">
        <v>2000</v>
      </c>
    </row>
    <row r="601" spans="1:3" ht="20" x14ac:dyDescent="0.2">
      <c r="A601" s="2">
        <v>43891</v>
      </c>
      <c r="B601" s="3" t="s">
        <v>120</v>
      </c>
      <c r="C601" s="9">
        <v>20000</v>
      </c>
    </row>
    <row r="602" spans="1:3" ht="20" x14ac:dyDescent="0.2">
      <c r="A602" s="4">
        <v>43891</v>
      </c>
      <c r="B602" s="5" t="s">
        <v>191</v>
      </c>
      <c r="C602" s="10">
        <v>5000</v>
      </c>
    </row>
    <row r="603" spans="1:3" ht="20" x14ac:dyDescent="0.2">
      <c r="A603" s="2">
        <v>43891</v>
      </c>
      <c r="B603" s="3" t="s">
        <v>44</v>
      </c>
      <c r="C603" s="9">
        <v>1000</v>
      </c>
    </row>
    <row r="604" spans="1:3" ht="20" x14ac:dyDescent="0.2">
      <c r="A604" s="4">
        <v>43898</v>
      </c>
      <c r="B604" s="5" t="s">
        <v>9</v>
      </c>
      <c r="C604" s="10">
        <v>45000</v>
      </c>
    </row>
    <row r="605" spans="1:3" ht="20" x14ac:dyDescent="0.2">
      <c r="A605" s="2">
        <v>43898</v>
      </c>
      <c r="B605" s="3" t="s">
        <v>24</v>
      </c>
      <c r="C605" s="9">
        <v>22500</v>
      </c>
    </row>
    <row r="606" spans="1:3" ht="20" x14ac:dyDescent="0.2">
      <c r="A606" s="4">
        <v>43898</v>
      </c>
      <c r="B606" s="5" t="s">
        <v>5</v>
      </c>
      <c r="C606" s="10">
        <v>20000</v>
      </c>
    </row>
    <row r="607" spans="1:3" ht="20" x14ac:dyDescent="0.2">
      <c r="A607" s="2">
        <v>43898</v>
      </c>
      <c r="B607" s="3" t="s">
        <v>6</v>
      </c>
      <c r="C607" s="9">
        <v>20000</v>
      </c>
    </row>
    <row r="608" spans="1:3" ht="20" x14ac:dyDescent="0.2">
      <c r="A608" s="4">
        <v>43898</v>
      </c>
      <c r="B608" s="5" t="s">
        <v>38</v>
      </c>
      <c r="C608" s="10">
        <v>10000</v>
      </c>
    </row>
    <row r="609" spans="1:3" ht="20" x14ac:dyDescent="0.2">
      <c r="A609" s="2">
        <v>43898</v>
      </c>
      <c r="B609" s="3" t="s">
        <v>54</v>
      </c>
      <c r="C609" s="9">
        <v>10000</v>
      </c>
    </row>
    <row r="610" spans="1:3" ht="20" x14ac:dyDescent="0.2">
      <c r="A610" s="4">
        <v>43898</v>
      </c>
      <c r="B610" s="5" t="s">
        <v>82</v>
      </c>
      <c r="C610" s="10">
        <v>10000</v>
      </c>
    </row>
    <row r="611" spans="1:3" ht="20" x14ac:dyDescent="0.2">
      <c r="A611" s="2">
        <v>43898</v>
      </c>
      <c r="B611" s="3" t="s">
        <v>111</v>
      </c>
      <c r="C611" s="9">
        <v>15000</v>
      </c>
    </row>
    <row r="612" spans="1:3" ht="20" x14ac:dyDescent="0.2">
      <c r="A612" s="4">
        <v>43898</v>
      </c>
      <c r="B612" s="5" t="s">
        <v>192</v>
      </c>
      <c r="C612" s="10">
        <v>40000</v>
      </c>
    </row>
    <row r="613" spans="1:3" ht="20" x14ac:dyDescent="0.2">
      <c r="A613" s="2">
        <v>43898</v>
      </c>
      <c r="B613" s="3" t="s">
        <v>87</v>
      </c>
      <c r="C613" s="9">
        <v>5000</v>
      </c>
    </row>
    <row r="614" spans="1:3" ht="20" x14ac:dyDescent="0.2">
      <c r="A614" s="4">
        <v>43898</v>
      </c>
      <c r="B614" s="5" t="s">
        <v>43</v>
      </c>
      <c r="C614" s="10">
        <v>10000</v>
      </c>
    </row>
    <row r="615" spans="1:3" ht="20" x14ac:dyDescent="0.2">
      <c r="A615" s="2">
        <v>43898</v>
      </c>
      <c r="B615" s="3" t="s">
        <v>11</v>
      </c>
      <c r="C615" s="9">
        <v>10000</v>
      </c>
    </row>
    <row r="616" spans="1:3" ht="20" x14ac:dyDescent="0.2">
      <c r="A616" s="4">
        <v>43898</v>
      </c>
      <c r="B616" s="5" t="s">
        <v>63</v>
      </c>
      <c r="C616" s="10">
        <v>1000</v>
      </c>
    </row>
    <row r="617" spans="1:3" ht="20" x14ac:dyDescent="0.2">
      <c r="A617" s="2">
        <v>43898</v>
      </c>
      <c r="B617" s="3" t="s">
        <v>31</v>
      </c>
      <c r="C617" s="9">
        <v>4000</v>
      </c>
    </row>
    <row r="618" spans="1:3" ht="20" x14ac:dyDescent="0.2">
      <c r="A618" s="4">
        <v>43898</v>
      </c>
      <c r="B618" s="5" t="s">
        <v>193</v>
      </c>
      <c r="C618" s="10">
        <v>3000</v>
      </c>
    </row>
    <row r="619" spans="1:3" ht="20" x14ac:dyDescent="0.2">
      <c r="A619" s="2">
        <v>43898</v>
      </c>
      <c r="B619" s="3" t="s">
        <v>194</v>
      </c>
      <c r="C619" s="9">
        <v>1000</v>
      </c>
    </row>
    <row r="620" spans="1:3" ht="20" x14ac:dyDescent="0.2">
      <c r="A620" s="4">
        <v>43898</v>
      </c>
      <c r="B620" s="5" t="s">
        <v>195</v>
      </c>
      <c r="C620" s="10">
        <v>2500</v>
      </c>
    </row>
    <row r="621" spans="1:3" ht="20" x14ac:dyDescent="0.2">
      <c r="A621" s="2">
        <v>43898</v>
      </c>
      <c r="B621" s="3" t="s">
        <v>196</v>
      </c>
      <c r="C621" s="9">
        <v>20000</v>
      </c>
    </row>
    <row r="622" spans="1:3" ht="20" x14ac:dyDescent="0.2">
      <c r="A622" s="4">
        <v>43898</v>
      </c>
      <c r="B622" s="5" t="s">
        <v>197</v>
      </c>
      <c r="C622" s="10">
        <v>10000</v>
      </c>
    </row>
    <row r="623" spans="1:3" ht="20" x14ac:dyDescent="0.2">
      <c r="A623" s="2">
        <v>43898</v>
      </c>
      <c r="B623" s="3" t="s">
        <v>198</v>
      </c>
      <c r="C623" s="9">
        <v>20000</v>
      </c>
    </row>
    <row r="624" spans="1:3" ht="20" x14ac:dyDescent="0.2">
      <c r="A624" s="4">
        <v>43898</v>
      </c>
      <c r="B624" s="5" t="s">
        <v>171</v>
      </c>
      <c r="C624" s="10">
        <v>3000</v>
      </c>
    </row>
    <row r="625" spans="1:4" ht="20" x14ac:dyDescent="0.2">
      <c r="A625" s="2">
        <v>43898</v>
      </c>
      <c r="B625" s="3" t="s">
        <v>126</v>
      </c>
      <c r="C625" s="9">
        <v>6500</v>
      </c>
    </row>
    <row r="626" spans="1:4" ht="20" x14ac:dyDescent="0.2">
      <c r="A626" s="4">
        <v>43898</v>
      </c>
      <c r="B626" s="5" t="s">
        <v>199</v>
      </c>
      <c r="C626" s="10">
        <v>70000</v>
      </c>
    </row>
    <row r="627" spans="1:4" ht="20" x14ac:dyDescent="0.2">
      <c r="A627" s="2">
        <v>43898</v>
      </c>
      <c r="B627" s="3" t="s">
        <v>73</v>
      </c>
      <c r="C627" s="9">
        <v>1000</v>
      </c>
    </row>
    <row r="628" spans="1:4" ht="20" x14ac:dyDescent="0.2">
      <c r="A628" s="4">
        <v>43898</v>
      </c>
      <c r="B628" s="5" t="s">
        <v>200</v>
      </c>
      <c r="C628" s="10">
        <v>10000</v>
      </c>
    </row>
    <row r="629" spans="1:4" ht="20" x14ac:dyDescent="0.2">
      <c r="A629" s="2">
        <v>43898</v>
      </c>
      <c r="B629" s="5" t="s">
        <v>204</v>
      </c>
      <c r="C629" s="10">
        <v>5000</v>
      </c>
    </row>
    <row r="630" spans="1:4" ht="20" x14ac:dyDescent="0.2">
      <c r="A630" s="2">
        <v>43905</v>
      </c>
      <c r="B630" s="3" t="s">
        <v>9</v>
      </c>
      <c r="C630" s="9">
        <v>35000</v>
      </c>
    </row>
    <row r="631" spans="1:4" ht="20" x14ac:dyDescent="0.2">
      <c r="A631" s="4">
        <v>43905</v>
      </c>
      <c r="B631" s="5" t="s">
        <v>24</v>
      </c>
      <c r="C631" s="10">
        <v>17500</v>
      </c>
    </row>
    <row r="632" spans="1:4" ht="20" x14ac:dyDescent="0.2">
      <c r="A632" s="2">
        <v>43905</v>
      </c>
      <c r="B632" s="3" t="s">
        <v>54</v>
      </c>
      <c r="C632" s="9">
        <v>10000</v>
      </c>
      <c r="D632" s="1" t="s">
        <v>206</v>
      </c>
    </row>
    <row r="633" spans="1:4" ht="20" x14ac:dyDescent="0.2">
      <c r="A633" s="4">
        <v>43905</v>
      </c>
      <c r="B633" s="5" t="s">
        <v>43</v>
      </c>
      <c r="C633" s="10">
        <v>10000</v>
      </c>
    </row>
    <row r="634" spans="1:4" ht="20" x14ac:dyDescent="0.2">
      <c r="A634" s="2">
        <v>43905</v>
      </c>
      <c r="B634" s="3" t="s">
        <v>171</v>
      </c>
      <c r="C634" s="9">
        <v>3000</v>
      </c>
    </row>
    <row r="635" spans="1:4" ht="20" x14ac:dyDescent="0.2">
      <c r="A635" s="4">
        <v>43905</v>
      </c>
      <c r="B635" s="5" t="s">
        <v>11</v>
      </c>
      <c r="C635" s="10">
        <v>10000</v>
      </c>
    </row>
    <row r="636" spans="1:4" ht="20" x14ac:dyDescent="0.2">
      <c r="A636" s="2">
        <v>43905</v>
      </c>
      <c r="B636" s="3" t="s">
        <v>87</v>
      </c>
      <c r="C636" s="9">
        <v>5000</v>
      </c>
    </row>
    <row r="637" spans="1:4" ht="20" x14ac:dyDescent="0.2">
      <c r="A637" s="4">
        <v>43905</v>
      </c>
      <c r="B637" s="5" t="s">
        <v>5</v>
      </c>
      <c r="C637" s="10">
        <v>20000</v>
      </c>
    </row>
    <row r="638" spans="1:4" ht="20" x14ac:dyDescent="0.2">
      <c r="A638" s="2">
        <v>43905</v>
      </c>
      <c r="B638" s="3" t="s">
        <v>6</v>
      </c>
      <c r="C638" s="9">
        <v>20000</v>
      </c>
    </row>
    <row r="639" spans="1:4" ht="20" x14ac:dyDescent="0.2">
      <c r="A639" s="4">
        <v>43905</v>
      </c>
      <c r="B639" s="5" t="s">
        <v>70</v>
      </c>
      <c r="C639" s="10">
        <v>10000</v>
      </c>
    </row>
    <row r="640" spans="1:4" ht="20" x14ac:dyDescent="0.2">
      <c r="A640" s="2">
        <v>43905</v>
      </c>
      <c r="B640" s="3" t="s">
        <v>31</v>
      </c>
      <c r="C640" s="23">
        <v>3000</v>
      </c>
    </row>
    <row r="641" spans="1:3" ht="20" x14ac:dyDescent="0.2">
      <c r="A641" s="4">
        <v>43905</v>
      </c>
      <c r="B641" s="5" t="s">
        <v>201</v>
      </c>
      <c r="C641" s="10">
        <v>1000</v>
      </c>
    </row>
    <row r="642" spans="1:3" ht="20" x14ac:dyDescent="0.2">
      <c r="A642" s="2">
        <v>43905</v>
      </c>
      <c r="B642" s="3" t="s">
        <v>128</v>
      </c>
      <c r="C642" s="23">
        <v>1000</v>
      </c>
    </row>
    <row r="643" spans="1:3" ht="20" x14ac:dyDescent="0.2">
      <c r="A643" s="4">
        <v>43905</v>
      </c>
      <c r="B643" s="5" t="s">
        <v>202</v>
      </c>
      <c r="C643" s="10">
        <v>3000</v>
      </c>
    </row>
    <row r="644" spans="1:3" ht="20" x14ac:dyDescent="0.2">
      <c r="A644" s="2">
        <v>43905</v>
      </c>
      <c r="B644" s="3" t="s">
        <v>88</v>
      </c>
      <c r="C644" s="23">
        <v>1500</v>
      </c>
    </row>
    <row r="645" spans="1:3" ht="20" x14ac:dyDescent="0.2">
      <c r="A645" s="4">
        <v>43905</v>
      </c>
      <c r="B645" s="5" t="s">
        <v>95</v>
      </c>
      <c r="C645" s="10">
        <v>10000</v>
      </c>
    </row>
    <row r="646" spans="1:3" ht="20" x14ac:dyDescent="0.2">
      <c r="A646" s="2">
        <v>43905</v>
      </c>
      <c r="B646" s="3" t="s">
        <v>203</v>
      </c>
      <c r="C646" s="9">
        <v>5000</v>
      </c>
    </row>
    <row r="647" spans="1:3" ht="20" x14ac:dyDescent="0.2">
      <c r="A647" s="4">
        <v>43905</v>
      </c>
      <c r="B647" s="5" t="s">
        <v>205</v>
      </c>
      <c r="C647" s="10">
        <v>500</v>
      </c>
    </row>
    <row r="648" spans="1:3" ht="20" x14ac:dyDescent="0.2">
      <c r="A648" s="2">
        <v>43905</v>
      </c>
      <c r="B648" s="3" t="s">
        <v>179</v>
      </c>
      <c r="C648" s="9">
        <v>20000</v>
      </c>
    </row>
    <row r="649" spans="1:3" ht="20" x14ac:dyDescent="0.2">
      <c r="A649" s="4">
        <v>43912</v>
      </c>
      <c r="B649" s="5" t="s">
        <v>9</v>
      </c>
      <c r="C649" s="10">
        <v>15000</v>
      </c>
    </row>
    <row r="650" spans="1:3" ht="20" x14ac:dyDescent="0.2">
      <c r="A650" s="2">
        <v>43912</v>
      </c>
      <c r="B650" s="3" t="s">
        <v>24</v>
      </c>
      <c r="C650" s="9">
        <v>7500</v>
      </c>
    </row>
    <row r="651" spans="1:3" ht="20" x14ac:dyDescent="0.2">
      <c r="A651" s="4">
        <v>43982</v>
      </c>
      <c r="B651" s="5" t="s">
        <v>9</v>
      </c>
      <c r="C651" s="10">
        <v>50000</v>
      </c>
    </row>
    <row r="652" spans="1:3" ht="20" x14ac:dyDescent="0.2">
      <c r="A652" s="2">
        <v>43982</v>
      </c>
      <c r="B652" s="3" t="s">
        <v>8</v>
      </c>
      <c r="C652" s="9">
        <v>25000</v>
      </c>
    </row>
    <row r="653" spans="1:3" ht="20" x14ac:dyDescent="0.2">
      <c r="A653" s="4">
        <v>43982</v>
      </c>
      <c r="B653" s="5" t="s">
        <v>207</v>
      </c>
      <c r="C653" s="10">
        <v>10000</v>
      </c>
    </row>
    <row r="654" spans="1:3" ht="20" x14ac:dyDescent="0.2">
      <c r="A654" s="2">
        <v>43982</v>
      </c>
      <c r="B654" s="3" t="s">
        <v>209</v>
      </c>
      <c r="C654" s="9">
        <v>10000</v>
      </c>
    </row>
    <row r="655" spans="1:3" ht="20" x14ac:dyDescent="0.2">
      <c r="A655" s="4">
        <v>43982</v>
      </c>
      <c r="B655" s="5" t="s">
        <v>63</v>
      </c>
      <c r="C655" s="10">
        <v>1000</v>
      </c>
    </row>
    <row r="656" spans="1:3" ht="20" x14ac:dyDescent="0.2">
      <c r="A656" s="2">
        <v>43982</v>
      </c>
      <c r="B656" s="3" t="s">
        <v>208</v>
      </c>
      <c r="C656" s="9">
        <v>4000</v>
      </c>
    </row>
    <row r="657" spans="1:3" ht="20" x14ac:dyDescent="0.2">
      <c r="A657" s="4">
        <v>43982</v>
      </c>
      <c r="B657" s="5" t="s">
        <v>71</v>
      </c>
      <c r="C657" s="10">
        <v>20000</v>
      </c>
    </row>
    <row r="658" spans="1:3" ht="20" x14ac:dyDescent="0.2">
      <c r="A658" s="2">
        <v>43982</v>
      </c>
      <c r="B658" s="3" t="s">
        <v>120</v>
      </c>
      <c r="C658" s="9">
        <v>20000</v>
      </c>
    </row>
    <row r="659" spans="1:3" ht="20" x14ac:dyDescent="0.2">
      <c r="A659" s="4">
        <v>43982</v>
      </c>
      <c r="B659" s="5" t="s">
        <v>67</v>
      </c>
      <c r="C659" s="10">
        <v>20000</v>
      </c>
    </row>
    <row r="660" spans="1:3" ht="20" x14ac:dyDescent="0.2">
      <c r="A660" s="2">
        <v>43982</v>
      </c>
      <c r="B660" s="3" t="s">
        <v>68</v>
      </c>
      <c r="C660" s="9">
        <v>5000</v>
      </c>
    </row>
    <row r="661" spans="1:3" ht="20" x14ac:dyDescent="0.2">
      <c r="A661" s="4">
        <v>43982</v>
      </c>
      <c r="B661" s="5" t="s">
        <v>69</v>
      </c>
      <c r="C661" s="10">
        <v>5000</v>
      </c>
    </row>
    <row r="662" spans="1:3" ht="20" x14ac:dyDescent="0.2">
      <c r="A662" s="2">
        <v>43982</v>
      </c>
      <c r="B662" s="3" t="s">
        <v>82</v>
      </c>
      <c r="C662" s="9">
        <v>50000</v>
      </c>
    </row>
    <row r="663" spans="1:3" ht="20" x14ac:dyDescent="0.2">
      <c r="A663" s="4">
        <v>43982</v>
      </c>
      <c r="B663" s="5" t="s">
        <v>70</v>
      </c>
      <c r="C663" s="10">
        <v>5000</v>
      </c>
    </row>
    <row r="664" spans="1:3" ht="20" x14ac:dyDescent="0.2">
      <c r="A664" s="2">
        <v>43982</v>
      </c>
      <c r="B664" s="3" t="s">
        <v>38</v>
      </c>
      <c r="C664" s="9">
        <v>10000</v>
      </c>
    </row>
    <row r="665" spans="1:3" ht="20" x14ac:dyDescent="0.2">
      <c r="A665" s="4">
        <v>43982</v>
      </c>
      <c r="B665" s="5" t="s">
        <v>111</v>
      </c>
      <c r="C665" s="10">
        <v>15000</v>
      </c>
    </row>
    <row r="666" spans="1:3" ht="20" x14ac:dyDescent="0.2">
      <c r="A666" s="2">
        <v>43982</v>
      </c>
      <c r="B666" s="3" t="s">
        <v>171</v>
      </c>
      <c r="C666" s="9">
        <v>3000</v>
      </c>
    </row>
    <row r="667" spans="1:3" ht="20" x14ac:dyDescent="0.2">
      <c r="A667" s="4">
        <v>43982</v>
      </c>
      <c r="B667" s="5" t="s">
        <v>87</v>
      </c>
      <c r="C667" s="10">
        <v>5000</v>
      </c>
    </row>
    <row r="668" spans="1:3" ht="20" x14ac:dyDescent="0.2">
      <c r="A668" s="2">
        <v>43982</v>
      </c>
      <c r="B668" s="3" t="s">
        <v>11</v>
      </c>
      <c r="C668" s="9">
        <v>10000</v>
      </c>
    </row>
    <row r="669" spans="1:3" ht="20" x14ac:dyDescent="0.2">
      <c r="A669" s="4">
        <v>43982</v>
      </c>
      <c r="B669" s="5" t="s">
        <v>43</v>
      </c>
      <c r="C669" s="10">
        <v>10000</v>
      </c>
    </row>
    <row r="670" spans="1:3" ht="20" x14ac:dyDescent="0.2">
      <c r="A670" s="2">
        <v>43982</v>
      </c>
      <c r="B670" s="3" t="s">
        <v>82</v>
      </c>
      <c r="C670" s="9">
        <v>10000</v>
      </c>
    </row>
    <row r="671" spans="1:3" ht="20" x14ac:dyDescent="0.2">
      <c r="A671" s="4">
        <v>43982</v>
      </c>
      <c r="B671" s="5" t="s">
        <v>5</v>
      </c>
      <c r="C671" s="10">
        <v>30000</v>
      </c>
    </row>
    <row r="672" spans="1:3" ht="20" x14ac:dyDescent="0.2">
      <c r="A672" s="2">
        <v>43982</v>
      </c>
      <c r="B672" s="3" t="s">
        <v>210</v>
      </c>
      <c r="C672" s="9">
        <v>40000</v>
      </c>
    </row>
    <row r="673" spans="1:3" ht="20" x14ac:dyDescent="0.2">
      <c r="A673" s="4">
        <v>43982</v>
      </c>
      <c r="B673" s="5" t="s">
        <v>128</v>
      </c>
      <c r="C673" s="10">
        <v>1000</v>
      </c>
    </row>
    <row r="674" spans="1:3" ht="20" x14ac:dyDescent="0.2">
      <c r="A674" s="2">
        <v>43982</v>
      </c>
      <c r="B674" s="3" t="s">
        <v>44</v>
      </c>
      <c r="C674" s="9">
        <v>20000</v>
      </c>
    </row>
    <row r="675" spans="1:3" ht="20" x14ac:dyDescent="0.2">
      <c r="A675" s="4">
        <v>43989</v>
      </c>
      <c r="B675" s="5" t="s">
        <v>9</v>
      </c>
      <c r="C675" s="10">
        <v>20000</v>
      </c>
    </row>
    <row r="676" spans="1:3" ht="20" x14ac:dyDescent="0.2">
      <c r="A676" s="2">
        <v>43989</v>
      </c>
      <c r="B676" s="3" t="s">
        <v>8</v>
      </c>
      <c r="C676" s="9">
        <v>10000</v>
      </c>
    </row>
    <row r="677" spans="1:3" ht="20" x14ac:dyDescent="0.2">
      <c r="A677" s="4">
        <v>43989</v>
      </c>
      <c r="B677" s="5" t="s">
        <v>54</v>
      </c>
      <c r="C677" s="10">
        <v>10000</v>
      </c>
    </row>
    <row r="678" spans="1:3" ht="20" x14ac:dyDescent="0.2">
      <c r="A678" s="2">
        <v>43989</v>
      </c>
      <c r="B678" s="3" t="s">
        <v>11</v>
      </c>
      <c r="C678" s="9">
        <v>10000</v>
      </c>
    </row>
    <row r="679" spans="1:3" ht="20" x14ac:dyDescent="0.2">
      <c r="A679" s="4">
        <v>43989</v>
      </c>
      <c r="B679" s="5" t="s">
        <v>43</v>
      </c>
      <c r="C679" s="10">
        <v>10000</v>
      </c>
    </row>
    <row r="680" spans="1:3" ht="20" x14ac:dyDescent="0.2">
      <c r="A680" s="2">
        <v>43989</v>
      </c>
      <c r="B680" s="3" t="s">
        <v>209</v>
      </c>
      <c r="C680" s="9">
        <v>10000</v>
      </c>
    </row>
    <row r="681" spans="1:3" ht="20" x14ac:dyDescent="0.2">
      <c r="A681" s="4">
        <v>43989</v>
      </c>
      <c r="B681" s="5" t="s">
        <v>171</v>
      </c>
      <c r="C681" s="10">
        <v>3000</v>
      </c>
    </row>
    <row r="682" spans="1:3" ht="20" x14ac:dyDescent="0.2">
      <c r="A682" s="2">
        <v>43989</v>
      </c>
      <c r="B682" s="3" t="s">
        <v>88</v>
      </c>
      <c r="C682" s="9">
        <v>1500</v>
      </c>
    </row>
    <row r="683" spans="1:3" ht="20" x14ac:dyDescent="0.2">
      <c r="A683" s="4">
        <v>43989</v>
      </c>
      <c r="B683" s="5" t="s">
        <v>211</v>
      </c>
      <c r="C683" s="10">
        <v>2000</v>
      </c>
    </row>
    <row r="684" spans="1:3" ht="20" x14ac:dyDescent="0.2">
      <c r="A684" s="2">
        <v>43989</v>
      </c>
      <c r="B684" s="3" t="s">
        <v>31</v>
      </c>
      <c r="C684" s="9">
        <v>2000</v>
      </c>
    </row>
    <row r="685" spans="1:3" ht="20" x14ac:dyDescent="0.2">
      <c r="A685" s="4">
        <v>43989</v>
      </c>
      <c r="B685" s="5" t="s">
        <v>63</v>
      </c>
      <c r="C685" s="10">
        <v>1000</v>
      </c>
    </row>
    <row r="686" spans="1:3" ht="20" x14ac:dyDescent="0.2">
      <c r="A686" s="2">
        <v>43989</v>
      </c>
      <c r="B686" s="3" t="s">
        <v>87</v>
      </c>
      <c r="C686" s="9">
        <v>5000</v>
      </c>
    </row>
    <row r="687" spans="1:3" ht="20" x14ac:dyDescent="0.2">
      <c r="A687" s="4">
        <v>43989</v>
      </c>
      <c r="B687" s="5" t="s">
        <v>5</v>
      </c>
      <c r="C687" s="10">
        <v>20000</v>
      </c>
    </row>
    <row r="688" spans="1:3" ht="20" x14ac:dyDescent="0.2">
      <c r="A688" s="2">
        <v>43996</v>
      </c>
      <c r="B688" s="3" t="s">
        <v>158</v>
      </c>
      <c r="C688" s="9">
        <v>6000</v>
      </c>
    </row>
    <row r="689" spans="1:3" ht="20" x14ac:dyDescent="0.2">
      <c r="A689" s="4">
        <v>43996</v>
      </c>
      <c r="B689" s="5" t="s">
        <v>8</v>
      </c>
      <c r="C689" s="10">
        <v>3000</v>
      </c>
    </row>
    <row r="690" spans="1:3" ht="20" x14ac:dyDescent="0.2">
      <c r="A690" s="2">
        <v>43996</v>
      </c>
      <c r="B690" s="3" t="s">
        <v>54</v>
      </c>
      <c r="C690" s="9">
        <v>10000</v>
      </c>
    </row>
    <row r="691" spans="1:3" ht="20" x14ac:dyDescent="0.2">
      <c r="A691" s="4">
        <v>43996</v>
      </c>
      <c r="B691" s="5" t="s">
        <v>171</v>
      </c>
      <c r="C691" s="10">
        <v>3000</v>
      </c>
    </row>
    <row r="692" spans="1:3" ht="20" x14ac:dyDescent="0.2">
      <c r="A692" s="2">
        <v>43996</v>
      </c>
      <c r="B692" s="3" t="s">
        <v>5</v>
      </c>
      <c r="C692" s="9">
        <v>15000</v>
      </c>
    </row>
    <row r="693" spans="1:3" ht="20" x14ac:dyDescent="0.2">
      <c r="A693" s="4">
        <v>43996</v>
      </c>
      <c r="B693" s="5" t="s">
        <v>88</v>
      </c>
      <c r="C693" s="10">
        <v>700</v>
      </c>
    </row>
    <row r="694" spans="1:3" ht="20" x14ac:dyDescent="0.2">
      <c r="A694" s="2">
        <v>43996</v>
      </c>
      <c r="B694" s="3" t="s">
        <v>212</v>
      </c>
      <c r="C694" s="9">
        <v>55000</v>
      </c>
    </row>
    <row r="695" spans="1:3" ht="20" x14ac:dyDescent="0.2">
      <c r="A695" s="4">
        <v>43996</v>
      </c>
      <c r="B695" s="5" t="s">
        <v>213</v>
      </c>
      <c r="C695" s="10">
        <v>50000</v>
      </c>
    </row>
    <row r="696" spans="1:3" ht="40" x14ac:dyDescent="0.2">
      <c r="A696" s="2">
        <v>43996</v>
      </c>
      <c r="B696" s="3" t="s">
        <v>178</v>
      </c>
      <c r="C696" s="9">
        <v>5000</v>
      </c>
    </row>
    <row r="697" spans="1:3" ht="20" x14ac:dyDescent="0.2">
      <c r="A697" s="4">
        <v>44003</v>
      </c>
      <c r="B697" s="5" t="s">
        <v>9</v>
      </c>
      <c r="C697" s="10">
        <v>10000</v>
      </c>
    </row>
    <row r="698" spans="1:3" ht="20" x14ac:dyDescent="0.2">
      <c r="A698" s="2">
        <v>44003</v>
      </c>
      <c r="B698" s="3" t="s">
        <v>24</v>
      </c>
      <c r="C698" s="9">
        <v>5000</v>
      </c>
    </row>
    <row r="699" spans="1:3" ht="20" x14ac:dyDescent="0.2">
      <c r="A699" s="4">
        <v>44003</v>
      </c>
      <c r="B699" s="5" t="s">
        <v>210</v>
      </c>
      <c r="C699" s="10">
        <v>15000</v>
      </c>
    </row>
    <row r="700" spans="1:3" ht="20" x14ac:dyDescent="0.2">
      <c r="A700" s="2">
        <v>44003</v>
      </c>
      <c r="B700" s="3" t="s">
        <v>54</v>
      </c>
      <c r="C700" s="9">
        <v>10000</v>
      </c>
    </row>
    <row r="701" spans="1:3" ht="20" x14ac:dyDescent="0.2">
      <c r="A701" s="4">
        <v>44003</v>
      </c>
      <c r="B701" s="5" t="s">
        <v>214</v>
      </c>
      <c r="C701" s="10">
        <v>10000</v>
      </c>
    </row>
    <row r="702" spans="1:3" ht="20" x14ac:dyDescent="0.2">
      <c r="A702" s="2">
        <v>44003</v>
      </c>
      <c r="B702" s="3" t="s">
        <v>5</v>
      </c>
      <c r="C702" s="9">
        <v>10000</v>
      </c>
    </row>
    <row r="703" spans="1:3" ht="40" x14ac:dyDescent="0.2">
      <c r="A703" s="4">
        <v>44003</v>
      </c>
      <c r="B703" s="5" t="s">
        <v>215</v>
      </c>
      <c r="C703" s="10">
        <v>35000</v>
      </c>
    </row>
    <row r="704" spans="1:3" ht="20" x14ac:dyDescent="0.2">
      <c r="A704" s="2">
        <v>44003</v>
      </c>
      <c r="B704" s="3" t="s">
        <v>180</v>
      </c>
      <c r="C704" s="9">
        <v>5000</v>
      </c>
    </row>
    <row r="705" spans="1:3" ht="20" x14ac:dyDescent="0.2">
      <c r="A705" s="4">
        <v>44010</v>
      </c>
      <c r="B705" s="5" t="s">
        <v>9</v>
      </c>
      <c r="C705" s="10">
        <v>25000</v>
      </c>
    </row>
    <row r="706" spans="1:3" ht="20" x14ac:dyDescent="0.2">
      <c r="A706" s="2">
        <v>44010</v>
      </c>
      <c r="B706" s="3" t="s">
        <v>24</v>
      </c>
      <c r="C706" s="9">
        <v>12500</v>
      </c>
    </row>
    <row r="707" spans="1:3" ht="20" x14ac:dyDescent="0.2">
      <c r="A707" s="4">
        <v>44010</v>
      </c>
      <c r="B707" s="5" t="s">
        <v>216</v>
      </c>
      <c r="C707" s="10">
        <v>15000</v>
      </c>
    </row>
    <row r="708" spans="1:3" ht="20" x14ac:dyDescent="0.2">
      <c r="A708" s="2">
        <v>44010</v>
      </c>
      <c r="B708" s="3" t="s">
        <v>202</v>
      </c>
      <c r="C708" s="9">
        <v>5000</v>
      </c>
    </row>
    <row r="709" spans="1:3" ht="20" x14ac:dyDescent="0.2">
      <c r="A709" s="4">
        <v>44010</v>
      </c>
      <c r="B709" s="5" t="s">
        <v>217</v>
      </c>
      <c r="C709" s="10">
        <v>5000</v>
      </c>
    </row>
    <row r="710" spans="1:3" ht="20" x14ac:dyDescent="0.2">
      <c r="A710" s="2">
        <v>44010</v>
      </c>
      <c r="B710" s="3" t="s">
        <v>54</v>
      </c>
      <c r="C710" s="9">
        <v>10000</v>
      </c>
    </row>
    <row r="711" spans="1:3" ht="20" x14ac:dyDescent="0.2">
      <c r="A711" s="4">
        <v>44010</v>
      </c>
      <c r="B711" s="5" t="s">
        <v>5</v>
      </c>
      <c r="C711" s="10">
        <v>20000</v>
      </c>
    </row>
    <row r="712" spans="1:3" ht="20" x14ac:dyDescent="0.2">
      <c r="A712" s="2">
        <v>44010</v>
      </c>
      <c r="B712" s="3" t="s">
        <v>208</v>
      </c>
      <c r="C712" s="9">
        <v>2500</v>
      </c>
    </row>
    <row r="713" spans="1:3" ht="20" x14ac:dyDescent="0.2">
      <c r="A713" s="4">
        <v>44010</v>
      </c>
      <c r="B713" s="5" t="s">
        <v>95</v>
      </c>
      <c r="C713" s="10">
        <v>10000</v>
      </c>
    </row>
    <row r="714" spans="1:3" ht="20" x14ac:dyDescent="0.2">
      <c r="A714" s="2">
        <v>44010</v>
      </c>
      <c r="B714" s="3" t="s">
        <v>43</v>
      </c>
      <c r="C714" s="9">
        <v>10000</v>
      </c>
    </row>
    <row r="715" spans="1:3" ht="20" x14ac:dyDescent="0.2">
      <c r="A715" s="4">
        <v>44010</v>
      </c>
      <c r="B715" s="5" t="s">
        <v>11</v>
      </c>
      <c r="C715" s="10">
        <v>10000</v>
      </c>
    </row>
    <row r="716" spans="1:3" ht="20" x14ac:dyDescent="0.2">
      <c r="A716" s="2">
        <v>44010</v>
      </c>
      <c r="B716" s="3" t="s">
        <v>209</v>
      </c>
      <c r="C716" s="9">
        <v>10000</v>
      </c>
    </row>
    <row r="717" spans="1:3" ht="20" x14ac:dyDescent="0.2">
      <c r="A717" s="4">
        <v>44010</v>
      </c>
      <c r="B717" s="5" t="s">
        <v>71</v>
      </c>
      <c r="C717" s="10">
        <v>20000</v>
      </c>
    </row>
    <row r="718" spans="1:3" ht="20" x14ac:dyDescent="0.2">
      <c r="A718" s="2">
        <v>44010</v>
      </c>
      <c r="B718" s="3" t="s">
        <v>171</v>
      </c>
      <c r="C718" s="9">
        <v>3000</v>
      </c>
    </row>
    <row r="719" spans="1:3" ht="20" x14ac:dyDescent="0.2">
      <c r="A719" s="4">
        <v>44010</v>
      </c>
      <c r="B719" s="5" t="s">
        <v>44</v>
      </c>
      <c r="C719" s="10">
        <v>2000</v>
      </c>
    </row>
    <row r="720" spans="1:3" ht="20" x14ac:dyDescent="0.2">
      <c r="A720" s="2">
        <v>44010</v>
      </c>
      <c r="B720" s="3" t="s">
        <v>218</v>
      </c>
      <c r="C720" s="9">
        <v>10000</v>
      </c>
    </row>
    <row r="721" spans="1:3" ht="20" x14ac:dyDescent="0.2">
      <c r="A721" s="4">
        <v>44010</v>
      </c>
      <c r="B721" s="5" t="s">
        <v>87</v>
      </c>
      <c r="C721" s="10">
        <v>5000</v>
      </c>
    </row>
    <row r="722" spans="1:3" ht="20" x14ac:dyDescent="0.2">
      <c r="A722" s="2" t="s">
        <v>219</v>
      </c>
      <c r="B722" s="3" t="s">
        <v>9</v>
      </c>
      <c r="C722" s="9">
        <v>30000</v>
      </c>
    </row>
    <row r="723" spans="1:3" ht="20" x14ac:dyDescent="0.2">
      <c r="A723" s="4" t="s">
        <v>223</v>
      </c>
      <c r="B723" s="5" t="s">
        <v>24</v>
      </c>
      <c r="C723" s="10">
        <v>15000</v>
      </c>
    </row>
    <row r="724" spans="1:3" ht="20" x14ac:dyDescent="0.2">
      <c r="A724" s="2" t="s">
        <v>224</v>
      </c>
      <c r="B724" s="3" t="s">
        <v>54</v>
      </c>
      <c r="C724" s="9">
        <v>10000</v>
      </c>
    </row>
    <row r="725" spans="1:3" ht="20" x14ac:dyDescent="0.2">
      <c r="A725" s="4" t="s">
        <v>225</v>
      </c>
      <c r="B725" s="5" t="s">
        <v>220</v>
      </c>
      <c r="C725" s="10">
        <v>1000</v>
      </c>
    </row>
    <row r="726" spans="1:3" ht="20" x14ac:dyDescent="0.2">
      <c r="A726" s="2" t="s">
        <v>226</v>
      </c>
      <c r="B726" s="3" t="s">
        <v>31</v>
      </c>
      <c r="C726" s="9">
        <v>2000</v>
      </c>
    </row>
    <row r="727" spans="1:3" ht="20" x14ac:dyDescent="0.2">
      <c r="A727" s="4" t="s">
        <v>227</v>
      </c>
      <c r="B727" s="5" t="s">
        <v>5</v>
      </c>
      <c r="C727" s="10">
        <v>20000</v>
      </c>
    </row>
    <row r="728" spans="1:3" ht="20" x14ac:dyDescent="0.2">
      <c r="A728" s="2" t="s">
        <v>228</v>
      </c>
      <c r="B728" s="3" t="s">
        <v>80</v>
      </c>
      <c r="C728" s="9">
        <v>50000</v>
      </c>
    </row>
    <row r="729" spans="1:3" ht="20" x14ac:dyDescent="0.2">
      <c r="A729" s="4" t="s">
        <v>229</v>
      </c>
      <c r="B729" s="5" t="s">
        <v>171</v>
      </c>
      <c r="C729" s="10">
        <v>3000</v>
      </c>
    </row>
    <row r="730" spans="1:3" ht="20" x14ac:dyDescent="0.2">
      <c r="A730" s="2" t="s">
        <v>230</v>
      </c>
      <c r="B730" s="3" t="s">
        <v>70</v>
      </c>
      <c r="C730" s="9">
        <v>5000</v>
      </c>
    </row>
    <row r="731" spans="1:3" ht="20" x14ac:dyDescent="0.2">
      <c r="A731" s="4" t="s">
        <v>231</v>
      </c>
      <c r="B731" s="5" t="s">
        <v>120</v>
      </c>
      <c r="C731" s="10">
        <v>20000</v>
      </c>
    </row>
    <row r="732" spans="1:3" ht="20" x14ac:dyDescent="0.2">
      <c r="A732" s="2" t="s">
        <v>232</v>
      </c>
      <c r="B732" s="3" t="s">
        <v>179</v>
      </c>
      <c r="C732" s="9">
        <v>20000</v>
      </c>
    </row>
    <row r="733" spans="1:3" ht="20" x14ac:dyDescent="0.2">
      <c r="A733" s="4" t="s">
        <v>233</v>
      </c>
      <c r="B733" s="5" t="s">
        <v>82</v>
      </c>
      <c r="C733" s="10">
        <v>10000</v>
      </c>
    </row>
    <row r="734" spans="1:3" ht="20" x14ac:dyDescent="0.2">
      <c r="A734" s="2" t="s">
        <v>234</v>
      </c>
      <c r="B734" s="3" t="s">
        <v>68</v>
      </c>
      <c r="C734" s="9">
        <v>5000</v>
      </c>
    </row>
    <row r="735" spans="1:3" ht="20" x14ac:dyDescent="0.2">
      <c r="A735" s="4" t="s">
        <v>235</v>
      </c>
      <c r="B735" s="5" t="s">
        <v>69</v>
      </c>
      <c r="C735" s="10">
        <v>5000</v>
      </c>
    </row>
    <row r="736" spans="1:3" ht="20" x14ac:dyDescent="0.2">
      <c r="A736" s="2" t="s">
        <v>236</v>
      </c>
      <c r="B736" s="3" t="s">
        <v>67</v>
      </c>
      <c r="C736" s="9">
        <v>20000</v>
      </c>
    </row>
    <row r="737" spans="1:3" ht="20" x14ac:dyDescent="0.2">
      <c r="A737" s="4" t="s">
        <v>237</v>
      </c>
      <c r="B737" s="5" t="s">
        <v>221</v>
      </c>
      <c r="C737" s="10">
        <v>20000</v>
      </c>
    </row>
    <row r="738" spans="1:3" ht="20" x14ac:dyDescent="0.2">
      <c r="A738" s="2" t="s">
        <v>238</v>
      </c>
      <c r="B738" s="3" t="s">
        <v>222</v>
      </c>
      <c r="C738" s="9">
        <v>40000</v>
      </c>
    </row>
    <row r="739" spans="1:3" ht="20" x14ac:dyDescent="0.2">
      <c r="A739" s="4" t="s">
        <v>239</v>
      </c>
      <c r="B739" s="5" t="s">
        <v>240</v>
      </c>
      <c r="C739" s="10">
        <v>15000</v>
      </c>
    </row>
    <row r="740" spans="1:3" ht="20" x14ac:dyDescent="0.2">
      <c r="A740" s="2">
        <v>44024</v>
      </c>
      <c r="B740" s="3" t="s">
        <v>9</v>
      </c>
      <c r="C740" s="9">
        <v>15000</v>
      </c>
    </row>
    <row r="741" spans="1:3" ht="20" x14ac:dyDescent="0.2">
      <c r="A741" s="4">
        <v>44024</v>
      </c>
      <c r="B741" s="5" t="s">
        <v>8</v>
      </c>
      <c r="C741" s="10">
        <v>7500</v>
      </c>
    </row>
    <row r="742" spans="1:3" ht="20" x14ac:dyDescent="0.2">
      <c r="A742" s="2">
        <v>44024</v>
      </c>
      <c r="B742" s="3" t="s">
        <v>54</v>
      </c>
      <c r="C742" s="9">
        <v>10000</v>
      </c>
    </row>
    <row r="743" spans="1:3" ht="20" x14ac:dyDescent="0.2">
      <c r="A743" s="4">
        <v>44024</v>
      </c>
      <c r="B743" s="5" t="s">
        <v>5</v>
      </c>
      <c r="C743" s="10">
        <v>20000</v>
      </c>
    </row>
    <row r="744" spans="1:3" ht="20" x14ac:dyDescent="0.2">
      <c r="A744" s="2">
        <v>44024</v>
      </c>
      <c r="B744" s="3" t="s">
        <v>126</v>
      </c>
      <c r="C744" s="9">
        <v>40000</v>
      </c>
    </row>
    <row r="745" spans="1:3" ht="20" x14ac:dyDescent="0.2">
      <c r="A745" s="4">
        <v>44024</v>
      </c>
      <c r="B745" s="5" t="s">
        <v>44</v>
      </c>
      <c r="C745" s="10">
        <v>10000</v>
      </c>
    </row>
    <row r="746" spans="1:3" ht="20" x14ac:dyDescent="0.2">
      <c r="A746" s="2">
        <v>44024</v>
      </c>
      <c r="B746" s="3" t="s">
        <v>63</v>
      </c>
      <c r="C746" s="9">
        <v>1000</v>
      </c>
    </row>
    <row r="747" spans="1:3" ht="20" x14ac:dyDescent="0.2">
      <c r="A747" s="4">
        <v>44024</v>
      </c>
      <c r="B747" s="5" t="s">
        <v>31</v>
      </c>
      <c r="C747" s="10">
        <v>2000</v>
      </c>
    </row>
    <row r="748" spans="1:3" ht="20" x14ac:dyDescent="0.2">
      <c r="A748" s="2">
        <v>44024</v>
      </c>
      <c r="B748" s="3" t="s">
        <v>241</v>
      </c>
      <c r="C748" s="9">
        <v>3000</v>
      </c>
    </row>
    <row r="749" spans="1:3" ht="20" x14ac:dyDescent="0.2">
      <c r="A749" s="4">
        <v>44024</v>
      </c>
      <c r="B749" s="5" t="s">
        <v>242</v>
      </c>
      <c r="C749" s="10">
        <v>3000</v>
      </c>
    </row>
    <row r="750" spans="1:3" ht="20" x14ac:dyDescent="0.2">
      <c r="A750" s="2">
        <v>44024</v>
      </c>
      <c r="B750" s="3" t="s">
        <v>171</v>
      </c>
      <c r="C750" s="9">
        <v>3000</v>
      </c>
    </row>
    <row r="751" spans="1:3" ht="20" x14ac:dyDescent="0.2">
      <c r="A751" s="4">
        <v>44024</v>
      </c>
      <c r="B751" s="5" t="s">
        <v>11</v>
      </c>
      <c r="C751" s="10">
        <v>10000</v>
      </c>
    </row>
    <row r="752" spans="1:3" ht="20" x14ac:dyDescent="0.2">
      <c r="A752" s="2">
        <v>44024</v>
      </c>
      <c r="B752" s="3" t="s">
        <v>95</v>
      </c>
      <c r="C752" s="9">
        <v>5000</v>
      </c>
    </row>
    <row r="753" spans="1:3" ht="20" x14ac:dyDescent="0.2">
      <c r="A753" s="4">
        <v>44024</v>
      </c>
      <c r="B753" s="5" t="s">
        <v>209</v>
      </c>
      <c r="C753" s="10">
        <v>5000</v>
      </c>
    </row>
    <row r="754" spans="1:3" ht="20" x14ac:dyDescent="0.2">
      <c r="A754" s="2">
        <v>44024</v>
      </c>
      <c r="B754" s="3" t="s">
        <v>128</v>
      </c>
      <c r="C754" s="9">
        <v>3000</v>
      </c>
    </row>
    <row r="755" spans="1:3" ht="20" x14ac:dyDescent="0.2">
      <c r="A755" s="4">
        <v>44031</v>
      </c>
      <c r="B755" s="5" t="s">
        <v>158</v>
      </c>
      <c r="C755" s="10">
        <v>15000</v>
      </c>
    </row>
    <row r="756" spans="1:3" ht="20" x14ac:dyDescent="0.2">
      <c r="A756" s="2">
        <v>44031</v>
      </c>
      <c r="B756" s="3" t="s">
        <v>24</v>
      </c>
      <c r="C756" s="9">
        <v>7500</v>
      </c>
    </row>
    <row r="757" spans="1:3" ht="20" x14ac:dyDescent="0.2">
      <c r="A757" s="4">
        <v>44031</v>
      </c>
      <c r="B757" s="5" t="s">
        <v>54</v>
      </c>
      <c r="C757" s="10">
        <v>10000</v>
      </c>
    </row>
    <row r="758" spans="1:3" ht="20" x14ac:dyDescent="0.2">
      <c r="A758" s="2">
        <v>44031</v>
      </c>
      <c r="B758" s="3" t="s">
        <v>5</v>
      </c>
      <c r="C758" s="9">
        <v>20000</v>
      </c>
    </row>
    <row r="759" spans="1:3" ht="40" x14ac:dyDescent="0.2">
      <c r="A759" s="4">
        <v>44031</v>
      </c>
      <c r="B759" s="5" t="s">
        <v>178</v>
      </c>
      <c r="C759" s="10">
        <v>5000</v>
      </c>
    </row>
    <row r="760" spans="1:3" ht="20" x14ac:dyDescent="0.2">
      <c r="A760" s="2">
        <v>44031</v>
      </c>
      <c r="B760" s="3" t="s">
        <v>243</v>
      </c>
      <c r="C760" s="9">
        <v>3000</v>
      </c>
    </row>
    <row r="761" spans="1:3" ht="20" x14ac:dyDescent="0.2">
      <c r="A761" s="4">
        <v>44031</v>
      </c>
      <c r="B761" s="5" t="s">
        <v>187</v>
      </c>
      <c r="C761" s="10">
        <v>1000</v>
      </c>
    </row>
    <row r="762" spans="1:3" ht="20" x14ac:dyDescent="0.2">
      <c r="A762" s="2">
        <v>44031</v>
      </c>
      <c r="B762" s="3" t="s">
        <v>88</v>
      </c>
      <c r="C762" s="9">
        <v>800</v>
      </c>
    </row>
    <row r="763" spans="1:3" ht="20" x14ac:dyDescent="0.2">
      <c r="A763" s="4">
        <v>44031</v>
      </c>
      <c r="B763" s="5" t="s">
        <v>31</v>
      </c>
      <c r="C763" s="10">
        <v>1800</v>
      </c>
    </row>
    <row r="764" spans="1:3" ht="20" x14ac:dyDescent="0.2">
      <c r="A764" s="2">
        <v>44031</v>
      </c>
      <c r="B764" s="3" t="s">
        <v>11</v>
      </c>
      <c r="C764" s="9">
        <v>10000</v>
      </c>
    </row>
    <row r="765" spans="1:3" ht="20" x14ac:dyDescent="0.2">
      <c r="A765" s="4">
        <v>44031</v>
      </c>
      <c r="B765" s="5" t="s">
        <v>43</v>
      </c>
      <c r="C765" s="10">
        <v>10000</v>
      </c>
    </row>
    <row r="766" spans="1:3" ht="20" x14ac:dyDescent="0.2">
      <c r="A766" s="2">
        <v>44031</v>
      </c>
      <c r="B766" s="3" t="s">
        <v>244</v>
      </c>
      <c r="C766" s="9">
        <v>3000</v>
      </c>
    </row>
    <row r="767" spans="1:3" ht="20" x14ac:dyDescent="0.2">
      <c r="A767" s="4">
        <v>44031</v>
      </c>
      <c r="B767" s="5" t="s">
        <v>209</v>
      </c>
      <c r="C767" s="10">
        <v>5000</v>
      </c>
    </row>
    <row r="768" spans="1:3" ht="20" x14ac:dyDescent="0.2">
      <c r="A768" s="2">
        <v>44031</v>
      </c>
      <c r="B768" s="3" t="s">
        <v>83</v>
      </c>
      <c r="C768" s="9">
        <v>5000</v>
      </c>
    </row>
    <row r="769" spans="1:3" ht="20" x14ac:dyDescent="0.2">
      <c r="A769" s="4">
        <v>44031</v>
      </c>
      <c r="B769" s="5" t="s">
        <v>87</v>
      </c>
      <c r="C769" s="10">
        <v>5000</v>
      </c>
    </row>
    <row r="770" spans="1:3" ht="20" x14ac:dyDescent="0.2">
      <c r="A770" s="2">
        <v>44031</v>
      </c>
      <c r="B770" s="3" t="s">
        <v>245</v>
      </c>
      <c r="C770" s="9">
        <v>2500</v>
      </c>
    </row>
    <row r="771" spans="1:3" ht="20" x14ac:dyDescent="0.2">
      <c r="A771" s="4">
        <v>44031</v>
      </c>
      <c r="B771" s="5" t="s">
        <v>246</v>
      </c>
      <c r="C771" s="10">
        <v>3000</v>
      </c>
    </row>
    <row r="772" spans="1:3" ht="20" x14ac:dyDescent="0.2">
      <c r="A772" s="2">
        <v>44045</v>
      </c>
      <c r="B772" s="3" t="s">
        <v>9</v>
      </c>
      <c r="C772" s="9">
        <v>25000</v>
      </c>
    </row>
    <row r="773" spans="1:3" ht="20" x14ac:dyDescent="0.2">
      <c r="A773" s="4">
        <v>44045</v>
      </c>
      <c r="B773" s="5" t="s">
        <v>24</v>
      </c>
      <c r="C773" s="10">
        <v>12500</v>
      </c>
    </row>
    <row r="774" spans="1:3" ht="20" x14ac:dyDescent="0.2">
      <c r="A774" s="2">
        <v>44045</v>
      </c>
      <c r="B774" s="3" t="s">
        <v>247</v>
      </c>
      <c r="C774" s="9">
        <v>60000</v>
      </c>
    </row>
    <row r="775" spans="1:3" ht="20" x14ac:dyDescent="0.2">
      <c r="A775" s="4">
        <v>44045</v>
      </c>
      <c r="B775" s="5" t="s">
        <v>120</v>
      </c>
      <c r="C775" s="10">
        <v>20000</v>
      </c>
    </row>
    <row r="776" spans="1:3" ht="20" x14ac:dyDescent="0.2">
      <c r="A776" s="2">
        <v>44045</v>
      </c>
      <c r="B776" s="3" t="s">
        <v>54</v>
      </c>
      <c r="C776" s="9">
        <v>10000</v>
      </c>
    </row>
    <row r="777" spans="1:3" ht="20" x14ac:dyDescent="0.2">
      <c r="A777" s="4">
        <v>44045</v>
      </c>
      <c r="B777" s="5" t="s">
        <v>82</v>
      </c>
      <c r="C777" s="10">
        <v>10000</v>
      </c>
    </row>
    <row r="778" spans="1:3" ht="20" x14ac:dyDescent="0.2">
      <c r="A778" s="2">
        <v>44045</v>
      </c>
      <c r="B778" s="3" t="s">
        <v>5</v>
      </c>
      <c r="C778" s="9">
        <v>20000</v>
      </c>
    </row>
    <row r="779" spans="1:3" ht="20" x14ac:dyDescent="0.2">
      <c r="A779" s="4">
        <v>44045</v>
      </c>
      <c r="B779" s="5" t="s">
        <v>248</v>
      </c>
      <c r="C779" s="10">
        <v>30000</v>
      </c>
    </row>
    <row r="780" spans="1:3" ht="20" x14ac:dyDescent="0.2">
      <c r="A780" s="2">
        <v>44045</v>
      </c>
      <c r="B780" s="3" t="s">
        <v>176</v>
      </c>
      <c r="C780" s="9">
        <v>8700</v>
      </c>
    </row>
    <row r="781" spans="1:3" ht="20" x14ac:dyDescent="0.2">
      <c r="A781" s="4">
        <v>44045</v>
      </c>
      <c r="B781" s="5" t="s">
        <v>63</v>
      </c>
      <c r="C781" s="10">
        <v>1000</v>
      </c>
    </row>
    <row r="782" spans="1:3" ht="20" x14ac:dyDescent="0.2">
      <c r="A782" s="2">
        <v>44045</v>
      </c>
      <c r="B782" s="3" t="s">
        <v>171</v>
      </c>
      <c r="C782" s="9">
        <v>3000</v>
      </c>
    </row>
    <row r="783" spans="1:3" ht="20" x14ac:dyDescent="0.2">
      <c r="A783" s="4">
        <v>44045</v>
      </c>
      <c r="B783" s="5" t="s">
        <v>70</v>
      </c>
      <c r="C783" s="10">
        <v>10000</v>
      </c>
    </row>
    <row r="784" spans="1:3" ht="20" x14ac:dyDescent="0.2">
      <c r="A784" s="2">
        <v>44045</v>
      </c>
      <c r="B784" s="3" t="s">
        <v>44</v>
      </c>
      <c r="C784" s="9">
        <v>8000</v>
      </c>
    </row>
    <row r="785" spans="1:3" ht="20" x14ac:dyDescent="0.2">
      <c r="A785" s="4">
        <v>44045</v>
      </c>
      <c r="B785" s="5" t="s">
        <v>11</v>
      </c>
      <c r="C785" s="10">
        <v>10000</v>
      </c>
    </row>
    <row r="786" spans="1:3" ht="20" x14ac:dyDescent="0.2">
      <c r="A786" s="2">
        <v>44045</v>
      </c>
      <c r="B786" s="3" t="s">
        <v>43</v>
      </c>
      <c r="C786" s="9">
        <v>10000</v>
      </c>
    </row>
    <row r="787" spans="1:3" ht="20" x14ac:dyDescent="0.2">
      <c r="A787" s="4">
        <v>44045</v>
      </c>
      <c r="B787" s="5" t="s">
        <v>111</v>
      </c>
      <c r="C787" s="10">
        <v>15000</v>
      </c>
    </row>
    <row r="788" spans="1:3" ht="20" x14ac:dyDescent="0.2">
      <c r="A788" s="2">
        <v>44045</v>
      </c>
      <c r="B788" s="3" t="s">
        <v>249</v>
      </c>
      <c r="C788" s="9">
        <v>30000</v>
      </c>
    </row>
    <row r="789" spans="1:3" ht="20" x14ac:dyDescent="0.2">
      <c r="A789" s="4">
        <v>44045</v>
      </c>
      <c r="B789" s="5" t="s">
        <v>209</v>
      </c>
      <c r="C789" s="10">
        <v>10000</v>
      </c>
    </row>
    <row r="790" spans="1:3" ht="20" x14ac:dyDescent="0.2">
      <c r="A790" s="2">
        <v>44045</v>
      </c>
      <c r="B790" s="3" t="s">
        <v>246</v>
      </c>
      <c r="C790" s="9">
        <v>5000</v>
      </c>
    </row>
    <row r="791" spans="1:3" ht="20" x14ac:dyDescent="0.2">
      <c r="A791" s="4">
        <v>44046</v>
      </c>
      <c r="B791" s="5" t="s">
        <v>214</v>
      </c>
      <c r="C791" s="10">
        <v>10000</v>
      </c>
    </row>
    <row r="792" spans="1:3" ht="20" x14ac:dyDescent="0.2">
      <c r="A792" s="2">
        <v>44046</v>
      </c>
      <c r="B792" s="3" t="s">
        <v>250</v>
      </c>
      <c r="C792" s="9">
        <v>10000</v>
      </c>
    </row>
    <row r="793" spans="1:3" ht="20" x14ac:dyDescent="0.2">
      <c r="A793" s="4">
        <v>44046</v>
      </c>
      <c r="B793" s="5" t="s">
        <v>44</v>
      </c>
      <c r="C793" s="10">
        <v>5000</v>
      </c>
    </row>
    <row r="794" spans="1:3" ht="20" x14ac:dyDescent="0.2">
      <c r="A794" s="2">
        <v>44052</v>
      </c>
      <c r="B794" s="3" t="s">
        <v>9</v>
      </c>
      <c r="C794" s="9">
        <v>20000</v>
      </c>
    </row>
    <row r="795" spans="1:3" ht="20" x14ac:dyDescent="0.2">
      <c r="A795" s="4">
        <v>44052</v>
      </c>
      <c r="B795" s="5" t="s">
        <v>8</v>
      </c>
      <c r="C795" s="10">
        <v>10000</v>
      </c>
    </row>
    <row r="796" spans="1:3" ht="20" x14ac:dyDescent="0.2">
      <c r="A796" s="2">
        <v>44052</v>
      </c>
      <c r="B796" s="3" t="s">
        <v>54</v>
      </c>
      <c r="C796" s="9">
        <v>10000</v>
      </c>
    </row>
    <row r="797" spans="1:3" ht="20" x14ac:dyDescent="0.2">
      <c r="A797" s="4">
        <v>44052</v>
      </c>
      <c r="B797" s="5" t="s">
        <v>5</v>
      </c>
      <c r="C797" s="10">
        <v>20000</v>
      </c>
    </row>
    <row r="798" spans="1:3" ht="20" x14ac:dyDescent="0.2">
      <c r="A798" s="2">
        <v>44052</v>
      </c>
      <c r="B798" s="3" t="s">
        <v>43</v>
      </c>
      <c r="C798" s="9">
        <v>10000</v>
      </c>
    </row>
    <row r="799" spans="1:3" ht="20" x14ac:dyDescent="0.2">
      <c r="A799" s="4">
        <v>44052</v>
      </c>
      <c r="B799" s="5" t="s">
        <v>11</v>
      </c>
      <c r="C799" s="10">
        <v>10000</v>
      </c>
    </row>
    <row r="800" spans="1:3" ht="20" x14ac:dyDescent="0.2">
      <c r="A800" s="2">
        <v>44052</v>
      </c>
      <c r="B800" s="3" t="s">
        <v>171</v>
      </c>
      <c r="C800" s="9">
        <v>3000</v>
      </c>
    </row>
    <row r="801" spans="1:3" ht="20" x14ac:dyDescent="0.2">
      <c r="A801" s="4">
        <v>44052</v>
      </c>
      <c r="B801" s="5" t="s">
        <v>209</v>
      </c>
      <c r="C801" s="10">
        <v>10000</v>
      </c>
    </row>
    <row r="802" spans="1:3" ht="20" x14ac:dyDescent="0.2">
      <c r="A802" s="2">
        <v>44052</v>
      </c>
      <c r="B802" s="3" t="s">
        <v>127</v>
      </c>
      <c r="C802" s="9">
        <v>7000</v>
      </c>
    </row>
    <row r="803" spans="1:3" ht="20" x14ac:dyDescent="0.2">
      <c r="A803" s="4">
        <v>44052</v>
      </c>
      <c r="B803" s="5" t="s">
        <v>95</v>
      </c>
      <c r="C803" s="10">
        <v>5000</v>
      </c>
    </row>
    <row r="804" spans="1:3" ht="20" x14ac:dyDescent="0.2">
      <c r="A804" s="2">
        <v>44052</v>
      </c>
      <c r="B804" s="3" t="s">
        <v>251</v>
      </c>
      <c r="C804" s="9">
        <v>10000</v>
      </c>
    </row>
    <row r="805" spans="1:3" ht="20" x14ac:dyDescent="0.2">
      <c r="A805" s="4">
        <v>44052</v>
      </c>
      <c r="B805" s="5" t="s">
        <v>252</v>
      </c>
      <c r="C805" s="10">
        <v>22000</v>
      </c>
    </row>
    <row r="806" spans="1:3" ht="20" x14ac:dyDescent="0.2">
      <c r="A806" s="2">
        <v>44052</v>
      </c>
      <c r="B806" s="3" t="s">
        <v>87</v>
      </c>
      <c r="C806" s="9">
        <v>5000</v>
      </c>
    </row>
    <row r="807" spans="1:3" ht="20" x14ac:dyDescent="0.2">
      <c r="A807" s="4">
        <v>44052</v>
      </c>
      <c r="B807" s="5" t="s">
        <v>126</v>
      </c>
      <c r="C807" s="10">
        <v>14100</v>
      </c>
    </row>
    <row r="808" spans="1:3" ht="20" x14ac:dyDescent="0.2">
      <c r="A808" s="2">
        <v>44052</v>
      </c>
      <c r="B808" s="3" t="s">
        <v>31</v>
      </c>
      <c r="C808" s="9">
        <v>1800</v>
      </c>
    </row>
    <row r="809" spans="1:3" ht="20" x14ac:dyDescent="0.2">
      <c r="A809" s="4">
        <v>44059</v>
      </c>
      <c r="B809" s="5" t="s">
        <v>9</v>
      </c>
      <c r="C809" s="10">
        <v>15000</v>
      </c>
    </row>
    <row r="810" spans="1:3" ht="20" x14ac:dyDescent="0.2">
      <c r="A810" s="2">
        <v>44059</v>
      </c>
      <c r="B810" s="3" t="s">
        <v>8</v>
      </c>
      <c r="C810" s="9">
        <v>7500</v>
      </c>
    </row>
    <row r="811" spans="1:3" ht="20" x14ac:dyDescent="0.2">
      <c r="A811" s="4">
        <v>44059</v>
      </c>
      <c r="B811" s="5" t="s">
        <v>210</v>
      </c>
      <c r="C811" s="10">
        <v>30000</v>
      </c>
    </row>
    <row r="812" spans="1:3" ht="20" x14ac:dyDescent="0.2">
      <c r="A812" s="2">
        <v>44059</v>
      </c>
      <c r="B812" s="3" t="s">
        <v>54</v>
      </c>
      <c r="C812" s="9">
        <v>10000</v>
      </c>
    </row>
    <row r="813" spans="1:3" ht="20" x14ac:dyDescent="0.2">
      <c r="A813" s="4">
        <v>44059</v>
      </c>
      <c r="B813" s="5" t="s">
        <v>171</v>
      </c>
      <c r="C813" s="10">
        <v>3000</v>
      </c>
    </row>
    <row r="814" spans="1:3" ht="20" x14ac:dyDescent="0.2">
      <c r="A814" s="2">
        <v>44059</v>
      </c>
      <c r="B814" s="3" t="s">
        <v>32</v>
      </c>
      <c r="C814" s="9">
        <v>5000</v>
      </c>
    </row>
    <row r="815" spans="1:3" ht="20" x14ac:dyDescent="0.2">
      <c r="A815" s="4">
        <v>44059</v>
      </c>
      <c r="B815" s="5" t="s">
        <v>251</v>
      </c>
      <c r="C815" s="10">
        <v>10000</v>
      </c>
    </row>
    <row r="816" spans="1:3" ht="20" x14ac:dyDescent="0.2">
      <c r="A816" s="2">
        <v>44059</v>
      </c>
      <c r="B816" s="3" t="s">
        <v>209</v>
      </c>
      <c r="C816" s="9">
        <v>5000</v>
      </c>
    </row>
    <row r="817" spans="1:3" ht="20" x14ac:dyDescent="0.2">
      <c r="A817" s="4">
        <v>44059</v>
      </c>
      <c r="B817" s="5" t="s">
        <v>253</v>
      </c>
      <c r="C817" s="10">
        <v>5000</v>
      </c>
    </row>
    <row r="818" spans="1:3" ht="20" x14ac:dyDescent="0.2">
      <c r="A818" s="2">
        <v>44059</v>
      </c>
      <c r="B818" s="3" t="s">
        <v>254</v>
      </c>
      <c r="C818" s="9">
        <v>4000</v>
      </c>
    </row>
    <row r="819" spans="1:3" ht="20" x14ac:dyDescent="0.2">
      <c r="A819" s="4">
        <v>44059</v>
      </c>
      <c r="B819" s="5" t="s">
        <v>87</v>
      </c>
      <c r="C819" s="10">
        <v>5000</v>
      </c>
    </row>
    <row r="820" spans="1:3" ht="20" x14ac:dyDescent="0.2">
      <c r="A820" s="2">
        <v>44059</v>
      </c>
      <c r="B820" s="3" t="s">
        <v>191</v>
      </c>
      <c r="C820" s="9">
        <v>5000</v>
      </c>
    </row>
    <row r="821" spans="1:3" ht="20" x14ac:dyDescent="0.2">
      <c r="A821" s="4">
        <v>44059</v>
      </c>
      <c r="B821" s="5" t="s">
        <v>123</v>
      </c>
      <c r="C821" s="10">
        <v>5000</v>
      </c>
    </row>
    <row r="822" spans="1:3" ht="20" x14ac:dyDescent="0.2">
      <c r="A822" s="2">
        <v>44059</v>
      </c>
      <c r="B822" s="3" t="s">
        <v>5</v>
      </c>
      <c r="C822" s="9">
        <v>20000</v>
      </c>
    </row>
    <row r="823" spans="1:3" ht="20" x14ac:dyDescent="0.2">
      <c r="A823" s="4">
        <v>44059</v>
      </c>
      <c r="B823" s="5" t="s">
        <v>255</v>
      </c>
      <c r="C823" s="10">
        <v>4500</v>
      </c>
    </row>
    <row r="824" spans="1:3" ht="20" x14ac:dyDescent="0.2">
      <c r="A824" s="2">
        <v>44066</v>
      </c>
      <c r="B824" s="3" t="s">
        <v>9</v>
      </c>
      <c r="C824" s="9">
        <v>45000</v>
      </c>
    </row>
    <row r="825" spans="1:3" ht="20" x14ac:dyDescent="0.2">
      <c r="A825" s="4">
        <v>44066</v>
      </c>
      <c r="B825" s="5" t="s">
        <v>8</v>
      </c>
      <c r="C825" s="10">
        <v>22500</v>
      </c>
    </row>
    <row r="826" spans="1:3" ht="40" x14ac:dyDescent="0.2">
      <c r="A826" s="2">
        <v>44066</v>
      </c>
      <c r="B826" s="3" t="s">
        <v>257</v>
      </c>
      <c r="C826" s="9">
        <v>45000</v>
      </c>
    </row>
    <row r="827" spans="1:3" ht="20" x14ac:dyDescent="0.2">
      <c r="A827" s="4">
        <v>44066</v>
      </c>
      <c r="B827" s="5" t="s">
        <v>256</v>
      </c>
      <c r="C827" s="10">
        <v>45000</v>
      </c>
    </row>
    <row r="828" spans="1:3" ht="20" x14ac:dyDescent="0.2">
      <c r="A828" s="2">
        <v>44066</v>
      </c>
      <c r="B828" s="3" t="s">
        <v>54</v>
      </c>
      <c r="C828" s="9">
        <v>10000</v>
      </c>
    </row>
    <row r="829" spans="1:3" ht="20" x14ac:dyDescent="0.2">
      <c r="A829" s="4">
        <v>44066</v>
      </c>
      <c r="B829" s="5" t="s">
        <v>5</v>
      </c>
      <c r="C829" s="10">
        <v>22000</v>
      </c>
    </row>
    <row r="830" spans="1:3" ht="20" x14ac:dyDescent="0.2">
      <c r="A830" s="2">
        <v>44066</v>
      </c>
      <c r="B830" s="3" t="s">
        <v>209</v>
      </c>
      <c r="C830" s="9">
        <v>10000</v>
      </c>
    </row>
    <row r="831" spans="1:3" ht="20" x14ac:dyDescent="0.2">
      <c r="A831" s="4">
        <v>44066</v>
      </c>
      <c r="B831" s="5" t="s">
        <v>251</v>
      </c>
      <c r="C831" s="10">
        <v>10000</v>
      </c>
    </row>
    <row r="832" spans="1:3" ht="20" x14ac:dyDescent="0.2">
      <c r="A832" s="2">
        <v>44066</v>
      </c>
      <c r="B832" s="3" t="s">
        <v>43</v>
      </c>
      <c r="C832" s="9">
        <v>10000</v>
      </c>
    </row>
    <row r="833" spans="1:3" ht="20" x14ac:dyDescent="0.2">
      <c r="A833" s="4">
        <v>44066</v>
      </c>
      <c r="B833" s="5" t="s">
        <v>11</v>
      </c>
      <c r="C833" s="10">
        <v>10000</v>
      </c>
    </row>
    <row r="834" spans="1:3" ht="20" x14ac:dyDescent="0.2">
      <c r="A834" s="2">
        <v>44066</v>
      </c>
      <c r="B834" s="3" t="s">
        <v>171</v>
      </c>
      <c r="C834" s="9">
        <v>3000</v>
      </c>
    </row>
    <row r="835" spans="1:3" ht="20" x14ac:dyDescent="0.2">
      <c r="A835" s="4">
        <v>44066</v>
      </c>
      <c r="B835" s="5" t="s">
        <v>111</v>
      </c>
      <c r="C835" s="10">
        <v>5000</v>
      </c>
    </row>
    <row r="836" spans="1:3" ht="20" x14ac:dyDescent="0.2">
      <c r="A836" s="2">
        <v>44066</v>
      </c>
      <c r="B836" s="3" t="s">
        <v>123</v>
      </c>
      <c r="C836" s="9">
        <v>5000</v>
      </c>
    </row>
    <row r="837" spans="1:3" ht="20" x14ac:dyDescent="0.2">
      <c r="A837" s="4">
        <v>44066</v>
      </c>
      <c r="B837" s="5" t="s">
        <v>191</v>
      </c>
      <c r="C837" s="10">
        <v>5000</v>
      </c>
    </row>
    <row r="838" spans="1:3" ht="20" x14ac:dyDescent="0.2">
      <c r="A838" s="2">
        <v>44066</v>
      </c>
      <c r="B838" s="3" t="s">
        <v>202</v>
      </c>
      <c r="C838" s="9">
        <v>5000</v>
      </c>
    </row>
    <row r="839" spans="1:3" ht="20" x14ac:dyDescent="0.2">
      <c r="A839" s="4">
        <v>44066</v>
      </c>
      <c r="B839" s="5" t="s">
        <v>87</v>
      </c>
      <c r="C839" s="10">
        <v>5000</v>
      </c>
    </row>
    <row r="840" spans="1:3" ht="20" x14ac:dyDescent="0.2">
      <c r="A840" s="2">
        <v>44066</v>
      </c>
      <c r="B840" s="3" t="s">
        <v>258</v>
      </c>
      <c r="C840" s="9">
        <v>10000</v>
      </c>
    </row>
    <row r="841" spans="1:3" ht="40" x14ac:dyDescent="0.2">
      <c r="A841" s="4">
        <v>44067</v>
      </c>
      <c r="B841" s="5" t="s">
        <v>259</v>
      </c>
      <c r="C841" s="10">
        <v>5000</v>
      </c>
    </row>
    <row r="842" spans="1:3" ht="20" x14ac:dyDescent="0.2">
      <c r="A842" s="2">
        <v>44069</v>
      </c>
      <c r="B842" s="3" t="s">
        <v>260</v>
      </c>
      <c r="C842" s="9">
        <v>10000</v>
      </c>
    </row>
    <row r="843" spans="1:3" ht="40" x14ac:dyDescent="0.2">
      <c r="A843" s="4">
        <v>44072</v>
      </c>
      <c r="B843" s="5" t="s">
        <v>261</v>
      </c>
      <c r="C843" s="10">
        <v>15000</v>
      </c>
    </row>
    <row r="844" spans="1:3" ht="40" x14ac:dyDescent="0.2">
      <c r="A844" s="2">
        <v>44072</v>
      </c>
      <c r="B844" s="3" t="s">
        <v>262</v>
      </c>
      <c r="C844" s="9">
        <v>3000</v>
      </c>
    </row>
    <row r="845" spans="1:3" ht="40" x14ac:dyDescent="0.2">
      <c r="A845" s="4">
        <v>44072</v>
      </c>
      <c r="B845" s="5" t="s">
        <v>263</v>
      </c>
      <c r="C845" s="10">
        <v>10000</v>
      </c>
    </row>
    <row r="846" spans="1:3" ht="40" x14ac:dyDescent="0.2">
      <c r="A846" s="2">
        <v>44072</v>
      </c>
      <c r="B846" s="3" t="s">
        <v>264</v>
      </c>
      <c r="C846" s="9">
        <v>3000</v>
      </c>
    </row>
    <row r="847" spans="1:3" ht="20" x14ac:dyDescent="0.2">
      <c r="A847" s="4">
        <v>44073</v>
      </c>
      <c r="B847" s="5" t="s">
        <v>9</v>
      </c>
      <c r="C847" s="10">
        <v>30000</v>
      </c>
    </row>
    <row r="848" spans="1:3" ht="20" x14ac:dyDescent="0.2">
      <c r="A848" s="2">
        <v>44073</v>
      </c>
      <c r="B848" s="3" t="s">
        <v>8</v>
      </c>
      <c r="C848" s="9">
        <v>15000</v>
      </c>
    </row>
    <row r="849" spans="1:3" ht="20" x14ac:dyDescent="0.2">
      <c r="A849" s="4">
        <v>44073</v>
      </c>
      <c r="B849" s="5" t="s">
        <v>54</v>
      </c>
      <c r="C849" s="10">
        <v>10000</v>
      </c>
    </row>
    <row r="850" spans="1:3" ht="20" x14ac:dyDescent="0.2">
      <c r="A850" s="2">
        <v>44073</v>
      </c>
      <c r="B850" s="3" t="s">
        <v>11</v>
      </c>
      <c r="C850" s="9">
        <v>10000</v>
      </c>
    </row>
    <row r="851" spans="1:3" ht="20" x14ac:dyDescent="0.2">
      <c r="A851" s="4">
        <v>44073</v>
      </c>
      <c r="B851" s="5" t="s">
        <v>43</v>
      </c>
      <c r="C851" s="10">
        <v>10000</v>
      </c>
    </row>
    <row r="852" spans="1:3" ht="20" x14ac:dyDescent="0.2">
      <c r="A852" s="2">
        <v>44073</v>
      </c>
      <c r="B852" s="3" t="s">
        <v>5</v>
      </c>
      <c r="C852" s="9">
        <v>20000</v>
      </c>
    </row>
    <row r="853" spans="1:3" ht="20" x14ac:dyDescent="0.2">
      <c r="A853" s="4">
        <v>44073</v>
      </c>
      <c r="B853" s="5" t="s">
        <v>70</v>
      </c>
      <c r="C853" s="10">
        <v>10000</v>
      </c>
    </row>
    <row r="854" spans="1:3" ht="20" x14ac:dyDescent="0.2">
      <c r="A854" s="2">
        <v>44073</v>
      </c>
      <c r="B854" s="3" t="s">
        <v>71</v>
      </c>
      <c r="C854" s="9">
        <v>20000</v>
      </c>
    </row>
    <row r="855" spans="1:3" ht="20" x14ac:dyDescent="0.2">
      <c r="A855" s="4">
        <v>44073</v>
      </c>
      <c r="B855" s="5" t="s">
        <v>67</v>
      </c>
      <c r="C855" s="10">
        <v>20000</v>
      </c>
    </row>
    <row r="856" spans="1:3" ht="20" x14ac:dyDescent="0.2">
      <c r="A856" s="2">
        <v>44073</v>
      </c>
      <c r="B856" s="3" t="s">
        <v>69</v>
      </c>
      <c r="C856" s="9">
        <v>5000</v>
      </c>
    </row>
    <row r="857" spans="1:3" ht="20" x14ac:dyDescent="0.2">
      <c r="A857" s="4">
        <v>44073</v>
      </c>
      <c r="B857" s="5" t="s">
        <v>68</v>
      </c>
      <c r="C857" s="10">
        <v>5000</v>
      </c>
    </row>
    <row r="858" spans="1:3" ht="20" x14ac:dyDescent="0.2">
      <c r="A858" s="2">
        <v>44073</v>
      </c>
      <c r="B858" s="3" t="s">
        <v>244</v>
      </c>
      <c r="C858" s="9">
        <v>3000</v>
      </c>
    </row>
    <row r="859" spans="1:3" ht="20" x14ac:dyDescent="0.2">
      <c r="A859" s="4">
        <v>44073</v>
      </c>
      <c r="B859" s="5" t="s">
        <v>265</v>
      </c>
      <c r="C859" s="10">
        <v>30000</v>
      </c>
    </row>
    <row r="860" spans="1:3" ht="20" x14ac:dyDescent="0.2">
      <c r="A860" s="2">
        <v>44073</v>
      </c>
      <c r="B860" s="3" t="s">
        <v>209</v>
      </c>
      <c r="C860" s="9">
        <v>10000</v>
      </c>
    </row>
    <row r="861" spans="1:3" ht="20" x14ac:dyDescent="0.2">
      <c r="A861" s="4">
        <v>44073</v>
      </c>
      <c r="B861" s="5" t="s">
        <v>87</v>
      </c>
      <c r="C861" s="10">
        <v>5000</v>
      </c>
    </row>
    <row r="862" spans="1:3" ht="20" x14ac:dyDescent="0.2">
      <c r="A862" s="2">
        <v>44073</v>
      </c>
      <c r="B862" s="3" t="s">
        <v>44</v>
      </c>
      <c r="C862" s="9">
        <v>5000</v>
      </c>
    </row>
    <row r="863" spans="1:3" ht="20" x14ac:dyDescent="0.2">
      <c r="A863" s="4">
        <v>44073</v>
      </c>
      <c r="B863" s="5" t="s">
        <v>258</v>
      </c>
      <c r="C863" s="10">
        <v>10000</v>
      </c>
    </row>
    <row r="864" spans="1:3" ht="20" x14ac:dyDescent="0.2">
      <c r="A864" s="2">
        <v>44073</v>
      </c>
      <c r="B864" s="3" t="s">
        <v>111</v>
      </c>
      <c r="C864" s="9">
        <v>5000</v>
      </c>
    </row>
    <row r="865" spans="1:3" ht="20" x14ac:dyDescent="0.2">
      <c r="A865" s="4">
        <v>44073</v>
      </c>
      <c r="B865" s="5" t="s">
        <v>180</v>
      </c>
      <c r="C865" s="10">
        <v>5000</v>
      </c>
    </row>
    <row r="866" spans="1:3" ht="20" x14ac:dyDescent="0.2">
      <c r="A866" s="2">
        <v>44073</v>
      </c>
      <c r="B866" s="3" t="s">
        <v>176</v>
      </c>
      <c r="C866" s="9">
        <v>3000</v>
      </c>
    </row>
    <row r="867" spans="1:3" ht="20" x14ac:dyDescent="0.2">
      <c r="A867" s="4">
        <v>44073</v>
      </c>
      <c r="B867" s="5" t="s">
        <v>128</v>
      </c>
      <c r="C867" s="10">
        <v>1000</v>
      </c>
    </row>
    <row r="868" spans="1:3" ht="20" x14ac:dyDescent="0.2">
      <c r="A868" s="2">
        <v>44073</v>
      </c>
      <c r="B868" s="3" t="s">
        <v>73</v>
      </c>
      <c r="C868" s="9">
        <v>2000</v>
      </c>
    </row>
    <row r="869" spans="1:3" ht="20" x14ac:dyDescent="0.2">
      <c r="A869" s="4">
        <v>44073</v>
      </c>
      <c r="B869" s="5" t="s">
        <v>146</v>
      </c>
      <c r="C869" s="10">
        <v>5000</v>
      </c>
    </row>
    <row r="870" spans="1:3" ht="20" x14ac:dyDescent="0.2">
      <c r="A870" s="2">
        <v>44073</v>
      </c>
      <c r="B870" s="3" t="s">
        <v>80</v>
      </c>
      <c r="C870" s="9">
        <v>50000</v>
      </c>
    </row>
    <row r="871" spans="1:3" ht="40" x14ac:dyDescent="0.2">
      <c r="A871" s="4">
        <v>44079</v>
      </c>
      <c r="B871" s="5" t="s">
        <v>266</v>
      </c>
      <c r="C871" s="10">
        <v>10000</v>
      </c>
    </row>
    <row r="872" spans="1:3" ht="20" x14ac:dyDescent="0.2">
      <c r="A872" s="2">
        <v>44079</v>
      </c>
      <c r="B872" s="3" t="s">
        <v>267</v>
      </c>
      <c r="C872" s="9">
        <v>20000</v>
      </c>
    </row>
    <row r="873" spans="1:3" ht="20" x14ac:dyDescent="0.2">
      <c r="A873" s="4">
        <v>44079</v>
      </c>
      <c r="B873" s="5" t="s">
        <v>268</v>
      </c>
      <c r="C873" s="10">
        <v>10000</v>
      </c>
    </row>
    <row r="874" spans="1:3" ht="20" x14ac:dyDescent="0.2">
      <c r="A874" s="2">
        <v>44079</v>
      </c>
      <c r="B874" s="3" t="s">
        <v>269</v>
      </c>
      <c r="C874" s="9">
        <v>25000</v>
      </c>
    </row>
    <row r="875" spans="1:3" ht="20" x14ac:dyDescent="0.2">
      <c r="A875" s="4">
        <v>44080</v>
      </c>
      <c r="B875" s="5" t="s">
        <v>9</v>
      </c>
      <c r="C875" s="10">
        <v>35000</v>
      </c>
    </row>
    <row r="876" spans="1:3" ht="20" x14ac:dyDescent="0.2">
      <c r="A876" s="2">
        <v>44080</v>
      </c>
      <c r="B876" s="3" t="s">
        <v>8</v>
      </c>
      <c r="C876" s="9">
        <v>17500</v>
      </c>
    </row>
    <row r="877" spans="1:3" ht="20" x14ac:dyDescent="0.2">
      <c r="A877" s="4">
        <v>44080</v>
      </c>
      <c r="B877" s="5" t="s">
        <v>54</v>
      </c>
      <c r="C877" s="10">
        <v>10000</v>
      </c>
    </row>
    <row r="878" spans="1:3" ht="20" x14ac:dyDescent="0.2">
      <c r="A878" s="2">
        <v>44080</v>
      </c>
      <c r="B878" s="3" t="s">
        <v>5</v>
      </c>
      <c r="C878" s="9">
        <v>50000</v>
      </c>
    </row>
    <row r="879" spans="1:3" ht="20" x14ac:dyDescent="0.2">
      <c r="A879" s="4">
        <v>44080</v>
      </c>
      <c r="B879" s="5" t="s">
        <v>43</v>
      </c>
      <c r="C879" s="10">
        <v>10000</v>
      </c>
    </row>
    <row r="880" spans="1:3" ht="20" x14ac:dyDescent="0.2">
      <c r="A880" s="2">
        <v>44080</v>
      </c>
      <c r="B880" s="3" t="s">
        <v>11</v>
      </c>
      <c r="C880" s="9">
        <v>10000</v>
      </c>
    </row>
    <row r="881" spans="1:3" ht="20" x14ac:dyDescent="0.2">
      <c r="A881" s="4">
        <v>44080</v>
      </c>
      <c r="B881" s="5" t="s">
        <v>87</v>
      </c>
      <c r="C881" s="10">
        <v>5000</v>
      </c>
    </row>
    <row r="882" spans="1:3" ht="20" x14ac:dyDescent="0.2">
      <c r="A882" s="2">
        <v>44080</v>
      </c>
      <c r="B882" s="3" t="s">
        <v>83</v>
      </c>
      <c r="C882" s="9">
        <v>15000</v>
      </c>
    </row>
    <row r="883" spans="1:3" ht="20" x14ac:dyDescent="0.2">
      <c r="A883" s="4">
        <v>44080</v>
      </c>
      <c r="B883" s="5" t="s">
        <v>120</v>
      </c>
      <c r="C883" s="10">
        <v>20000</v>
      </c>
    </row>
    <row r="884" spans="1:3" ht="20" x14ac:dyDescent="0.2">
      <c r="A884" s="2">
        <v>44080</v>
      </c>
      <c r="B884" s="3" t="s">
        <v>82</v>
      </c>
      <c r="C884" s="9">
        <v>10000</v>
      </c>
    </row>
    <row r="885" spans="1:3" ht="20" x14ac:dyDescent="0.2">
      <c r="A885" s="4">
        <v>44080</v>
      </c>
      <c r="B885" s="5" t="s">
        <v>270</v>
      </c>
      <c r="C885" s="10">
        <v>30000</v>
      </c>
    </row>
    <row r="886" spans="1:3" ht="20" x14ac:dyDescent="0.2">
      <c r="A886" s="2">
        <v>44080</v>
      </c>
      <c r="B886" s="3" t="s">
        <v>240</v>
      </c>
      <c r="C886" s="9">
        <v>40000</v>
      </c>
    </row>
    <row r="887" spans="1:3" ht="20" x14ac:dyDescent="0.2">
      <c r="A887" s="4">
        <v>44080</v>
      </c>
      <c r="B887" s="5" t="s">
        <v>63</v>
      </c>
      <c r="C887" s="10">
        <v>1000</v>
      </c>
    </row>
    <row r="888" spans="1:3" ht="20" x14ac:dyDescent="0.2">
      <c r="A888" s="2">
        <v>44080</v>
      </c>
      <c r="B888" s="3" t="s">
        <v>187</v>
      </c>
      <c r="C888" s="9">
        <v>1000</v>
      </c>
    </row>
    <row r="889" spans="1:3" ht="20" x14ac:dyDescent="0.2">
      <c r="A889" s="4">
        <v>44080</v>
      </c>
      <c r="B889" s="5" t="s">
        <v>95</v>
      </c>
      <c r="C889" s="10">
        <v>5000</v>
      </c>
    </row>
    <row r="890" spans="1:3" ht="20" x14ac:dyDescent="0.2">
      <c r="A890" s="2">
        <v>44080</v>
      </c>
      <c r="B890" s="3" t="s">
        <v>251</v>
      </c>
      <c r="C890" s="9">
        <v>10000</v>
      </c>
    </row>
    <row r="891" spans="1:3" ht="20" x14ac:dyDescent="0.2">
      <c r="A891" s="4">
        <v>44080</v>
      </c>
      <c r="B891" s="5" t="s">
        <v>271</v>
      </c>
      <c r="C891" s="10">
        <v>1000</v>
      </c>
    </row>
    <row r="892" spans="1:3" ht="20" x14ac:dyDescent="0.2">
      <c r="A892" s="2">
        <v>44080</v>
      </c>
      <c r="B892" s="3" t="s">
        <v>272</v>
      </c>
      <c r="C892" s="9">
        <v>4000</v>
      </c>
    </row>
    <row r="893" spans="1:3" ht="20" x14ac:dyDescent="0.2">
      <c r="A893" s="4">
        <v>44080</v>
      </c>
      <c r="B893" s="5" t="s">
        <v>273</v>
      </c>
      <c r="C893" s="10">
        <v>2000</v>
      </c>
    </row>
    <row r="894" spans="1:3" ht="20" x14ac:dyDescent="0.2">
      <c r="A894" s="2">
        <v>44080</v>
      </c>
      <c r="B894" s="3" t="s">
        <v>70</v>
      </c>
      <c r="C894" s="9">
        <v>10000</v>
      </c>
    </row>
    <row r="895" spans="1:3" ht="20" x14ac:dyDescent="0.2">
      <c r="A895" s="4">
        <v>44080</v>
      </c>
      <c r="B895" s="5" t="s">
        <v>171</v>
      </c>
      <c r="C895" s="10">
        <v>3000</v>
      </c>
    </row>
    <row r="896" spans="1:3" ht="20" x14ac:dyDescent="0.2">
      <c r="A896" s="2">
        <v>44080</v>
      </c>
      <c r="B896" s="3" t="s">
        <v>274</v>
      </c>
      <c r="C896" s="9">
        <v>15000</v>
      </c>
    </row>
    <row r="897" spans="1:3" ht="20" x14ac:dyDescent="0.2">
      <c r="A897" s="4">
        <v>44087</v>
      </c>
      <c r="B897" s="5" t="s">
        <v>9</v>
      </c>
      <c r="C897" s="10">
        <v>45000</v>
      </c>
    </row>
    <row r="898" spans="1:3" ht="20" x14ac:dyDescent="0.2">
      <c r="A898" s="2">
        <v>44087</v>
      </c>
      <c r="B898" s="3" t="s">
        <v>8</v>
      </c>
      <c r="C898" s="9">
        <v>22500</v>
      </c>
    </row>
    <row r="899" spans="1:3" ht="20" x14ac:dyDescent="0.2">
      <c r="A899" s="4">
        <v>44087</v>
      </c>
      <c r="B899" s="5" t="s">
        <v>275</v>
      </c>
      <c r="C899" s="10">
        <v>20000</v>
      </c>
    </row>
    <row r="900" spans="1:3" ht="20" x14ac:dyDescent="0.2">
      <c r="A900" s="2">
        <v>44087</v>
      </c>
      <c r="B900" s="3" t="s">
        <v>54</v>
      </c>
      <c r="C900" s="9">
        <v>10000</v>
      </c>
    </row>
    <row r="901" spans="1:3" ht="20" x14ac:dyDescent="0.2">
      <c r="A901" s="4">
        <v>44087</v>
      </c>
      <c r="B901" s="5" t="s">
        <v>5</v>
      </c>
      <c r="C901" s="10">
        <v>50000</v>
      </c>
    </row>
    <row r="902" spans="1:3" ht="20" x14ac:dyDescent="0.2">
      <c r="A902" s="2">
        <v>44087</v>
      </c>
      <c r="B902" s="3" t="s">
        <v>276</v>
      </c>
      <c r="C902" s="9">
        <v>25000</v>
      </c>
    </row>
    <row r="903" spans="1:3" ht="20" x14ac:dyDescent="0.2">
      <c r="A903" s="4">
        <v>44087</v>
      </c>
      <c r="B903" s="5" t="s">
        <v>277</v>
      </c>
      <c r="C903" s="10">
        <v>30000</v>
      </c>
    </row>
    <row r="904" spans="1:3" ht="20" x14ac:dyDescent="0.2">
      <c r="A904" s="2">
        <v>44087</v>
      </c>
      <c r="B904" s="3" t="s">
        <v>171</v>
      </c>
      <c r="C904" s="9">
        <v>3000</v>
      </c>
    </row>
    <row r="905" spans="1:3" ht="20" x14ac:dyDescent="0.2">
      <c r="A905" s="4">
        <v>44087</v>
      </c>
      <c r="B905" s="5" t="s">
        <v>278</v>
      </c>
      <c r="C905" s="10">
        <v>20000</v>
      </c>
    </row>
    <row r="906" spans="1:3" ht="20" x14ac:dyDescent="0.2">
      <c r="A906" s="2">
        <v>44087</v>
      </c>
      <c r="B906" s="3" t="s">
        <v>11</v>
      </c>
      <c r="C906" s="9">
        <v>10000</v>
      </c>
    </row>
    <row r="907" spans="1:3" ht="20" x14ac:dyDescent="0.2">
      <c r="A907" s="4">
        <v>44087</v>
      </c>
      <c r="B907" s="5" t="s">
        <v>43</v>
      </c>
      <c r="C907" s="10">
        <v>10000</v>
      </c>
    </row>
    <row r="908" spans="1:3" ht="20" x14ac:dyDescent="0.2">
      <c r="A908" s="2">
        <v>44087</v>
      </c>
      <c r="B908" s="3" t="s">
        <v>209</v>
      </c>
      <c r="C908" s="9">
        <v>10000</v>
      </c>
    </row>
    <row r="909" spans="1:3" ht="20" x14ac:dyDescent="0.2">
      <c r="A909" s="4">
        <v>44087</v>
      </c>
      <c r="B909" s="5" t="s">
        <v>87</v>
      </c>
      <c r="C909" s="10">
        <v>5000</v>
      </c>
    </row>
    <row r="910" spans="1:3" ht="20" x14ac:dyDescent="0.2">
      <c r="A910" s="2">
        <v>44087</v>
      </c>
      <c r="B910" s="3" t="s">
        <v>251</v>
      </c>
      <c r="C910" s="9">
        <v>10000</v>
      </c>
    </row>
    <row r="911" spans="1:3" ht="20" x14ac:dyDescent="0.2">
      <c r="A911" s="4">
        <v>44087</v>
      </c>
      <c r="B911" s="5" t="s">
        <v>279</v>
      </c>
      <c r="C911" s="10">
        <v>1000</v>
      </c>
    </row>
    <row r="912" spans="1:3" ht="20" x14ac:dyDescent="0.2">
      <c r="A912" s="2">
        <v>44087</v>
      </c>
      <c r="B912" s="3" t="s">
        <v>31</v>
      </c>
      <c r="C912" s="9">
        <v>4000</v>
      </c>
    </row>
    <row r="913" spans="1:3" ht="20" x14ac:dyDescent="0.2">
      <c r="A913" s="4">
        <v>44087</v>
      </c>
      <c r="B913" s="5" t="s">
        <v>280</v>
      </c>
      <c r="C913" s="10">
        <v>25000</v>
      </c>
    </row>
    <row r="914" spans="1:3" ht="20" x14ac:dyDescent="0.2">
      <c r="A914" s="2">
        <v>44087</v>
      </c>
      <c r="B914" s="3" t="s">
        <v>258</v>
      </c>
      <c r="C914" s="9">
        <v>10000</v>
      </c>
    </row>
    <row r="915" spans="1:3" ht="20" x14ac:dyDescent="0.2">
      <c r="A915" s="4">
        <v>44088</v>
      </c>
      <c r="B915" s="5" t="s">
        <v>281</v>
      </c>
      <c r="C915" s="10">
        <v>10000</v>
      </c>
    </row>
    <row r="916" spans="1:3" ht="20" x14ac:dyDescent="0.2">
      <c r="A916" s="2">
        <v>44088</v>
      </c>
      <c r="B916" s="3" t="s">
        <v>282</v>
      </c>
      <c r="C916" s="9">
        <v>10000</v>
      </c>
    </row>
    <row r="917" spans="1:3" ht="20" x14ac:dyDescent="0.2">
      <c r="A917" s="4">
        <v>44094</v>
      </c>
      <c r="B917" s="5" t="s">
        <v>9</v>
      </c>
      <c r="C917" s="10">
        <v>9000</v>
      </c>
    </row>
    <row r="918" spans="1:3" ht="20" x14ac:dyDescent="0.2">
      <c r="A918" s="2">
        <v>44094</v>
      </c>
      <c r="B918" s="3" t="s">
        <v>8</v>
      </c>
      <c r="C918" s="9">
        <v>4500</v>
      </c>
    </row>
    <row r="919" spans="1:3" ht="20" x14ac:dyDescent="0.2">
      <c r="A919" s="4">
        <v>44094</v>
      </c>
      <c r="B919" s="5" t="s">
        <v>171</v>
      </c>
      <c r="C919" s="10">
        <v>3000</v>
      </c>
    </row>
    <row r="920" spans="1:3" ht="20" x14ac:dyDescent="0.2">
      <c r="A920" s="2">
        <v>44094</v>
      </c>
      <c r="B920" s="3" t="s">
        <v>251</v>
      </c>
      <c r="C920" s="9">
        <v>10000</v>
      </c>
    </row>
    <row r="921" spans="1:3" ht="20" x14ac:dyDescent="0.2">
      <c r="A921" s="4">
        <v>44094</v>
      </c>
      <c r="B921" s="5" t="s">
        <v>87</v>
      </c>
      <c r="C921" s="10">
        <v>5000</v>
      </c>
    </row>
    <row r="922" spans="1:3" ht="20" x14ac:dyDescent="0.2">
      <c r="A922" s="2">
        <v>44094</v>
      </c>
      <c r="B922" s="3" t="s">
        <v>43</v>
      </c>
      <c r="C922" s="9">
        <v>10000</v>
      </c>
    </row>
    <row r="923" spans="1:3" ht="20" x14ac:dyDescent="0.2">
      <c r="A923" s="4">
        <v>44094</v>
      </c>
      <c r="B923" s="5" t="s">
        <v>5</v>
      </c>
      <c r="C923" s="10">
        <v>20000</v>
      </c>
    </row>
    <row r="924" spans="1:3" ht="20" x14ac:dyDescent="0.2">
      <c r="A924" s="2">
        <v>44094</v>
      </c>
      <c r="B924" s="3" t="s">
        <v>54</v>
      </c>
      <c r="C924" s="9">
        <v>10000</v>
      </c>
    </row>
    <row r="925" spans="1:3" ht="20" x14ac:dyDescent="0.2">
      <c r="A925" s="4">
        <v>44094</v>
      </c>
      <c r="B925" s="5" t="s">
        <v>279</v>
      </c>
      <c r="C925" s="10">
        <v>1000</v>
      </c>
    </row>
    <row r="926" spans="1:3" ht="20" x14ac:dyDescent="0.2">
      <c r="A926" s="2">
        <v>44094</v>
      </c>
      <c r="B926" s="3" t="s">
        <v>283</v>
      </c>
      <c r="C926" s="9">
        <v>750</v>
      </c>
    </row>
    <row r="927" spans="1:3" ht="20" x14ac:dyDescent="0.2">
      <c r="A927" s="4">
        <v>44101</v>
      </c>
      <c r="B927" s="5" t="s">
        <v>9</v>
      </c>
      <c r="C927" s="10">
        <v>30000</v>
      </c>
    </row>
    <row r="928" spans="1:3" ht="20" x14ac:dyDescent="0.2">
      <c r="A928" s="2">
        <v>44101</v>
      </c>
      <c r="B928" s="3" t="s">
        <v>8</v>
      </c>
      <c r="C928" s="9">
        <v>15000</v>
      </c>
    </row>
    <row r="929" spans="1:3" ht="20" x14ac:dyDescent="0.2">
      <c r="A929" s="4">
        <v>44101</v>
      </c>
      <c r="B929" s="5" t="s">
        <v>54</v>
      </c>
      <c r="C929" s="10">
        <v>10000</v>
      </c>
    </row>
    <row r="930" spans="1:3" ht="20" x14ac:dyDescent="0.2">
      <c r="A930" s="2">
        <v>44101</v>
      </c>
      <c r="B930" s="3" t="s">
        <v>5</v>
      </c>
      <c r="C930" s="9">
        <v>20000</v>
      </c>
    </row>
    <row r="931" spans="1:3" ht="20" x14ac:dyDescent="0.2">
      <c r="A931" s="4">
        <v>44101</v>
      </c>
      <c r="B931" s="5" t="s">
        <v>278</v>
      </c>
      <c r="C931" s="10">
        <v>20000</v>
      </c>
    </row>
    <row r="932" spans="1:3" ht="20" x14ac:dyDescent="0.2">
      <c r="A932" s="2">
        <v>44101</v>
      </c>
      <c r="B932" s="3" t="s">
        <v>11</v>
      </c>
      <c r="C932" s="23">
        <v>10000</v>
      </c>
    </row>
    <row r="933" spans="1:3" ht="20" x14ac:dyDescent="0.2">
      <c r="A933" s="4">
        <v>44101</v>
      </c>
      <c r="B933" s="5" t="s">
        <v>68</v>
      </c>
      <c r="C933" s="10">
        <v>5000</v>
      </c>
    </row>
    <row r="934" spans="1:3" ht="20" x14ac:dyDescent="0.2">
      <c r="A934" s="2">
        <v>44101</v>
      </c>
      <c r="B934" s="3" t="s">
        <v>69</v>
      </c>
      <c r="C934" s="9">
        <v>5000</v>
      </c>
    </row>
    <row r="935" spans="1:3" ht="20" x14ac:dyDescent="0.2">
      <c r="A935" s="4">
        <v>44101</v>
      </c>
      <c r="B935" s="5" t="s">
        <v>171</v>
      </c>
      <c r="C935" s="10">
        <v>3000</v>
      </c>
    </row>
    <row r="936" spans="1:3" ht="20" x14ac:dyDescent="0.2">
      <c r="A936" s="2">
        <v>44101</v>
      </c>
      <c r="B936" s="3" t="s">
        <v>284</v>
      </c>
      <c r="C936" s="9">
        <v>20000</v>
      </c>
    </row>
    <row r="937" spans="1:3" ht="20" x14ac:dyDescent="0.2">
      <c r="A937" s="4">
        <v>44101</v>
      </c>
      <c r="B937" s="5" t="s">
        <v>285</v>
      </c>
      <c r="C937" s="10">
        <v>30000</v>
      </c>
    </row>
    <row r="938" spans="1:3" ht="20" x14ac:dyDescent="0.2">
      <c r="A938" s="2">
        <v>44101</v>
      </c>
      <c r="B938" s="3" t="s">
        <v>286</v>
      </c>
      <c r="C938" s="9">
        <v>15000</v>
      </c>
    </row>
    <row r="939" spans="1:3" ht="40" x14ac:dyDescent="0.2">
      <c r="A939" s="4">
        <v>44101</v>
      </c>
      <c r="B939" s="5" t="s">
        <v>287</v>
      </c>
      <c r="C939" s="10">
        <v>12500</v>
      </c>
    </row>
    <row r="940" spans="1:3" ht="20" x14ac:dyDescent="0.2">
      <c r="A940" s="2">
        <v>44101</v>
      </c>
      <c r="B940" s="3" t="s">
        <v>288</v>
      </c>
      <c r="C940" s="9">
        <v>5000</v>
      </c>
    </row>
    <row r="941" spans="1:3" ht="20" x14ac:dyDescent="0.2">
      <c r="A941" s="4">
        <v>44101</v>
      </c>
      <c r="B941" s="5" t="s">
        <v>289</v>
      </c>
      <c r="C941" s="10">
        <v>2000</v>
      </c>
    </row>
    <row r="942" spans="1:3" ht="20" x14ac:dyDescent="0.2">
      <c r="A942" s="2">
        <v>44101</v>
      </c>
      <c r="B942" s="3" t="s">
        <v>63</v>
      </c>
      <c r="C942" s="9">
        <v>1000</v>
      </c>
    </row>
    <row r="943" spans="1:3" ht="20" x14ac:dyDescent="0.2">
      <c r="A943" s="4">
        <v>44101</v>
      </c>
      <c r="B943" s="5" t="s">
        <v>216</v>
      </c>
      <c r="C943" s="10">
        <v>11000</v>
      </c>
    </row>
    <row r="944" spans="1:3" ht="20" x14ac:dyDescent="0.2">
      <c r="A944" s="2">
        <v>44108</v>
      </c>
      <c r="B944" s="3" t="s">
        <v>9</v>
      </c>
      <c r="C944" s="9">
        <v>50000</v>
      </c>
    </row>
    <row r="945" spans="1:3" ht="20" x14ac:dyDescent="0.2">
      <c r="A945" s="4">
        <v>44108</v>
      </c>
      <c r="B945" s="5" t="s">
        <v>8</v>
      </c>
      <c r="C945" s="10">
        <v>25000</v>
      </c>
    </row>
    <row r="946" spans="1:3" ht="20" x14ac:dyDescent="0.2">
      <c r="A946" s="2">
        <v>44108</v>
      </c>
      <c r="B946" s="3" t="s">
        <v>290</v>
      </c>
      <c r="C946" s="9">
        <v>5000</v>
      </c>
    </row>
    <row r="947" spans="1:3" ht="20" x14ac:dyDescent="0.2">
      <c r="A947" s="4">
        <v>44108</v>
      </c>
      <c r="B947" s="5" t="s">
        <v>279</v>
      </c>
      <c r="C947" s="10">
        <v>1000</v>
      </c>
    </row>
    <row r="948" spans="1:3" ht="20" x14ac:dyDescent="0.2">
      <c r="A948" s="2">
        <v>44108</v>
      </c>
      <c r="B948" s="3" t="s">
        <v>291</v>
      </c>
      <c r="C948" s="9">
        <v>15000</v>
      </c>
    </row>
    <row r="949" spans="1:3" ht="20" x14ac:dyDescent="0.2">
      <c r="A949" s="4">
        <v>44108</v>
      </c>
      <c r="B949" s="5" t="s">
        <v>283</v>
      </c>
      <c r="C949" s="10">
        <v>2000</v>
      </c>
    </row>
    <row r="950" spans="1:3" ht="20" x14ac:dyDescent="0.2">
      <c r="A950" s="2">
        <v>44108</v>
      </c>
      <c r="B950" s="3" t="s">
        <v>83</v>
      </c>
      <c r="C950" s="9">
        <v>15000</v>
      </c>
    </row>
    <row r="951" spans="1:3" ht="20" x14ac:dyDescent="0.2">
      <c r="A951" s="4">
        <v>44108</v>
      </c>
      <c r="B951" s="5" t="s">
        <v>244</v>
      </c>
      <c r="C951" s="10">
        <v>3000</v>
      </c>
    </row>
    <row r="952" spans="1:3" ht="20" x14ac:dyDescent="0.2">
      <c r="A952" s="2">
        <v>44108</v>
      </c>
      <c r="B952" s="3" t="s">
        <v>67</v>
      </c>
      <c r="C952" s="9">
        <v>20000</v>
      </c>
    </row>
    <row r="953" spans="1:3" ht="20" x14ac:dyDescent="0.2">
      <c r="A953" s="4">
        <v>44108</v>
      </c>
      <c r="B953" s="5" t="s">
        <v>71</v>
      </c>
      <c r="C953" s="10">
        <v>20000</v>
      </c>
    </row>
    <row r="954" spans="1:3" ht="20" x14ac:dyDescent="0.2">
      <c r="A954" s="2">
        <v>44108</v>
      </c>
      <c r="B954" s="3" t="s">
        <v>80</v>
      </c>
      <c r="C954" s="9">
        <v>50000</v>
      </c>
    </row>
    <row r="955" spans="1:3" ht="20" x14ac:dyDescent="0.2">
      <c r="A955" s="4">
        <v>44108</v>
      </c>
      <c r="B955" s="5" t="s">
        <v>82</v>
      </c>
      <c r="C955" s="10">
        <v>10000</v>
      </c>
    </row>
    <row r="956" spans="1:3" ht="20" x14ac:dyDescent="0.2">
      <c r="A956" s="2">
        <v>44108</v>
      </c>
      <c r="B956" s="3" t="s">
        <v>70</v>
      </c>
      <c r="C956" s="9">
        <v>10000</v>
      </c>
    </row>
    <row r="957" spans="1:3" ht="20" x14ac:dyDescent="0.2">
      <c r="A957" s="4">
        <v>44108</v>
      </c>
      <c r="B957" s="5" t="s">
        <v>54</v>
      </c>
      <c r="C957" s="10">
        <v>10000</v>
      </c>
    </row>
    <row r="958" spans="1:3" ht="20" x14ac:dyDescent="0.2">
      <c r="A958" s="2">
        <v>44108</v>
      </c>
      <c r="B958" s="3" t="s">
        <v>120</v>
      </c>
      <c r="C958" s="9">
        <v>20000</v>
      </c>
    </row>
    <row r="959" spans="1:3" ht="20" x14ac:dyDescent="0.2">
      <c r="A959" s="4">
        <v>44108</v>
      </c>
      <c r="B959" s="5" t="s">
        <v>43</v>
      </c>
      <c r="C959" s="10">
        <v>10000</v>
      </c>
    </row>
    <row r="960" spans="1:3" ht="20" x14ac:dyDescent="0.2">
      <c r="A960" s="2">
        <v>44108</v>
      </c>
      <c r="B960" s="3" t="s">
        <v>11</v>
      </c>
      <c r="C960" s="9">
        <v>10000</v>
      </c>
    </row>
    <row r="961" spans="1:3" ht="20" x14ac:dyDescent="0.2">
      <c r="A961" s="4">
        <v>44108</v>
      </c>
      <c r="B961" s="5" t="s">
        <v>87</v>
      </c>
      <c r="C961" s="10">
        <v>5000</v>
      </c>
    </row>
    <row r="962" spans="1:3" ht="20" x14ac:dyDescent="0.2">
      <c r="A962" s="2">
        <v>44108</v>
      </c>
      <c r="B962" s="3" t="s">
        <v>209</v>
      </c>
      <c r="C962" s="9">
        <v>10000</v>
      </c>
    </row>
    <row r="963" spans="1:3" ht="20" x14ac:dyDescent="0.2">
      <c r="A963" s="4">
        <v>44108</v>
      </c>
      <c r="B963" s="5" t="s">
        <v>251</v>
      </c>
      <c r="C963" s="10">
        <v>10000</v>
      </c>
    </row>
    <row r="964" spans="1:3" ht="20" x14ac:dyDescent="0.2">
      <c r="A964" s="2">
        <v>44108</v>
      </c>
      <c r="B964" s="3" t="s">
        <v>278</v>
      </c>
      <c r="C964" s="9">
        <v>20000</v>
      </c>
    </row>
    <row r="965" spans="1:3" ht="20" x14ac:dyDescent="0.2">
      <c r="A965" s="4">
        <v>44108</v>
      </c>
      <c r="B965" s="5" t="s">
        <v>5</v>
      </c>
      <c r="C965" s="10">
        <v>20000</v>
      </c>
    </row>
    <row r="966" spans="1:3" ht="20" x14ac:dyDescent="0.2">
      <c r="A966" s="2">
        <v>44108</v>
      </c>
      <c r="B966" s="3" t="s">
        <v>292</v>
      </c>
      <c r="C966" s="9">
        <v>2000</v>
      </c>
    </row>
    <row r="967" spans="1:3" ht="20" x14ac:dyDescent="0.2">
      <c r="A967" s="4">
        <v>44108</v>
      </c>
      <c r="B967" s="5" t="s">
        <v>293</v>
      </c>
      <c r="C967" s="10">
        <v>5000</v>
      </c>
    </row>
    <row r="968" spans="1:3" ht="20" x14ac:dyDescent="0.2">
      <c r="A968" s="2">
        <v>44108</v>
      </c>
      <c r="B968" s="3" t="s">
        <v>284</v>
      </c>
      <c r="C968" s="9">
        <v>20000</v>
      </c>
    </row>
    <row r="969" spans="1:3" ht="20" x14ac:dyDescent="0.2">
      <c r="A969" s="4">
        <v>44108</v>
      </c>
      <c r="B969" s="5" t="s">
        <v>294</v>
      </c>
      <c r="C969" s="10">
        <v>20000</v>
      </c>
    </row>
    <row r="970" spans="1:3" ht="20" x14ac:dyDescent="0.2">
      <c r="A970" s="2">
        <v>44108</v>
      </c>
      <c r="B970" s="3" t="s">
        <v>246</v>
      </c>
      <c r="C970" s="9">
        <v>15000</v>
      </c>
    </row>
    <row r="971" spans="1:3" ht="20" x14ac:dyDescent="0.2">
      <c r="A971" s="4">
        <v>44109</v>
      </c>
      <c r="B971" s="5" t="s">
        <v>295</v>
      </c>
      <c r="C971" s="10">
        <v>10000</v>
      </c>
    </row>
    <row r="972" spans="1:3" ht="20" x14ac:dyDescent="0.2">
      <c r="A972" s="2">
        <v>44122</v>
      </c>
      <c r="B972" s="3" t="s">
        <v>9</v>
      </c>
      <c r="C972" s="9">
        <v>10000</v>
      </c>
    </row>
    <row r="973" spans="1:3" ht="20" x14ac:dyDescent="0.2">
      <c r="A973" s="4">
        <v>44122</v>
      </c>
      <c r="B973" s="5" t="s">
        <v>8</v>
      </c>
      <c r="C973" s="10">
        <v>5000</v>
      </c>
    </row>
    <row r="974" spans="1:3" ht="20" x14ac:dyDescent="0.2">
      <c r="A974" s="2">
        <v>44122</v>
      </c>
      <c r="B974" s="3" t="s">
        <v>54</v>
      </c>
      <c r="C974" s="9">
        <v>10000</v>
      </c>
    </row>
    <row r="975" spans="1:3" ht="20" x14ac:dyDescent="0.2">
      <c r="A975" s="4">
        <v>44122</v>
      </c>
      <c r="B975" s="5" t="s">
        <v>11</v>
      </c>
      <c r="C975" s="10">
        <v>10000</v>
      </c>
    </row>
    <row r="976" spans="1:3" ht="20" x14ac:dyDescent="0.2">
      <c r="A976" s="2">
        <v>44122</v>
      </c>
      <c r="B976" s="3" t="s">
        <v>87</v>
      </c>
      <c r="C976" s="9">
        <v>5000</v>
      </c>
    </row>
    <row r="977" spans="1:3" ht="20" x14ac:dyDescent="0.2">
      <c r="A977" s="4">
        <v>44122</v>
      </c>
      <c r="B977" s="5" t="s">
        <v>171</v>
      </c>
      <c r="C977" s="10">
        <v>3000</v>
      </c>
    </row>
    <row r="978" spans="1:3" ht="20" x14ac:dyDescent="0.2">
      <c r="A978" s="2">
        <v>44122</v>
      </c>
      <c r="B978" s="3" t="s">
        <v>278</v>
      </c>
      <c r="C978" s="9">
        <v>10000</v>
      </c>
    </row>
    <row r="979" spans="1:3" ht="20" x14ac:dyDescent="0.2">
      <c r="A979" s="4">
        <v>44122</v>
      </c>
      <c r="B979" s="5" t="s">
        <v>209</v>
      </c>
      <c r="C979" s="10">
        <v>5000</v>
      </c>
    </row>
    <row r="980" spans="1:3" ht="20" x14ac:dyDescent="0.2">
      <c r="A980" s="2">
        <v>44122</v>
      </c>
      <c r="B980" s="3" t="s">
        <v>296</v>
      </c>
      <c r="C980" s="9">
        <v>4000</v>
      </c>
    </row>
    <row r="981" spans="1:3" ht="20" x14ac:dyDescent="0.2">
      <c r="A981" s="4">
        <v>44122</v>
      </c>
      <c r="B981" s="5" t="s">
        <v>63</v>
      </c>
      <c r="C981" s="10">
        <v>1000</v>
      </c>
    </row>
    <row r="982" spans="1:3" ht="20" x14ac:dyDescent="0.2">
      <c r="A982" s="2">
        <v>44122</v>
      </c>
      <c r="B982" s="3" t="s">
        <v>251</v>
      </c>
      <c r="C982" s="9">
        <v>10000</v>
      </c>
    </row>
    <row r="983" spans="1:3" ht="20" x14ac:dyDescent="0.2">
      <c r="A983" s="4">
        <v>44122</v>
      </c>
      <c r="B983" s="5" t="s">
        <v>5</v>
      </c>
      <c r="C983" s="10">
        <v>20000</v>
      </c>
    </row>
    <row r="984" spans="1:3" ht="20" x14ac:dyDescent="0.2">
      <c r="A984" s="2">
        <v>44129</v>
      </c>
      <c r="B984" s="3" t="s">
        <v>9</v>
      </c>
      <c r="C984" s="9">
        <v>30000</v>
      </c>
    </row>
    <row r="985" spans="1:3" ht="20" x14ac:dyDescent="0.2">
      <c r="A985" s="4">
        <v>44129</v>
      </c>
      <c r="B985" s="5" t="s">
        <v>8</v>
      </c>
      <c r="C985" s="10">
        <v>15000</v>
      </c>
    </row>
    <row r="986" spans="1:3" ht="20" x14ac:dyDescent="0.2">
      <c r="A986" s="2">
        <v>44129</v>
      </c>
      <c r="B986" s="3" t="s">
        <v>277</v>
      </c>
      <c r="C986" s="9">
        <v>30000</v>
      </c>
    </row>
    <row r="987" spans="1:3" ht="20" x14ac:dyDescent="0.2">
      <c r="A987" s="4">
        <v>44129</v>
      </c>
      <c r="B987" s="5" t="s">
        <v>5</v>
      </c>
      <c r="C987" s="10">
        <v>20000</v>
      </c>
    </row>
    <row r="988" spans="1:3" ht="20" x14ac:dyDescent="0.2">
      <c r="A988" s="2">
        <v>44129</v>
      </c>
      <c r="B988" s="3" t="s">
        <v>54</v>
      </c>
      <c r="C988" s="9">
        <v>10000</v>
      </c>
    </row>
    <row r="989" spans="1:3" ht="20" x14ac:dyDescent="0.2">
      <c r="A989" s="4">
        <v>44129</v>
      </c>
      <c r="B989" s="5" t="s">
        <v>87</v>
      </c>
      <c r="C989" s="10">
        <v>5000</v>
      </c>
    </row>
    <row r="990" spans="1:3" ht="20" x14ac:dyDescent="0.2">
      <c r="A990" s="2">
        <v>44129</v>
      </c>
      <c r="B990" s="3" t="s">
        <v>11</v>
      </c>
      <c r="C990" s="9">
        <v>10000</v>
      </c>
    </row>
    <row r="991" spans="1:3" ht="20" x14ac:dyDescent="0.2">
      <c r="A991" s="4">
        <v>44129</v>
      </c>
      <c r="B991" s="5" t="s">
        <v>43</v>
      </c>
      <c r="C991" s="10">
        <v>10000</v>
      </c>
    </row>
    <row r="992" spans="1:3" ht="20" x14ac:dyDescent="0.2">
      <c r="A992" s="2">
        <v>44129</v>
      </c>
      <c r="B992" s="3" t="s">
        <v>244</v>
      </c>
      <c r="C992" s="9">
        <v>3000</v>
      </c>
    </row>
    <row r="993" spans="1:3" ht="20" x14ac:dyDescent="0.2">
      <c r="A993" s="4">
        <v>44129</v>
      </c>
      <c r="B993" s="5" t="s">
        <v>297</v>
      </c>
      <c r="C993" s="10">
        <v>5000</v>
      </c>
    </row>
    <row r="994" spans="1:3" ht="20" x14ac:dyDescent="0.2">
      <c r="A994" s="2">
        <v>44129</v>
      </c>
      <c r="B994" s="3" t="s">
        <v>209</v>
      </c>
      <c r="C994" s="9">
        <v>5000</v>
      </c>
    </row>
    <row r="995" spans="1:3" ht="40" x14ac:dyDescent="0.2">
      <c r="A995" s="4">
        <v>44129</v>
      </c>
      <c r="B995" s="5" t="s">
        <v>298</v>
      </c>
      <c r="C995" s="10">
        <v>6400</v>
      </c>
    </row>
    <row r="996" spans="1:3" ht="20" x14ac:dyDescent="0.2">
      <c r="A996" s="2">
        <v>44129</v>
      </c>
      <c r="B996" s="3" t="s">
        <v>251</v>
      </c>
      <c r="C996" s="9">
        <v>10000</v>
      </c>
    </row>
    <row r="997" spans="1:3" ht="20" x14ac:dyDescent="0.2">
      <c r="A997" s="4">
        <v>44129</v>
      </c>
      <c r="B997" s="5" t="s">
        <v>278</v>
      </c>
      <c r="C997" s="10">
        <v>20000</v>
      </c>
    </row>
    <row r="998" spans="1:3" ht="20" x14ac:dyDescent="0.2">
      <c r="A998" s="2">
        <v>44129</v>
      </c>
      <c r="B998" s="3" t="s">
        <v>299</v>
      </c>
      <c r="C998" s="9">
        <v>10000</v>
      </c>
    </row>
    <row r="999" spans="1:3" ht="20" x14ac:dyDescent="0.2">
      <c r="A999" s="4">
        <v>44129</v>
      </c>
      <c r="B999" s="5" t="s">
        <v>63</v>
      </c>
      <c r="C999" s="10">
        <v>1000</v>
      </c>
    </row>
    <row r="1000" spans="1:3" ht="20" x14ac:dyDescent="0.2">
      <c r="A1000" s="2">
        <v>44129</v>
      </c>
      <c r="B1000" s="3" t="s">
        <v>191</v>
      </c>
      <c r="C1000" s="9">
        <v>10000</v>
      </c>
    </row>
    <row r="1001" spans="1:3" ht="20" x14ac:dyDescent="0.2">
      <c r="A1001" s="4">
        <v>44129</v>
      </c>
      <c r="B1001" s="5" t="s">
        <v>44</v>
      </c>
      <c r="C1001" s="10">
        <v>2000</v>
      </c>
    </row>
    <row r="1002" spans="1:3" ht="20" x14ac:dyDescent="0.2">
      <c r="A1002" s="2">
        <v>44129</v>
      </c>
      <c r="B1002" s="3" t="s">
        <v>300</v>
      </c>
      <c r="C1002" s="9">
        <v>1000</v>
      </c>
    </row>
    <row r="1003" spans="1:3" ht="20" x14ac:dyDescent="0.2">
      <c r="A1003" s="4">
        <v>44129</v>
      </c>
      <c r="B1003" s="5" t="s">
        <v>36</v>
      </c>
      <c r="C1003" s="10">
        <v>2000</v>
      </c>
    </row>
    <row r="1004" spans="1:3" ht="20" x14ac:dyDescent="0.2">
      <c r="A1004" s="2">
        <v>44143</v>
      </c>
      <c r="B1004" s="3" t="s">
        <v>9</v>
      </c>
      <c r="C1004" s="27">
        <v>45000</v>
      </c>
    </row>
    <row r="1005" spans="1:3" ht="20" x14ac:dyDescent="0.2">
      <c r="A1005" s="4">
        <v>44143</v>
      </c>
      <c r="B1005" s="5" t="s">
        <v>8</v>
      </c>
      <c r="C1005" s="27">
        <v>22500</v>
      </c>
    </row>
    <row r="1006" spans="1:3" ht="20" x14ac:dyDescent="0.2">
      <c r="A1006" s="2">
        <v>44143</v>
      </c>
      <c r="B1006" s="3" t="s">
        <v>31</v>
      </c>
      <c r="C1006" s="27">
        <v>3400</v>
      </c>
    </row>
    <row r="1007" spans="1:3" ht="20" x14ac:dyDescent="0.2">
      <c r="A1007" s="4">
        <v>44143</v>
      </c>
      <c r="B1007" s="5" t="s">
        <v>63</v>
      </c>
      <c r="C1007" s="27">
        <v>1000</v>
      </c>
    </row>
    <row r="1008" spans="1:3" ht="20" x14ac:dyDescent="0.2">
      <c r="A1008" s="2">
        <v>44143</v>
      </c>
      <c r="B1008" s="3" t="s">
        <v>83</v>
      </c>
      <c r="C1008" s="27">
        <v>15000</v>
      </c>
    </row>
    <row r="1009" spans="1:3" ht="20" x14ac:dyDescent="0.2">
      <c r="A1009" s="4">
        <v>44143</v>
      </c>
      <c r="B1009" s="5" t="s">
        <v>87</v>
      </c>
      <c r="C1009" s="27">
        <v>5000</v>
      </c>
    </row>
    <row r="1010" spans="1:3" ht="20" x14ac:dyDescent="0.2">
      <c r="A1010" s="2">
        <v>44143</v>
      </c>
      <c r="B1010" s="3" t="s">
        <v>278</v>
      </c>
      <c r="C1010" s="27">
        <v>50000</v>
      </c>
    </row>
    <row r="1011" spans="1:3" ht="20" x14ac:dyDescent="0.2">
      <c r="A1011" s="4">
        <v>44143</v>
      </c>
      <c r="B1011" s="5" t="s">
        <v>120</v>
      </c>
      <c r="C1011" s="27">
        <v>20000</v>
      </c>
    </row>
    <row r="1012" spans="1:3" ht="20" x14ac:dyDescent="0.2">
      <c r="A1012" s="2">
        <v>44143</v>
      </c>
      <c r="B1012" s="3" t="s">
        <v>82</v>
      </c>
      <c r="C1012" s="27">
        <v>10000</v>
      </c>
    </row>
    <row r="1013" spans="1:3" ht="20" x14ac:dyDescent="0.2">
      <c r="A1013" s="4">
        <v>44143</v>
      </c>
      <c r="B1013" s="5" t="s">
        <v>80</v>
      </c>
      <c r="C1013" s="27">
        <v>50000</v>
      </c>
    </row>
    <row r="1014" spans="1:3" ht="20" x14ac:dyDescent="0.2">
      <c r="A1014" s="2">
        <v>44143</v>
      </c>
      <c r="B1014" s="3" t="s">
        <v>54</v>
      </c>
      <c r="C1014" s="27">
        <v>20000</v>
      </c>
    </row>
    <row r="1015" spans="1:3" ht="20" x14ac:dyDescent="0.2">
      <c r="A1015" s="4">
        <v>44143</v>
      </c>
      <c r="B1015" s="5" t="s">
        <v>5</v>
      </c>
      <c r="C1015" s="27">
        <v>20000</v>
      </c>
    </row>
    <row r="1016" spans="1:3" ht="20" x14ac:dyDescent="0.2">
      <c r="A1016" s="2">
        <v>44143</v>
      </c>
      <c r="B1016" s="3" t="s">
        <v>251</v>
      </c>
      <c r="C1016" s="27">
        <v>10000</v>
      </c>
    </row>
    <row r="1017" spans="1:3" ht="20" x14ac:dyDescent="0.2">
      <c r="A1017" s="4">
        <v>44143</v>
      </c>
      <c r="B1017" s="5" t="s">
        <v>171</v>
      </c>
      <c r="C1017" s="27">
        <v>3000</v>
      </c>
    </row>
    <row r="1018" spans="1:3" ht="20" x14ac:dyDescent="0.2">
      <c r="A1018" s="2">
        <v>44143</v>
      </c>
      <c r="B1018" s="3" t="s">
        <v>11</v>
      </c>
      <c r="C1018" s="27">
        <v>10000</v>
      </c>
    </row>
    <row r="1019" spans="1:3" ht="20" x14ac:dyDescent="0.2">
      <c r="A1019" s="4">
        <v>44143</v>
      </c>
      <c r="B1019" s="5" t="s">
        <v>43</v>
      </c>
      <c r="C1019" s="27">
        <v>10000</v>
      </c>
    </row>
    <row r="1020" spans="1:3" ht="20" x14ac:dyDescent="0.2">
      <c r="A1020" s="2">
        <v>44143</v>
      </c>
      <c r="B1020" s="3" t="s">
        <v>71</v>
      </c>
      <c r="C1020" s="27">
        <v>20000</v>
      </c>
    </row>
    <row r="1021" spans="1:3" ht="20" x14ac:dyDescent="0.2">
      <c r="A1021" s="4">
        <v>44143</v>
      </c>
      <c r="B1021" s="5" t="s">
        <v>67</v>
      </c>
      <c r="C1021" s="27">
        <v>20000</v>
      </c>
    </row>
    <row r="1022" spans="1:3" ht="20" x14ac:dyDescent="0.2">
      <c r="A1022" s="2">
        <v>44143</v>
      </c>
      <c r="B1022" s="3" t="s">
        <v>69</v>
      </c>
      <c r="C1022" s="27">
        <v>5000</v>
      </c>
    </row>
    <row r="1023" spans="1:3" ht="20" x14ac:dyDescent="0.2">
      <c r="A1023" s="4">
        <v>44143</v>
      </c>
      <c r="B1023" s="5" t="s">
        <v>68</v>
      </c>
      <c r="C1023" s="27">
        <v>5000</v>
      </c>
    </row>
    <row r="1024" spans="1:3" ht="20" x14ac:dyDescent="0.2">
      <c r="A1024" s="2">
        <v>44143</v>
      </c>
      <c r="B1024" s="3" t="s">
        <v>70</v>
      </c>
      <c r="C1024" s="27">
        <v>10000</v>
      </c>
    </row>
    <row r="1025" spans="1:3" ht="20" x14ac:dyDescent="0.2">
      <c r="A1025" s="4">
        <v>44143</v>
      </c>
      <c r="B1025" s="5" t="s">
        <v>209</v>
      </c>
      <c r="C1025" s="27">
        <v>5000</v>
      </c>
    </row>
    <row r="1026" spans="1:3" ht="20" x14ac:dyDescent="0.2">
      <c r="A1026" s="2">
        <v>44143</v>
      </c>
      <c r="B1026" s="3" t="s">
        <v>301</v>
      </c>
      <c r="C1026" s="27">
        <v>5000</v>
      </c>
    </row>
    <row r="1027" spans="1:3" ht="20" x14ac:dyDescent="0.2">
      <c r="A1027" s="4">
        <v>44143</v>
      </c>
      <c r="B1027" s="5" t="s">
        <v>44</v>
      </c>
      <c r="C1027" s="27">
        <v>5000</v>
      </c>
    </row>
    <row r="1028" spans="1:3" ht="20" x14ac:dyDescent="0.2">
      <c r="A1028" s="2">
        <v>44150</v>
      </c>
      <c r="B1028" s="3" t="s">
        <v>9</v>
      </c>
      <c r="C1028" s="27">
        <v>15000</v>
      </c>
    </row>
    <row r="1029" spans="1:3" ht="20" x14ac:dyDescent="0.2">
      <c r="A1029" s="4">
        <v>44150</v>
      </c>
      <c r="B1029" s="5" t="s">
        <v>8</v>
      </c>
      <c r="C1029" s="27">
        <v>7500</v>
      </c>
    </row>
    <row r="1030" spans="1:3" ht="20" x14ac:dyDescent="0.2">
      <c r="A1030" s="2">
        <v>44150</v>
      </c>
      <c r="B1030" s="3" t="s">
        <v>5</v>
      </c>
      <c r="C1030" s="27">
        <v>20000</v>
      </c>
    </row>
    <row r="1031" spans="1:3" ht="20" x14ac:dyDescent="0.2">
      <c r="A1031" s="4">
        <v>44150</v>
      </c>
      <c r="B1031" s="5" t="s">
        <v>221</v>
      </c>
      <c r="C1031" s="27">
        <v>25000</v>
      </c>
    </row>
    <row r="1032" spans="1:3" ht="20" x14ac:dyDescent="0.2">
      <c r="A1032" s="2">
        <v>44150</v>
      </c>
      <c r="B1032" s="3" t="s">
        <v>302</v>
      </c>
      <c r="C1032" s="27">
        <v>10000</v>
      </c>
    </row>
    <row r="1033" spans="1:3" ht="20" x14ac:dyDescent="0.2">
      <c r="A1033" s="4">
        <v>44150</v>
      </c>
      <c r="B1033" s="5" t="s">
        <v>303</v>
      </c>
      <c r="C1033" s="27">
        <v>5000</v>
      </c>
    </row>
    <row r="1034" spans="1:3" ht="20" x14ac:dyDescent="0.2">
      <c r="A1034" s="2">
        <v>44150</v>
      </c>
      <c r="B1034" s="3" t="s">
        <v>31</v>
      </c>
      <c r="C1034" s="27">
        <v>2500</v>
      </c>
    </row>
    <row r="1035" spans="1:3" ht="20" x14ac:dyDescent="0.2">
      <c r="A1035" s="4">
        <v>44150</v>
      </c>
      <c r="B1035" s="5" t="s">
        <v>54</v>
      </c>
      <c r="C1035" s="27">
        <v>10000</v>
      </c>
    </row>
    <row r="1036" spans="1:3" ht="20" x14ac:dyDescent="0.2">
      <c r="A1036" s="2">
        <v>44150</v>
      </c>
      <c r="B1036" s="3" t="s">
        <v>87</v>
      </c>
      <c r="C1036" s="27">
        <v>5000</v>
      </c>
    </row>
    <row r="1037" spans="1:3" ht="20" x14ac:dyDescent="0.2">
      <c r="A1037" s="4">
        <v>44150</v>
      </c>
      <c r="B1037" s="5" t="s">
        <v>36</v>
      </c>
      <c r="C1037" s="27">
        <v>3000</v>
      </c>
    </row>
    <row r="1038" spans="1:3" ht="20" x14ac:dyDescent="0.2">
      <c r="A1038" s="2">
        <v>44150</v>
      </c>
      <c r="B1038" s="3" t="s">
        <v>251</v>
      </c>
      <c r="C1038" s="27">
        <v>2000</v>
      </c>
    </row>
    <row r="1039" spans="1:3" ht="20" x14ac:dyDescent="0.2">
      <c r="A1039" s="4">
        <v>44150</v>
      </c>
      <c r="B1039" s="5" t="s">
        <v>89</v>
      </c>
      <c r="C1039" s="27">
        <v>1000</v>
      </c>
    </row>
    <row r="1040" spans="1:3" ht="20" x14ac:dyDescent="0.2">
      <c r="A1040" s="2">
        <v>44150</v>
      </c>
      <c r="B1040" s="3" t="s">
        <v>63</v>
      </c>
      <c r="C1040" s="27">
        <v>1000</v>
      </c>
    </row>
    <row r="1041" spans="1:3" ht="20" x14ac:dyDescent="0.2">
      <c r="A1041" s="4">
        <v>44150</v>
      </c>
      <c r="B1041" s="5" t="s">
        <v>171</v>
      </c>
      <c r="C1041" s="27">
        <v>3500</v>
      </c>
    </row>
    <row r="1042" spans="1:3" ht="20" x14ac:dyDescent="0.2">
      <c r="A1042" s="2">
        <v>44157</v>
      </c>
      <c r="B1042" s="3" t="s">
        <v>9</v>
      </c>
      <c r="C1042" s="27">
        <v>10000</v>
      </c>
    </row>
    <row r="1043" spans="1:3" ht="20" x14ac:dyDescent="0.2">
      <c r="A1043" s="4">
        <v>44157</v>
      </c>
      <c r="B1043" s="5" t="s">
        <v>8</v>
      </c>
      <c r="C1043" s="27">
        <v>5000</v>
      </c>
    </row>
    <row r="1044" spans="1:3" ht="20" x14ac:dyDescent="0.2">
      <c r="A1044" s="2">
        <v>44157</v>
      </c>
      <c r="B1044" s="3" t="s">
        <v>54</v>
      </c>
      <c r="C1044" s="27">
        <v>10000</v>
      </c>
    </row>
    <row r="1045" spans="1:3" ht="20" x14ac:dyDescent="0.2">
      <c r="A1045" s="4">
        <v>44157</v>
      </c>
      <c r="B1045" s="5" t="s">
        <v>304</v>
      </c>
      <c r="C1045" s="27">
        <v>5000</v>
      </c>
    </row>
    <row r="1046" spans="1:3" ht="20" x14ac:dyDescent="0.2">
      <c r="A1046" s="2">
        <v>44157</v>
      </c>
      <c r="B1046" s="3" t="s">
        <v>305</v>
      </c>
      <c r="C1046" s="27">
        <v>5000</v>
      </c>
    </row>
    <row r="1047" spans="1:3" ht="20" x14ac:dyDescent="0.2">
      <c r="A1047" s="4">
        <v>44157</v>
      </c>
      <c r="B1047" s="5" t="s">
        <v>306</v>
      </c>
      <c r="C1047" s="27">
        <v>5000</v>
      </c>
    </row>
    <row r="1048" spans="1:3" ht="20" x14ac:dyDescent="0.2">
      <c r="A1048" s="2">
        <v>44157</v>
      </c>
      <c r="B1048" s="3" t="s">
        <v>5</v>
      </c>
      <c r="C1048" s="27">
        <v>20000</v>
      </c>
    </row>
    <row r="1049" spans="1:3" ht="20" x14ac:dyDescent="0.2">
      <c r="A1049" s="4">
        <v>44157</v>
      </c>
      <c r="B1049" s="5" t="s">
        <v>171</v>
      </c>
      <c r="C1049" s="27">
        <v>3000</v>
      </c>
    </row>
    <row r="1050" spans="1:3" ht="20" x14ac:dyDescent="0.2">
      <c r="A1050" s="4">
        <v>44157</v>
      </c>
      <c r="B1050" s="5" t="s">
        <v>205</v>
      </c>
      <c r="C1050" s="27">
        <v>500</v>
      </c>
    </row>
    <row r="1051" spans="1:3" ht="20" x14ac:dyDescent="0.2">
      <c r="A1051" s="2">
        <v>44157</v>
      </c>
      <c r="B1051" s="3" t="s">
        <v>292</v>
      </c>
      <c r="C1051" s="27">
        <v>1000</v>
      </c>
    </row>
    <row r="1052" spans="1:3" ht="20" x14ac:dyDescent="0.2">
      <c r="A1052" s="4">
        <v>44163</v>
      </c>
      <c r="B1052" s="5" t="s">
        <v>9</v>
      </c>
      <c r="C1052" s="27">
        <v>6000</v>
      </c>
    </row>
    <row r="1053" spans="1:3" ht="20" x14ac:dyDescent="0.2">
      <c r="A1053" s="2">
        <v>44163</v>
      </c>
      <c r="B1053" s="3" t="s">
        <v>8</v>
      </c>
      <c r="C1053" s="27">
        <v>3000</v>
      </c>
    </row>
    <row r="1054" spans="1:3" ht="20" x14ac:dyDescent="0.2">
      <c r="A1054" s="4">
        <v>44163</v>
      </c>
      <c r="B1054" s="5" t="s">
        <v>307</v>
      </c>
      <c r="C1054" s="27">
        <v>20000</v>
      </c>
    </row>
    <row r="1055" spans="1:3" ht="20" x14ac:dyDescent="0.2">
      <c r="A1055" s="2">
        <v>44163</v>
      </c>
      <c r="B1055" s="3" t="s">
        <v>308</v>
      </c>
      <c r="C1055" s="27">
        <v>5000</v>
      </c>
    </row>
    <row r="1056" spans="1:3" ht="20" x14ac:dyDescent="0.2">
      <c r="A1056" s="4">
        <v>44164</v>
      </c>
      <c r="B1056" s="5" t="s">
        <v>9</v>
      </c>
      <c r="C1056" s="27">
        <v>20000</v>
      </c>
    </row>
    <row r="1057" spans="1:3" ht="20" x14ac:dyDescent="0.2">
      <c r="A1057" s="2">
        <v>44164</v>
      </c>
      <c r="B1057" s="3" t="s">
        <v>8</v>
      </c>
      <c r="C1057" s="27">
        <v>10000</v>
      </c>
    </row>
    <row r="1058" spans="1:3" ht="20" x14ac:dyDescent="0.2">
      <c r="A1058" s="4">
        <v>44164</v>
      </c>
      <c r="B1058" s="5" t="s">
        <v>309</v>
      </c>
      <c r="C1058" s="27">
        <v>10000</v>
      </c>
    </row>
    <row r="1059" spans="1:3" ht="20" x14ac:dyDescent="0.2">
      <c r="A1059" s="2">
        <v>44164</v>
      </c>
      <c r="B1059" s="3" t="s">
        <v>63</v>
      </c>
      <c r="C1059" s="27">
        <v>1000</v>
      </c>
    </row>
    <row r="1060" spans="1:3" ht="20" x14ac:dyDescent="0.2">
      <c r="A1060" s="4">
        <v>44164</v>
      </c>
      <c r="B1060" s="5" t="s">
        <v>31</v>
      </c>
      <c r="C1060" s="27">
        <v>2500</v>
      </c>
    </row>
    <row r="1061" spans="1:3" ht="20" x14ac:dyDescent="0.2">
      <c r="A1061" s="2">
        <v>44164</v>
      </c>
      <c r="B1061" s="3" t="s">
        <v>310</v>
      </c>
      <c r="C1061" s="27">
        <v>6000</v>
      </c>
    </row>
    <row r="1062" spans="1:3" ht="20" x14ac:dyDescent="0.2">
      <c r="A1062" s="4">
        <v>44164</v>
      </c>
      <c r="B1062" s="5" t="s">
        <v>311</v>
      </c>
      <c r="C1062" s="27">
        <v>15000</v>
      </c>
    </row>
    <row r="1063" spans="1:3" ht="20" x14ac:dyDescent="0.2">
      <c r="A1063" s="2">
        <v>44164</v>
      </c>
      <c r="B1063" s="3" t="s">
        <v>251</v>
      </c>
      <c r="C1063" s="27">
        <v>5000</v>
      </c>
    </row>
    <row r="1064" spans="1:3" ht="20" x14ac:dyDescent="0.2">
      <c r="A1064" s="4">
        <v>44164</v>
      </c>
      <c r="B1064" s="5" t="s">
        <v>171</v>
      </c>
      <c r="C1064" s="27">
        <v>3000</v>
      </c>
    </row>
    <row r="1065" spans="1:3" ht="20" x14ac:dyDescent="0.2">
      <c r="A1065" s="2">
        <v>44164</v>
      </c>
      <c r="B1065" s="3" t="s">
        <v>11</v>
      </c>
      <c r="C1065" s="27">
        <v>10000</v>
      </c>
    </row>
    <row r="1066" spans="1:3" ht="20" x14ac:dyDescent="0.2">
      <c r="A1066" s="4">
        <v>44164</v>
      </c>
      <c r="B1066" s="5" t="s">
        <v>43</v>
      </c>
      <c r="C1066" s="27">
        <v>10000</v>
      </c>
    </row>
    <row r="1067" spans="1:3" ht="20" x14ac:dyDescent="0.2">
      <c r="A1067" s="2">
        <v>44164</v>
      </c>
      <c r="B1067" s="3" t="s">
        <v>87</v>
      </c>
      <c r="C1067" s="27">
        <v>5000</v>
      </c>
    </row>
    <row r="1068" spans="1:3" ht="20" x14ac:dyDescent="0.2">
      <c r="A1068" s="4">
        <v>44164</v>
      </c>
      <c r="B1068" s="5" t="s">
        <v>209</v>
      </c>
      <c r="C1068" s="27">
        <v>5000</v>
      </c>
    </row>
    <row r="1069" spans="1:3" ht="20" x14ac:dyDescent="0.2">
      <c r="A1069" s="2">
        <v>44164</v>
      </c>
      <c r="B1069" s="3" t="s">
        <v>301</v>
      </c>
      <c r="C1069" s="27">
        <v>5000</v>
      </c>
    </row>
    <row r="1070" spans="1:3" ht="20" x14ac:dyDescent="0.2">
      <c r="A1070" s="4">
        <v>44164</v>
      </c>
      <c r="B1070" s="5" t="s">
        <v>54</v>
      </c>
      <c r="C1070" s="27">
        <v>10000</v>
      </c>
    </row>
    <row r="1071" spans="1:3" ht="20" x14ac:dyDescent="0.2">
      <c r="A1071" s="2">
        <v>44164</v>
      </c>
      <c r="B1071" s="3" t="s">
        <v>72</v>
      </c>
      <c r="C1071" s="27">
        <v>30000</v>
      </c>
    </row>
    <row r="1072" spans="1:3" ht="20" x14ac:dyDescent="0.2">
      <c r="A1072" s="4">
        <v>44164</v>
      </c>
      <c r="B1072" s="5" t="s">
        <v>5</v>
      </c>
      <c r="C1072" s="27">
        <v>20000</v>
      </c>
    </row>
    <row r="1073" spans="1:3" ht="20" x14ac:dyDescent="0.2">
      <c r="A1073" s="2">
        <v>44164</v>
      </c>
      <c r="B1073" s="3" t="s">
        <v>265</v>
      </c>
      <c r="C1073" s="27">
        <v>10000</v>
      </c>
    </row>
    <row r="1074" spans="1:3" ht="20" x14ac:dyDescent="0.2">
      <c r="A1074" s="4">
        <v>44171</v>
      </c>
      <c r="B1074" s="5" t="s">
        <v>9</v>
      </c>
      <c r="C1074" s="27">
        <v>35000</v>
      </c>
    </row>
    <row r="1075" spans="1:3" ht="20" x14ac:dyDescent="0.2">
      <c r="A1075" s="2">
        <v>44171</v>
      </c>
      <c r="B1075" s="3" t="s">
        <v>8</v>
      </c>
      <c r="C1075" s="27">
        <v>17500</v>
      </c>
    </row>
    <row r="1076" spans="1:3" ht="20" x14ac:dyDescent="0.2">
      <c r="A1076" s="4">
        <v>44171</v>
      </c>
      <c r="B1076" s="5" t="s">
        <v>210</v>
      </c>
      <c r="C1076" s="27">
        <v>30000</v>
      </c>
    </row>
    <row r="1077" spans="1:3" ht="20" x14ac:dyDescent="0.2">
      <c r="A1077" s="2">
        <v>44171</v>
      </c>
      <c r="B1077" s="3" t="s">
        <v>303</v>
      </c>
      <c r="C1077" s="27">
        <v>5000</v>
      </c>
    </row>
    <row r="1078" spans="1:3" ht="20" x14ac:dyDescent="0.2">
      <c r="A1078" s="4">
        <v>44171</v>
      </c>
      <c r="B1078" s="5" t="s">
        <v>5</v>
      </c>
      <c r="C1078" s="27">
        <v>20000</v>
      </c>
    </row>
    <row r="1079" spans="1:3" ht="20" x14ac:dyDescent="0.2">
      <c r="A1079" s="2">
        <v>44171</v>
      </c>
      <c r="B1079" s="3" t="s">
        <v>120</v>
      </c>
      <c r="C1079" s="27">
        <v>20000</v>
      </c>
    </row>
    <row r="1080" spans="1:3" ht="20" x14ac:dyDescent="0.2">
      <c r="A1080" s="4">
        <v>44171</v>
      </c>
      <c r="B1080" s="5" t="s">
        <v>54</v>
      </c>
      <c r="C1080" s="27">
        <v>10000</v>
      </c>
    </row>
    <row r="1081" spans="1:3" ht="20" x14ac:dyDescent="0.2">
      <c r="A1081" s="2">
        <v>44171</v>
      </c>
      <c r="B1081" s="3" t="s">
        <v>67</v>
      </c>
      <c r="C1081" s="27">
        <v>20000</v>
      </c>
    </row>
    <row r="1082" spans="1:3" ht="20" x14ac:dyDescent="0.2">
      <c r="A1082" s="4">
        <v>44171</v>
      </c>
      <c r="B1082" s="5" t="s">
        <v>71</v>
      </c>
      <c r="C1082" s="27">
        <v>20000</v>
      </c>
    </row>
    <row r="1083" spans="1:3" ht="20" x14ac:dyDescent="0.2">
      <c r="A1083" s="2">
        <v>44171</v>
      </c>
      <c r="B1083" s="3" t="s">
        <v>69</v>
      </c>
      <c r="C1083" s="27">
        <v>5000</v>
      </c>
    </row>
    <row r="1084" spans="1:3" ht="20" x14ac:dyDescent="0.2">
      <c r="A1084" s="4">
        <v>44171</v>
      </c>
      <c r="B1084" s="5" t="s">
        <v>68</v>
      </c>
      <c r="C1084" s="27">
        <v>5000</v>
      </c>
    </row>
    <row r="1085" spans="1:3" ht="20" x14ac:dyDescent="0.2">
      <c r="A1085" s="2">
        <v>44171</v>
      </c>
      <c r="B1085" s="3" t="s">
        <v>221</v>
      </c>
      <c r="C1085" s="27">
        <v>25000</v>
      </c>
    </row>
    <row r="1086" spans="1:3" ht="20" x14ac:dyDescent="0.2">
      <c r="A1086" s="4">
        <v>44171</v>
      </c>
      <c r="B1086" s="5" t="s">
        <v>171</v>
      </c>
      <c r="C1086" s="27">
        <v>3000</v>
      </c>
    </row>
    <row r="1087" spans="1:3" ht="40" x14ac:dyDescent="0.2">
      <c r="A1087" s="2">
        <v>44171</v>
      </c>
      <c r="B1087" s="3" t="s">
        <v>298</v>
      </c>
      <c r="C1087" s="27">
        <v>7500</v>
      </c>
    </row>
    <row r="1088" spans="1:3" ht="20" x14ac:dyDescent="0.2">
      <c r="A1088" s="4">
        <v>44171</v>
      </c>
      <c r="B1088" s="5" t="s">
        <v>312</v>
      </c>
      <c r="C1088" s="27">
        <v>10000</v>
      </c>
    </row>
    <row r="1089" spans="1:3" ht="20" x14ac:dyDescent="0.2">
      <c r="A1089" s="2">
        <v>44171</v>
      </c>
      <c r="B1089" s="3" t="s">
        <v>82</v>
      </c>
      <c r="C1089" s="27">
        <v>10000</v>
      </c>
    </row>
    <row r="1090" spans="1:3" ht="20" x14ac:dyDescent="0.2">
      <c r="A1090" s="4">
        <v>44171</v>
      </c>
      <c r="B1090" s="5" t="s">
        <v>80</v>
      </c>
      <c r="C1090" s="27">
        <v>50000</v>
      </c>
    </row>
    <row r="1091" spans="1:3" ht="20" x14ac:dyDescent="0.2">
      <c r="A1091" s="2">
        <v>44171</v>
      </c>
      <c r="B1091" s="3" t="s">
        <v>59</v>
      </c>
      <c r="C1091" s="27">
        <v>10000</v>
      </c>
    </row>
    <row r="1092" spans="1:3" ht="20" x14ac:dyDescent="0.2">
      <c r="A1092" s="4">
        <v>44171</v>
      </c>
      <c r="B1092" s="5" t="s">
        <v>87</v>
      </c>
      <c r="C1092" s="27">
        <v>5000</v>
      </c>
    </row>
    <row r="1093" spans="1:3" ht="20" x14ac:dyDescent="0.2">
      <c r="A1093" s="2">
        <v>44171</v>
      </c>
      <c r="B1093" s="3" t="s">
        <v>36</v>
      </c>
      <c r="C1093" s="27">
        <v>10000</v>
      </c>
    </row>
    <row r="1094" spans="1:3" ht="40" x14ac:dyDescent="0.2">
      <c r="A1094" s="4">
        <v>44171</v>
      </c>
      <c r="B1094" s="5" t="s">
        <v>313</v>
      </c>
      <c r="C1094" s="27">
        <v>10000</v>
      </c>
    </row>
    <row r="1095" spans="1:3" ht="20" x14ac:dyDescent="0.2">
      <c r="A1095" s="2">
        <v>44178</v>
      </c>
      <c r="B1095" s="3" t="s">
        <v>9</v>
      </c>
      <c r="C1095" s="27">
        <v>45000</v>
      </c>
    </row>
    <row r="1096" spans="1:3" ht="20" x14ac:dyDescent="0.2">
      <c r="A1096" s="4">
        <v>44178</v>
      </c>
      <c r="B1096" s="5" t="s">
        <v>8</v>
      </c>
      <c r="C1096" s="27">
        <v>22500</v>
      </c>
    </row>
    <row r="1097" spans="1:3" ht="20" x14ac:dyDescent="0.2">
      <c r="A1097" s="2">
        <v>44178</v>
      </c>
      <c r="B1097" s="3" t="s">
        <v>63</v>
      </c>
      <c r="C1097" s="27">
        <v>1000</v>
      </c>
    </row>
    <row r="1098" spans="1:3" ht="20" x14ac:dyDescent="0.2">
      <c r="A1098" s="4">
        <v>44178</v>
      </c>
      <c r="B1098" s="5" t="s">
        <v>31</v>
      </c>
      <c r="C1098" s="27">
        <v>3500</v>
      </c>
    </row>
    <row r="1099" spans="1:3" ht="20" x14ac:dyDescent="0.2">
      <c r="A1099" s="2">
        <v>44178</v>
      </c>
      <c r="B1099" s="3" t="s">
        <v>32</v>
      </c>
      <c r="C1099" s="27">
        <v>5000</v>
      </c>
    </row>
    <row r="1100" spans="1:3" ht="20" x14ac:dyDescent="0.2">
      <c r="A1100" s="4">
        <v>44178</v>
      </c>
      <c r="B1100" s="5" t="s">
        <v>213</v>
      </c>
      <c r="C1100" s="27">
        <v>31000</v>
      </c>
    </row>
    <row r="1101" spans="1:3" ht="20" x14ac:dyDescent="0.2">
      <c r="A1101" s="2">
        <v>44178</v>
      </c>
      <c r="B1101" s="3" t="s">
        <v>5</v>
      </c>
      <c r="C1101" s="27">
        <v>20000</v>
      </c>
    </row>
    <row r="1102" spans="1:3" ht="20" x14ac:dyDescent="0.2">
      <c r="A1102" s="4">
        <v>44178</v>
      </c>
      <c r="B1102" s="5" t="s">
        <v>11</v>
      </c>
      <c r="C1102" s="27">
        <v>10000</v>
      </c>
    </row>
    <row r="1103" spans="1:3" ht="20" x14ac:dyDescent="0.2">
      <c r="A1103" s="2">
        <v>44178</v>
      </c>
      <c r="B1103" s="3" t="s">
        <v>43</v>
      </c>
      <c r="C1103" s="27">
        <v>10000</v>
      </c>
    </row>
    <row r="1104" spans="1:3" ht="20" x14ac:dyDescent="0.2">
      <c r="A1104" s="4">
        <v>44178</v>
      </c>
      <c r="B1104" s="5" t="s">
        <v>171</v>
      </c>
      <c r="C1104" s="27">
        <v>3000</v>
      </c>
    </row>
    <row r="1105" spans="1:3" ht="20" x14ac:dyDescent="0.2">
      <c r="A1105" s="2">
        <v>44178</v>
      </c>
      <c r="B1105" s="3" t="s">
        <v>301</v>
      </c>
      <c r="C1105" s="27">
        <v>10000</v>
      </c>
    </row>
    <row r="1106" spans="1:3" ht="20" x14ac:dyDescent="0.2">
      <c r="A1106" s="4">
        <v>44178</v>
      </c>
      <c r="B1106" s="5" t="s">
        <v>70</v>
      </c>
      <c r="C1106" s="27">
        <v>10000</v>
      </c>
    </row>
    <row r="1107" spans="1:3" ht="20" x14ac:dyDescent="0.2">
      <c r="A1107" s="2">
        <v>44178</v>
      </c>
      <c r="B1107" s="3" t="s">
        <v>87</v>
      </c>
      <c r="C1107" s="27">
        <v>5000</v>
      </c>
    </row>
    <row r="1108" spans="1:3" ht="20" x14ac:dyDescent="0.2">
      <c r="A1108" s="4">
        <v>44178</v>
      </c>
      <c r="B1108" s="5" t="s">
        <v>54</v>
      </c>
      <c r="C1108" s="27">
        <v>10000</v>
      </c>
    </row>
    <row r="1109" spans="1:3" ht="20" x14ac:dyDescent="0.2">
      <c r="A1109" s="2">
        <v>44178</v>
      </c>
      <c r="B1109" s="3" t="s">
        <v>278</v>
      </c>
      <c r="C1109" s="27">
        <v>20000</v>
      </c>
    </row>
    <row r="1110" spans="1:3" ht="20" x14ac:dyDescent="0.2">
      <c r="A1110" s="4">
        <v>44178</v>
      </c>
      <c r="B1110" s="5" t="s">
        <v>44</v>
      </c>
      <c r="C1110" s="27">
        <v>13000</v>
      </c>
    </row>
    <row r="1111" spans="1:3" ht="20" x14ac:dyDescent="0.2">
      <c r="A1111" s="2">
        <v>44178</v>
      </c>
      <c r="B1111" s="3" t="s">
        <v>314</v>
      </c>
      <c r="C1111" s="27">
        <v>16000</v>
      </c>
    </row>
    <row r="1112" spans="1:3" ht="20" x14ac:dyDescent="0.2">
      <c r="A1112" s="4">
        <v>44178</v>
      </c>
      <c r="B1112" s="5" t="s">
        <v>278</v>
      </c>
      <c r="C1112" s="27">
        <v>50000</v>
      </c>
    </row>
    <row r="1113" spans="1:3" ht="20" x14ac:dyDescent="0.2">
      <c r="A1113" s="2">
        <v>44178</v>
      </c>
      <c r="B1113" s="3" t="s">
        <v>59</v>
      </c>
      <c r="C1113" s="27">
        <v>10000</v>
      </c>
    </row>
    <row r="1114" spans="1:3" ht="20" x14ac:dyDescent="0.2">
      <c r="A1114" s="4">
        <v>44178</v>
      </c>
      <c r="B1114" s="5" t="s">
        <v>315</v>
      </c>
      <c r="C1114" s="27">
        <v>5000</v>
      </c>
    </row>
    <row r="1115" spans="1:3" ht="20" x14ac:dyDescent="0.2">
      <c r="A1115" s="2">
        <v>44178</v>
      </c>
      <c r="B1115" s="3" t="s">
        <v>316</v>
      </c>
      <c r="C1115" s="27">
        <v>7500</v>
      </c>
    </row>
    <row r="1116" spans="1:3" ht="20" x14ac:dyDescent="0.2">
      <c r="A1116" s="4">
        <v>44185</v>
      </c>
      <c r="B1116" s="5" t="s">
        <v>9</v>
      </c>
      <c r="C1116" s="27">
        <v>10000</v>
      </c>
    </row>
    <row r="1117" spans="1:3" ht="20" x14ac:dyDescent="0.2">
      <c r="A1117" s="2">
        <v>44185</v>
      </c>
      <c r="B1117" s="3" t="s">
        <v>8</v>
      </c>
      <c r="C1117" s="27">
        <v>5000</v>
      </c>
    </row>
    <row r="1118" spans="1:3" ht="20" x14ac:dyDescent="0.2">
      <c r="A1118" s="4">
        <v>44185</v>
      </c>
      <c r="B1118" s="5" t="s">
        <v>11</v>
      </c>
      <c r="C1118" s="27">
        <v>5000</v>
      </c>
    </row>
    <row r="1119" spans="1:3" ht="20" x14ac:dyDescent="0.2">
      <c r="A1119" s="2">
        <v>44185</v>
      </c>
      <c r="B1119" s="3" t="s">
        <v>59</v>
      </c>
      <c r="C1119" s="27">
        <v>5000</v>
      </c>
    </row>
    <row r="1120" spans="1:3" ht="20" x14ac:dyDescent="0.2">
      <c r="A1120" s="4">
        <v>44185</v>
      </c>
      <c r="B1120" s="5" t="s">
        <v>43</v>
      </c>
      <c r="C1120" s="27">
        <v>10000</v>
      </c>
    </row>
    <row r="1121" spans="1:3" ht="40" x14ac:dyDescent="0.2">
      <c r="A1121" s="2">
        <v>44185</v>
      </c>
      <c r="B1121" s="3" t="s">
        <v>313</v>
      </c>
      <c r="C1121" s="27">
        <v>10000</v>
      </c>
    </row>
    <row r="1122" spans="1:3" ht="20" x14ac:dyDescent="0.2">
      <c r="A1122" s="4">
        <v>44185</v>
      </c>
      <c r="B1122" s="5" t="s">
        <v>171</v>
      </c>
      <c r="C1122" s="27">
        <v>3000</v>
      </c>
    </row>
    <row r="1123" spans="1:3" ht="20" x14ac:dyDescent="0.2">
      <c r="A1123" s="2">
        <v>44185</v>
      </c>
      <c r="B1123" s="3" t="s">
        <v>5</v>
      </c>
      <c r="C1123" s="27">
        <v>15000</v>
      </c>
    </row>
    <row r="1124" spans="1:3" ht="20" x14ac:dyDescent="0.2">
      <c r="A1124" s="4">
        <v>44185</v>
      </c>
      <c r="B1124" s="5" t="s">
        <v>87</v>
      </c>
      <c r="C1124" s="27">
        <v>5000</v>
      </c>
    </row>
    <row r="1125" spans="1:3" ht="20" x14ac:dyDescent="0.2">
      <c r="A1125" s="2">
        <v>44185</v>
      </c>
      <c r="B1125" s="3" t="s">
        <v>54</v>
      </c>
      <c r="C1125" s="27">
        <v>10000</v>
      </c>
    </row>
    <row r="1126" spans="1:3" ht="20" x14ac:dyDescent="0.2">
      <c r="A1126" s="4">
        <v>44185</v>
      </c>
      <c r="B1126" s="5" t="s">
        <v>317</v>
      </c>
      <c r="C1126" s="27">
        <v>3000</v>
      </c>
    </row>
    <row r="1127" spans="1:3" ht="20" x14ac:dyDescent="0.2">
      <c r="A1127" s="2">
        <v>44192</v>
      </c>
      <c r="B1127" s="3" t="s">
        <v>9</v>
      </c>
      <c r="C1127" s="27">
        <v>35000</v>
      </c>
    </row>
    <row r="1128" spans="1:3" ht="20" x14ac:dyDescent="0.2">
      <c r="A1128" s="4">
        <v>44192</v>
      </c>
      <c r="B1128" s="5" t="s">
        <v>8</v>
      </c>
      <c r="C1128" s="27">
        <v>17500</v>
      </c>
    </row>
    <row r="1129" spans="1:3" ht="20" x14ac:dyDescent="0.2">
      <c r="A1129" s="2">
        <v>44192</v>
      </c>
      <c r="B1129" s="3" t="s">
        <v>318</v>
      </c>
      <c r="C1129" s="27">
        <v>19500</v>
      </c>
    </row>
    <row r="1130" spans="1:3" ht="20" x14ac:dyDescent="0.2">
      <c r="A1130" s="4">
        <v>44192</v>
      </c>
      <c r="B1130" s="5" t="s">
        <v>54</v>
      </c>
      <c r="C1130" s="27">
        <v>10000</v>
      </c>
    </row>
    <row r="1131" spans="1:3" ht="20" x14ac:dyDescent="0.2">
      <c r="A1131" s="2">
        <v>44192</v>
      </c>
      <c r="B1131" s="3" t="s">
        <v>5</v>
      </c>
      <c r="C1131" s="27">
        <v>70000</v>
      </c>
    </row>
    <row r="1132" spans="1:3" ht="20" x14ac:dyDescent="0.2">
      <c r="A1132" s="4">
        <v>44192</v>
      </c>
      <c r="B1132" s="5" t="s">
        <v>59</v>
      </c>
      <c r="C1132" s="27">
        <v>10000</v>
      </c>
    </row>
    <row r="1133" spans="1:3" ht="20" x14ac:dyDescent="0.2">
      <c r="A1133" s="2">
        <v>44192</v>
      </c>
      <c r="B1133" s="3" t="s">
        <v>43</v>
      </c>
      <c r="C1133" s="27">
        <v>10000</v>
      </c>
    </row>
    <row r="1134" spans="1:3" ht="20" x14ac:dyDescent="0.2">
      <c r="A1134" s="4">
        <v>44192</v>
      </c>
      <c r="B1134" s="5" t="s">
        <v>11</v>
      </c>
      <c r="C1134" s="27">
        <v>23000</v>
      </c>
    </row>
    <row r="1135" spans="1:3" ht="20" x14ac:dyDescent="0.2">
      <c r="A1135" s="2">
        <v>44192</v>
      </c>
      <c r="B1135" s="3" t="s">
        <v>171</v>
      </c>
      <c r="C1135" s="27">
        <v>3000</v>
      </c>
    </row>
    <row r="1136" spans="1:3" ht="20" x14ac:dyDescent="0.2">
      <c r="A1136" s="4">
        <v>44192</v>
      </c>
      <c r="B1136" s="5" t="s">
        <v>87</v>
      </c>
      <c r="C1136" s="27">
        <v>5000</v>
      </c>
    </row>
    <row r="1137" spans="1:3" ht="20" x14ac:dyDescent="0.2">
      <c r="A1137" s="2">
        <v>44192</v>
      </c>
      <c r="B1137" s="3" t="s">
        <v>63</v>
      </c>
      <c r="C1137" s="27">
        <v>1000</v>
      </c>
    </row>
    <row r="1138" spans="1:3" ht="20" x14ac:dyDescent="0.2">
      <c r="A1138" s="4">
        <v>44192</v>
      </c>
      <c r="B1138" s="5" t="s">
        <v>296</v>
      </c>
      <c r="C1138" s="27">
        <v>4000</v>
      </c>
    </row>
    <row r="1139" spans="1:3" ht="40" x14ac:dyDescent="0.2">
      <c r="A1139" s="2">
        <v>44192</v>
      </c>
      <c r="B1139" s="3" t="s">
        <v>313</v>
      </c>
      <c r="C1139" s="27">
        <v>10000</v>
      </c>
    </row>
    <row r="1140" spans="1:3" ht="20" x14ac:dyDescent="0.2">
      <c r="A1140" s="4">
        <v>44192</v>
      </c>
      <c r="B1140" s="5" t="s">
        <v>68</v>
      </c>
      <c r="C1140" s="27">
        <v>5000</v>
      </c>
    </row>
    <row r="1141" spans="1:3" ht="20" x14ac:dyDescent="0.2">
      <c r="A1141" s="2">
        <v>44192</v>
      </c>
      <c r="B1141" s="3" t="s">
        <v>69</v>
      </c>
      <c r="C1141" s="27">
        <v>5000</v>
      </c>
    </row>
    <row r="1142" spans="1:3" ht="20" x14ac:dyDescent="0.2">
      <c r="A1142" s="4">
        <v>44192</v>
      </c>
      <c r="B1142" s="5" t="s">
        <v>67</v>
      </c>
      <c r="C1142" s="27">
        <v>20000</v>
      </c>
    </row>
    <row r="1143" spans="1:3" ht="20" x14ac:dyDescent="0.2">
      <c r="A1143" s="2">
        <v>44192</v>
      </c>
      <c r="B1143" s="3" t="s">
        <v>71</v>
      </c>
      <c r="C1143" s="27">
        <v>20000</v>
      </c>
    </row>
    <row r="1144" spans="1:3" ht="20" x14ac:dyDescent="0.2">
      <c r="A1144" s="4">
        <v>44192</v>
      </c>
      <c r="B1144" s="5" t="s">
        <v>258</v>
      </c>
      <c r="C1144" s="27">
        <v>5000</v>
      </c>
    </row>
    <row r="1145" spans="1:3" ht="20" x14ac:dyDescent="0.2">
      <c r="A1145" s="2">
        <v>44192</v>
      </c>
      <c r="B1145" s="3" t="s">
        <v>42</v>
      </c>
      <c r="C1145" s="27">
        <v>25000</v>
      </c>
    </row>
    <row r="1146" spans="1:3" ht="20" x14ac:dyDescent="0.2">
      <c r="A1146" s="4">
        <v>44192</v>
      </c>
      <c r="B1146" s="5" t="s">
        <v>70</v>
      </c>
      <c r="C1146" s="27">
        <v>10000</v>
      </c>
    </row>
    <row r="1147" spans="1:3" ht="20" x14ac:dyDescent="0.2">
      <c r="A1147" s="2">
        <v>44192</v>
      </c>
      <c r="B1147" s="3" t="s">
        <v>316</v>
      </c>
      <c r="C1147" s="27">
        <v>9000</v>
      </c>
    </row>
    <row r="1148" spans="1:3" ht="20" x14ac:dyDescent="0.2">
      <c r="A1148" s="4">
        <v>44199</v>
      </c>
      <c r="B1148" s="5" t="s">
        <v>9</v>
      </c>
      <c r="C1148" s="27">
        <v>31000</v>
      </c>
    </row>
    <row r="1149" spans="1:3" ht="20" x14ac:dyDescent="0.2">
      <c r="A1149" s="2">
        <v>44199</v>
      </c>
      <c r="B1149" s="3" t="s">
        <v>24</v>
      </c>
      <c r="C1149" s="27">
        <v>15500</v>
      </c>
    </row>
    <row r="1150" spans="1:3" ht="20" x14ac:dyDescent="0.2">
      <c r="A1150" s="4">
        <v>44199</v>
      </c>
      <c r="B1150" s="5" t="s">
        <v>11</v>
      </c>
      <c r="C1150" s="27">
        <v>10000</v>
      </c>
    </row>
    <row r="1151" spans="1:3" ht="20" x14ac:dyDescent="0.2">
      <c r="A1151" s="2">
        <v>44199</v>
      </c>
      <c r="B1151" s="3" t="s">
        <v>63</v>
      </c>
      <c r="C1151" s="27">
        <v>11000</v>
      </c>
    </row>
    <row r="1152" spans="1:3" ht="20" x14ac:dyDescent="0.2">
      <c r="A1152" s="4">
        <v>44199</v>
      </c>
      <c r="B1152" s="5" t="s">
        <v>278</v>
      </c>
      <c r="C1152" s="27">
        <v>20000</v>
      </c>
    </row>
    <row r="1153" spans="1:3" ht="20" x14ac:dyDescent="0.2">
      <c r="A1153" s="2">
        <v>44199</v>
      </c>
      <c r="B1153" s="3" t="s">
        <v>171</v>
      </c>
      <c r="C1153" s="27">
        <v>3000</v>
      </c>
    </row>
    <row r="1154" spans="1:3" ht="20" x14ac:dyDescent="0.2">
      <c r="A1154" s="4">
        <v>44199</v>
      </c>
      <c r="B1154" s="5" t="s">
        <v>312</v>
      </c>
      <c r="C1154" s="27">
        <v>5000</v>
      </c>
    </row>
    <row r="1155" spans="1:3" ht="20" x14ac:dyDescent="0.2">
      <c r="A1155" s="2">
        <v>44199</v>
      </c>
      <c r="B1155" s="3" t="s">
        <v>251</v>
      </c>
      <c r="C1155" s="27">
        <v>10000</v>
      </c>
    </row>
    <row r="1156" spans="1:3" ht="40" x14ac:dyDescent="0.2">
      <c r="A1156" s="4">
        <v>44199</v>
      </c>
      <c r="B1156" s="5" t="s">
        <v>313</v>
      </c>
      <c r="C1156" s="27">
        <v>10000</v>
      </c>
    </row>
    <row r="1157" spans="1:3" ht="20" x14ac:dyDescent="0.2">
      <c r="A1157" s="2">
        <v>44199</v>
      </c>
      <c r="B1157" s="3" t="s">
        <v>87</v>
      </c>
      <c r="C1157" s="27">
        <v>5000</v>
      </c>
    </row>
    <row r="1158" spans="1:3" ht="20" x14ac:dyDescent="0.2">
      <c r="A1158" s="4">
        <v>44199</v>
      </c>
      <c r="B1158" s="5" t="s">
        <v>43</v>
      </c>
      <c r="C1158" s="27">
        <v>10000</v>
      </c>
    </row>
    <row r="1159" spans="1:3" ht="20" x14ac:dyDescent="0.2">
      <c r="A1159" s="2">
        <v>44199</v>
      </c>
      <c r="B1159" s="3" t="s">
        <v>120</v>
      </c>
      <c r="C1159" s="27">
        <v>20000</v>
      </c>
    </row>
    <row r="1160" spans="1:3" ht="20" x14ac:dyDescent="0.2">
      <c r="A1160" s="4">
        <v>44199</v>
      </c>
      <c r="B1160" s="5" t="s">
        <v>82</v>
      </c>
      <c r="C1160" s="27">
        <v>10000</v>
      </c>
    </row>
    <row r="1161" spans="1:3" ht="20" x14ac:dyDescent="0.2">
      <c r="A1161" s="2">
        <v>44199</v>
      </c>
      <c r="B1161" s="3" t="s">
        <v>319</v>
      </c>
      <c r="C1161" s="27">
        <v>20000</v>
      </c>
    </row>
    <row r="1162" spans="1:3" ht="20" x14ac:dyDescent="0.2">
      <c r="A1162" s="4">
        <v>44199</v>
      </c>
      <c r="B1162" s="5" t="s">
        <v>103</v>
      </c>
      <c r="C1162" s="27">
        <v>30000</v>
      </c>
    </row>
    <row r="1163" spans="1:3" ht="20" x14ac:dyDescent="0.2">
      <c r="A1163" s="2">
        <v>44199</v>
      </c>
      <c r="B1163" s="3" t="s">
        <v>5</v>
      </c>
      <c r="C1163" s="27">
        <v>20000</v>
      </c>
    </row>
    <row r="1164" spans="1:3" ht="20" x14ac:dyDescent="0.2">
      <c r="A1164" s="4">
        <v>44199</v>
      </c>
      <c r="B1164" s="5" t="s">
        <v>80</v>
      </c>
      <c r="C1164" s="27">
        <v>50000</v>
      </c>
    </row>
    <row r="1165" spans="1:3" ht="20" x14ac:dyDescent="0.2">
      <c r="A1165" s="2">
        <v>44199</v>
      </c>
      <c r="B1165" s="3" t="s">
        <v>54</v>
      </c>
      <c r="C1165" s="27">
        <v>10000</v>
      </c>
    </row>
    <row r="1166" spans="1:3" ht="20" x14ac:dyDescent="0.2">
      <c r="A1166" s="4">
        <v>44199</v>
      </c>
      <c r="B1166" s="5" t="s">
        <v>31</v>
      </c>
      <c r="C1166" s="27">
        <v>2100</v>
      </c>
    </row>
    <row r="1167" spans="1:3" ht="20" x14ac:dyDescent="0.2">
      <c r="A1167" s="2">
        <v>44199</v>
      </c>
      <c r="B1167" s="3" t="s">
        <v>316</v>
      </c>
      <c r="C1167" s="27">
        <v>11200</v>
      </c>
    </row>
    <row r="1168" spans="1:3" ht="20" x14ac:dyDescent="0.2">
      <c r="A1168" s="2">
        <v>44206</v>
      </c>
      <c r="B1168" s="3" t="s">
        <v>158</v>
      </c>
      <c r="C1168" s="27">
        <v>15000</v>
      </c>
    </row>
    <row r="1169" spans="1:3" ht="20" x14ac:dyDescent="0.2">
      <c r="A1169" s="2">
        <v>44206</v>
      </c>
      <c r="B1169" s="3" t="s">
        <v>8</v>
      </c>
      <c r="C1169" s="27">
        <v>7500</v>
      </c>
    </row>
    <row r="1170" spans="1:3" ht="20" x14ac:dyDescent="0.2">
      <c r="A1170" s="2">
        <v>44206</v>
      </c>
      <c r="B1170" s="3" t="s">
        <v>54</v>
      </c>
      <c r="C1170" s="27">
        <v>10000</v>
      </c>
    </row>
    <row r="1171" spans="1:3" ht="20" x14ac:dyDescent="0.2">
      <c r="A1171" s="2">
        <v>44206</v>
      </c>
      <c r="B1171" s="3" t="s">
        <v>5</v>
      </c>
      <c r="C1171" s="27">
        <v>20000</v>
      </c>
    </row>
    <row r="1172" spans="1:3" ht="20" x14ac:dyDescent="0.2">
      <c r="A1172" s="2">
        <v>44206</v>
      </c>
      <c r="B1172" s="3" t="s">
        <v>87</v>
      </c>
      <c r="C1172" s="27">
        <v>5000</v>
      </c>
    </row>
    <row r="1173" spans="1:3" ht="20" x14ac:dyDescent="0.2">
      <c r="A1173" s="2">
        <v>44206</v>
      </c>
      <c r="B1173" s="3" t="s">
        <v>209</v>
      </c>
      <c r="C1173" s="27">
        <v>5000</v>
      </c>
    </row>
    <row r="1174" spans="1:3" ht="20" x14ac:dyDescent="0.2">
      <c r="A1174" s="2">
        <v>44206</v>
      </c>
      <c r="B1174" s="3" t="s">
        <v>301</v>
      </c>
      <c r="C1174" s="27">
        <v>5000</v>
      </c>
    </row>
    <row r="1175" spans="1:3" ht="20" x14ac:dyDescent="0.2">
      <c r="A1175" s="2">
        <v>44206</v>
      </c>
      <c r="B1175" s="3" t="s">
        <v>171</v>
      </c>
      <c r="C1175" s="27">
        <v>3000</v>
      </c>
    </row>
    <row r="1176" spans="1:3" ht="20" x14ac:dyDescent="0.2">
      <c r="A1176" s="2">
        <v>44206</v>
      </c>
      <c r="B1176" s="3" t="s">
        <v>31</v>
      </c>
      <c r="C1176" s="27">
        <v>3300</v>
      </c>
    </row>
    <row r="1177" spans="1:3" ht="20" x14ac:dyDescent="0.2">
      <c r="A1177" s="2">
        <v>44206</v>
      </c>
      <c r="B1177" s="3" t="s">
        <v>320</v>
      </c>
      <c r="C1177" s="27">
        <v>15000</v>
      </c>
    </row>
    <row r="1178" spans="1:3" ht="20" x14ac:dyDescent="0.2">
      <c r="A1178" s="2">
        <v>44206</v>
      </c>
      <c r="B1178" s="3" t="s">
        <v>321</v>
      </c>
      <c r="C1178" s="27">
        <v>40000</v>
      </c>
    </row>
    <row r="1179" spans="1:3" ht="20" x14ac:dyDescent="0.2">
      <c r="A1179" s="2">
        <v>44213</v>
      </c>
      <c r="B1179" s="3" t="s">
        <v>158</v>
      </c>
      <c r="C1179" s="27">
        <v>15000</v>
      </c>
    </row>
    <row r="1180" spans="1:3" ht="20" x14ac:dyDescent="0.2">
      <c r="A1180" s="2">
        <v>44213</v>
      </c>
      <c r="B1180" s="3" t="s">
        <v>8</v>
      </c>
      <c r="C1180" s="27">
        <v>7500</v>
      </c>
    </row>
    <row r="1181" spans="1:3" ht="20" x14ac:dyDescent="0.2">
      <c r="A1181" s="2">
        <v>44213</v>
      </c>
      <c r="B1181" s="3" t="s">
        <v>54</v>
      </c>
      <c r="C1181" s="27">
        <v>10000</v>
      </c>
    </row>
    <row r="1182" spans="1:3" ht="20" x14ac:dyDescent="0.2">
      <c r="A1182" s="2">
        <v>44213</v>
      </c>
      <c r="B1182" s="3" t="s">
        <v>87</v>
      </c>
      <c r="C1182" s="27">
        <v>5000</v>
      </c>
    </row>
    <row r="1183" spans="1:3" ht="20" x14ac:dyDescent="0.2">
      <c r="A1183" s="2">
        <v>44213</v>
      </c>
      <c r="B1183" s="3" t="s">
        <v>5</v>
      </c>
      <c r="C1183" s="27">
        <v>15000</v>
      </c>
    </row>
    <row r="1184" spans="1:3" ht="20" x14ac:dyDescent="0.2">
      <c r="A1184" s="2">
        <v>44213</v>
      </c>
      <c r="B1184" s="3" t="s">
        <v>31</v>
      </c>
      <c r="C1184" s="27">
        <v>3000</v>
      </c>
    </row>
    <row r="1185" spans="1:3" ht="20" x14ac:dyDescent="0.2">
      <c r="A1185" s="2">
        <v>44213</v>
      </c>
      <c r="B1185" s="3" t="s">
        <v>63</v>
      </c>
      <c r="C1185" s="27">
        <v>1000</v>
      </c>
    </row>
    <row r="1186" spans="1:3" ht="20" x14ac:dyDescent="0.2">
      <c r="A1186" s="2">
        <v>44213</v>
      </c>
      <c r="B1186" s="3" t="s">
        <v>209</v>
      </c>
      <c r="C1186" s="27">
        <v>5000</v>
      </c>
    </row>
    <row r="1187" spans="1:3" ht="20" x14ac:dyDescent="0.2">
      <c r="A1187" s="2">
        <v>44213</v>
      </c>
      <c r="B1187" s="3" t="s">
        <v>301</v>
      </c>
      <c r="C1187" s="27">
        <v>5000</v>
      </c>
    </row>
    <row r="1188" spans="1:3" ht="20" x14ac:dyDescent="0.2">
      <c r="A1188" s="2">
        <v>44213</v>
      </c>
      <c r="B1188" s="3" t="s">
        <v>43</v>
      </c>
      <c r="C1188" s="27">
        <v>10000</v>
      </c>
    </row>
    <row r="1189" spans="1:3" ht="20" x14ac:dyDescent="0.2">
      <c r="A1189" s="2">
        <v>44213</v>
      </c>
      <c r="B1189" s="3" t="s">
        <v>251</v>
      </c>
      <c r="C1189" s="27">
        <v>10000</v>
      </c>
    </row>
    <row r="1190" spans="1:3" ht="20" x14ac:dyDescent="0.2">
      <c r="A1190" s="2">
        <v>44213</v>
      </c>
      <c r="B1190" s="3" t="s">
        <v>171</v>
      </c>
      <c r="C1190" s="27">
        <v>3000</v>
      </c>
    </row>
    <row r="1191" spans="1:3" ht="20" x14ac:dyDescent="0.2">
      <c r="A1191" s="2">
        <v>44213</v>
      </c>
      <c r="B1191" s="3" t="s">
        <v>322</v>
      </c>
      <c r="C1191" s="27">
        <v>6000</v>
      </c>
    </row>
    <row r="1192" spans="1:3" ht="20" x14ac:dyDescent="0.2">
      <c r="A1192" s="2">
        <v>44213</v>
      </c>
      <c r="B1192" s="3" t="s">
        <v>323</v>
      </c>
      <c r="C1192" s="27">
        <v>20000</v>
      </c>
    </row>
    <row r="1193" spans="1:3" ht="20" x14ac:dyDescent="0.2">
      <c r="A1193" s="2">
        <v>44213</v>
      </c>
      <c r="B1193" s="3" t="s">
        <v>32</v>
      </c>
      <c r="C1193" s="27">
        <v>5000</v>
      </c>
    </row>
    <row r="1194" spans="1:3" ht="20" x14ac:dyDescent="0.2">
      <c r="A1194" s="2">
        <v>44220</v>
      </c>
      <c r="B1194" s="3" t="s">
        <v>9</v>
      </c>
      <c r="C1194" s="27">
        <v>10000</v>
      </c>
    </row>
    <row r="1195" spans="1:3" ht="20" x14ac:dyDescent="0.2">
      <c r="B1195" s="3" t="s">
        <v>8</v>
      </c>
      <c r="C1195" s="27">
        <v>5000</v>
      </c>
    </row>
    <row r="1196" spans="1:3" ht="20" x14ac:dyDescent="0.2">
      <c r="B1196" s="3" t="s">
        <v>54</v>
      </c>
      <c r="C1196" s="27">
        <v>10000</v>
      </c>
    </row>
    <row r="1197" spans="1:3" ht="20" x14ac:dyDescent="0.2">
      <c r="B1197" s="3" t="s">
        <v>210</v>
      </c>
      <c r="C1197" s="27">
        <v>30000</v>
      </c>
    </row>
    <row r="1198" spans="1:3" ht="20" x14ac:dyDescent="0.2">
      <c r="B1198" s="3" t="s">
        <v>324</v>
      </c>
      <c r="C1198" s="27">
        <v>5000</v>
      </c>
    </row>
    <row r="1199" spans="1:3" ht="20" x14ac:dyDescent="0.2">
      <c r="B1199" s="3" t="s">
        <v>325</v>
      </c>
      <c r="C1199" s="27">
        <v>5000</v>
      </c>
    </row>
    <row r="1200" spans="1:3" ht="20" x14ac:dyDescent="0.2">
      <c r="B1200" s="3" t="s">
        <v>5</v>
      </c>
      <c r="C1200" s="27">
        <v>20000</v>
      </c>
    </row>
    <row r="1201" spans="1:3" ht="20" x14ac:dyDescent="0.2">
      <c r="B1201" s="3" t="s">
        <v>326</v>
      </c>
      <c r="C1201" s="27">
        <v>10000</v>
      </c>
    </row>
    <row r="1202" spans="1:3" ht="20" x14ac:dyDescent="0.2">
      <c r="B1202" s="3" t="s">
        <v>327</v>
      </c>
      <c r="C1202" s="27">
        <v>10000</v>
      </c>
    </row>
    <row r="1203" spans="1:3" ht="20" x14ac:dyDescent="0.2">
      <c r="A1203" s="2">
        <v>44223</v>
      </c>
      <c r="B1203" s="3" t="s">
        <v>158</v>
      </c>
      <c r="C1203" s="27">
        <v>8000</v>
      </c>
    </row>
    <row r="1204" spans="1:3" ht="20" x14ac:dyDescent="0.2">
      <c r="B1204" s="3" t="s">
        <v>8</v>
      </c>
      <c r="C1204" s="27">
        <v>4000</v>
      </c>
    </row>
    <row r="1205" spans="1:3" ht="20" x14ac:dyDescent="0.2">
      <c r="B1205" s="3" t="s">
        <v>328</v>
      </c>
      <c r="C1205" s="27">
        <v>10000</v>
      </c>
    </row>
    <row r="1206" spans="1:3" ht="20" x14ac:dyDescent="0.2">
      <c r="A1206" s="2">
        <v>44227</v>
      </c>
      <c r="B1206" s="3" t="s">
        <v>9</v>
      </c>
      <c r="C1206" s="27">
        <v>30000</v>
      </c>
    </row>
    <row r="1207" spans="1:3" ht="20" x14ac:dyDescent="0.2">
      <c r="B1207" s="3" t="s">
        <v>8</v>
      </c>
      <c r="C1207" s="27">
        <v>15000</v>
      </c>
    </row>
    <row r="1208" spans="1:3" ht="20" x14ac:dyDescent="0.2">
      <c r="B1208" s="3" t="s">
        <v>54</v>
      </c>
      <c r="C1208" s="27">
        <v>10000</v>
      </c>
    </row>
    <row r="1209" spans="1:3" ht="20" x14ac:dyDescent="0.2">
      <c r="B1209" s="3" t="s">
        <v>5</v>
      </c>
      <c r="C1209" s="27">
        <v>20000</v>
      </c>
    </row>
    <row r="1210" spans="1:3" ht="20" x14ac:dyDescent="0.2">
      <c r="B1210" s="3" t="s">
        <v>43</v>
      </c>
      <c r="C1210" s="27">
        <v>10000</v>
      </c>
    </row>
    <row r="1211" spans="1:3" ht="20" x14ac:dyDescent="0.2">
      <c r="B1211" s="3" t="s">
        <v>329</v>
      </c>
      <c r="C1211" s="27">
        <v>6500</v>
      </c>
    </row>
    <row r="1212" spans="1:3" ht="20" x14ac:dyDescent="0.2">
      <c r="B1212" s="3" t="s">
        <v>70</v>
      </c>
      <c r="C1212" s="27">
        <v>10000</v>
      </c>
    </row>
    <row r="1213" spans="1:3" ht="20" x14ac:dyDescent="0.2">
      <c r="B1213" s="3" t="s">
        <v>87</v>
      </c>
      <c r="C1213" s="27">
        <v>5000</v>
      </c>
    </row>
    <row r="1214" spans="1:3" ht="20" x14ac:dyDescent="0.2">
      <c r="B1214" s="3" t="s">
        <v>59</v>
      </c>
      <c r="C1214" s="27">
        <v>10000</v>
      </c>
    </row>
    <row r="1215" spans="1:3" ht="20" x14ac:dyDescent="0.2">
      <c r="B1215" s="3" t="s">
        <v>70</v>
      </c>
      <c r="C1215" s="27">
        <v>5000</v>
      </c>
    </row>
    <row r="1216" spans="1:3" ht="20" x14ac:dyDescent="0.2">
      <c r="B1216" s="3" t="s">
        <v>301</v>
      </c>
      <c r="C1216" s="27">
        <v>5000</v>
      </c>
    </row>
    <row r="1217" spans="1:3" ht="20" x14ac:dyDescent="0.2">
      <c r="B1217" s="3" t="s">
        <v>330</v>
      </c>
      <c r="C1217" s="27">
        <v>5000</v>
      </c>
    </row>
    <row r="1218" spans="1:3" ht="20" x14ac:dyDescent="0.2">
      <c r="B1218" s="3" t="s">
        <v>171</v>
      </c>
      <c r="C1218" s="27">
        <v>3000</v>
      </c>
    </row>
    <row r="1219" spans="1:3" ht="20" x14ac:dyDescent="0.2">
      <c r="B1219" s="3" t="s">
        <v>331</v>
      </c>
      <c r="C1219" s="27">
        <v>50000</v>
      </c>
    </row>
    <row r="1220" spans="1:3" ht="20" x14ac:dyDescent="0.2">
      <c r="B1220" s="3" t="s">
        <v>278</v>
      </c>
      <c r="C1220" s="27">
        <v>10000</v>
      </c>
    </row>
    <row r="1221" spans="1:3" ht="20" x14ac:dyDescent="0.2">
      <c r="B1221" s="3" t="s">
        <v>71</v>
      </c>
      <c r="C1221" s="27">
        <v>20000</v>
      </c>
    </row>
    <row r="1222" spans="1:3" ht="20" x14ac:dyDescent="0.2">
      <c r="B1222" s="3" t="s">
        <v>67</v>
      </c>
      <c r="C1222" s="27">
        <v>20000</v>
      </c>
    </row>
    <row r="1223" spans="1:3" ht="20" x14ac:dyDescent="0.2">
      <c r="B1223" s="3" t="s">
        <v>68</v>
      </c>
      <c r="C1223" s="27">
        <v>5000</v>
      </c>
    </row>
    <row r="1224" spans="1:3" ht="20" x14ac:dyDescent="0.2">
      <c r="B1224" s="3" t="s">
        <v>69</v>
      </c>
      <c r="C1224" s="27">
        <v>5000</v>
      </c>
    </row>
    <row r="1225" spans="1:3" ht="20" x14ac:dyDescent="0.2">
      <c r="B1225" s="3" t="s">
        <v>312</v>
      </c>
      <c r="C1225" s="27">
        <v>10000</v>
      </c>
    </row>
    <row r="1226" spans="1:3" ht="20" x14ac:dyDescent="0.2">
      <c r="B1226" s="3" t="s">
        <v>120</v>
      </c>
      <c r="C1226" s="27">
        <v>20000</v>
      </c>
    </row>
    <row r="1227" spans="1:3" ht="20" x14ac:dyDescent="0.2">
      <c r="B1227" s="3" t="s">
        <v>36</v>
      </c>
      <c r="C1227" s="27">
        <v>10000</v>
      </c>
    </row>
    <row r="1228" spans="1:3" ht="20" x14ac:dyDescent="0.2">
      <c r="A1228" s="4">
        <v>44234</v>
      </c>
      <c r="B1228" s="5" t="s">
        <v>9</v>
      </c>
      <c r="C1228" s="10">
        <v>30000</v>
      </c>
    </row>
    <row r="1229" spans="1:3" ht="20" x14ac:dyDescent="0.2">
      <c r="A1229" s="2">
        <v>44234</v>
      </c>
      <c r="B1229" s="3" t="s">
        <v>8</v>
      </c>
      <c r="C1229" s="9">
        <v>15000</v>
      </c>
    </row>
    <row r="1230" spans="1:3" ht="20" x14ac:dyDescent="0.2">
      <c r="A1230" s="4">
        <v>44234</v>
      </c>
      <c r="B1230" s="5" t="s">
        <v>7</v>
      </c>
      <c r="C1230" s="10">
        <v>2000</v>
      </c>
    </row>
    <row r="1231" spans="1:3" ht="20" x14ac:dyDescent="0.2">
      <c r="A1231" s="2">
        <v>44234</v>
      </c>
      <c r="B1231" s="3" t="s">
        <v>59</v>
      </c>
      <c r="C1231" s="9">
        <v>10000</v>
      </c>
    </row>
    <row r="1232" spans="1:3" ht="20" x14ac:dyDescent="0.2">
      <c r="A1232" s="4">
        <v>44234</v>
      </c>
      <c r="B1232" s="5" t="s">
        <v>326</v>
      </c>
      <c r="C1232" s="10">
        <v>5000</v>
      </c>
    </row>
    <row r="1233" spans="1:3" ht="20" x14ac:dyDescent="0.2">
      <c r="A1233" s="2">
        <v>44234</v>
      </c>
      <c r="B1233" s="3" t="s">
        <v>332</v>
      </c>
      <c r="C1233" s="9">
        <v>10000</v>
      </c>
    </row>
    <row r="1234" spans="1:3" ht="20" x14ac:dyDescent="0.2">
      <c r="A1234" s="4">
        <v>44234</v>
      </c>
      <c r="B1234" s="5" t="s">
        <v>278</v>
      </c>
      <c r="C1234" s="10">
        <v>20000</v>
      </c>
    </row>
    <row r="1235" spans="1:3" ht="20" x14ac:dyDescent="0.2">
      <c r="A1235" s="2">
        <v>44234</v>
      </c>
      <c r="B1235" s="3" t="s">
        <v>171</v>
      </c>
      <c r="C1235" s="9">
        <v>3000</v>
      </c>
    </row>
    <row r="1236" spans="1:3" ht="20" x14ac:dyDescent="0.2">
      <c r="A1236" s="4">
        <v>44234</v>
      </c>
      <c r="B1236" s="5" t="s">
        <v>301</v>
      </c>
      <c r="C1236" s="10">
        <v>5000</v>
      </c>
    </row>
    <row r="1237" spans="1:3" ht="20" x14ac:dyDescent="0.2">
      <c r="A1237" s="2">
        <v>44234</v>
      </c>
      <c r="B1237" s="3" t="s">
        <v>87</v>
      </c>
      <c r="C1237" s="9">
        <v>5000</v>
      </c>
    </row>
    <row r="1238" spans="1:3" ht="20" x14ac:dyDescent="0.2">
      <c r="A1238" s="4">
        <v>44234</v>
      </c>
      <c r="B1238" s="5" t="s">
        <v>43</v>
      </c>
      <c r="C1238" s="10">
        <v>10000</v>
      </c>
    </row>
    <row r="1239" spans="1:3" ht="20" x14ac:dyDescent="0.2">
      <c r="A1239" s="2">
        <v>44234</v>
      </c>
      <c r="B1239" s="3" t="s">
        <v>11</v>
      </c>
      <c r="C1239" s="9">
        <v>10000</v>
      </c>
    </row>
    <row r="1240" spans="1:3" ht="20" x14ac:dyDescent="0.2">
      <c r="A1240" s="4">
        <v>44234</v>
      </c>
      <c r="B1240" s="5" t="s">
        <v>209</v>
      </c>
      <c r="C1240" s="10">
        <v>5000</v>
      </c>
    </row>
    <row r="1241" spans="1:3" ht="20" x14ac:dyDescent="0.2">
      <c r="A1241" s="2">
        <v>44234</v>
      </c>
      <c r="B1241" s="3" t="s">
        <v>5</v>
      </c>
      <c r="C1241" s="9">
        <v>20000</v>
      </c>
    </row>
    <row r="1242" spans="1:3" ht="20" x14ac:dyDescent="0.2">
      <c r="A1242" s="4">
        <v>44234</v>
      </c>
      <c r="B1242" s="5" t="s">
        <v>80</v>
      </c>
      <c r="C1242" s="10">
        <v>50000</v>
      </c>
    </row>
    <row r="1243" spans="1:3" ht="20" x14ac:dyDescent="0.2">
      <c r="A1243" s="2">
        <v>44234</v>
      </c>
      <c r="B1243" s="3" t="s">
        <v>54</v>
      </c>
      <c r="C1243" s="9">
        <v>10000</v>
      </c>
    </row>
    <row r="1244" spans="1:3" ht="20" x14ac:dyDescent="0.2">
      <c r="A1244" s="4">
        <v>44234</v>
      </c>
      <c r="B1244" s="5" t="s">
        <v>126</v>
      </c>
      <c r="C1244" s="10">
        <v>32000</v>
      </c>
    </row>
    <row r="1245" spans="1:3" ht="20" x14ac:dyDescent="0.2">
      <c r="A1245" s="2">
        <v>44234</v>
      </c>
      <c r="B1245" s="3" t="s">
        <v>316</v>
      </c>
      <c r="C1245" s="9">
        <v>7850</v>
      </c>
    </row>
    <row r="1246" spans="1:3" ht="20" x14ac:dyDescent="0.2">
      <c r="A1246" s="4">
        <v>44276</v>
      </c>
      <c r="B1246" s="5" t="s">
        <v>9</v>
      </c>
      <c r="C1246" s="10">
        <v>20000</v>
      </c>
    </row>
    <row r="1247" spans="1:3" ht="20" x14ac:dyDescent="0.2">
      <c r="A1247" s="2">
        <v>44276</v>
      </c>
      <c r="B1247" s="3" t="s">
        <v>8</v>
      </c>
      <c r="C1247" s="9">
        <v>10000</v>
      </c>
    </row>
    <row r="1248" spans="1:3" ht="20" x14ac:dyDescent="0.2">
      <c r="A1248" s="4">
        <v>44276</v>
      </c>
      <c r="B1248" s="5" t="s">
        <v>209</v>
      </c>
      <c r="C1248" s="10">
        <v>5000</v>
      </c>
    </row>
    <row r="1249" spans="1:3" ht="20" x14ac:dyDescent="0.2">
      <c r="A1249" s="2">
        <v>44276</v>
      </c>
      <c r="B1249" s="3" t="s">
        <v>36</v>
      </c>
      <c r="C1249" s="9">
        <v>5000</v>
      </c>
    </row>
    <row r="1250" spans="1:3" ht="20" x14ac:dyDescent="0.2">
      <c r="A1250" s="4">
        <v>44276</v>
      </c>
      <c r="B1250" s="5" t="s">
        <v>54</v>
      </c>
      <c r="C1250" s="10">
        <v>10000</v>
      </c>
    </row>
    <row r="1251" spans="1:3" ht="20" x14ac:dyDescent="0.2">
      <c r="A1251" s="2">
        <v>44276</v>
      </c>
      <c r="B1251" s="3" t="s">
        <v>43</v>
      </c>
      <c r="C1251" s="9">
        <v>10000</v>
      </c>
    </row>
    <row r="1252" spans="1:3" ht="20" x14ac:dyDescent="0.2">
      <c r="A1252" s="4">
        <v>44276</v>
      </c>
      <c r="B1252" s="5" t="s">
        <v>11</v>
      </c>
      <c r="C1252" s="10">
        <v>10000</v>
      </c>
    </row>
    <row r="1253" spans="1:3" ht="20" x14ac:dyDescent="0.2">
      <c r="A1253" s="2">
        <v>44276</v>
      </c>
      <c r="B1253" s="3" t="s">
        <v>87</v>
      </c>
      <c r="C1253" s="9">
        <v>5000</v>
      </c>
    </row>
    <row r="1254" spans="1:3" ht="20" x14ac:dyDescent="0.2">
      <c r="A1254" s="4">
        <v>44276</v>
      </c>
      <c r="B1254" s="5" t="s">
        <v>301</v>
      </c>
      <c r="C1254" s="10">
        <v>5000</v>
      </c>
    </row>
    <row r="1255" spans="1:3" ht="20" x14ac:dyDescent="0.2">
      <c r="A1255" s="2">
        <v>44276</v>
      </c>
      <c r="B1255" s="3" t="s">
        <v>251</v>
      </c>
      <c r="C1255" s="9">
        <v>10000</v>
      </c>
    </row>
    <row r="1256" spans="1:3" ht="20" x14ac:dyDescent="0.2">
      <c r="A1256" s="4">
        <v>44276</v>
      </c>
      <c r="B1256" s="5" t="s">
        <v>5</v>
      </c>
      <c r="C1256" s="10">
        <v>20000</v>
      </c>
    </row>
    <row r="1257" spans="1:3" ht="20" x14ac:dyDescent="0.2">
      <c r="A1257" s="2">
        <v>44276</v>
      </c>
      <c r="B1257" s="3" t="s">
        <v>278</v>
      </c>
      <c r="C1257" s="9">
        <v>10000</v>
      </c>
    </row>
    <row r="1258" spans="1:3" ht="20" x14ac:dyDescent="0.2">
      <c r="A1258" s="4">
        <v>44276</v>
      </c>
      <c r="B1258" s="5" t="s">
        <v>333</v>
      </c>
      <c r="C1258" s="10">
        <v>2900</v>
      </c>
    </row>
    <row r="1259" spans="1:3" ht="20" x14ac:dyDescent="0.2">
      <c r="A1259" s="2">
        <v>44276</v>
      </c>
      <c r="B1259" s="3" t="s">
        <v>334</v>
      </c>
      <c r="C1259" s="9">
        <v>10000</v>
      </c>
    </row>
    <row r="1260" spans="1:3" ht="20" x14ac:dyDescent="0.2">
      <c r="A1260" s="4">
        <v>44276</v>
      </c>
      <c r="B1260" s="5" t="s">
        <v>63</v>
      </c>
      <c r="C1260" s="10">
        <v>1000</v>
      </c>
    </row>
    <row r="1261" spans="1:3" ht="20" x14ac:dyDescent="0.2">
      <c r="A1261" s="2">
        <v>44276</v>
      </c>
      <c r="B1261" s="3" t="s">
        <v>303</v>
      </c>
      <c r="C1261" s="9">
        <v>5000</v>
      </c>
    </row>
    <row r="1262" spans="1:3" ht="20" x14ac:dyDescent="0.2">
      <c r="A1262" s="4">
        <v>44276</v>
      </c>
      <c r="B1262" s="5" t="s">
        <v>258</v>
      </c>
      <c r="C1262" s="10">
        <v>10000</v>
      </c>
    </row>
    <row r="1263" spans="1:3" ht="20" x14ac:dyDescent="0.2">
      <c r="A1263" s="2">
        <v>44276</v>
      </c>
      <c r="B1263" s="3" t="s">
        <v>171</v>
      </c>
      <c r="C1263" s="9">
        <v>3500</v>
      </c>
    </row>
    <row r="1264" spans="1:3" ht="20" x14ac:dyDescent="0.2">
      <c r="A1264" s="4">
        <v>44276</v>
      </c>
      <c r="B1264" s="5" t="s">
        <v>316</v>
      </c>
      <c r="C1264" s="10">
        <v>5500</v>
      </c>
    </row>
    <row r="1265" spans="1:3" ht="20" x14ac:dyDescent="0.2">
      <c r="B1265" s="3" t="s">
        <v>158</v>
      </c>
      <c r="C1265" s="9">
        <v>20000</v>
      </c>
    </row>
    <row r="1266" spans="1:3" ht="20" x14ac:dyDescent="0.2">
      <c r="B1266" s="3" t="s">
        <v>24</v>
      </c>
      <c r="C1266" s="9">
        <v>10000</v>
      </c>
    </row>
    <row r="1267" spans="1:3" ht="20" x14ac:dyDescent="0.2">
      <c r="B1267" s="3" t="s">
        <v>333</v>
      </c>
      <c r="C1267" s="9">
        <v>5000</v>
      </c>
    </row>
    <row r="1268" spans="1:3" ht="20" x14ac:dyDescent="0.2">
      <c r="A1268" s="4">
        <v>44290</v>
      </c>
      <c r="B1268" s="5" t="s">
        <v>158</v>
      </c>
      <c r="C1268" s="10">
        <v>25000</v>
      </c>
    </row>
    <row r="1269" spans="1:3" ht="20" x14ac:dyDescent="0.2">
      <c r="A1269" s="2">
        <v>44290</v>
      </c>
      <c r="B1269" s="3" t="s">
        <v>8</v>
      </c>
      <c r="C1269" s="9">
        <v>12500</v>
      </c>
    </row>
    <row r="1270" spans="1:3" ht="20" x14ac:dyDescent="0.2">
      <c r="A1270" s="4">
        <v>44290</v>
      </c>
      <c r="B1270" s="5" t="s">
        <v>171</v>
      </c>
      <c r="C1270" s="10">
        <v>3500</v>
      </c>
    </row>
    <row r="1271" spans="1:3" ht="20" x14ac:dyDescent="0.2">
      <c r="A1271" s="2">
        <v>44290</v>
      </c>
      <c r="B1271" s="3" t="s">
        <v>69</v>
      </c>
      <c r="C1271" s="9">
        <v>5000</v>
      </c>
    </row>
    <row r="1272" spans="1:3" ht="20" x14ac:dyDescent="0.2">
      <c r="A1272" s="4">
        <v>44290</v>
      </c>
      <c r="B1272" s="5" t="s">
        <v>67</v>
      </c>
      <c r="C1272" s="10">
        <v>20000</v>
      </c>
    </row>
    <row r="1273" spans="1:3" ht="20" x14ac:dyDescent="0.2">
      <c r="A1273" s="2">
        <v>44290</v>
      </c>
      <c r="B1273" s="3" t="s">
        <v>71</v>
      </c>
      <c r="C1273" s="9">
        <v>20000</v>
      </c>
    </row>
    <row r="1274" spans="1:3" ht="20" x14ac:dyDescent="0.2">
      <c r="A1274" s="4">
        <v>44290</v>
      </c>
      <c r="B1274" s="5" t="s">
        <v>68</v>
      </c>
      <c r="C1274" s="10">
        <v>5000</v>
      </c>
    </row>
    <row r="1275" spans="1:3" ht="20" x14ac:dyDescent="0.2">
      <c r="A1275" s="2">
        <v>44290</v>
      </c>
      <c r="B1275" s="3" t="s">
        <v>70</v>
      </c>
      <c r="C1275" s="9">
        <v>10000</v>
      </c>
    </row>
    <row r="1276" spans="1:3" ht="20" x14ac:dyDescent="0.2">
      <c r="A1276" s="4">
        <v>44290</v>
      </c>
      <c r="B1276" s="5" t="s">
        <v>54</v>
      </c>
      <c r="C1276" s="10">
        <v>10000</v>
      </c>
    </row>
    <row r="1277" spans="1:3" ht="20" x14ac:dyDescent="0.2">
      <c r="A1277" s="2">
        <v>44290</v>
      </c>
      <c r="B1277" s="3" t="s">
        <v>87</v>
      </c>
      <c r="C1277" s="9">
        <v>5000</v>
      </c>
    </row>
    <row r="1278" spans="1:3" ht="20" x14ac:dyDescent="0.2">
      <c r="A1278" s="4">
        <v>44290</v>
      </c>
      <c r="B1278" s="5" t="s">
        <v>59</v>
      </c>
      <c r="C1278" s="10">
        <v>5000</v>
      </c>
    </row>
    <row r="1279" spans="1:3" ht="20" x14ac:dyDescent="0.2">
      <c r="A1279" s="2">
        <v>44290</v>
      </c>
      <c r="B1279" s="3" t="s">
        <v>5</v>
      </c>
      <c r="C1279" s="9">
        <v>20000</v>
      </c>
    </row>
    <row r="1280" spans="1:3" ht="20" x14ac:dyDescent="0.2">
      <c r="A1280" s="4">
        <v>44290</v>
      </c>
      <c r="B1280" s="5" t="s">
        <v>312</v>
      </c>
      <c r="C1280" s="10">
        <v>10000</v>
      </c>
    </row>
    <row r="1281" spans="1:3" ht="20" x14ac:dyDescent="0.2">
      <c r="A1281" s="2">
        <v>44290</v>
      </c>
      <c r="B1281" s="3" t="s">
        <v>335</v>
      </c>
      <c r="C1281" s="9">
        <v>30000</v>
      </c>
    </row>
    <row r="1282" spans="1:3" ht="20" x14ac:dyDescent="0.2">
      <c r="A1282" s="4">
        <v>44290</v>
      </c>
      <c r="B1282" s="5" t="s">
        <v>283</v>
      </c>
      <c r="C1282" s="10">
        <v>1200</v>
      </c>
    </row>
    <row r="1283" spans="1:3" ht="40" x14ac:dyDescent="0.2">
      <c r="A1283" s="2">
        <v>44290</v>
      </c>
      <c r="B1283" s="3" t="s">
        <v>336</v>
      </c>
      <c r="C1283" s="9">
        <v>5000</v>
      </c>
    </row>
    <row r="1284" spans="1:3" ht="20" x14ac:dyDescent="0.2">
      <c r="A1284" s="4">
        <v>44290</v>
      </c>
      <c r="B1284" s="5" t="s">
        <v>337</v>
      </c>
      <c r="C1284" s="10">
        <v>5000</v>
      </c>
    </row>
    <row r="1285" spans="1:3" ht="20" x14ac:dyDescent="0.2">
      <c r="A1285" s="2">
        <v>44290</v>
      </c>
      <c r="B1285" s="3" t="s">
        <v>31</v>
      </c>
      <c r="C1285" s="9">
        <v>2000</v>
      </c>
    </row>
    <row r="1286" spans="1:3" ht="20" x14ac:dyDescent="0.2">
      <c r="A1286" s="4">
        <v>44290</v>
      </c>
      <c r="B1286" s="5" t="s">
        <v>63</v>
      </c>
      <c r="C1286" s="10">
        <v>1000</v>
      </c>
    </row>
    <row r="1287" spans="1:3" ht="20" x14ac:dyDescent="0.2">
      <c r="A1287" s="2">
        <v>44290</v>
      </c>
      <c r="B1287" s="3" t="s">
        <v>258</v>
      </c>
      <c r="C1287" s="9">
        <v>9000</v>
      </c>
    </row>
    <row r="1288" spans="1:3" ht="20" x14ac:dyDescent="0.2">
      <c r="A1288" s="4">
        <v>44290</v>
      </c>
      <c r="B1288" s="5" t="s">
        <v>205</v>
      </c>
      <c r="C1288" s="10">
        <v>1000</v>
      </c>
    </row>
    <row r="1289" spans="1:3" ht="20" x14ac:dyDescent="0.2">
      <c r="A1289" s="2">
        <v>44290</v>
      </c>
      <c r="B1289" s="3" t="s">
        <v>316</v>
      </c>
      <c r="C1289" s="9">
        <v>7600</v>
      </c>
    </row>
    <row r="1290" spans="1:3" ht="20" x14ac:dyDescent="0.2">
      <c r="A1290" s="4">
        <v>44297</v>
      </c>
      <c r="B1290" s="5" t="s">
        <v>9</v>
      </c>
      <c r="C1290" s="10">
        <v>25000</v>
      </c>
    </row>
    <row r="1291" spans="1:3" ht="20" x14ac:dyDescent="0.2">
      <c r="A1291" s="2">
        <v>44297</v>
      </c>
      <c r="B1291" s="3" t="s">
        <v>8</v>
      </c>
      <c r="C1291" s="9">
        <v>12500</v>
      </c>
    </row>
    <row r="1292" spans="1:3" ht="20" x14ac:dyDescent="0.2">
      <c r="A1292" s="4">
        <v>44297</v>
      </c>
      <c r="B1292" s="5" t="s">
        <v>338</v>
      </c>
      <c r="C1292" s="10">
        <v>2800</v>
      </c>
    </row>
    <row r="1293" spans="1:3" ht="20" x14ac:dyDescent="0.2">
      <c r="A1293" s="2">
        <v>44297</v>
      </c>
      <c r="B1293" s="3" t="s">
        <v>330</v>
      </c>
      <c r="C1293" s="9">
        <v>5000</v>
      </c>
    </row>
    <row r="1294" spans="1:3" ht="20" x14ac:dyDescent="0.2">
      <c r="A1294" s="4">
        <v>44297</v>
      </c>
      <c r="B1294" s="5" t="s">
        <v>63</v>
      </c>
      <c r="C1294" s="10">
        <v>1000</v>
      </c>
    </row>
    <row r="1295" spans="1:3" ht="20" x14ac:dyDescent="0.2">
      <c r="A1295" s="2">
        <v>44297</v>
      </c>
      <c r="B1295" s="3" t="s">
        <v>31</v>
      </c>
      <c r="C1295" s="9">
        <v>1800</v>
      </c>
    </row>
    <row r="1296" spans="1:3" ht="20" x14ac:dyDescent="0.2">
      <c r="A1296" s="4">
        <v>44297</v>
      </c>
      <c r="B1296" s="5" t="s">
        <v>80</v>
      </c>
      <c r="C1296" s="10">
        <v>50000</v>
      </c>
    </row>
    <row r="1297" spans="1:3" ht="20" x14ac:dyDescent="0.2">
      <c r="A1297" s="2">
        <v>44297</v>
      </c>
      <c r="B1297" s="3" t="s">
        <v>120</v>
      </c>
      <c r="C1297" s="9">
        <v>20000</v>
      </c>
    </row>
    <row r="1298" spans="1:3" ht="20" x14ac:dyDescent="0.2">
      <c r="A1298" s="4">
        <v>44297</v>
      </c>
      <c r="B1298" s="5" t="s">
        <v>82</v>
      </c>
      <c r="C1298" s="10">
        <v>10000</v>
      </c>
    </row>
    <row r="1299" spans="1:3" ht="20" x14ac:dyDescent="0.2">
      <c r="A1299" s="2">
        <v>44297</v>
      </c>
      <c r="B1299" s="3" t="s">
        <v>339</v>
      </c>
      <c r="C1299" s="9">
        <v>5000</v>
      </c>
    </row>
    <row r="1300" spans="1:3" ht="20" x14ac:dyDescent="0.2">
      <c r="A1300" s="4">
        <v>44297</v>
      </c>
      <c r="B1300" s="5" t="s">
        <v>59</v>
      </c>
      <c r="C1300" s="10">
        <v>5000</v>
      </c>
    </row>
    <row r="1301" spans="1:3" ht="20" x14ac:dyDescent="0.2">
      <c r="A1301" s="2">
        <v>44297</v>
      </c>
      <c r="B1301" s="3" t="s">
        <v>341</v>
      </c>
      <c r="C1301" s="9">
        <v>10000</v>
      </c>
    </row>
    <row r="1302" spans="1:3" ht="20" x14ac:dyDescent="0.2">
      <c r="A1302" s="4">
        <v>44297</v>
      </c>
      <c r="B1302" s="5" t="s">
        <v>340</v>
      </c>
      <c r="C1302" s="10">
        <v>25000</v>
      </c>
    </row>
    <row r="1303" spans="1:3" ht="20" x14ac:dyDescent="0.2">
      <c r="A1303" s="2">
        <v>44297</v>
      </c>
      <c r="B1303" s="3" t="s">
        <v>54</v>
      </c>
      <c r="C1303" s="9">
        <v>10000</v>
      </c>
    </row>
    <row r="1304" spans="1:3" ht="20" x14ac:dyDescent="0.2">
      <c r="A1304" s="4">
        <v>44297</v>
      </c>
      <c r="B1304" s="5" t="s">
        <v>87</v>
      </c>
      <c r="C1304" s="10">
        <v>5000</v>
      </c>
    </row>
    <row r="1305" spans="1:3" ht="20" x14ac:dyDescent="0.2">
      <c r="A1305" s="2">
        <v>44297</v>
      </c>
      <c r="B1305" s="3" t="s">
        <v>244</v>
      </c>
      <c r="C1305" s="9">
        <v>3500</v>
      </c>
    </row>
    <row r="1306" spans="1:3" ht="20" x14ac:dyDescent="0.2">
      <c r="A1306" s="4">
        <v>44297</v>
      </c>
      <c r="B1306" s="5" t="s">
        <v>258</v>
      </c>
      <c r="C1306" s="10">
        <v>10000</v>
      </c>
    </row>
    <row r="1307" spans="1:3" ht="20" x14ac:dyDescent="0.2">
      <c r="A1307" s="2">
        <v>44297</v>
      </c>
      <c r="B1307" s="3" t="s">
        <v>301</v>
      </c>
      <c r="C1307" s="9">
        <v>5000</v>
      </c>
    </row>
    <row r="1308" spans="1:3" ht="20" x14ac:dyDescent="0.2">
      <c r="A1308" s="4">
        <v>44297</v>
      </c>
      <c r="B1308" s="5" t="s">
        <v>316</v>
      </c>
      <c r="C1308" s="10">
        <v>5000</v>
      </c>
    </row>
    <row r="1309" spans="1:3" ht="20" x14ac:dyDescent="0.2">
      <c r="A1309" s="2">
        <v>44297</v>
      </c>
      <c r="B1309" s="3" t="s">
        <v>342</v>
      </c>
      <c r="C1309" s="9">
        <v>5000</v>
      </c>
    </row>
    <row r="1310" spans="1:3" ht="20" x14ac:dyDescent="0.2">
      <c r="A1310" s="2">
        <v>44304</v>
      </c>
      <c r="B1310" s="3" t="s">
        <v>9</v>
      </c>
    </row>
    <row r="1311" spans="1:3" ht="20" x14ac:dyDescent="0.2">
      <c r="B1311" s="3" t="s">
        <v>8</v>
      </c>
    </row>
    <row r="1312" spans="1:3" ht="20" x14ac:dyDescent="0.2">
      <c r="B1312" s="3" t="s">
        <v>32</v>
      </c>
      <c r="C1312" s="9">
        <v>5000</v>
      </c>
    </row>
    <row r="1313" spans="1:3" ht="20" x14ac:dyDescent="0.2">
      <c r="B1313" s="3" t="s">
        <v>31</v>
      </c>
      <c r="C1313" s="9">
        <v>3800</v>
      </c>
    </row>
    <row r="1314" spans="1:3" ht="20" x14ac:dyDescent="0.2">
      <c r="B1314" s="3" t="s">
        <v>63</v>
      </c>
      <c r="C1314" s="9">
        <v>1000</v>
      </c>
    </row>
    <row r="1315" spans="1:3" ht="20" x14ac:dyDescent="0.2">
      <c r="B1315" s="3" t="s">
        <v>341</v>
      </c>
      <c r="C1315" s="9">
        <v>5000</v>
      </c>
    </row>
    <row r="1316" spans="1:3" ht="20" x14ac:dyDescent="0.2">
      <c r="B1316" s="3" t="s">
        <v>258</v>
      </c>
      <c r="C1316" s="9">
        <v>10000</v>
      </c>
    </row>
    <row r="1317" spans="1:3" ht="20" x14ac:dyDescent="0.2">
      <c r="B1317" s="28" t="s">
        <v>345</v>
      </c>
      <c r="C1317" s="29">
        <v>30000</v>
      </c>
    </row>
    <row r="1318" spans="1:3" ht="20" x14ac:dyDescent="0.2">
      <c r="B1318" s="3" t="s">
        <v>340</v>
      </c>
      <c r="C1318" s="9">
        <v>25000</v>
      </c>
    </row>
    <row r="1319" spans="1:3" ht="20" x14ac:dyDescent="0.2">
      <c r="B1319" s="3" t="s">
        <v>346</v>
      </c>
      <c r="C1319" s="9">
        <v>15000</v>
      </c>
    </row>
    <row r="1320" spans="1:3" ht="20" x14ac:dyDescent="0.2">
      <c r="B1320" s="3" t="s">
        <v>347</v>
      </c>
      <c r="C1320" s="9">
        <v>5000</v>
      </c>
    </row>
    <row r="1321" spans="1:3" ht="20" x14ac:dyDescent="0.2">
      <c r="B1321" s="3" t="s">
        <v>348</v>
      </c>
    </row>
    <row r="1322" spans="1:3" ht="20" x14ac:dyDescent="0.2">
      <c r="A1322" s="2">
        <v>44308</v>
      </c>
      <c r="B1322" s="3" t="s">
        <v>9</v>
      </c>
      <c r="C1322" s="9">
        <v>5000</v>
      </c>
    </row>
    <row r="1323" spans="1:3" ht="20" x14ac:dyDescent="0.2">
      <c r="B1323" s="3" t="s">
        <v>8</v>
      </c>
      <c r="C1323" s="9">
        <v>2500</v>
      </c>
    </row>
    <row r="1324" spans="1:3" ht="20" x14ac:dyDescent="0.2">
      <c r="B1324" s="3" t="s">
        <v>349</v>
      </c>
      <c r="C1324" s="9">
        <v>30000</v>
      </c>
    </row>
    <row r="1325" spans="1:3" ht="20" x14ac:dyDescent="0.2">
      <c r="A1325" s="2">
        <v>44311</v>
      </c>
      <c r="B1325" s="3" t="s">
        <v>9</v>
      </c>
      <c r="C1325" s="9">
        <v>12000</v>
      </c>
    </row>
    <row r="1326" spans="1:3" ht="20" x14ac:dyDescent="0.2">
      <c r="A1326" s="2">
        <v>44311</v>
      </c>
      <c r="B1326" s="3" t="s">
        <v>8</v>
      </c>
      <c r="C1326" s="9">
        <v>6000</v>
      </c>
    </row>
    <row r="1327" spans="1:3" ht="20" x14ac:dyDescent="0.2">
      <c r="A1327" s="2">
        <v>44311</v>
      </c>
      <c r="B1327" s="3" t="s">
        <v>54</v>
      </c>
      <c r="C1327" s="9">
        <v>10000</v>
      </c>
    </row>
    <row r="1328" spans="1:3" ht="20" x14ac:dyDescent="0.2">
      <c r="A1328" s="2">
        <v>44311</v>
      </c>
      <c r="B1328" s="3" t="s">
        <v>278</v>
      </c>
      <c r="C1328" s="9">
        <v>20000</v>
      </c>
    </row>
    <row r="1329" spans="1:3" ht="20" x14ac:dyDescent="0.2">
      <c r="A1329" s="2">
        <v>44311</v>
      </c>
      <c r="B1329" s="3" t="s">
        <v>5</v>
      </c>
      <c r="C1329" s="9">
        <v>20000</v>
      </c>
    </row>
    <row r="1330" spans="1:3" ht="20" x14ac:dyDescent="0.2">
      <c r="A1330" s="2">
        <v>44311</v>
      </c>
      <c r="B1330" s="3" t="s">
        <v>32</v>
      </c>
      <c r="C1330" s="9">
        <v>5000</v>
      </c>
    </row>
    <row r="1331" spans="1:3" ht="20" x14ac:dyDescent="0.2">
      <c r="A1331" s="2">
        <v>44311</v>
      </c>
      <c r="B1331" s="3" t="s">
        <v>63</v>
      </c>
      <c r="C1331" s="9">
        <v>1000</v>
      </c>
    </row>
    <row r="1332" spans="1:3" ht="20" x14ac:dyDescent="0.2">
      <c r="A1332" s="2">
        <v>44311</v>
      </c>
      <c r="B1332" s="3" t="s">
        <v>31</v>
      </c>
      <c r="C1332" s="9">
        <v>2000</v>
      </c>
    </row>
    <row r="1333" spans="1:3" ht="20" x14ac:dyDescent="0.2">
      <c r="A1333" s="2">
        <v>44311</v>
      </c>
      <c r="B1333" s="3" t="s">
        <v>73</v>
      </c>
      <c r="C1333" s="9">
        <v>1000</v>
      </c>
    </row>
    <row r="1334" spans="1:3" ht="20" x14ac:dyDescent="0.2">
      <c r="A1334" s="2">
        <v>44311</v>
      </c>
      <c r="B1334" s="3" t="s">
        <v>283</v>
      </c>
      <c r="C1334" s="9">
        <v>800</v>
      </c>
    </row>
    <row r="1335" spans="1:3" ht="20" x14ac:dyDescent="0.2">
      <c r="A1335" s="2">
        <v>44311</v>
      </c>
      <c r="B1335" s="3" t="s">
        <v>59</v>
      </c>
      <c r="C1335" s="9">
        <v>5000</v>
      </c>
    </row>
    <row r="1336" spans="1:3" ht="20" x14ac:dyDescent="0.2">
      <c r="A1336" s="2">
        <v>44311</v>
      </c>
      <c r="B1336" s="3" t="s">
        <v>87</v>
      </c>
      <c r="C1336" s="9">
        <v>5000</v>
      </c>
    </row>
    <row r="1337" spans="1:3" ht="20" x14ac:dyDescent="0.2">
      <c r="A1337" s="2">
        <v>44311</v>
      </c>
      <c r="B1337" s="3" t="s">
        <v>209</v>
      </c>
      <c r="C1337" s="9">
        <v>5000</v>
      </c>
    </row>
    <row r="1338" spans="1:3" ht="20" x14ac:dyDescent="0.2">
      <c r="A1338" s="2">
        <v>44311</v>
      </c>
      <c r="B1338" s="3" t="s">
        <v>171</v>
      </c>
      <c r="C1338" s="9">
        <v>3500</v>
      </c>
    </row>
    <row r="1339" spans="1:3" ht="20" x14ac:dyDescent="0.2">
      <c r="A1339" s="4">
        <v>44318</v>
      </c>
      <c r="B1339" s="5" t="s">
        <v>9</v>
      </c>
      <c r="C1339" s="10">
        <v>25000</v>
      </c>
    </row>
    <row r="1340" spans="1:3" ht="20" x14ac:dyDescent="0.2">
      <c r="A1340" s="2">
        <v>44318</v>
      </c>
      <c r="B1340" s="3" t="s">
        <v>8</v>
      </c>
      <c r="C1340" s="9">
        <v>12500</v>
      </c>
    </row>
    <row r="1341" spans="1:3" ht="20" x14ac:dyDescent="0.2">
      <c r="A1341" s="4">
        <v>44318</v>
      </c>
      <c r="B1341" s="5" t="s">
        <v>341</v>
      </c>
      <c r="C1341" s="10">
        <v>25000</v>
      </c>
    </row>
    <row r="1342" spans="1:3" ht="20" x14ac:dyDescent="0.2">
      <c r="A1342" s="2">
        <v>44318</v>
      </c>
      <c r="B1342" s="3" t="s">
        <v>345</v>
      </c>
      <c r="C1342" s="9">
        <v>30000</v>
      </c>
    </row>
    <row r="1343" spans="1:3" ht="20" x14ac:dyDescent="0.2">
      <c r="A1343" s="4">
        <v>44318</v>
      </c>
      <c r="B1343" s="5" t="s">
        <v>54</v>
      </c>
      <c r="C1343" s="10">
        <v>10000</v>
      </c>
    </row>
    <row r="1344" spans="1:3" ht="20" x14ac:dyDescent="0.2">
      <c r="A1344" s="2">
        <v>44318</v>
      </c>
      <c r="B1344" s="3" t="s">
        <v>5</v>
      </c>
      <c r="C1344" s="9">
        <v>20000</v>
      </c>
    </row>
    <row r="1345" spans="1:3" ht="20" x14ac:dyDescent="0.2">
      <c r="A1345" s="4">
        <v>44318</v>
      </c>
      <c r="B1345" s="5" t="s">
        <v>278</v>
      </c>
      <c r="C1345" s="10">
        <v>20000</v>
      </c>
    </row>
    <row r="1346" spans="1:3" ht="20" x14ac:dyDescent="0.2">
      <c r="A1346" s="2">
        <v>44318</v>
      </c>
      <c r="B1346" s="3" t="s">
        <v>80</v>
      </c>
      <c r="C1346" s="9">
        <v>50000</v>
      </c>
    </row>
    <row r="1347" spans="1:3" ht="20" x14ac:dyDescent="0.2">
      <c r="A1347" s="4">
        <v>44318</v>
      </c>
      <c r="B1347" s="5" t="s">
        <v>240</v>
      </c>
      <c r="C1347" s="10">
        <v>30000</v>
      </c>
    </row>
    <row r="1348" spans="1:3" ht="20" x14ac:dyDescent="0.2">
      <c r="A1348" s="2">
        <v>44318</v>
      </c>
      <c r="B1348" s="3" t="s">
        <v>31</v>
      </c>
      <c r="C1348" s="9">
        <v>2000</v>
      </c>
    </row>
    <row r="1349" spans="1:3" ht="20" x14ac:dyDescent="0.2">
      <c r="A1349" s="4">
        <v>44318</v>
      </c>
      <c r="B1349" s="5" t="s">
        <v>88</v>
      </c>
      <c r="C1349" s="10">
        <v>2000</v>
      </c>
    </row>
    <row r="1350" spans="1:3" ht="20" x14ac:dyDescent="0.2">
      <c r="A1350" s="2">
        <v>44318</v>
      </c>
      <c r="B1350" s="3" t="s">
        <v>63</v>
      </c>
      <c r="C1350" s="9">
        <v>2000</v>
      </c>
    </row>
    <row r="1351" spans="1:3" ht="20" x14ac:dyDescent="0.2">
      <c r="A1351" s="4">
        <v>44318</v>
      </c>
      <c r="B1351" s="5" t="s">
        <v>32</v>
      </c>
      <c r="C1351" s="10">
        <v>5000</v>
      </c>
    </row>
    <row r="1352" spans="1:3" ht="20" x14ac:dyDescent="0.2">
      <c r="A1352" s="2">
        <v>44318</v>
      </c>
      <c r="B1352" s="3" t="s">
        <v>251</v>
      </c>
      <c r="C1352" s="9">
        <v>5000</v>
      </c>
    </row>
    <row r="1353" spans="1:3" ht="20" x14ac:dyDescent="0.2">
      <c r="A1353" s="4">
        <v>44318</v>
      </c>
      <c r="B1353" s="5" t="s">
        <v>350</v>
      </c>
      <c r="C1353" s="10">
        <v>2000</v>
      </c>
    </row>
    <row r="1354" spans="1:3" ht="20" x14ac:dyDescent="0.2">
      <c r="A1354" s="2">
        <v>44325</v>
      </c>
      <c r="B1354" s="3" t="s">
        <v>158</v>
      </c>
      <c r="C1354" s="9">
        <v>36000</v>
      </c>
    </row>
    <row r="1355" spans="1:3" ht="20" x14ac:dyDescent="0.2">
      <c r="A1355" s="4">
        <v>44325</v>
      </c>
      <c r="B1355" s="5" t="s">
        <v>8</v>
      </c>
      <c r="C1355" s="10">
        <v>18000</v>
      </c>
    </row>
    <row r="1356" spans="1:3" ht="20" x14ac:dyDescent="0.2">
      <c r="A1356" s="2">
        <v>44325</v>
      </c>
      <c r="B1356" s="3" t="s">
        <v>351</v>
      </c>
      <c r="C1356" s="9">
        <v>10000</v>
      </c>
    </row>
    <row r="1357" spans="1:3" ht="20" x14ac:dyDescent="0.2">
      <c r="A1357" s="4">
        <v>44325</v>
      </c>
      <c r="B1357" s="5" t="s">
        <v>210</v>
      </c>
      <c r="C1357" s="10">
        <v>30000</v>
      </c>
    </row>
    <row r="1358" spans="1:3" ht="20" x14ac:dyDescent="0.2">
      <c r="A1358" s="2">
        <v>44325</v>
      </c>
      <c r="B1358" s="3" t="s">
        <v>352</v>
      </c>
      <c r="C1358" s="9">
        <v>2500</v>
      </c>
    </row>
    <row r="1359" spans="1:3" ht="20" x14ac:dyDescent="0.2">
      <c r="A1359" s="4">
        <v>44325</v>
      </c>
      <c r="B1359" s="5" t="s">
        <v>353</v>
      </c>
      <c r="C1359" s="10">
        <v>8500</v>
      </c>
    </row>
    <row r="1360" spans="1:3" ht="20" x14ac:dyDescent="0.2">
      <c r="A1360" s="2">
        <v>44325</v>
      </c>
      <c r="B1360" s="3" t="s">
        <v>42</v>
      </c>
      <c r="C1360" s="9">
        <v>50000</v>
      </c>
    </row>
    <row r="1361" spans="1:3" ht="20" x14ac:dyDescent="0.2">
      <c r="A1361" s="4">
        <v>44325</v>
      </c>
      <c r="B1361" s="5" t="s">
        <v>354</v>
      </c>
      <c r="C1361" s="10">
        <v>10000</v>
      </c>
    </row>
    <row r="1362" spans="1:3" ht="20" x14ac:dyDescent="0.2">
      <c r="A1362" s="2">
        <v>44325</v>
      </c>
      <c r="B1362" s="3" t="s">
        <v>209</v>
      </c>
      <c r="C1362" s="9">
        <v>5000</v>
      </c>
    </row>
    <row r="1363" spans="1:3" ht="20" x14ac:dyDescent="0.2">
      <c r="A1363" s="4">
        <v>44325</v>
      </c>
      <c r="B1363" s="5" t="s">
        <v>69</v>
      </c>
      <c r="C1363" s="10">
        <v>5000</v>
      </c>
    </row>
    <row r="1364" spans="1:3" ht="20" x14ac:dyDescent="0.2">
      <c r="A1364" s="2">
        <v>44325</v>
      </c>
      <c r="B1364" s="3" t="s">
        <v>67</v>
      </c>
      <c r="C1364" s="9">
        <v>20000</v>
      </c>
    </row>
    <row r="1365" spans="1:3" ht="20" x14ac:dyDescent="0.2">
      <c r="A1365" s="4">
        <v>44325</v>
      </c>
      <c r="B1365" s="5" t="s">
        <v>71</v>
      </c>
      <c r="C1365" s="10">
        <v>20000</v>
      </c>
    </row>
    <row r="1366" spans="1:3" ht="20" x14ac:dyDescent="0.2">
      <c r="A1366" s="2">
        <v>44325</v>
      </c>
      <c r="B1366" s="3" t="s">
        <v>68</v>
      </c>
      <c r="C1366" s="9">
        <v>5000</v>
      </c>
    </row>
    <row r="1367" spans="1:3" ht="20" x14ac:dyDescent="0.2">
      <c r="A1367" s="4">
        <v>44325</v>
      </c>
      <c r="B1367" s="5" t="s">
        <v>70</v>
      </c>
      <c r="C1367" s="10">
        <v>10000</v>
      </c>
    </row>
    <row r="1368" spans="1:3" ht="20" x14ac:dyDescent="0.2">
      <c r="A1368" s="2">
        <v>44325</v>
      </c>
      <c r="B1368" s="3" t="s">
        <v>54</v>
      </c>
      <c r="C1368" s="9">
        <v>10000</v>
      </c>
    </row>
    <row r="1369" spans="1:3" ht="20" x14ac:dyDescent="0.2">
      <c r="A1369" s="4">
        <v>44325</v>
      </c>
      <c r="B1369" s="5" t="s">
        <v>120</v>
      </c>
      <c r="C1369" s="10">
        <v>20000</v>
      </c>
    </row>
    <row r="1370" spans="1:3" ht="20" x14ac:dyDescent="0.2">
      <c r="A1370" s="2">
        <v>44325</v>
      </c>
      <c r="B1370" s="3" t="s">
        <v>43</v>
      </c>
      <c r="C1370" s="9">
        <v>10000</v>
      </c>
    </row>
    <row r="1371" spans="1:3" ht="20" x14ac:dyDescent="0.2">
      <c r="A1371" s="4">
        <v>44325</v>
      </c>
      <c r="B1371" s="5" t="s">
        <v>87</v>
      </c>
      <c r="C1371" s="10">
        <v>5000</v>
      </c>
    </row>
    <row r="1372" spans="1:3" ht="20" x14ac:dyDescent="0.2">
      <c r="A1372" s="2">
        <v>44325</v>
      </c>
      <c r="B1372" s="3" t="s">
        <v>301</v>
      </c>
      <c r="C1372" s="9">
        <v>5000</v>
      </c>
    </row>
    <row r="1373" spans="1:3" ht="20" x14ac:dyDescent="0.2">
      <c r="A1373" s="4">
        <v>44325</v>
      </c>
      <c r="B1373" s="5" t="s">
        <v>59</v>
      </c>
      <c r="C1373" s="10">
        <v>5000</v>
      </c>
    </row>
    <row r="1374" spans="1:3" ht="20" x14ac:dyDescent="0.2">
      <c r="A1374" s="2">
        <v>44325</v>
      </c>
      <c r="B1374" s="3" t="s">
        <v>278</v>
      </c>
      <c r="C1374" s="9">
        <v>20000</v>
      </c>
    </row>
    <row r="1375" spans="1:3" ht="20" x14ac:dyDescent="0.2">
      <c r="A1375" s="4">
        <v>44325</v>
      </c>
      <c r="B1375" s="5" t="s">
        <v>5</v>
      </c>
      <c r="C1375" s="10">
        <v>20000</v>
      </c>
    </row>
    <row r="1376" spans="1:3" ht="20" x14ac:dyDescent="0.2">
      <c r="A1376" s="2">
        <v>44325</v>
      </c>
      <c r="B1376" s="3" t="s">
        <v>312</v>
      </c>
      <c r="C1376" s="9">
        <v>10000</v>
      </c>
    </row>
    <row r="1377" spans="1:4" ht="20" x14ac:dyDescent="0.2">
      <c r="A1377" s="4">
        <v>44325</v>
      </c>
      <c r="B1377" s="5" t="s">
        <v>292</v>
      </c>
      <c r="C1377" s="10">
        <v>1000</v>
      </c>
    </row>
    <row r="1378" spans="1:4" ht="20" x14ac:dyDescent="0.2">
      <c r="A1378" s="2">
        <v>44325</v>
      </c>
      <c r="B1378" s="3" t="s">
        <v>355</v>
      </c>
      <c r="C1378" s="9">
        <v>1000</v>
      </c>
    </row>
    <row r="1379" spans="1:4" ht="21" x14ac:dyDescent="0.2">
      <c r="A1379" s="4">
        <v>44325</v>
      </c>
      <c r="B1379" s="5" t="s">
        <v>316</v>
      </c>
      <c r="C1379" s="10">
        <v>8500</v>
      </c>
      <c r="D1379" s="14"/>
    </row>
    <row r="1380" spans="1:4" ht="20" x14ac:dyDescent="0.2">
      <c r="A1380" s="2">
        <v>44332</v>
      </c>
      <c r="B1380" s="3" t="s">
        <v>9</v>
      </c>
      <c r="C1380" s="9">
        <v>15000</v>
      </c>
    </row>
    <row r="1381" spans="1:4" ht="20" x14ac:dyDescent="0.2">
      <c r="A1381" s="4">
        <v>44332</v>
      </c>
      <c r="B1381" s="5" t="s">
        <v>8</v>
      </c>
      <c r="C1381" s="10">
        <v>7500</v>
      </c>
    </row>
    <row r="1382" spans="1:4" ht="20" x14ac:dyDescent="0.2">
      <c r="A1382" s="2">
        <v>44332</v>
      </c>
      <c r="B1382" s="3" t="s">
        <v>54</v>
      </c>
      <c r="C1382" s="9">
        <v>10000</v>
      </c>
    </row>
    <row r="1383" spans="1:4" ht="20" x14ac:dyDescent="0.2">
      <c r="A1383" s="4">
        <v>44332</v>
      </c>
      <c r="B1383" s="5" t="s">
        <v>5</v>
      </c>
      <c r="C1383" s="10">
        <v>20000</v>
      </c>
    </row>
    <row r="1384" spans="1:4" ht="20" x14ac:dyDescent="0.2">
      <c r="A1384" s="2">
        <v>44332</v>
      </c>
      <c r="B1384" s="3" t="s">
        <v>356</v>
      </c>
      <c r="C1384" s="9">
        <v>10000</v>
      </c>
    </row>
    <row r="1385" spans="1:4" ht="20" x14ac:dyDescent="0.2">
      <c r="A1385" s="4">
        <v>44332</v>
      </c>
      <c r="B1385" s="5" t="s">
        <v>320</v>
      </c>
      <c r="C1385" s="10">
        <v>30000</v>
      </c>
    </row>
    <row r="1386" spans="1:4" ht="20" x14ac:dyDescent="0.2">
      <c r="A1386" s="2">
        <v>44332</v>
      </c>
      <c r="B1386" s="3" t="s">
        <v>357</v>
      </c>
      <c r="C1386" s="9">
        <v>4200</v>
      </c>
    </row>
    <row r="1387" spans="1:4" ht="20" x14ac:dyDescent="0.2">
      <c r="A1387" s="4">
        <v>44332</v>
      </c>
      <c r="B1387" s="5" t="s">
        <v>63</v>
      </c>
      <c r="C1387" s="10">
        <v>1000</v>
      </c>
    </row>
    <row r="1388" spans="1:4" ht="20" x14ac:dyDescent="0.2">
      <c r="A1388" s="2">
        <v>44332</v>
      </c>
      <c r="B1388" s="3" t="s">
        <v>251</v>
      </c>
      <c r="C1388" s="9">
        <v>5000</v>
      </c>
    </row>
    <row r="1389" spans="1:4" ht="20" x14ac:dyDescent="0.2">
      <c r="A1389" s="4">
        <v>44332</v>
      </c>
      <c r="B1389" s="5" t="s">
        <v>358</v>
      </c>
      <c r="C1389" s="10">
        <v>5000</v>
      </c>
    </row>
    <row r="1390" spans="1:4" ht="20" x14ac:dyDescent="0.2">
      <c r="A1390" s="2">
        <v>44332</v>
      </c>
      <c r="B1390" s="3" t="s">
        <v>359</v>
      </c>
      <c r="C1390" s="9">
        <v>5000</v>
      </c>
    </row>
    <row r="1391" spans="1:4" ht="20" x14ac:dyDescent="0.2">
      <c r="A1391" s="4">
        <v>44332</v>
      </c>
      <c r="B1391" s="5" t="s">
        <v>213</v>
      </c>
      <c r="C1391" s="10">
        <v>15500</v>
      </c>
    </row>
    <row r="1392" spans="1:4" ht="20" x14ac:dyDescent="0.2">
      <c r="A1392" s="2">
        <v>44339</v>
      </c>
      <c r="B1392" s="3" t="s">
        <v>9</v>
      </c>
      <c r="C1392" s="9">
        <v>12000</v>
      </c>
    </row>
    <row r="1393" spans="1:3" ht="20" x14ac:dyDescent="0.2">
      <c r="A1393" s="4">
        <v>44339</v>
      </c>
      <c r="B1393" s="5" t="s">
        <v>8</v>
      </c>
      <c r="C1393" s="10">
        <v>6000</v>
      </c>
    </row>
    <row r="1394" spans="1:3" ht="20" x14ac:dyDescent="0.2">
      <c r="A1394" s="2">
        <v>44339</v>
      </c>
      <c r="B1394" s="3" t="s">
        <v>54</v>
      </c>
      <c r="C1394" s="9">
        <v>10000</v>
      </c>
    </row>
    <row r="1395" spans="1:3" ht="20" x14ac:dyDescent="0.2">
      <c r="A1395" s="4">
        <v>44339</v>
      </c>
      <c r="B1395" s="5" t="s">
        <v>5</v>
      </c>
      <c r="C1395" s="10">
        <v>20000</v>
      </c>
    </row>
    <row r="1396" spans="1:3" ht="20" x14ac:dyDescent="0.2">
      <c r="A1396" s="2">
        <v>44339</v>
      </c>
      <c r="B1396" s="3" t="s">
        <v>87</v>
      </c>
      <c r="C1396" s="9">
        <v>5000</v>
      </c>
    </row>
    <row r="1397" spans="1:3" ht="20" x14ac:dyDescent="0.2">
      <c r="A1397" s="4">
        <v>44339</v>
      </c>
      <c r="B1397" s="5" t="s">
        <v>43</v>
      </c>
      <c r="C1397" s="10">
        <v>10000</v>
      </c>
    </row>
    <row r="1398" spans="1:3" ht="20" x14ac:dyDescent="0.2">
      <c r="A1398" s="2">
        <v>44339</v>
      </c>
      <c r="B1398" s="3" t="s">
        <v>360</v>
      </c>
      <c r="C1398" s="9">
        <v>23500</v>
      </c>
    </row>
    <row r="1399" spans="1:3" ht="20" x14ac:dyDescent="0.2">
      <c r="A1399" s="4">
        <v>44339</v>
      </c>
      <c r="B1399" s="5" t="s">
        <v>63</v>
      </c>
      <c r="C1399" s="10">
        <v>1000</v>
      </c>
    </row>
    <row r="1400" spans="1:3" ht="20" x14ac:dyDescent="0.2">
      <c r="A1400" s="2">
        <v>44339</v>
      </c>
      <c r="B1400" s="3" t="s">
        <v>333</v>
      </c>
      <c r="C1400" s="9">
        <v>4000</v>
      </c>
    </row>
    <row r="1401" spans="1:3" ht="20" x14ac:dyDescent="0.2">
      <c r="A1401" s="4">
        <v>44339</v>
      </c>
      <c r="B1401" s="5" t="s">
        <v>361</v>
      </c>
      <c r="C1401" s="10">
        <v>10000</v>
      </c>
    </row>
    <row r="1402" spans="1:3" ht="20" x14ac:dyDescent="0.2">
      <c r="A1402" s="2">
        <v>44339</v>
      </c>
      <c r="B1402" s="3" t="s">
        <v>362</v>
      </c>
      <c r="C1402" s="9">
        <v>10000</v>
      </c>
    </row>
    <row r="1403" spans="1:3" ht="20" x14ac:dyDescent="0.2">
      <c r="A1403" s="4">
        <v>44339</v>
      </c>
      <c r="B1403" s="5" t="s">
        <v>316</v>
      </c>
      <c r="C1403" s="10">
        <v>3500</v>
      </c>
    </row>
    <row r="1404" spans="1:3" ht="20" x14ac:dyDescent="0.2">
      <c r="A1404" s="2">
        <v>44339</v>
      </c>
      <c r="B1404" s="3" t="s">
        <v>44</v>
      </c>
      <c r="C1404" s="9">
        <v>1000</v>
      </c>
    </row>
    <row r="1405" spans="1:3" ht="20" x14ac:dyDescent="0.2">
      <c r="A1405" s="4">
        <v>44346</v>
      </c>
      <c r="B1405" s="5" t="s">
        <v>9</v>
      </c>
      <c r="C1405" s="10">
        <v>20000</v>
      </c>
    </row>
    <row r="1406" spans="1:3" ht="20" x14ac:dyDescent="0.2">
      <c r="A1406" s="2">
        <v>44346</v>
      </c>
      <c r="B1406" s="3" t="s">
        <v>8</v>
      </c>
      <c r="C1406" s="9">
        <v>10000</v>
      </c>
    </row>
    <row r="1407" spans="1:3" ht="20" x14ac:dyDescent="0.2">
      <c r="A1407" s="4">
        <v>44346</v>
      </c>
      <c r="B1407" s="5" t="s">
        <v>5</v>
      </c>
      <c r="C1407" s="10">
        <v>20000</v>
      </c>
    </row>
    <row r="1408" spans="1:3" ht="20" x14ac:dyDescent="0.2">
      <c r="A1408" s="2">
        <v>44346</v>
      </c>
      <c r="B1408" s="3" t="s">
        <v>54</v>
      </c>
      <c r="C1408" s="9">
        <v>10000</v>
      </c>
    </row>
    <row r="1409" spans="1:3" ht="20" x14ac:dyDescent="0.2">
      <c r="A1409" s="4">
        <v>44346</v>
      </c>
      <c r="B1409" s="5" t="s">
        <v>63</v>
      </c>
      <c r="C1409" s="10">
        <v>1000</v>
      </c>
    </row>
    <row r="1410" spans="1:3" ht="20" x14ac:dyDescent="0.2">
      <c r="A1410" s="2">
        <v>44346</v>
      </c>
      <c r="B1410" s="3" t="s">
        <v>43</v>
      </c>
      <c r="C1410" s="9">
        <v>10000</v>
      </c>
    </row>
    <row r="1411" spans="1:3" ht="20" x14ac:dyDescent="0.2">
      <c r="A1411" s="4">
        <v>44346</v>
      </c>
      <c r="B1411" s="5" t="s">
        <v>363</v>
      </c>
      <c r="C1411" s="10">
        <v>3000</v>
      </c>
    </row>
    <row r="1412" spans="1:3" ht="20" x14ac:dyDescent="0.2">
      <c r="A1412" s="4">
        <v>44346</v>
      </c>
      <c r="B1412" s="5" t="s">
        <v>87</v>
      </c>
      <c r="C1412" s="10">
        <v>5000</v>
      </c>
    </row>
    <row r="1413" spans="1:3" ht="20" x14ac:dyDescent="0.2">
      <c r="A1413" s="2">
        <v>44346</v>
      </c>
      <c r="B1413" s="3" t="s">
        <v>209</v>
      </c>
      <c r="C1413" s="9">
        <v>5000</v>
      </c>
    </row>
    <row r="1414" spans="1:3" ht="20" x14ac:dyDescent="0.2">
      <c r="A1414" s="4">
        <v>44346</v>
      </c>
      <c r="B1414" s="5" t="s">
        <v>278</v>
      </c>
      <c r="C1414" s="10">
        <v>20000</v>
      </c>
    </row>
    <row r="1415" spans="1:3" ht="20" x14ac:dyDescent="0.2">
      <c r="A1415" s="2">
        <v>44346</v>
      </c>
      <c r="B1415" s="3" t="s">
        <v>59</v>
      </c>
      <c r="C1415" s="9">
        <v>5000</v>
      </c>
    </row>
    <row r="1416" spans="1:3" ht="20" x14ac:dyDescent="0.2">
      <c r="A1416" s="4">
        <v>44346</v>
      </c>
      <c r="B1416" s="5" t="s">
        <v>364</v>
      </c>
      <c r="C1416" s="10">
        <v>30000</v>
      </c>
    </row>
    <row r="1417" spans="1:3" ht="20" x14ac:dyDescent="0.2">
      <c r="A1417" s="2">
        <v>44346</v>
      </c>
      <c r="B1417" s="3" t="s">
        <v>36</v>
      </c>
      <c r="C1417" s="9">
        <v>2000</v>
      </c>
    </row>
    <row r="1418" spans="1:3" ht="20" x14ac:dyDescent="0.2">
      <c r="A1418" s="4">
        <v>44346</v>
      </c>
      <c r="B1418" s="5" t="s">
        <v>365</v>
      </c>
      <c r="C1418" s="10">
        <v>2950</v>
      </c>
    </row>
    <row r="1419" spans="1:3" ht="20" x14ac:dyDescent="0.2">
      <c r="A1419" s="2">
        <v>44346</v>
      </c>
      <c r="B1419" s="3" t="s">
        <v>11</v>
      </c>
      <c r="C1419" s="9">
        <v>10000</v>
      </c>
    </row>
    <row r="1420" spans="1:3" ht="20" x14ac:dyDescent="0.2">
      <c r="A1420" s="4">
        <v>44346</v>
      </c>
      <c r="B1420" s="5" t="s">
        <v>301</v>
      </c>
      <c r="C1420" s="10">
        <v>5000</v>
      </c>
    </row>
    <row r="1421" spans="1:3" ht="20" x14ac:dyDescent="0.2">
      <c r="A1421" s="2">
        <v>44346</v>
      </c>
      <c r="B1421" s="3" t="s">
        <v>366</v>
      </c>
      <c r="C1421" s="9">
        <v>10000</v>
      </c>
    </row>
    <row r="1422" spans="1:3" ht="20" x14ac:dyDescent="0.2">
      <c r="A1422" s="4">
        <v>44346</v>
      </c>
      <c r="B1422" s="5" t="s">
        <v>362</v>
      </c>
      <c r="C1422" s="10">
        <v>10000</v>
      </c>
    </row>
    <row r="1423" spans="1:3" ht="20" x14ac:dyDescent="0.2">
      <c r="A1423" s="31">
        <v>44353</v>
      </c>
      <c r="B1423" s="32" t="s">
        <v>9</v>
      </c>
      <c r="C1423" s="33">
        <v>45000</v>
      </c>
    </row>
    <row r="1424" spans="1:3" ht="20" x14ac:dyDescent="0.2">
      <c r="A1424" s="34">
        <v>44353</v>
      </c>
      <c r="B1424" s="35" t="s">
        <v>8</v>
      </c>
      <c r="C1424" s="36">
        <v>22500</v>
      </c>
    </row>
    <row r="1425" spans="1:3" ht="20" x14ac:dyDescent="0.2">
      <c r="A1425" s="31">
        <v>44353</v>
      </c>
      <c r="B1425" s="32" t="s">
        <v>54</v>
      </c>
      <c r="C1425" s="33">
        <v>10000</v>
      </c>
    </row>
    <row r="1426" spans="1:3" ht="20" x14ac:dyDescent="0.2">
      <c r="A1426" s="34">
        <v>44353</v>
      </c>
      <c r="B1426" s="35" t="s">
        <v>71</v>
      </c>
      <c r="C1426" s="36">
        <v>20000</v>
      </c>
    </row>
    <row r="1427" spans="1:3" ht="20" x14ac:dyDescent="0.2">
      <c r="A1427" s="31">
        <v>44353</v>
      </c>
      <c r="B1427" s="32" t="s">
        <v>67</v>
      </c>
      <c r="C1427" s="33">
        <v>20000</v>
      </c>
    </row>
    <row r="1428" spans="1:3" ht="20" x14ac:dyDescent="0.2">
      <c r="A1428" s="34">
        <v>44353</v>
      </c>
      <c r="B1428" s="35" t="s">
        <v>68</v>
      </c>
      <c r="C1428" s="36">
        <v>5000</v>
      </c>
    </row>
    <row r="1429" spans="1:3" ht="20" x14ac:dyDescent="0.2">
      <c r="A1429" s="31">
        <v>44353</v>
      </c>
      <c r="B1429" s="32" t="s">
        <v>69</v>
      </c>
      <c r="C1429" s="33">
        <v>5000</v>
      </c>
    </row>
    <row r="1430" spans="1:3" ht="20" x14ac:dyDescent="0.2">
      <c r="A1430" s="34">
        <v>44353</v>
      </c>
      <c r="B1430" s="35" t="s">
        <v>80</v>
      </c>
      <c r="C1430" s="36">
        <v>50000</v>
      </c>
    </row>
    <row r="1431" spans="1:3" ht="20" x14ac:dyDescent="0.2">
      <c r="A1431" s="31">
        <v>44353</v>
      </c>
      <c r="B1431" s="32" t="s">
        <v>120</v>
      </c>
      <c r="C1431" s="33">
        <v>20000</v>
      </c>
    </row>
    <row r="1432" spans="1:3" ht="20" x14ac:dyDescent="0.2">
      <c r="A1432" s="34">
        <v>44353</v>
      </c>
      <c r="B1432" s="35" t="s">
        <v>312</v>
      </c>
      <c r="C1432" s="36">
        <v>10000</v>
      </c>
    </row>
    <row r="1433" spans="1:3" ht="20" x14ac:dyDescent="0.2">
      <c r="A1433" s="31">
        <v>44353</v>
      </c>
      <c r="B1433" s="32" t="s">
        <v>367</v>
      </c>
      <c r="C1433" s="33">
        <v>10000</v>
      </c>
    </row>
    <row r="1434" spans="1:3" ht="20" x14ac:dyDescent="0.2">
      <c r="A1434" s="34">
        <v>44353</v>
      </c>
      <c r="B1434" s="35" t="s">
        <v>5</v>
      </c>
      <c r="C1434" s="36">
        <v>20000</v>
      </c>
    </row>
    <row r="1435" spans="1:3" ht="20" x14ac:dyDescent="0.2">
      <c r="A1435" s="31">
        <v>44353</v>
      </c>
      <c r="B1435" s="32" t="s">
        <v>63</v>
      </c>
      <c r="C1435" s="33">
        <v>1000</v>
      </c>
    </row>
    <row r="1436" spans="1:3" ht="20" x14ac:dyDescent="0.2">
      <c r="A1436" s="34">
        <v>44353</v>
      </c>
      <c r="B1436" s="35" t="s">
        <v>368</v>
      </c>
      <c r="C1436" s="36">
        <v>3000</v>
      </c>
    </row>
    <row r="1437" spans="1:3" ht="20" x14ac:dyDescent="0.2">
      <c r="A1437" s="31">
        <v>44353</v>
      </c>
      <c r="B1437" s="32" t="s">
        <v>31</v>
      </c>
      <c r="C1437" s="33">
        <v>2000</v>
      </c>
    </row>
    <row r="1438" spans="1:3" ht="20" x14ac:dyDescent="0.2">
      <c r="A1438" s="34">
        <v>44353</v>
      </c>
      <c r="B1438" s="35" t="s">
        <v>87</v>
      </c>
      <c r="C1438" s="36">
        <v>5000</v>
      </c>
    </row>
    <row r="1439" spans="1:3" ht="20" x14ac:dyDescent="0.2">
      <c r="A1439" s="31">
        <v>44353</v>
      </c>
      <c r="B1439" s="32" t="s">
        <v>209</v>
      </c>
      <c r="C1439" s="33">
        <v>5000</v>
      </c>
    </row>
    <row r="1440" spans="1:3" ht="20" x14ac:dyDescent="0.2">
      <c r="A1440" s="34">
        <v>44353</v>
      </c>
      <c r="B1440" s="35" t="s">
        <v>11</v>
      </c>
      <c r="C1440" s="36">
        <v>10000</v>
      </c>
    </row>
    <row r="1441" spans="1:3" ht="20" x14ac:dyDescent="0.2">
      <c r="A1441" s="31">
        <v>44353</v>
      </c>
      <c r="B1441" s="32" t="s">
        <v>43</v>
      </c>
      <c r="C1441" s="33">
        <v>10000</v>
      </c>
    </row>
    <row r="1442" spans="1:3" ht="20" x14ac:dyDescent="0.2">
      <c r="A1442" s="34">
        <v>44353</v>
      </c>
      <c r="B1442" s="35" t="s">
        <v>369</v>
      </c>
      <c r="C1442" s="36">
        <v>5000</v>
      </c>
    </row>
    <row r="1443" spans="1:3" ht="20" x14ac:dyDescent="0.2">
      <c r="A1443" s="31">
        <v>44353</v>
      </c>
      <c r="B1443" s="32" t="s">
        <v>278</v>
      </c>
      <c r="C1443" s="33">
        <v>20000</v>
      </c>
    </row>
    <row r="1444" spans="1:3" ht="20" x14ac:dyDescent="0.2">
      <c r="A1444" s="34">
        <v>44353</v>
      </c>
      <c r="B1444" s="35" t="s">
        <v>251</v>
      </c>
      <c r="C1444" s="36">
        <v>5000</v>
      </c>
    </row>
    <row r="1445" spans="1:3" ht="20" x14ac:dyDescent="0.2">
      <c r="A1445" s="31">
        <v>44353</v>
      </c>
      <c r="B1445" s="32" t="s">
        <v>370</v>
      </c>
      <c r="C1445" s="33">
        <v>15000</v>
      </c>
    </row>
    <row r="1446" spans="1:3" ht="20" x14ac:dyDescent="0.2">
      <c r="A1446" s="34">
        <v>44353</v>
      </c>
      <c r="B1446" s="35" t="s">
        <v>359</v>
      </c>
      <c r="C1446" s="36">
        <v>10000</v>
      </c>
    </row>
    <row r="1447" spans="1:3" ht="20" x14ac:dyDescent="0.2">
      <c r="A1447" s="31">
        <v>44353</v>
      </c>
      <c r="B1447" s="32" t="s">
        <v>358</v>
      </c>
      <c r="C1447" s="33">
        <v>5000</v>
      </c>
    </row>
    <row r="1448" spans="1:3" ht="20" x14ac:dyDescent="0.2">
      <c r="A1448" s="34">
        <v>44353</v>
      </c>
      <c r="B1448" s="35" t="s">
        <v>42</v>
      </c>
      <c r="C1448" s="36">
        <v>5000</v>
      </c>
    </row>
    <row r="1449" spans="1:3" ht="20" x14ac:dyDescent="0.2">
      <c r="A1449" s="31">
        <v>44353</v>
      </c>
      <c r="B1449" s="32" t="s">
        <v>126</v>
      </c>
      <c r="C1449" s="33">
        <v>18000</v>
      </c>
    </row>
    <row r="1450" spans="1:3" ht="20" x14ac:dyDescent="0.2">
      <c r="A1450" s="34">
        <v>44353</v>
      </c>
      <c r="B1450" s="35" t="s">
        <v>371</v>
      </c>
      <c r="C1450" s="36">
        <v>20000</v>
      </c>
    </row>
    <row r="1451" spans="1:3" ht="20" x14ac:dyDescent="0.2">
      <c r="A1451" s="31">
        <v>44353</v>
      </c>
      <c r="B1451" s="32" t="s">
        <v>362</v>
      </c>
      <c r="C1451" s="33">
        <v>5000</v>
      </c>
    </row>
    <row r="1452" spans="1:3" ht="20" x14ac:dyDescent="0.2">
      <c r="A1452" s="34">
        <v>44353</v>
      </c>
      <c r="B1452" s="35" t="s">
        <v>316</v>
      </c>
      <c r="C1452" s="36">
        <v>9400</v>
      </c>
    </row>
    <row r="1453" spans="1:3" ht="20" x14ac:dyDescent="0.2">
      <c r="A1453" s="31">
        <v>44353</v>
      </c>
      <c r="B1453" s="32" t="s">
        <v>366</v>
      </c>
      <c r="C1453" s="33">
        <v>10000</v>
      </c>
    </row>
    <row r="1454" spans="1:3" ht="20" x14ac:dyDescent="0.2">
      <c r="A1454" s="4">
        <v>44360</v>
      </c>
      <c r="B1454" s="5" t="s">
        <v>158</v>
      </c>
      <c r="C1454" s="10">
        <v>26000</v>
      </c>
    </row>
    <row r="1455" spans="1:3" ht="20" x14ac:dyDescent="0.2">
      <c r="A1455" s="2">
        <v>44360</v>
      </c>
      <c r="B1455" s="3" t="s">
        <v>8</v>
      </c>
      <c r="C1455" s="9">
        <v>13000</v>
      </c>
    </row>
    <row r="1456" spans="1:3" ht="20" x14ac:dyDescent="0.2">
      <c r="A1456" s="4">
        <v>44360</v>
      </c>
      <c r="B1456" s="5" t="s">
        <v>5</v>
      </c>
      <c r="C1456" s="10">
        <v>20000</v>
      </c>
    </row>
    <row r="1457" spans="1:3" ht="20" x14ac:dyDescent="0.2">
      <c r="A1457" s="2">
        <v>44360</v>
      </c>
      <c r="B1457" s="3" t="s">
        <v>87</v>
      </c>
      <c r="C1457" s="9">
        <v>5000</v>
      </c>
    </row>
    <row r="1458" spans="1:3" ht="20" x14ac:dyDescent="0.2">
      <c r="A1458" s="4">
        <v>44360</v>
      </c>
      <c r="B1458" s="5" t="s">
        <v>43</v>
      </c>
      <c r="C1458" s="10">
        <v>10000</v>
      </c>
    </row>
    <row r="1459" spans="1:3" ht="20" x14ac:dyDescent="0.2">
      <c r="A1459" s="2">
        <v>44360</v>
      </c>
      <c r="B1459" s="3" t="s">
        <v>54</v>
      </c>
      <c r="C1459" s="9">
        <v>10000</v>
      </c>
    </row>
    <row r="1460" spans="1:3" ht="20" x14ac:dyDescent="0.2">
      <c r="A1460" s="4">
        <v>44360</v>
      </c>
      <c r="B1460" s="5" t="s">
        <v>345</v>
      </c>
      <c r="C1460" s="10">
        <v>50000</v>
      </c>
    </row>
    <row r="1461" spans="1:3" ht="40" x14ac:dyDescent="0.2">
      <c r="A1461" s="2">
        <v>44360</v>
      </c>
      <c r="B1461" s="3" t="s">
        <v>373</v>
      </c>
      <c r="C1461" s="9">
        <v>10000</v>
      </c>
    </row>
    <row r="1462" spans="1:3" ht="20" x14ac:dyDescent="0.2">
      <c r="A1462" s="4">
        <v>44360</v>
      </c>
      <c r="B1462" s="5" t="s">
        <v>374</v>
      </c>
      <c r="C1462" s="10">
        <v>16000</v>
      </c>
    </row>
    <row r="1463" spans="1:3" ht="20" x14ac:dyDescent="0.2">
      <c r="A1463" s="2">
        <v>44360</v>
      </c>
      <c r="B1463" s="3" t="s">
        <v>63</v>
      </c>
      <c r="C1463" s="9">
        <v>1000</v>
      </c>
    </row>
    <row r="1464" spans="1:3" ht="20" x14ac:dyDescent="0.2">
      <c r="A1464" s="4">
        <v>44360</v>
      </c>
      <c r="B1464" s="5" t="s">
        <v>365</v>
      </c>
      <c r="C1464" s="10">
        <v>3700</v>
      </c>
    </row>
    <row r="1465" spans="1:3" ht="20" x14ac:dyDescent="0.2">
      <c r="A1465" s="2">
        <v>44360</v>
      </c>
      <c r="B1465" s="3" t="s">
        <v>376</v>
      </c>
      <c r="C1465" s="9">
        <v>5000</v>
      </c>
    </row>
    <row r="1466" spans="1:3" ht="20" x14ac:dyDescent="0.2">
      <c r="A1466" s="4">
        <v>44360</v>
      </c>
      <c r="B1466" s="5" t="s">
        <v>375</v>
      </c>
      <c r="C1466" s="10">
        <v>5000</v>
      </c>
    </row>
    <row r="1467" spans="1:3" ht="20" x14ac:dyDescent="0.2">
      <c r="A1467" s="2">
        <v>44360</v>
      </c>
      <c r="B1467" s="3" t="s">
        <v>33</v>
      </c>
      <c r="C1467" s="9">
        <v>10000</v>
      </c>
    </row>
    <row r="1468" spans="1:3" ht="20" x14ac:dyDescent="0.2">
      <c r="A1468" s="4">
        <v>44360</v>
      </c>
      <c r="B1468" s="5" t="s">
        <v>377</v>
      </c>
      <c r="C1468" s="10">
        <v>1000</v>
      </c>
    </row>
    <row r="1469" spans="1:3" ht="20" x14ac:dyDescent="0.2">
      <c r="A1469" s="2">
        <v>44360</v>
      </c>
      <c r="B1469" s="3" t="s">
        <v>378</v>
      </c>
      <c r="C1469" s="9">
        <v>5000</v>
      </c>
    </row>
    <row r="1470" spans="1:3" ht="20" x14ac:dyDescent="0.2">
      <c r="A1470" s="4">
        <v>44360</v>
      </c>
      <c r="B1470" s="5" t="s">
        <v>251</v>
      </c>
      <c r="C1470" s="10">
        <v>5000</v>
      </c>
    </row>
    <row r="1471" spans="1:3" ht="20" x14ac:dyDescent="0.2">
      <c r="A1471" s="2">
        <v>44360</v>
      </c>
      <c r="B1471" s="3" t="s">
        <v>278</v>
      </c>
      <c r="C1471" s="9">
        <v>20000</v>
      </c>
    </row>
    <row r="1472" spans="1:3" ht="20" x14ac:dyDescent="0.2">
      <c r="A1472" s="4">
        <v>44360</v>
      </c>
      <c r="B1472" s="5" t="s">
        <v>362</v>
      </c>
      <c r="C1472" s="10">
        <v>10000</v>
      </c>
    </row>
    <row r="1473" spans="1:4" ht="20" x14ac:dyDescent="0.2">
      <c r="A1473" s="2">
        <v>44360</v>
      </c>
      <c r="B1473" s="3" t="s">
        <v>316</v>
      </c>
      <c r="C1473" s="9">
        <v>6400</v>
      </c>
    </row>
    <row r="1474" spans="1:4" ht="20" x14ac:dyDescent="0.2">
      <c r="A1474" s="4">
        <v>44367</v>
      </c>
      <c r="B1474" s="5" t="s">
        <v>9</v>
      </c>
      <c r="C1474" s="10">
        <v>7000</v>
      </c>
    </row>
    <row r="1475" spans="1:4" ht="20" x14ac:dyDescent="0.2">
      <c r="A1475" s="2">
        <v>44367</v>
      </c>
      <c r="B1475" s="3" t="s">
        <v>8</v>
      </c>
      <c r="C1475" s="9">
        <v>3500</v>
      </c>
    </row>
    <row r="1476" spans="1:4" ht="20" x14ac:dyDescent="0.2">
      <c r="A1476" s="4">
        <v>44367</v>
      </c>
      <c r="B1476" s="5" t="s">
        <v>5</v>
      </c>
      <c r="C1476" s="10">
        <v>20000</v>
      </c>
    </row>
    <row r="1477" spans="1:4" ht="20" x14ac:dyDescent="0.2">
      <c r="A1477" s="2">
        <v>44367</v>
      </c>
      <c r="B1477" s="3" t="s">
        <v>210</v>
      </c>
      <c r="C1477" s="9">
        <v>20000</v>
      </c>
    </row>
    <row r="1478" spans="1:4" ht="20" x14ac:dyDescent="0.2">
      <c r="A1478" s="4">
        <v>44367</v>
      </c>
      <c r="B1478" s="5" t="s">
        <v>365</v>
      </c>
      <c r="C1478" s="10">
        <v>3500</v>
      </c>
    </row>
    <row r="1479" spans="1:4" ht="20" x14ac:dyDescent="0.2">
      <c r="A1479" s="2">
        <v>44367</v>
      </c>
      <c r="B1479" s="3" t="s">
        <v>379</v>
      </c>
      <c r="C1479" s="9">
        <v>3000</v>
      </c>
    </row>
    <row r="1480" spans="1:4" ht="21" x14ac:dyDescent="0.2">
      <c r="A1480" s="4">
        <v>44367</v>
      </c>
      <c r="B1480" s="5" t="s">
        <v>380</v>
      </c>
      <c r="C1480" s="10">
        <v>10000</v>
      </c>
      <c r="D1480" s="14"/>
    </row>
    <row r="1481" spans="1:4" ht="21" x14ac:dyDescent="0.2">
      <c r="A1481" s="2">
        <v>44372</v>
      </c>
      <c r="B1481" s="3" t="s">
        <v>9</v>
      </c>
      <c r="C1481" s="9">
        <v>5000</v>
      </c>
      <c r="D1481" s="14"/>
    </row>
    <row r="1482" spans="1:4" ht="21" x14ac:dyDescent="0.2">
      <c r="A1482" s="4">
        <v>44372</v>
      </c>
      <c r="B1482" s="5" t="s">
        <v>8</v>
      </c>
      <c r="C1482" s="10">
        <v>2500</v>
      </c>
      <c r="D1482" s="14"/>
    </row>
    <row r="1483" spans="1:4" ht="21" x14ac:dyDescent="0.2">
      <c r="A1483" s="2">
        <v>44372</v>
      </c>
      <c r="B1483" s="3" t="s">
        <v>381</v>
      </c>
      <c r="C1483" s="9">
        <v>13000</v>
      </c>
      <c r="D1483" s="14"/>
    </row>
    <row r="1484" spans="1:4" ht="21" x14ac:dyDescent="0.2">
      <c r="A1484" s="4">
        <v>44372</v>
      </c>
      <c r="B1484" s="5" t="s">
        <v>316</v>
      </c>
      <c r="C1484" s="10">
        <v>1200</v>
      </c>
      <c r="D1484" s="14"/>
    </row>
    <row r="1485" spans="1:4" ht="21" x14ac:dyDescent="0.2">
      <c r="A1485" s="2">
        <v>44374</v>
      </c>
      <c r="B1485" s="3" t="s">
        <v>9</v>
      </c>
      <c r="C1485" s="9">
        <v>17000</v>
      </c>
      <c r="D1485" s="14"/>
    </row>
    <row r="1486" spans="1:4" ht="21" x14ac:dyDescent="0.2">
      <c r="A1486" s="4">
        <v>44374</v>
      </c>
      <c r="B1486" s="5" t="s">
        <v>8</v>
      </c>
      <c r="C1486" s="10">
        <v>8500</v>
      </c>
      <c r="D1486" s="14"/>
    </row>
    <row r="1487" spans="1:4" ht="21" x14ac:dyDescent="0.2">
      <c r="A1487" s="2">
        <v>44374</v>
      </c>
      <c r="B1487" s="3" t="s">
        <v>210</v>
      </c>
      <c r="C1487" s="9">
        <v>15000</v>
      </c>
      <c r="D1487" s="14"/>
    </row>
    <row r="1488" spans="1:4" ht="21" x14ac:dyDescent="0.2">
      <c r="A1488" s="4">
        <v>44374</v>
      </c>
      <c r="B1488" s="5" t="s">
        <v>5</v>
      </c>
      <c r="C1488" s="10">
        <v>20000</v>
      </c>
      <c r="D1488" s="14"/>
    </row>
    <row r="1489" spans="1:4" ht="21" x14ac:dyDescent="0.2">
      <c r="A1489" s="2">
        <v>44374</v>
      </c>
      <c r="B1489" s="3" t="s">
        <v>382</v>
      </c>
      <c r="C1489" s="9">
        <v>15000</v>
      </c>
      <c r="D1489" s="14"/>
    </row>
    <row r="1490" spans="1:4" ht="21" x14ac:dyDescent="0.2">
      <c r="A1490" s="4">
        <v>44374</v>
      </c>
      <c r="B1490" s="5" t="s">
        <v>54</v>
      </c>
      <c r="C1490" s="10">
        <v>10000</v>
      </c>
      <c r="D1490" s="14"/>
    </row>
    <row r="1491" spans="1:4" ht="21" x14ac:dyDescent="0.2">
      <c r="A1491" s="2">
        <v>44374</v>
      </c>
      <c r="B1491" s="3" t="s">
        <v>43</v>
      </c>
      <c r="C1491" s="9">
        <v>10000</v>
      </c>
      <c r="D1491" s="14"/>
    </row>
    <row r="1492" spans="1:4" ht="21" x14ac:dyDescent="0.2">
      <c r="A1492" s="4">
        <v>44374</v>
      </c>
      <c r="B1492" s="5" t="s">
        <v>33</v>
      </c>
      <c r="C1492" s="10">
        <v>10000</v>
      </c>
      <c r="D1492" s="14"/>
    </row>
    <row r="1493" spans="1:4" ht="21" x14ac:dyDescent="0.2">
      <c r="A1493" s="2">
        <v>44374</v>
      </c>
      <c r="B1493" s="3" t="s">
        <v>87</v>
      </c>
      <c r="C1493" s="9">
        <v>5000</v>
      </c>
      <c r="D1493" s="14"/>
    </row>
    <row r="1494" spans="1:4" ht="21" x14ac:dyDescent="0.2">
      <c r="A1494" s="4">
        <v>44374</v>
      </c>
      <c r="B1494" s="5" t="s">
        <v>63</v>
      </c>
      <c r="C1494" s="10">
        <v>1000</v>
      </c>
      <c r="D1494" s="14"/>
    </row>
    <row r="1495" spans="1:4" ht="21" x14ac:dyDescent="0.2">
      <c r="A1495" s="2">
        <v>44374</v>
      </c>
      <c r="B1495" s="3" t="s">
        <v>31</v>
      </c>
      <c r="C1495" s="9">
        <v>1500</v>
      </c>
      <c r="D1495" s="14"/>
    </row>
    <row r="1496" spans="1:4" ht="21" x14ac:dyDescent="0.2">
      <c r="A1496" s="4">
        <v>44374</v>
      </c>
      <c r="B1496" s="5" t="s">
        <v>209</v>
      </c>
      <c r="C1496" s="10">
        <v>5000</v>
      </c>
      <c r="D1496" s="14"/>
    </row>
    <row r="1497" spans="1:4" ht="21" x14ac:dyDescent="0.2">
      <c r="A1497" s="2">
        <v>44374</v>
      </c>
      <c r="B1497" s="3" t="s">
        <v>251</v>
      </c>
      <c r="C1497" s="9">
        <v>10000</v>
      </c>
      <c r="D1497" s="14"/>
    </row>
    <row r="1498" spans="1:4" ht="21" x14ac:dyDescent="0.2">
      <c r="A1498" s="4">
        <v>44374</v>
      </c>
      <c r="B1498" s="5" t="s">
        <v>383</v>
      </c>
      <c r="C1498" s="10">
        <v>30000</v>
      </c>
      <c r="D1498" s="14"/>
    </row>
    <row r="1499" spans="1:4" ht="21" x14ac:dyDescent="0.2">
      <c r="A1499" s="2">
        <v>44381</v>
      </c>
      <c r="B1499" s="3" t="s">
        <v>9</v>
      </c>
      <c r="C1499" s="9">
        <v>45000</v>
      </c>
      <c r="D1499" s="25"/>
    </row>
    <row r="1500" spans="1:4" ht="20" x14ac:dyDescent="0.2">
      <c r="A1500" s="4">
        <v>44381</v>
      </c>
      <c r="B1500" s="5" t="s">
        <v>8</v>
      </c>
      <c r="C1500" s="10">
        <v>22500</v>
      </c>
    </row>
    <row r="1501" spans="1:4" ht="20" x14ac:dyDescent="0.2">
      <c r="A1501" s="2">
        <v>44381</v>
      </c>
      <c r="B1501" s="3" t="s">
        <v>54</v>
      </c>
      <c r="C1501" s="9">
        <v>10000</v>
      </c>
    </row>
    <row r="1502" spans="1:4" ht="20" x14ac:dyDescent="0.2">
      <c r="A1502" s="4">
        <v>44381</v>
      </c>
      <c r="B1502" s="5" t="s">
        <v>5</v>
      </c>
      <c r="C1502" s="10">
        <v>20000</v>
      </c>
    </row>
    <row r="1503" spans="1:4" ht="20" x14ac:dyDescent="0.2">
      <c r="A1503" s="2">
        <v>44381</v>
      </c>
      <c r="B1503" s="3" t="s">
        <v>71</v>
      </c>
      <c r="C1503" s="9">
        <v>20000</v>
      </c>
    </row>
    <row r="1504" spans="1:4" ht="20" x14ac:dyDescent="0.2">
      <c r="A1504" s="4">
        <v>44381</v>
      </c>
      <c r="B1504" s="5" t="s">
        <v>67</v>
      </c>
      <c r="C1504" s="10">
        <v>20000</v>
      </c>
    </row>
    <row r="1505" spans="1:3" ht="20" x14ac:dyDescent="0.2">
      <c r="A1505" s="2">
        <v>44381</v>
      </c>
      <c r="B1505" s="3" t="s">
        <v>68</v>
      </c>
      <c r="C1505" s="9">
        <v>5000</v>
      </c>
    </row>
    <row r="1506" spans="1:3" ht="20" x14ac:dyDescent="0.2">
      <c r="A1506" s="4">
        <v>44381</v>
      </c>
      <c r="B1506" s="5" t="s">
        <v>69</v>
      </c>
      <c r="C1506" s="10">
        <v>5000</v>
      </c>
    </row>
    <row r="1507" spans="1:3" ht="20" x14ac:dyDescent="0.2">
      <c r="A1507" s="2">
        <v>44381</v>
      </c>
      <c r="B1507" s="3" t="s">
        <v>367</v>
      </c>
      <c r="C1507" s="9">
        <v>10000</v>
      </c>
    </row>
    <row r="1508" spans="1:3" ht="20" x14ac:dyDescent="0.2">
      <c r="A1508" s="4">
        <v>44381</v>
      </c>
      <c r="B1508" s="5" t="s">
        <v>120</v>
      </c>
      <c r="C1508" s="10">
        <v>20000</v>
      </c>
    </row>
    <row r="1509" spans="1:3" ht="20" x14ac:dyDescent="0.2">
      <c r="A1509" s="2">
        <v>44381</v>
      </c>
      <c r="B1509" s="3" t="s">
        <v>312</v>
      </c>
      <c r="C1509" s="9">
        <v>10000</v>
      </c>
    </row>
    <row r="1510" spans="1:3" ht="20" x14ac:dyDescent="0.2">
      <c r="A1510" s="4">
        <v>44381</v>
      </c>
      <c r="B1510" s="5" t="s">
        <v>80</v>
      </c>
      <c r="C1510" s="10">
        <v>50000</v>
      </c>
    </row>
    <row r="1511" spans="1:3" ht="20" x14ac:dyDescent="0.2">
      <c r="A1511" s="2">
        <v>44381</v>
      </c>
      <c r="B1511" s="3" t="s">
        <v>251</v>
      </c>
      <c r="C1511" s="9">
        <v>5000</v>
      </c>
    </row>
    <row r="1512" spans="1:3" ht="20" x14ac:dyDescent="0.2">
      <c r="A1512" s="4">
        <v>44381</v>
      </c>
      <c r="B1512" s="5" t="s">
        <v>43</v>
      </c>
      <c r="C1512" s="10">
        <v>10000</v>
      </c>
    </row>
    <row r="1513" spans="1:3" ht="20" x14ac:dyDescent="0.2">
      <c r="A1513" s="2">
        <v>44381</v>
      </c>
      <c r="B1513" s="3" t="s">
        <v>33</v>
      </c>
      <c r="C1513" s="9">
        <v>10000</v>
      </c>
    </row>
    <row r="1514" spans="1:3" ht="20" x14ac:dyDescent="0.2">
      <c r="A1514" s="4">
        <v>44381</v>
      </c>
      <c r="B1514" s="5" t="s">
        <v>87</v>
      </c>
      <c r="C1514" s="10">
        <v>5000</v>
      </c>
    </row>
    <row r="1515" spans="1:3" ht="20" x14ac:dyDescent="0.2">
      <c r="A1515" s="2">
        <v>44381</v>
      </c>
      <c r="B1515" s="3" t="s">
        <v>365</v>
      </c>
      <c r="C1515" s="9">
        <v>4350</v>
      </c>
    </row>
    <row r="1516" spans="1:3" ht="20" x14ac:dyDescent="0.2">
      <c r="A1516" s="4">
        <v>44381</v>
      </c>
      <c r="B1516" s="5" t="s">
        <v>209</v>
      </c>
      <c r="C1516" s="10">
        <v>5000</v>
      </c>
    </row>
    <row r="1517" spans="1:3" ht="20" x14ac:dyDescent="0.2">
      <c r="A1517" s="2">
        <v>44381</v>
      </c>
      <c r="B1517" s="3" t="s">
        <v>378</v>
      </c>
      <c r="C1517" s="9">
        <v>5000</v>
      </c>
    </row>
    <row r="1518" spans="1:3" ht="20" x14ac:dyDescent="0.2">
      <c r="A1518" s="4">
        <v>44381</v>
      </c>
      <c r="B1518" s="5" t="s">
        <v>278</v>
      </c>
      <c r="C1518" s="10">
        <v>20000</v>
      </c>
    </row>
    <row r="1519" spans="1:3" ht="20" x14ac:dyDescent="0.2">
      <c r="A1519" s="2">
        <v>44381</v>
      </c>
      <c r="B1519" s="3" t="s">
        <v>384</v>
      </c>
      <c r="C1519" s="9">
        <v>15000</v>
      </c>
    </row>
    <row r="1520" spans="1:3" ht="20" x14ac:dyDescent="0.2">
      <c r="A1520" s="4">
        <v>44381</v>
      </c>
      <c r="B1520" s="5" t="s">
        <v>385</v>
      </c>
      <c r="C1520" s="10">
        <v>40000</v>
      </c>
    </row>
    <row r="1521" spans="1:3" ht="20" x14ac:dyDescent="0.2">
      <c r="A1521" s="2">
        <v>44381</v>
      </c>
      <c r="B1521" s="3" t="s">
        <v>63</v>
      </c>
      <c r="C1521" s="9">
        <v>1000</v>
      </c>
    </row>
    <row r="1522" spans="1:3" ht="20" x14ac:dyDescent="0.2">
      <c r="A1522" s="4">
        <v>44381</v>
      </c>
      <c r="B1522" s="5" t="s">
        <v>386</v>
      </c>
      <c r="C1522" s="10">
        <v>10000</v>
      </c>
    </row>
    <row r="1523" spans="1:3" ht="20" x14ac:dyDescent="0.2">
      <c r="A1523" s="2">
        <v>44381</v>
      </c>
      <c r="B1523" s="3" t="s">
        <v>379</v>
      </c>
      <c r="C1523" s="9">
        <v>5000</v>
      </c>
    </row>
    <row r="1524" spans="1:3" ht="20" x14ac:dyDescent="0.2">
      <c r="A1524" s="4">
        <v>44381</v>
      </c>
      <c r="B1524" s="5" t="s">
        <v>387</v>
      </c>
      <c r="C1524" s="10">
        <v>10000</v>
      </c>
    </row>
    <row r="1525" spans="1:3" ht="20" x14ac:dyDescent="0.2">
      <c r="A1525" s="2">
        <v>44381</v>
      </c>
      <c r="B1525" s="3" t="s">
        <v>103</v>
      </c>
      <c r="C1525" s="9">
        <v>30000</v>
      </c>
    </row>
    <row r="1526" spans="1:3" ht="20" x14ac:dyDescent="0.2">
      <c r="A1526" s="4">
        <v>44388</v>
      </c>
      <c r="B1526" s="5" t="s">
        <v>9</v>
      </c>
      <c r="C1526" s="10">
        <v>17000</v>
      </c>
    </row>
    <row r="1527" spans="1:3" ht="20" x14ac:dyDescent="0.2">
      <c r="A1527" s="2">
        <v>44388</v>
      </c>
      <c r="B1527" s="3" t="s">
        <v>8</v>
      </c>
      <c r="C1527" s="9">
        <v>8500</v>
      </c>
    </row>
    <row r="1528" spans="1:3" ht="20" x14ac:dyDescent="0.2">
      <c r="A1528" s="4">
        <v>44388</v>
      </c>
      <c r="B1528" s="5" t="s">
        <v>54</v>
      </c>
      <c r="C1528" s="10">
        <v>10000</v>
      </c>
    </row>
    <row r="1529" spans="1:3" ht="20" x14ac:dyDescent="0.2">
      <c r="A1529" s="2">
        <v>44388</v>
      </c>
      <c r="B1529" s="3" t="s">
        <v>5</v>
      </c>
      <c r="C1529" s="9">
        <v>20000</v>
      </c>
    </row>
    <row r="1530" spans="1:3" ht="20" x14ac:dyDescent="0.2">
      <c r="A1530" s="4">
        <v>44388</v>
      </c>
      <c r="B1530" s="5" t="s">
        <v>43</v>
      </c>
      <c r="C1530" s="10">
        <v>10000</v>
      </c>
    </row>
    <row r="1531" spans="1:3" ht="20" x14ac:dyDescent="0.2">
      <c r="A1531" s="2">
        <v>44388</v>
      </c>
      <c r="B1531" s="3" t="s">
        <v>33</v>
      </c>
      <c r="C1531" s="9">
        <v>10000</v>
      </c>
    </row>
    <row r="1532" spans="1:3" ht="20" x14ac:dyDescent="0.2">
      <c r="A1532" s="4">
        <v>44388</v>
      </c>
      <c r="B1532" s="5" t="s">
        <v>87</v>
      </c>
      <c r="C1532" s="10">
        <v>5000</v>
      </c>
    </row>
    <row r="1533" spans="1:3" ht="20" x14ac:dyDescent="0.2">
      <c r="A1533" s="2">
        <v>44388</v>
      </c>
      <c r="B1533" s="3" t="s">
        <v>378</v>
      </c>
      <c r="C1533" s="9">
        <v>5000</v>
      </c>
    </row>
    <row r="1534" spans="1:3" ht="20" x14ac:dyDescent="0.2">
      <c r="A1534" s="4">
        <v>44388</v>
      </c>
      <c r="B1534" s="5" t="s">
        <v>251</v>
      </c>
      <c r="C1534" s="10">
        <v>5000</v>
      </c>
    </row>
    <row r="1535" spans="1:3" ht="20" x14ac:dyDescent="0.2">
      <c r="A1535" s="2">
        <v>44388</v>
      </c>
      <c r="B1535" s="3" t="s">
        <v>278</v>
      </c>
      <c r="C1535" s="9">
        <v>20000</v>
      </c>
    </row>
    <row r="1536" spans="1:3" ht="20" x14ac:dyDescent="0.2">
      <c r="A1536" s="4">
        <v>44388</v>
      </c>
      <c r="B1536" s="5" t="s">
        <v>31</v>
      </c>
      <c r="C1536" s="10">
        <v>2000</v>
      </c>
    </row>
    <row r="1537" spans="1:3" ht="20" x14ac:dyDescent="0.2">
      <c r="A1537" s="2">
        <v>44388</v>
      </c>
      <c r="B1537" s="3" t="s">
        <v>388</v>
      </c>
      <c r="C1537" s="9">
        <v>2000</v>
      </c>
    </row>
    <row r="1538" spans="1:3" ht="20" x14ac:dyDescent="0.2">
      <c r="A1538" s="4">
        <v>44388</v>
      </c>
      <c r="B1538" s="5" t="s">
        <v>389</v>
      </c>
      <c r="C1538" s="10">
        <v>30000</v>
      </c>
    </row>
    <row r="1539" spans="1:3" ht="20" x14ac:dyDescent="0.2">
      <c r="A1539" s="2">
        <v>44388</v>
      </c>
      <c r="B1539" s="3" t="s">
        <v>376</v>
      </c>
      <c r="C1539" s="9">
        <v>5000</v>
      </c>
    </row>
    <row r="1540" spans="1:3" ht="20" x14ac:dyDescent="0.2">
      <c r="A1540" s="4">
        <v>44388</v>
      </c>
      <c r="B1540" s="5" t="s">
        <v>385</v>
      </c>
      <c r="C1540" s="10">
        <v>10000</v>
      </c>
    </row>
    <row r="1541" spans="1:3" ht="20" x14ac:dyDescent="0.2">
      <c r="A1541" s="2">
        <v>44388</v>
      </c>
      <c r="B1541" s="3" t="s">
        <v>370</v>
      </c>
      <c r="C1541" s="9">
        <v>15000</v>
      </c>
    </row>
    <row r="1542" spans="1:3" ht="20" x14ac:dyDescent="0.2">
      <c r="A1542" s="4">
        <v>44388</v>
      </c>
      <c r="B1542" s="5" t="s">
        <v>390</v>
      </c>
      <c r="C1542" s="10">
        <v>30000</v>
      </c>
    </row>
    <row r="1543" spans="1:3" ht="20" x14ac:dyDescent="0.2">
      <c r="A1543" s="2">
        <v>44388</v>
      </c>
      <c r="B1543" s="3" t="s">
        <v>142</v>
      </c>
      <c r="C1543" s="9">
        <v>700</v>
      </c>
    </row>
    <row r="1544" spans="1:3" ht="20" x14ac:dyDescent="0.2">
      <c r="A1544" s="4">
        <v>44388</v>
      </c>
      <c r="B1544" s="5" t="s">
        <v>63</v>
      </c>
      <c r="C1544" s="10">
        <v>1000</v>
      </c>
    </row>
    <row r="1545" spans="1:3" ht="20" x14ac:dyDescent="0.2">
      <c r="A1545" s="2">
        <v>44388</v>
      </c>
      <c r="B1545" s="3" t="s">
        <v>213</v>
      </c>
      <c r="C1545" s="9">
        <v>33500</v>
      </c>
    </row>
    <row r="1546" spans="1:3" ht="20" x14ac:dyDescent="0.2">
      <c r="A1546" s="4">
        <v>44395</v>
      </c>
      <c r="B1546" s="5" t="s">
        <v>158</v>
      </c>
      <c r="C1546" s="10">
        <v>25000</v>
      </c>
    </row>
    <row r="1547" spans="1:3" ht="20" x14ac:dyDescent="0.2">
      <c r="A1547" s="2">
        <v>44395</v>
      </c>
      <c r="B1547" s="3" t="s">
        <v>8</v>
      </c>
      <c r="C1547" s="9">
        <v>12500</v>
      </c>
    </row>
    <row r="1548" spans="1:3" ht="20" x14ac:dyDescent="0.2">
      <c r="A1548" s="4">
        <v>44395</v>
      </c>
      <c r="B1548" s="5" t="s">
        <v>54</v>
      </c>
      <c r="C1548" s="10">
        <v>10000</v>
      </c>
    </row>
    <row r="1549" spans="1:3" ht="20" x14ac:dyDescent="0.2">
      <c r="A1549" s="2">
        <v>44395</v>
      </c>
      <c r="B1549" s="3" t="s">
        <v>5</v>
      </c>
      <c r="C1549" s="9">
        <v>60000</v>
      </c>
    </row>
    <row r="1550" spans="1:3" ht="20" x14ac:dyDescent="0.2">
      <c r="A1550" s="4">
        <v>44395</v>
      </c>
      <c r="B1550" s="5" t="s">
        <v>33</v>
      </c>
      <c r="C1550" s="10">
        <v>10000</v>
      </c>
    </row>
    <row r="1551" spans="1:3" ht="20" x14ac:dyDescent="0.2">
      <c r="A1551" s="2">
        <v>44395</v>
      </c>
      <c r="B1551" s="3" t="s">
        <v>43</v>
      </c>
      <c r="C1551" s="9">
        <v>10000</v>
      </c>
    </row>
    <row r="1552" spans="1:3" ht="20" x14ac:dyDescent="0.2">
      <c r="A1552" s="4">
        <v>44395</v>
      </c>
      <c r="B1552" s="5" t="s">
        <v>87</v>
      </c>
      <c r="C1552" s="10">
        <v>5000</v>
      </c>
    </row>
    <row r="1553" spans="1:3" ht="20" x14ac:dyDescent="0.2">
      <c r="A1553" s="2">
        <v>44395</v>
      </c>
      <c r="B1553" s="3" t="s">
        <v>378</v>
      </c>
      <c r="C1553" s="9">
        <v>5000</v>
      </c>
    </row>
    <row r="1554" spans="1:3" ht="20" x14ac:dyDescent="0.2">
      <c r="A1554" s="4">
        <v>44395</v>
      </c>
      <c r="B1554" s="5" t="s">
        <v>376</v>
      </c>
      <c r="C1554" s="10">
        <v>5000</v>
      </c>
    </row>
    <row r="1555" spans="1:3" ht="20" x14ac:dyDescent="0.2">
      <c r="A1555" s="2">
        <v>44395</v>
      </c>
      <c r="B1555" s="3" t="s">
        <v>251</v>
      </c>
      <c r="C1555" s="9">
        <v>5000</v>
      </c>
    </row>
    <row r="1556" spans="1:3" ht="20" x14ac:dyDescent="0.2">
      <c r="A1556" s="4">
        <v>44395</v>
      </c>
      <c r="B1556" s="5" t="s">
        <v>63</v>
      </c>
      <c r="C1556" s="10">
        <v>1000</v>
      </c>
    </row>
    <row r="1557" spans="1:3" ht="20" x14ac:dyDescent="0.2">
      <c r="A1557" s="2">
        <v>44395</v>
      </c>
      <c r="B1557" s="3" t="s">
        <v>31</v>
      </c>
      <c r="C1557" s="9">
        <v>2000</v>
      </c>
    </row>
    <row r="1558" spans="1:3" ht="20" x14ac:dyDescent="0.2">
      <c r="A1558" s="4">
        <v>44395</v>
      </c>
      <c r="B1558" s="5" t="s">
        <v>391</v>
      </c>
      <c r="C1558" s="10">
        <v>10000</v>
      </c>
    </row>
    <row r="1559" spans="1:3" ht="20" x14ac:dyDescent="0.2">
      <c r="A1559" s="2">
        <v>44395</v>
      </c>
      <c r="B1559" s="3" t="s">
        <v>388</v>
      </c>
      <c r="C1559" s="9">
        <v>2250</v>
      </c>
    </row>
    <row r="1560" spans="1:3" ht="20" x14ac:dyDescent="0.2">
      <c r="A1560" s="4">
        <v>44395</v>
      </c>
      <c r="B1560" s="5" t="s">
        <v>142</v>
      </c>
      <c r="C1560" s="10">
        <v>700</v>
      </c>
    </row>
    <row r="1561" spans="1:3" ht="20" x14ac:dyDescent="0.2">
      <c r="A1561" s="2">
        <v>44402</v>
      </c>
      <c r="B1561" s="3" t="s">
        <v>9</v>
      </c>
      <c r="C1561" s="9">
        <v>18000</v>
      </c>
    </row>
    <row r="1562" spans="1:3" ht="20" x14ac:dyDescent="0.2">
      <c r="A1562" s="4">
        <v>44402</v>
      </c>
      <c r="B1562" s="5" t="s">
        <v>8</v>
      </c>
      <c r="C1562" s="10">
        <v>9000</v>
      </c>
    </row>
    <row r="1563" spans="1:3" ht="20" x14ac:dyDescent="0.2">
      <c r="A1563" s="2">
        <v>44402</v>
      </c>
      <c r="B1563" s="3" t="s">
        <v>210</v>
      </c>
      <c r="C1563" s="9">
        <v>25000</v>
      </c>
    </row>
    <row r="1564" spans="1:3" ht="20" x14ac:dyDescent="0.2">
      <c r="A1564" s="4">
        <v>44402</v>
      </c>
      <c r="B1564" s="5" t="s">
        <v>5</v>
      </c>
      <c r="C1564" s="10">
        <v>20000</v>
      </c>
    </row>
    <row r="1565" spans="1:3" ht="20" x14ac:dyDescent="0.2">
      <c r="A1565" s="2">
        <v>44402</v>
      </c>
      <c r="B1565" s="3" t="s">
        <v>54</v>
      </c>
      <c r="C1565" s="9">
        <v>10000</v>
      </c>
    </row>
    <row r="1566" spans="1:3" ht="20" x14ac:dyDescent="0.2">
      <c r="A1566" s="4">
        <v>44402</v>
      </c>
      <c r="B1566" s="5" t="s">
        <v>43</v>
      </c>
      <c r="C1566" s="10">
        <v>10000</v>
      </c>
    </row>
    <row r="1567" spans="1:3" ht="20" x14ac:dyDescent="0.2">
      <c r="A1567" s="2">
        <v>44402</v>
      </c>
      <c r="B1567" s="3" t="s">
        <v>87</v>
      </c>
      <c r="C1567" s="9">
        <v>5000</v>
      </c>
    </row>
    <row r="1568" spans="1:3" ht="20" x14ac:dyDescent="0.2">
      <c r="A1568" s="4">
        <v>44402</v>
      </c>
      <c r="B1568" s="5" t="s">
        <v>392</v>
      </c>
      <c r="C1568" s="10">
        <v>5000</v>
      </c>
    </row>
    <row r="1569" spans="1:4" ht="20" x14ac:dyDescent="0.2">
      <c r="A1569" s="2">
        <v>44402</v>
      </c>
      <c r="B1569" s="3" t="s">
        <v>375</v>
      </c>
      <c r="C1569" s="9">
        <v>5000</v>
      </c>
    </row>
    <row r="1570" spans="1:4" ht="20" x14ac:dyDescent="0.2">
      <c r="A1570" s="4">
        <v>44402</v>
      </c>
      <c r="B1570" s="5" t="s">
        <v>378</v>
      </c>
      <c r="C1570" s="10">
        <v>5000</v>
      </c>
    </row>
    <row r="1571" spans="1:4" ht="20" x14ac:dyDescent="0.2">
      <c r="A1571" s="2">
        <v>44402</v>
      </c>
      <c r="B1571" s="3" t="s">
        <v>251</v>
      </c>
      <c r="C1571" s="9">
        <v>5000</v>
      </c>
    </row>
    <row r="1572" spans="1:4" ht="20" x14ac:dyDescent="0.2">
      <c r="A1572" s="4">
        <v>44402</v>
      </c>
      <c r="B1572" s="5" t="s">
        <v>31</v>
      </c>
      <c r="C1572" s="10">
        <v>3300</v>
      </c>
    </row>
    <row r="1573" spans="1:4" ht="20" x14ac:dyDescent="0.2">
      <c r="A1573" s="2">
        <v>44402</v>
      </c>
      <c r="B1573" s="3" t="s">
        <v>63</v>
      </c>
      <c r="C1573" s="9">
        <v>1000</v>
      </c>
    </row>
    <row r="1574" spans="1:4" ht="20" x14ac:dyDescent="0.2">
      <c r="A1574" s="4">
        <v>44402</v>
      </c>
      <c r="B1574" s="5" t="s">
        <v>388</v>
      </c>
      <c r="C1574" s="10">
        <v>3200</v>
      </c>
    </row>
    <row r="1575" spans="1:4" ht="20" x14ac:dyDescent="0.2">
      <c r="A1575" s="2">
        <v>44402</v>
      </c>
      <c r="B1575" s="3" t="s">
        <v>376</v>
      </c>
      <c r="C1575" s="9">
        <v>5000</v>
      </c>
    </row>
    <row r="1576" spans="1:4" ht="20" x14ac:dyDescent="0.2">
      <c r="A1576" s="4">
        <v>44409</v>
      </c>
      <c r="B1576" s="5" t="s">
        <v>9</v>
      </c>
      <c r="C1576" s="10">
        <v>28000</v>
      </c>
    </row>
    <row r="1577" spans="1:4" ht="20" x14ac:dyDescent="0.2">
      <c r="A1577" s="2">
        <v>44409</v>
      </c>
      <c r="B1577" s="3" t="s">
        <v>8</v>
      </c>
      <c r="C1577" s="9">
        <v>14000</v>
      </c>
    </row>
    <row r="1578" spans="1:4" ht="20" x14ac:dyDescent="0.2">
      <c r="A1578" s="4">
        <v>44409</v>
      </c>
      <c r="B1578" s="5" t="s">
        <v>54</v>
      </c>
      <c r="C1578" s="10">
        <v>10000</v>
      </c>
      <c r="D1578" s="39"/>
    </row>
    <row r="1579" spans="1:4" ht="20" x14ac:dyDescent="0.2">
      <c r="A1579" s="2">
        <v>44409</v>
      </c>
      <c r="B1579" s="3" t="s">
        <v>5</v>
      </c>
      <c r="C1579" s="9">
        <v>20000</v>
      </c>
      <c r="D1579" s="39"/>
    </row>
    <row r="1580" spans="1:4" ht="20" x14ac:dyDescent="0.2">
      <c r="A1580" s="4">
        <v>44409</v>
      </c>
      <c r="B1580" s="5" t="s">
        <v>43</v>
      </c>
      <c r="C1580" s="10">
        <v>10000</v>
      </c>
      <c r="D1580" s="39"/>
    </row>
    <row r="1581" spans="1:4" ht="20" x14ac:dyDescent="0.2">
      <c r="A1581" s="2">
        <v>44409</v>
      </c>
      <c r="B1581" s="3" t="s">
        <v>87</v>
      </c>
      <c r="C1581" s="9">
        <v>5000</v>
      </c>
      <c r="D1581" s="39"/>
    </row>
    <row r="1582" spans="1:4" ht="20" x14ac:dyDescent="0.2">
      <c r="A1582" s="4">
        <v>44409</v>
      </c>
      <c r="B1582" s="5" t="s">
        <v>33</v>
      </c>
      <c r="C1582" s="10">
        <v>10000</v>
      </c>
      <c r="D1582" s="39"/>
    </row>
    <row r="1583" spans="1:4" ht="20" x14ac:dyDescent="0.2">
      <c r="A1583" s="2">
        <v>44409</v>
      </c>
      <c r="B1583" s="3" t="s">
        <v>376</v>
      </c>
      <c r="C1583" s="9">
        <v>5000</v>
      </c>
      <c r="D1583" s="39"/>
    </row>
    <row r="1584" spans="1:4" ht="20" x14ac:dyDescent="0.2">
      <c r="A1584" s="4">
        <v>44409</v>
      </c>
      <c r="B1584" s="5" t="s">
        <v>378</v>
      </c>
      <c r="C1584" s="10">
        <v>5000</v>
      </c>
      <c r="D1584" s="39"/>
    </row>
    <row r="1585" spans="1:4" ht="20" x14ac:dyDescent="0.2">
      <c r="A1585" s="2">
        <v>44409</v>
      </c>
      <c r="B1585" s="3" t="s">
        <v>375</v>
      </c>
      <c r="C1585" s="9">
        <v>5000</v>
      </c>
      <c r="D1585" s="39"/>
    </row>
    <row r="1586" spans="1:4" ht="20" x14ac:dyDescent="0.2">
      <c r="A1586" s="4">
        <v>44409</v>
      </c>
      <c r="B1586" s="5" t="s">
        <v>251</v>
      </c>
      <c r="C1586" s="10">
        <v>5000</v>
      </c>
      <c r="D1586" s="39"/>
    </row>
    <row r="1587" spans="1:4" ht="20" x14ac:dyDescent="0.2">
      <c r="A1587" s="2">
        <v>44409</v>
      </c>
      <c r="B1587" s="3" t="s">
        <v>69</v>
      </c>
      <c r="C1587" s="9">
        <v>5000</v>
      </c>
      <c r="D1587" s="39"/>
    </row>
    <row r="1588" spans="1:4" ht="20" x14ac:dyDescent="0.2">
      <c r="A1588" s="4">
        <v>44409</v>
      </c>
      <c r="B1588" s="5" t="s">
        <v>68</v>
      </c>
      <c r="C1588" s="10">
        <v>5000</v>
      </c>
      <c r="D1588" s="39"/>
    </row>
    <row r="1589" spans="1:4" ht="20" x14ac:dyDescent="0.2">
      <c r="A1589" s="2">
        <v>44409</v>
      </c>
      <c r="B1589" s="3" t="s">
        <v>71</v>
      </c>
      <c r="C1589" s="9">
        <v>20000</v>
      </c>
      <c r="D1589" s="39"/>
    </row>
    <row r="1590" spans="1:4" ht="20" x14ac:dyDescent="0.2">
      <c r="A1590" s="4">
        <v>44409</v>
      </c>
      <c r="B1590" s="5" t="s">
        <v>80</v>
      </c>
      <c r="C1590" s="10">
        <v>50000</v>
      </c>
      <c r="D1590" s="39"/>
    </row>
    <row r="1591" spans="1:4" ht="20" x14ac:dyDescent="0.2">
      <c r="A1591" s="2">
        <v>44409</v>
      </c>
      <c r="B1591" s="3" t="s">
        <v>367</v>
      </c>
      <c r="C1591" s="9">
        <v>10000</v>
      </c>
      <c r="D1591" s="39"/>
    </row>
    <row r="1592" spans="1:4" ht="20" x14ac:dyDescent="0.2">
      <c r="A1592" s="4">
        <v>44409</v>
      </c>
      <c r="B1592" s="5" t="s">
        <v>120</v>
      </c>
      <c r="C1592" s="10">
        <v>20000</v>
      </c>
      <c r="D1592" s="39"/>
    </row>
    <row r="1593" spans="1:4" ht="20" x14ac:dyDescent="0.2">
      <c r="A1593" s="2">
        <v>44409</v>
      </c>
      <c r="B1593" s="3" t="s">
        <v>312</v>
      </c>
      <c r="C1593" s="9">
        <v>10000</v>
      </c>
      <c r="D1593" s="39"/>
    </row>
    <row r="1594" spans="1:4" ht="20" x14ac:dyDescent="0.2">
      <c r="A1594" s="4">
        <v>44409</v>
      </c>
      <c r="B1594" s="5" t="s">
        <v>365</v>
      </c>
      <c r="C1594" s="10">
        <v>5000</v>
      </c>
      <c r="D1594" s="39"/>
    </row>
    <row r="1595" spans="1:4" ht="20" x14ac:dyDescent="0.2">
      <c r="A1595" s="2">
        <v>44409</v>
      </c>
      <c r="B1595" s="3" t="s">
        <v>393</v>
      </c>
      <c r="C1595" s="9">
        <v>10000</v>
      </c>
      <c r="D1595" s="39"/>
    </row>
    <row r="1596" spans="1:4" ht="20" x14ac:dyDescent="0.2">
      <c r="A1596" s="4">
        <v>44409</v>
      </c>
      <c r="B1596" s="5" t="s">
        <v>67</v>
      </c>
      <c r="C1596" s="10">
        <v>20000</v>
      </c>
      <c r="D1596" s="39"/>
    </row>
    <row r="1597" spans="1:4" ht="20" x14ac:dyDescent="0.2">
      <c r="A1597" s="2">
        <v>44416</v>
      </c>
      <c r="B1597" s="3" t="s">
        <v>9</v>
      </c>
      <c r="C1597" s="9">
        <v>35000</v>
      </c>
      <c r="D1597" s="39"/>
    </row>
    <row r="1598" spans="1:4" ht="20" x14ac:dyDescent="0.2">
      <c r="A1598" s="4">
        <v>44416</v>
      </c>
      <c r="B1598" s="5" t="s">
        <v>8</v>
      </c>
      <c r="C1598" s="10">
        <v>17500</v>
      </c>
      <c r="D1598" s="39"/>
    </row>
    <row r="1599" spans="1:4" ht="20" x14ac:dyDescent="0.2">
      <c r="A1599" s="2">
        <v>44416</v>
      </c>
      <c r="B1599" s="3" t="s">
        <v>209</v>
      </c>
      <c r="C1599" s="9">
        <v>5000</v>
      </c>
      <c r="D1599" s="40"/>
    </row>
    <row r="1600" spans="1:4" ht="20" x14ac:dyDescent="0.2">
      <c r="A1600" s="4">
        <v>44416</v>
      </c>
      <c r="B1600" s="5" t="s">
        <v>375</v>
      </c>
      <c r="C1600" s="10">
        <v>5000</v>
      </c>
      <c r="D1600" s="41"/>
    </row>
    <row r="1601" spans="1:3" ht="20" x14ac:dyDescent="0.2">
      <c r="A1601" s="2">
        <v>44416</v>
      </c>
      <c r="B1601" s="3" t="s">
        <v>54</v>
      </c>
      <c r="C1601" s="9">
        <v>10000</v>
      </c>
    </row>
    <row r="1602" spans="1:3" ht="20" x14ac:dyDescent="0.2">
      <c r="A1602" s="4">
        <v>44416</v>
      </c>
      <c r="B1602" s="5" t="s">
        <v>43</v>
      </c>
      <c r="C1602" s="10">
        <v>10000</v>
      </c>
    </row>
    <row r="1603" spans="1:3" ht="20" x14ac:dyDescent="0.2">
      <c r="A1603" s="2">
        <v>44416</v>
      </c>
      <c r="B1603" s="3" t="s">
        <v>33</v>
      </c>
      <c r="C1603" s="9">
        <v>10000</v>
      </c>
    </row>
    <row r="1604" spans="1:3" ht="20" x14ac:dyDescent="0.2">
      <c r="A1604" s="4">
        <v>44416</v>
      </c>
      <c r="B1604" s="5" t="s">
        <v>87</v>
      </c>
      <c r="C1604" s="10">
        <v>5000</v>
      </c>
    </row>
    <row r="1605" spans="1:3" ht="20" x14ac:dyDescent="0.2">
      <c r="A1605" s="2">
        <v>44416</v>
      </c>
      <c r="B1605" s="3" t="s">
        <v>378</v>
      </c>
      <c r="C1605" s="9">
        <v>5000</v>
      </c>
    </row>
    <row r="1606" spans="1:3" ht="20" x14ac:dyDescent="0.2">
      <c r="A1606" s="4">
        <v>44416</v>
      </c>
      <c r="B1606" s="5" t="s">
        <v>251</v>
      </c>
      <c r="C1606" s="10">
        <v>5000</v>
      </c>
    </row>
    <row r="1607" spans="1:3" ht="20" x14ac:dyDescent="0.2">
      <c r="A1607" s="2">
        <v>44416</v>
      </c>
      <c r="B1607" s="3" t="s">
        <v>278</v>
      </c>
      <c r="C1607" s="9">
        <v>50000</v>
      </c>
    </row>
    <row r="1608" spans="1:3" ht="20" x14ac:dyDescent="0.2">
      <c r="A1608" s="4">
        <v>44416</v>
      </c>
      <c r="B1608" s="5" t="s">
        <v>5</v>
      </c>
      <c r="C1608" s="10">
        <v>20000</v>
      </c>
    </row>
    <row r="1609" spans="1:3" ht="20" x14ac:dyDescent="0.2">
      <c r="A1609" s="2">
        <v>44416</v>
      </c>
      <c r="B1609" s="3" t="s">
        <v>389</v>
      </c>
      <c r="C1609" s="9">
        <v>30000</v>
      </c>
    </row>
    <row r="1610" spans="1:3" ht="20" x14ac:dyDescent="0.2">
      <c r="A1610" s="4">
        <v>44416</v>
      </c>
      <c r="B1610" s="5" t="s">
        <v>394</v>
      </c>
      <c r="C1610" s="10">
        <v>10000</v>
      </c>
    </row>
    <row r="1611" spans="1:3" ht="20" x14ac:dyDescent="0.2">
      <c r="A1611" s="2">
        <v>44416</v>
      </c>
      <c r="B1611" s="3" t="s">
        <v>370</v>
      </c>
      <c r="C1611" s="9">
        <v>12000</v>
      </c>
    </row>
    <row r="1612" spans="1:3" ht="20" x14ac:dyDescent="0.2">
      <c r="A1612" s="4">
        <v>44416</v>
      </c>
      <c r="B1612" s="5" t="s">
        <v>128</v>
      </c>
      <c r="C1612" s="10">
        <v>2000</v>
      </c>
    </row>
    <row r="1613" spans="1:3" ht="20" x14ac:dyDescent="0.2">
      <c r="A1613" s="2">
        <v>44416</v>
      </c>
      <c r="B1613" s="3" t="s">
        <v>31</v>
      </c>
      <c r="C1613" s="9">
        <v>4800</v>
      </c>
    </row>
    <row r="1614" spans="1:3" ht="20" x14ac:dyDescent="0.2">
      <c r="A1614" s="4">
        <v>44416</v>
      </c>
      <c r="B1614" s="5" t="s">
        <v>248</v>
      </c>
      <c r="C1614" s="10">
        <v>30000</v>
      </c>
    </row>
    <row r="1615" spans="1:3" ht="20" x14ac:dyDescent="0.2">
      <c r="A1615" s="2">
        <v>44416</v>
      </c>
      <c r="B1615" s="3" t="s">
        <v>32</v>
      </c>
      <c r="C1615" s="9">
        <v>5000</v>
      </c>
    </row>
    <row r="1616" spans="1:3" ht="20" x14ac:dyDescent="0.2">
      <c r="A1616" s="4">
        <v>44416</v>
      </c>
      <c r="B1616" s="5" t="s">
        <v>395</v>
      </c>
      <c r="C1616" s="10">
        <v>2500</v>
      </c>
    </row>
    <row r="1617" spans="1:3" ht="20" x14ac:dyDescent="0.2">
      <c r="A1617" s="2">
        <v>44416</v>
      </c>
      <c r="B1617" s="3" t="s">
        <v>63</v>
      </c>
      <c r="C1617" s="9">
        <v>1000</v>
      </c>
    </row>
    <row r="1618" spans="1:3" ht="20" x14ac:dyDescent="0.2">
      <c r="A1618" s="4">
        <v>44416</v>
      </c>
      <c r="B1618" s="5" t="s">
        <v>379</v>
      </c>
      <c r="C1618" s="10">
        <v>5000</v>
      </c>
    </row>
    <row r="1619" spans="1:3" ht="20" x14ac:dyDescent="0.2">
      <c r="A1619" s="2">
        <v>44416</v>
      </c>
      <c r="B1619" s="3" t="s">
        <v>387</v>
      </c>
      <c r="C1619" s="9">
        <v>10000</v>
      </c>
    </row>
    <row r="1620" spans="1:3" ht="20" x14ac:dyDescent="0.2">
      <c r="A1620" s="4">
        <v>44416</v>
      </c>
      <c r="B1620" s="5" t="s">
        <v>126</v>
      </c>
      <c r="C1620" s="10">
        <v>10000</v>
      </c>
    </row>
    <row r="1621" spans="1:3" ht="20" x14ac:dyDescent="0.2">
      <c r="A1621" s="2">
        <v>44423</v>
      </c>
      <c r="B1621" s="3" t="s">
        <v>9</v>
      </c>
      <c r="C1621" s="9">
        <v>20000</v>
      </c>
    </row>
    <row r="1622" spans="1:3" ht="20" x14ac:dyDescent="0.2">
      <c r="A1622" s="4">
        <v>44423</v>
      </c>
      <c r="B1622" s="5" t="s">
        <v>8</v>
      </c>
      <c r="C1622" s="10">
        <v>10000</v>
      </c>
    </row>
    <row r="1623" spans="1:3" ht="20" x14ac:dyDescent="0.2">
      <c r="A1623" s="2">
        <v>44423</v>
      </c>
      <c r="B1623" s="3" t="s">
        <v>54</v>
      </c>
      <c r="C1623" s="9">
        <v>10000</v>
      </c>
    </row>
    <row r="1624" spans="1:3" ht="20" x14ac:dyDescent="0.2">
      <c r="A1624" s="4">
        <v>44423</v>
      </c>
      <c r="B1624" s="5" t="s">
        <v>5</v>
      </c>
      <c r="C1624" s="10">
        <v>20000</v>
      </c>
    </row>
    <row r="1625" spans="1:3" ht="20" x14ac:dyDescent="0.2">
      <c r="A1625" s="2">
        <v>44423</v>
      </c>
      <c r="B1625" s="3" t="s">
        <v>376</v>
      </c>
      <c r="C1625" s="9">
        <v>5000</v>
      </c>
    </row>
    <row r="1626" spans="1:3" ht="20" x14ac:dyDescent="0.2">
      <c r="A1626" s="4">
        <v>44423</v>
      </c>
      <c r="B1626" s="5" t="s">
        <v>378</v>
      </c>
      <c r="C1626" s="10">
        <v>5000</v>
      </c>
    </row>
    <row r="1627" spans="1:3" ht="20" x14ac:dyDescent="0.2">
      <c r="A1627" s="2">
        <v>44423</v>
      </c>
      <c r="B1627" s="3" t="s">
        <v>33</v>
      </c>
      <c r="C1627" s="9">
        <v>10000</v>
      </c>
    </row>
    <row r="1628" spans="1:3" ht="20" x14ac:dyDescent="0.2">
      <c r="A1628" s="4">
        <v>44423</v>
      </c>
      <c r="B1628" s="5" t="s">
        <v>43</v>
      </c>
      <c r="C1628" s="10">
        <v>10000</v>
      </c>
    </row>
    <row r="1629" spans="1:3" ht="20" x14ac:dyDescent="0.2">
      <c r="A1629" s="2">
        <v>44423</v>
      </c>
      <c r="B1629" s="3" t="s">
        <v>375</v>
      </c>
      <c r="C1629" s="9">
        <v>5000</v>
      </c>
    </row>
    <row r="1630" spans="1:3" ht="20" x14ac:dyDescent="0.2">
      <c r="A1630" s="4">
        <v>44423</v>
      </c>
      <c r="B1630" s="5" t="s">
        <v>63</v>
      </c>
      <c r="C1630" s="10">
        <v>1000</v>
      </c>
    </row>
    <row r="1631" spans="1:3" ht="20" x14ac:dyDescent="0.2">
      <c r="A1631" s="2">
        <v>44423</v>
      </c>
      <c r="B1631" s="3" t="s">
        <v>365</v>
      </c>
      <c r="C1631" s="9">
        <v>2700</v>
      </c>
    </row>
    <row r="1632" spans="1:3" ht="20" x14ac:dyDescent="0.2">
      <c r="A1632" s="4">
        <v>44423</v>
      </c>
      <c r="B1632" s="5" t="s">
        <v>278</v>
      </c>
      <c r="C1632" s="10">
        <v>20000</v>
      </c>
    </row>
    <row r="1633" spans="1:3" ht="20" x14ac:dyDescent="0.2">
      <c r="A1633" s="2">
        <v>44423</v>
      </c>
      <c r="B1633" s="3" t="s">
        <v>128</v>
      </c>
      <c r="C1633" s="9">
        <v>2000</v>
      </c>
    </row>
    <row r="1634" spans="1:3" ht="20" x14ac:dyDescent="0.2">
      <c r="A1634" s="4">
        <v>44423</v>
      </c>
      <c r="B1634" s="5" t="s">
        <v>251</v>
      </c>
      <c r="C1634" s="10">
        <v>5000</v>
      </c>
    </row>
    <row r="1635" spans="1:3" ht="20" x14ac:dyDescent="0.2">
      <c r="A1635" s="2">
        <v>44423</v>
      </c>
      <c r="B1635" s="3" t="s">
        <v>73</v>
      </c>
      <c r="C1635" s="9">
        <v>1000</v>
      </c>
    </row>
    <row r="1636" spans="1:3" ht="20" x14ac:dyDescent="0.2">
      <c r="A1636" s="4">
        <v>44423</v>
      </c>
      <c r="B1636" s="5" t="s">
        <v>126</v>
      </c>
      <c r="C1636" s="10">
        <v>10000</v>
      </c>
    </row>
    <row r="1637" spans="1:3" ht="20" x14ac:dyDescent="0.2">
      <c r="A1637" s="2">
        <v>44430</v>
      </c>
      <c r="B1637" s="3" t="s">
        <v>158</v>
      </c>
      <c r="C1637" s="9">
        <v>15000</v>
      </c>
    </row>
    <row r="1638" spans="1:3" ht="20" x14ac:dyDescent="0.2">
      <c r="A1638" s="4">
        <v>44430</v>
      </c>
      <c r="B1638" s="5" t="s">
        <v>8</v>
      </c>
      <c r="C1638" s="10">
        <v>7500</v>
      </c>
    </row>
    <row r="1639" spans="1:3" ht="20" x14ac:dyDescent="0.2">
      <c r="A1639" s="2">
        <v>44430</v>
      </c>
      <c r="B1639" s="3" t="s">
        <v>44</v>
      </c>
      <c r="C1639" s="9">
        <v>2000</v>
      </c>
    </row>
    <row r="1640" spans="1:3" ht="20" x14ac:dyDescent="0.2">
      <c r="A1640" s="4">
        <v>44430</v>
      </c>
      <c r="B1640" s="5" t="s">
        <v>390</v>
      </c>
      <c r="C1640" s="10">
        <v>10000</v>
      </c>
    </row>
    <row r="1641" spans="1:3" ht="20" x14ac:dyDescent="0.2">
      <c r="A1641" s="2">
        <v>44430</v>
      </c>
      <c r="B1641" s="3" t="s">
        <v>73</v>
      </c>
      <c r="C1641" s="9">
        <v>1000</v>
      </c>
    </row>
    <row r="1642" spans="1:3" ht="20" x14ac:dyDescent="0.2">
      <c r="A1642" s="4">
        <v>44430</v>
      </c>
      <c r="B1642" s="5" t="s">
        <v>5</v>
      </c>
      <c r="C1642" s="10">
        <v>20000</v>
      </c>
    </row>
    <row r="1643" spans="1:3" ht="20" x14ac:dyDescent="0.2">
      <c r="A1643" s="2">
        <v>44430</v>
      </c>
      <c r="B1643" s="3" t="s">
        <v>54</v>
      </c>
      <c r="C1643" s="9">
        <v>10000</v>
      </c>
    </row>
    <row r="1644" spans="1:3" ht="20" x14ac:dyDescent="0.2">
      <c r="A1644" s="4">
        <v>44430</v>
      </c>
      <c r="B1644" s="5" t="s">
        <v>87</v>
      </c>
      <c r="C1644" s="10">
        <v>10000</v>
      </c>
    </row>
    <row r="1645" spans="1:3" ht="20" x14ac:dyDescent="0.2">
      <c r="A1645" s="2">
        <v>44430</v>
      </c>
      <c r="B1645" s="3" t="s">
        <v>43</v>
      </c>
      <c r="C1645" s="9">
        <v>10000</v>
      </c>
    </row>
    <row r="1646" spans="1:3" ht="20" x14ac:dyDescent="0.2">
      <c r="A1646" s="4">
        <v>44430</v>
      </c>
      <c r="B1646" s="5" t="s">
        <v>33</v>
      </c>
      <c r="C1646" s="10">
        <v>10000</v>
      </c>
    </row>
    <row r="1647" spans="1:3" ht="20" x14ac:dyDescent="0.2">
      <c r="A1647" s="2">
        <v>44430</v>
      </c>
      <c r="B1647" s="3" t="s">
        <v>375</v>
      </c>
      <c r="C1647" s="9">
        <v>5000</v>
      </c>
    </row>
    <row r="1648" spans="1:3" ht="20" x14ac:dyDescent="0.2">
      <c r="A1648" s="4">
        <v>44430</v>
      </c>
      <c r="B1648" s="5" t="s">
        <v>376</v>
      </c>
      <c r="C1648" s="10">
        <v>5000</v>
      </c>
    </row>
    <row r="1649" spans="1:3" ht="20" x14ac:dyDescent="0.2">
      <c r="A1649" s="2">
        <v>44430</v>
      </c>
      <c r="B1649" s="3" t="s">
        <v>378</v>
      </c>
      <c r="C1649" s="9">
        <v>5000</v>
      </c>
    </row>
    <row r="1650" spans="1:3" ht="20" x14ac:dyDescent="0.2">
      <c r="A1650" s="4">
        <v>44430</v>
      </c>
      <c r="B1650" s="5" t="s">
        <v>63</v>
      </c>
      <c r="C1650" s="10">
        <v>1000</v>
      </c>
    </row>
    <row r="1651" spans="1:3" ht="20" x14ac:dyDescent="0.2">
      <c r="A1651" s="2">
        <v>44430</v>
      </c>
      <c r="B1651" s="3" t="s">
        <v>365</v>
      </c>
      <c r="C1651" s="9">
        <v>2200</v>
      </c>
    </row>
    <row r="1652" spans="1:3" ht="20" x14ac:dyDescent="0.2">
      <c r="A1652" s="4">
        <v>44430</v>
      </c>
      <c r="B1652" s="5" t="s">
        <v>278</v>
      </c>
      <c r="C1652" s="10">
        <v>20000</v>
      </c>
    </row>
    <row r="1653" spans="1:3" ht="20" x14ac:dyDescent="0.2">
      <c r="A1653" s="2">
        <v>44430</v>
      </c>
      <c r="B1653" s="3" t="s">
        <v>251</v>
      </c>
      <c r="C1653" s="9">
        <v>5000</v>
      </c>
    </row>
    <row r="1654" spans="1:3" ht="20" x14ac:dyDescent="0.2">
      <c r="A1654" s="4">
        <v>44430</v>
      </c>
      <c r="B1654" s="5" t="s">
        <v>396</v>
      </c>
      <c r="C1654" s="10">
        <v>1000</v>
      </c>
    </row>
    <row r="1655" spans="1:3" ht="20" x14ac:dyDescent="0.2">
      <c r="A1655" s="2">
        <v>44437</v>
      </c>
      <c r="B1655" s="3" t="s">
        <v>9</v>
      </c>
      <c r="C1655" s="9">
        <v>32000</v>
      </c>
    </row>
    <row r="1656" spans="1:3" ht="20" x14ac:dyDescent="0.2">
      <c r="A1656" s="4">
        <v>44437</v>
      </c>
      <c r="B1656" s="5" t="s">
        <v>24</v>
      </c>
      <c r="C1656" s="10">
        <v>16000</v>
      </c>
    </row>
    <row r="1657" spans="1:3" ht="20" x14ac:dyDescent="0.2">
      <c r="A1657" s="2">
        <v>44437</v>
      </c>
      <c r="B1657" s="3" t="s">
        <v>303</v>
      </c>
      <c r="C1657" s="9">
        <v>5000</v>
      </c>
    </row>
    <row r="1658" spans="1:3" ht="20" x14ac:dyDescent="0.2">
      <c r="A1658" s="4">
        <v>44437</v>
      </c>
      <c r="B1658" s="5" t="s">
        <v>63</v>
      </c>
      <c r="C1658" s="10">
        <v>1000</v>
      </c>
    </row>
    <row r="1659" spans="1:3" ht="20" x14ac:dyDescent="0.2">
      <c r="A1659" s="2">
        <v>44437</v>
      </c>
      <c r="B1659" s="3" t="s">
        <v>31</v>
      </c>
      <c r="C1659" s="9">
        <v>1500</v>
      </c>
    </row>
    <row r="1660" spans="1:3" ht="20" x14ac:dyDescent="0.2">
      <c r="A1660" s="4">
        <v>44437</v>
      </c>
      <c r="B1660" s="5" t="s">
        <v>376</v>
      </c>
      <c r="C1660" s="10">
        <v>5000</v>
      </c>
    </row>
    <row r="1661" spans="1:3" ht="20" x14ac:dyDescent="0.2">
      <c r="A1661" s="2">
        <v>44437</v>
      </c>
      <c r="B1661" s="3" t="s">
        <v>389</v>
      </c>
      <c r="C1661" s="9">
        <v>30000</v>
      </c>
    </row>
    <row r="1662" spans="1:3" ht="20" x14ac:dyDescent="0.2">
      <c r="A1662" s="4">
        <v>44437</v>
      </c>
      <c r="B1662" s="5" t="s">
        <v>69</v>
      </c>
      <c r="C1662" s="10">
        <v>5000</v>
      </c>
    </row>
    <row r="1663" spans="1:3" ht="20" x14ac:dyDescent="0.2">
      <c r="A1663" s="2">
        <v>44437</v>
      </c>
      <c r="B1663" s="3" t="s">
        <v>67</v>
      </c>
      <c r="C1663" s="9">
        <v>20000</v>
      </c>
    </row>
    <row r="1664" spans="1:3" ht="20" x14ac:dyDescent="0.2">
      <c r="A1664" s="4">
        <v>44437</v>
      </c>
      <c r="B1664" s="5" t="s">
        <v>71</v>
      </c>
      <c r="C1664" s="10">
        <v>20000</v>
      </c>
    </row>
    <row r="1665" spans="1:3" ht="20" x14ac:dyDescent="0.2">
      <c r="A1665" s="2">
        <v>44437</v>
      </c>
      <c r="B1665" s="3" t="s">
        <v>68</v>
      </c>
      <c r="C1665" s="9">
        <v>5000</v>
      </c>
    </row>
    <row r="1666" spans="1:3" ht="20" x14ac:dyDescent="0.2">
      <c r="A1666" s="4">
        <v>44437</v>
      </c>
      <c r="B1666" s="5" t="s">
        <v>80</v>
      </c>
      <c r="C1666" s="10">
        <v>50000</v>
      </c>
    </row>
    <row r="1667" spans="1:3" ht="20" x14ac:dyDescent="0.2">
      <c r="A1667" s="2">
        <v>44437</v>
      </c>
      <c r="B1667" s="3" t="s">
        <v>375</v>
      </c>
      <c r="C1667" s="9">
        <v>5000</v>
      </c>
    </row>
    <row r="1668" spans="1:3" ht="20" x14ac:dyDescent="0.2">
      <c r="A1668" s="4">
        <v>44437</v>
      </c>
      <c r="B1668" s="5" t="s">
        <v>367</v>
      </c>
      <c r="C1668" s="10">
        <v>10000</v>
      </c>
    </row>
    <row r="1669" spans="1:3" ht="20" x14ac:dyDescent="0.2">
      <c r="A1669" s="2">
        <v>44437</v>
      </c>
      <c r="B1669" s="3" t="s">
        <v>54</v>
      </c>
      <c r="C1669" s="9">
        <v>10000</v>
      </c>
    </row>
    <row r="1670" spans="1:3" ht="20" x14ac:dyDescent="0.2">
      <c r="A1670" s="4">
        <v>44437</v>
      </c>
      <c r="B1670" s="5" t="s">
        <v>120</v>
      </c>
      <c r="C1670" s="10">
        <v>20000</v>
      </c>
    </row>
    <row r="1671" spans="1:3" ht="20" x14ac:dyDescent="0.2">
      <c r="A1671" s="2">
        <v>44437</v>
      </c>
      <c r="B1671" s="3" t="s">
        <v>43</v>
      </c>
      <c r="C1671" s="9">
        <v>10000</v>
      </c>
    </row>
    <row r="1672" spans="1:3" ht="20" x14ac:dyDescent="0.2">
      <c r="A1672" s="4">
        <v>44437</v>
      </c>
      <c r="B1672" s="5" t="s">
        <v>87</v>
      </c>
      <c r="C1672" s="10">
        <v>5000</v>
      </c>
    </row>
    <row r="1673" spans="1:3" ht="20" x14ac:dyDescent="0.2">
      <c r="A1673" s="2">
        <v>44437</v>
      </c>
      <c r="B1673" s="3" t="s">
        <v>378</v>
      </c>
      <c r="C1673" s="9">
        <v>5000</v>
      </c>
    </row>
    <row r="1674" spans="1:3" ht="20" x14ac:dyDescent="0.2">
      <c r="A1674" s="4">
        <v>44437</v>
      </c>
      <c r="B1674" s="5" t="s">
        <v>251</v>
      </c>
      <c r="C1674" s="10">
        <v>5000</v>
      </c>
    </row>
    <row r="1675" spans="1:3" ht="20" x14ac:dyDescent="0.2">
      <c r="A1675" s="2">
        <v>44437</v>
      </c>
      <c r="B1675" s="3" t="s">
        <v>278</v>
      </c>
      <c r="C1675" s="9">
        <v>20000</v>
      </c>
    </row>
    <row r="1676" spans="1:3" ht="20" x14ac:dyDescent="0.2">
      <c r="A1676" s="4">
        <v>44437</v>
      </c>
      <c r="B1676" s="5" t="s">
        <v>5</v>
      </c>
      <c r="C1676" s="10">
        <v>20000</v>
      </c>
    </row>
    <row r="1677" spans="1:3" ht="20" x14ac:dyDescent="0.2">
      <c r="A1677" s="2">
        <v>44437</v>
      </c>
      <c r="B1677" s="3" t="s">
        <v>312</v>
      </c>
      <c r="C1677" s="9">
        <v>10000</v>
      </c>
    </row>
    <row r="1678" spans="1:3" ht="20" x14ac:dyDescent="0.2">
      <c r="A1678" s="4">
        <v>44444</v>
      </c>
      <c r="B1678" s="5" t="s">
        <v>9</v>
      </c>
      <c r="C1678" s="10">
        <v>23000</v>
      </c>
    </row>
    <row r="1679" spans="1:3" ht="20" x14ac:dyDescent="0.2">
      <c r="A1679" s="2">
        <v>44444</v>
      </c>
      <c r="B1679" s="3" t="s">
        <v>8</v>
      </c>
      <c r="C1679" s="9">
        <v>11500</v>
      </c>
    </row>
    <row r="1680" spans="1:3" ht="20" x14ac:dyDescent="0.2">
      <c r="A1680" s="4">
        <v>44444</v>
      </c>
      <c r="B1680" s="5" t="s">
        <v>54</v>
      </c>
      <c r="C1680" s="10">
        <v>10000</v>
      </c>
    </row>
    <row r="1681" spans="1:3" ht="20" x14ac:dyDescent="0.2">
      <c r="A1681" s="2">
        <v>44444</v>
      </c>
      <c r="B1681" s="3" t="s">
        <v>240</v>
      </c>
      <c r="C1681" s="9">
        <v>20000</v>
      </c>
    </row>
    <row r="1682" spans="1:3" ht="20" x14ac:dyDescent="0.2">
      <c r="A1682" s="4">
        <v>44444</v>
      </c>
      <c r="B1682" s="5" t="s">
        <v>63</v>
      </c>
      <c r="C1682" s="10">
        <v>2000</v>
      </c>
    </row>
    <row r="1683" spans="1:3" ht="20" x14ac:dyDescent="0.2">
      <c r="A1683" s="2">
        <v>44444</v>
      </c>
      <c r="B1683" s="3" t="s">
        <v>399</v>
      </c>
      <c r="C1683" s="9">
        <v>15000</v>
      </c>
    </row>
    <row r="1684" spans="1:3" ht="20" x14ac:dyDescent="0.2">
      <c r="A1684" s="4">
        <v>44444</v>
      </c>
      <c r="B1684" s="5" t="s">
        <v>30</v>
      </c>
      <c r="C1684" s="10">
        <v>3600</v>
      </c>
    </row>
    <row r="1685" spans="1:3" ht="20" x14ac:dyDescent="0.2">
      <c r="A1685" s="2">
        <v>44444</v>
      </c>
      <c r="B1685" s="3" t="s">
        <v>365</v>
      </c>
      <c r="C1685" s="9">
        <v>4000</v>
      </c>
    </row>
    <row r="1686" spans="1:3" ht="20" x14ac:dyDescent="0.2">
      <c r="A1686" s="4">
        <v>44444</v>
      </c>
      <c r="B1686" s="5" t="s">
        <v>209</v>
      </c>
      <c r="C1686" s="10">
        <v>5000</v>
      </c>
    </row>
    <row r="1687" spans="1:3" ht="20" x14ac:dyDescent="0.2">
      <c r="A1687" s="2">
        <v>44444</v>
      </c>
      <c r="B1687" s="3" t="s">
        <v>375</v>
      </c>
      <c r="C1687" s="9">
        <v>5000</v>
      </c>
    </row>
    <row r="1688" spans="1:3" ht="20" x14ac:dyDescent="0.2">
      <c r="A1688" s="4">
        <v>44444</v>
      </c>
      <c r="B1688" s="5" t="s">
        <v>43</v>
      </c>
      <c r="C1688" s="10">
        <v>10000</v>
      </c>
    </row>
    <row r="1689" spans="1:3" ht="20" x14ac:dyDescent="0.2">
      <c r="A1689" s="2">
        <v>44444</v>
      </c>
      <c r="B1689" s="3" t="s">
        <v>400</v>
      </c>
      <c r="C1689" s="9">
        <v>5000</v>
      </c>
    </row>
    <row r="1690" spans="1:3" ht="20" x14ac:dyDescent="0.2">
      <c r="A1690" s="4">
        <v>44444</v>
      </c>
      <c r="B1690" s="5" t="s">
        <v>33</v>
      </c>
      <c r="C1690" s="10">
        <v>10000</v>
      </c>
    </row>
    <row r="1691" spans="1:3" ht="20" x14ac:dyDescent="0.2">
      <c r="A1691" s="2">
        <v>44444</v>
      </c>
      <c r="B1691" s="3" t="s">
        <v>87</v>
      </c>
      <c r="C1691" s="9">
        <v>5000</v>
      </c>
    </row>
    <row r="1692" spans="1:3" ht="20" x14ac:dyDescent="0.2">
      <c r="A1692" s="4">
        <v>44444</v>
      </c>
      <c r="B1692" s="5" t="s">
        <v>378</v>
      </c>
      <c r="C1692" s="10">
        <v>5000</v>
      </c>
    </row>
    <row r="1693" spans="1:3" ht="20" x14ac:dyDescent="0.2">
      <c r="A1693" s="2">
        <v>44444</v>
      </c>
      <c r="B1693" s="3" t="s">
        <v>251</v>
      </c>
      <c r="C1693" s="9">
        <v>5000</v>
      </c>
    </row>
    <row r="1694" spans="1:3" ht="20" x14ac:dyDescent="0.2">
      <c r="A1694" s="4">
        <v>44444</v>
      </c>
      <c r="B1694" s="5" t="s">
        <v>278</v>
      </c>
      <c r="C1694" s="10">
        <v>20000</v>
      </c>
    </row>
    <row r="1695" spans="1:3" ht="20" x14ac:dyDescent="0.2">
      <c r="A1695" s="2">
        <v>44444</v>
      </c>
      <c r="B1695" s="3" t="s">
        <v>5</v>
      </c>
      <c r="C1695" s="9">
        <v>20000</v>
      </c>
    </row>
    <row r="1696" spans="1:3" ht="20" x14ac:dyDescent="0.2">
      <c r="A1696" s="4">
        <v>44444</v>
      </c>
      <c r="B1696" s="5" t="s">
        <v>128</v>
      </c>
      <c r="C1696" s="10">
        <v>5000</v>
      </c>
    </row>
    <row r="1697" spans="1:3" ht="40" x14ac:dyDescent="0.2">
      <c r="A1697" s="2">
        <v>44444</v>
      </c>
      <c r="B1697" s="3" t="s">
        <v>401</v>
      </c>
      <c r="C1697" s="9">
        <v>10000</v>
      </c>
    </row>
    <row r="1698" spans="1:3" ht="20" x14ac:dyDescent="0.2">
      <c r="A1698" s="4">
        <v>44451</v>
      </c>
      <c r="B1698" s="5" t="s">
        <v>9</v>
      </c>
      <c r="C1698" s="10">
        <v>21000</v>
      </c>
    </row>
    <row r="1699" spans="1:3" ht="20" x14ac:dyDescent="0.2">
      <c r="A1699" s="2">
        <v>44451</v>
      </c>
      <c r="B1699" s="3" t="s">
        <v>24</v>
      </c>
      <c r="C1699" s="9">
        <v>10500</v>
      </c>
    </row>
    <row r="1700" spans="1:3" ht="20" x14ac:dyDescent="0.2">
      <c r="A1700" s="4">
        <v>44451</v>
      </c>
      <c r="B1700" s="5" t="s">
        <v>376</v>
      </c>
      <c r="C1700" s="10">
        <v>5000</v>
      </c>
    </row>
    <row r="1701" spans="1:3" ht="20" x14ac:dyDescent="0.2">
      <c r="A1701" s="2">
        <v>44451</v>
      </c>
      <c r="B1701" s="3" t="s">
        <v>375</v>
      </c>
      <c r="C1701" s="9">
        <v>5000</v>
      </c>
    </row>
    <row r="1702" spans="1:3" ht="20" x14ac:dyDescent="0.2">
      <c r="A1702" s="4">
        <v>44451</v>
      </c>
      <c r="B1702" s="5" t="s">
        <v>54</v>
      </c>
      <c r="C1702" s="10">
        <v>10000</v>
      </c>
    </row>
    <row r="1703" spans="1:3" ht="20" x14ac:dyDescent="0.2">
      <c r="A1703" s="2">
        <v>44451</v>
      </c>
      <c r="B1703" s="3" t="s">
        <v>33</v>
      </c>
      <c r="C1703" s="9">
        <v>10000</v>
      </c>
    </row>
    <row r="1704" spans="1:3" ht="20" x14ac:dyDescent="0.2">
      <c r="A1704" s="4">
        <v>44451</v>
      </c>
      <c r="B1704" s="5" t="s">
        <v>400</v>
      </c>
      <c r="C1704" s="10">
        <v>5000</v>
      </c>
    </row>
    <row r="1705" spans="1:3" ht="20" x14ac:dyDescent="0.2">
      <c r="A1705" s="2">
        <v>44451</v>
      </c>
      <c r="B1705" s="3" t="s">
        <v>33</v>
      </c>
      <c r="C1705" s="9">
        <v>10000</v>
      </c>
    </row>
    <row r="1706" spans="1:3" ht="20" x14ac:dyDescent="0.2">
      <c r="A1706" s="4">
        <v>44451</v>
      </c>
      <c r="B1706" s="5" t="s">
        <v>87</v>
      </c>
      <c r="C1706" s="10">
        <v>5000</v>
      </c>
    </row>
    <row r="1707" spans="1:3" ht="20" x14ac:dyDescent="0.2">
      <c r="A1707" s="2">
        <v>44451</v>
      </c>
      <c r="B1707" s="3" t="s">
        <v>378</v>
      </c>
      <c r="C1707" s="9">
        <v>5000</v>
      </c>
    </row>
    <row r="1708" spans="1:3" ht="20" x14ac:dyDescent="0.2">
      <c r="A1708" s="4">
        <v>44451</v>
      </c>
      <c r="B1708" s="5" t="s">
        <v>251</v>
      </c>
      <c r="C1708" s="10">
        <v>5000</v>
      </c>
    </row>
    <row r="1709" spans="1:3" ht="20" x14ac:dyDescent="0.2">
      <c r="A1709" s="2">
        <v>44451</v>
      </c>
      <c r="B1709" s="3" t="s">
        <v>278</v>
      </c>
      <c r="C1709" s="9">
        <v>20000</v>
      </c>
    </row>
    <row r="1710" spans="1:3" ht="20" x14ac:dyDescent="0.2">
      <c r="A1710" s="4">
        <v>44451</v>
      </c>
      <c r="B1710" s="5" t="s">
        <v>5</v>
      </c>
      <c r="C1710" s="10">
        <v>35000</v>
      </c>
    </row>
    <row r="1711" spans="1:3" ht="20" x14ac:dyDescent="0.2">
      <c r="A1711" s="2">
        <v>44451</v>
      </c>
      <c r="B1711" s="3" t="s">
        <v>402</v>
      </c>
      <c r="C1711" s="9">
        <v>3000</v>
      </c>
    </row>
    <row r="1712" spans="1:3" x14ac:dyDescent="0.2">
      <c r="A1712" s="4">
        <v>44451</v>
      </c>
      <c r="B1712" s="5">
        <v>44447</v>
      </c>
      <c r="C1712" s="10">
        <v>15000</v>
      </c>
    </row>
    <row r="1713" spans="1:3" ht="20" x14ac:dyDescent="0.2">
      <c r="A1713" s="2">
        <v>44451</v>
      </c>
      <c r="B1713" s="3" t="s">
        <v>128</v>
      </c>
      <c r="C1713" s="9">
        <v>10000</v>
      </c>
    </row>
    <row r="1714" spans="1:3" ht="20" x14ac:dyDescent="0.2">
      <c r="A1714" s="4">
        <v>44451</v>
      </c>
      <c r="B1714" s="5" t="s">
        <v>403</v>
      </c>
      <c r="C1714" s="10">
        <v>5000</v>
      </c>
    </row>
    <row r="1715" spans="1:3" ht="20" x14ac:dyDescent="0.2">
      <c r="A1715" s="2">
        <v>44451</v>
      </c>
      <c r="B1715" s="3" t="s">
        <v>365</v>
      </c>
      <c r="C1715" s="9">
        <v>2500</v>
      </c>
    </row>
    <row r="1716" spans="1:3" ht="20" x14ac:dyDescent="0.2">
      <c r="A1716" s="4">
        <v>44451</v>
      </c>
      <c r="B1716" s="5" t="s">
        <v>213</v>
      </c>
      <c r="C1716" s="10">
        <v>15000</v>
      </c>
    </row>
    <row r="1717" spans="1:3" ht="20" x14ac:dyDescent="0.2">
      <c r="A1717" s="2">
        <v>44458</v>
      </c>
      <c r="B1717" s="3" t="s">
        <v>9</v>
      </c>
      <c r="C1717" s="9">
        <v>14000</v>
      </c>
    </row>
    <row r="1718" spans="1:3" ht="20" x14ac:dyDescent="0.2">
      <c r="A1718" s="4">
        <v>44458</v>
      </c>
      <c r="B1718" s="5" t="s">
        <v>8</v>
      </c>
      <c r="C1718" s="10">
        <v>8000</v>
      </c>
    </row>
    <row r="1719" spans="1:3" ht="20" x14ac:dyDescent="0.2">
      <c r="A1719" s="2">
        <v>44458</v>
      </c>
      <c r="B1719" s="3" t="s">
        <v>32</v>
      </c>
      <c r="C1719" s="9">
        <v>5000</v>
      </c>
    </row>
    <row r="1720" spans="1:3" ht="20" x14ac:dyDescent="0.2">
      <c r="A1720" s="4">
        <v>44458</v>
      </c>
      <c r="B1720" s="5" t="s">
        <v>404</v>
      </c>
      <c r="C1720" s="10">
        <v>5000</v>
      </c>
    </row>
    <row r="1721" spans="1:3" ht="20" x14ac:dyDescent="0.2">
      <c r="A1721" s="2">
        <v>44458</v>
      </c>
      <c r="B1721" s="3" t="s">
        <v>63</v>
      </c>
      <c r="C1721" s="9">
        <v>1000</v>
      </c>
    </row>
    <row r="1722" spans="1:3" ht="20" x14ac:dyDescent="0.2">
      <c r="A1722" s="4">
        <v>44458</v>
      </c>
      <c r="B1722" s="5" t="s">
        <v>365</v>
      </c>
      <c r="C1722" s="10">
        <v>2000</v>
      </c>
    </row>
    <row r="1723" spans="1:3" ht="20" x14ac:dyDescent="0.2">
      <c r="A1723" s="2">
        <v>44458</v>
      </c>
      <c r="B1723" s="3" t="s">
        <v>251</v>
      </c>
      <c r="C1723" s="9">
        <v>5000</v>
      </c>
    </row>
    <row r="1724" spans="1:3" ht="40" x14ac:dyDescent="0.2">
      <c r="A1724" s="4">
        <v>44458</v>
      </c>
      <c r="B1724" s="5" t="s">
        <v>405</v>
      </c>
      <c r="C1724" s="10">
        <v>500</v>
      </c>
    </row>
    <row r="1725" spans="1:3" ht="20" x14ac:dyDescent="0.2">
      <c r="A1725" s="2">
        <v>44458</v>
      </c>
      <c r="B1725" s="3" t="s">
        <v>54</v>
      </c>
      <c r="C1725" s="9">
        <v>10000</v>
      </c>
    </row>
    <row r="1726" spans="1:3" ht="20" x14ac:dyDescent="0.2">
      <c r="A1726" s="4">
        <v>44458</v>
      </c>
      <c r="B1726" s="5" t="s">
        <v>33</v>
      </c>
      <c r="C1726" s="10">
        <v>10000</v>
      </c>
    </row>
    <row r="1727" spans="1:3" ht="20" x14ac:dyDescent="0.2">
      <c r="A1727" s="2">
        <v>44458</v>
      </c>
      <c r="B1727" s="3" t="s">
        <v>43</v>
      </c>
      <c r="C1727" s="9">
        <v>10000</v>
      </c>
    </row>
    <row r="1728" spans="1:3" ht="20" x14ac:dyDescent="0.2">
      <c r="A1728" s="4">
        <v>44458</v>
      </c>
      <c r="B1728" s="5" t="s">
        <v>400</v>
      </c>
      <c r="C1728" s="10">
        <v>5000</v>
      </c>
    </row>
    <row r="1729" spans="1:3" ht="20" x14ac:dyDescent="0.2">
      <c r="A1729" s="2">
        <v>44458</v>
      </c>
      <c r="B1729" s="3" t="s">
        <v>87</v>
      </c>
      <c r="C1729" s="9">
        <v>5000</v>
      </c>
    </row>
    <row r="1730" spans="1:3" ht="20" x14ac:dyDescent="0.2">
      <c r="A1730" s="4">
        <v>44458</v>
      </c>
      <c r="B1730" s="5" t="s">
        <v>5</v>
      </c>
      <c r="C1730" s="10">
        <v>25000</v>
      </c>
    </row>
    <row r="1731" spans="1:3" ht="20" x14ac:dyDescent="0.2">
      <c r="A1731" s="2">
        <v>44458</v>
      </c>
      <c r="B1731" s="3" t="s">
        <v>128</v>
      </c>
      <c r="C1731" s="9">
        <v>12000</v>
      </c>
    </row>
    <row r="1732" spans="1:3" ht="20" x14ac:dyDescent="0.2">
      <c r="A1732" s="4">
        <v>44458</v>
      </c>
      <c r="B1732" s="5" t="s">
        <v>378</v>
      </c>
      <c r="C1732" s="10">
        <v>5000</v>
      </c>
    </row>
    <row r="1733" spans="1:3" ht="20" x14ac:dyDescent="0.2">
      <c r="A1733" s="2">
        <v>44465</v>
      </c>
      <c r="B1733" s="3" t="s">
        <v>158</v>
      </c>
      <c r="C1733" s="9">
        <v>22000</v>
      </c>
    </row>
    <row r="1734" spans="1:3" ht="20" x14ac:dyDescent="0.2">
      <c r="A1734" s="4">
        <v>44465</v>
      </c>
      <c r="B1734" s="5" t="s">
        <v>8</v>
      </c>
      <c r="C1734" s="10">
        <v>11000</v>
      </c>
    </row>
    <row r="1735" spans="1:3" ht="20" x14ac:dyDescent="0.2">
      <c r="A1735" s="2">
        <v>44465</v>
      </c>
      <c r="B1735" s="3" t="s">
        <v>63</v>
      </c>
      <c r="C1735" s="9">
        <v>1000</v>
      </c>
    </row>
    <row r="1736" spans="1:3" ht="20" x14ac:dyDescent="0.2">
      <c r="A1736" s="4">
        <v>44465</v>
      </c>
      <c r="B1736" s="5" t="s">
        <v>302</v>
      </c>
      <c r="C1736" s="10">
        <v>10000</v>
      </c>
    </row>
    <row r="1737" spans="1:3" ht="20" x14ac:dyDescent="0.2">
      <c r="A1737" s="2">
        <v>44465</v>
      </c>
      <c r="B1737" s="3" t="s">
        <v>406</v>
      </c>
      <c r="C1737" s="9">
        <v>40000</v>
      </c>
    </row>
    <row r="1738" spans="1:3" ht="20" x14ac:dyDescent="0.2">
      <c r="A1738" s="4">
        <v>44465</v>
      </c>
      <c r="B1738" s="5" t="s">
        <v>360</v>
      </c>
      <c r="C1738" s="10">
        <v>9000</v>
      </c>
    </row>
    <row r="1739" spans="1:3" ht="20" x14ac:dyDescent="0.2">
      <c r="A1739" s="2">
        <v>44465</v>
      </c>
      <c r="B1739" s="3" t="s">
        <v>376</v>
      </c>
      <c r="C1739" s="9">
        <v>5000</v>
      </c>
    </row>
    <row r="1740" spans="1:3" ht="20" x14ac:dyDescent="0.2">
      <c r="A1740" s="4">
        <v>44465</v>
      </c>
      <c r="B1740" s="5" t="s">
        <v>67</v>
      </c>
      <c r="C1740" s="10">
        <v>20000</v>
      </c>
    </row>
    <row r="1741" spans="1:3" ht="20" x14ac:dyDescent="0.2">
      <c r="A1741" s="2">
        <v>44465</v>
      </c>
      <c r="B1741" s="3" t="s">
        <v>71</v>
      </c>
      <c r="C1741" s="9">
        <v>20000</v>
      </c>
    </row>
    <row r="1742" spans="1:3" ht="20" x14ac:dyDescent="0.2">
      <c r="A1742" s="4">
        <v>44465</v>
      </c>
      <c r="B1742" s="5" t="s">
        <v>375</v>
      </c>
      <c r="C1742" s="10">
        <v>5000</v>
      </c>
    </row>
    <row r="1743" spans="1:3" ht="20" x14ac:dyDescent="0.2">
      <c r="A1743" s="2">
        <v>44465</v>
      </c>
      <c r="B1743" s="3" t="s">
        <v>54</v>
      </c>
      <c r="C1743" s="9">
        <v>10000</v>
      </c>
    </row>
    <row r="1744" spans="1:3" ht="20" x14ac:dyDescent="0.2">
      <c r="A1744" s="4">
        <v>44465</v>
      </c>
      <c r="B1744" s="5" t="s">
        <v>43</v>
      </c>
      <c r="C1744" s="10">
        <v>10000</v>
      </c>
    </row>
    <row r="1745" spans="1:3" ht="20" x14ac:dyDescent="0.2">
      <c r="A1745" s="2">
        <v>44465</v>
      </c>
      <c r="B1745" s="3" t="s">
        <v>400</v>
      </c>
      <c r="C1745" s="9">
        <v>5000</v>
      </c>
    </row>
    <row r="1746" spans="1:3" ht="20" x14ac:dyDescent="0.2">
      <c r="A1746" s="4">
        <v>44465</v>
      </c>
      <c r="B1746" s="5" t="s">
        <v>33</v>
      </c>
      <c r="C1746" s="10">
        <v>10000</v>
      </c>
    </row>
    <row r="1747" spans="1:3" ht="20" x14ac:dyDescent="0.2">
      <c r="A1747" s="2">
        <v>44465</v>
      </c>
      <c r="B1747" s="3" t="s">
        <v>87</v>
      </c>
      <c r="C1747" s="9">
        <v>5000</v>
      </c>
    </row>
    <row r="1748" spans="1:3" ht="20" x14ac:dyDescent="0.2">
      <c r="A1748" s="4">
        <v>44465</v>
      </c>
      <c r="B1748" s="5" t="s">
        <v>378</v>
      </c>
      <c r="C1748" s="10">
        <v>5000</v>
      </c>
    </row>
    <row r="1749" spans="1:3" ht="20" x14ac:dyDescent="0.2">
      <c r="A1749" s="2">
        <v>44465</v>
      </c>
      <c r="B1749" s="3" t="s">
        <v>5</v>
      </c>
      <c r="C1749" s="9">
        <v>20000</v>
      </c>
    </row>
    <row r="1750" spans="1:3" ht="20" x14ac:dyDescent="0.2">
      <c r="A1750" s="4">
        <v>44472</v>
      </c>
      <c r="B1750" s="5" t="s">
        <v>9</v>
      </c>
      <c r="C1750" s="10">
        <v>20000</v>
      </c>
    </row>
    <row r="1751" spans="1:3" ht="20" x14ac:dyDescent="0.2">
      <c r="A1751" s="2">
        <v>44472</v>
      </c>
      <c r="B1751" s="3" t="s">
        <v>8</v>
      </c>
      <c r="C1751" s="9">
        <v>10000</v>
      </c>
    </row>
    <row r="1752" spans="1:3" ht="20" x14ac:dyDescent="0.2">
      <c r="A1752" s="4">
        <v>44472</v>
      </c>
      <c r="B1752" s="5" t="s">
        <v>329</v>
      </c>
      <c r="C1752" s="10">
        <v>6000</v>
      </c>
    </row>
    <row r="1753" spans="1:3" ht="20" x14ac:dyDescent="0.2">
      <c r="A1753" s="2">
        <v>44472</v>
      </c>
      <c r="B1753" s="3" t="s">
        <v>341</v>
      </c>
      <c r="C1753" s="9">
        <v>10000</v>
      </c>
    </row>
    <row r="1754" spans="1:3" ht="20" x14ac:dyDescent="0.2">
      <c r="A1754" s="4">
        <v>44472</v>
      </c>
      <c r="B1754" s="5" t="s">
        <v>407</v>
      </c>
      <c r="C1754" s="10">
        <v>3000</v>
      </c>
    </row>
    <row r="1755" spans="1:3" ht="20" x14ac:dyDescent="0.2">
      <c r="A1755" s="2">
        <v>44472</v>
      </c>
      <c r="B1755" s="3" t="s">
        <v>69</v>
      </c>
      <c r="C1755" s="9">
        <v>5000</v>
      </c>
    </row>
    <row r="1756" spans="1:3" ht="20" x14ac:dyDescent="0.2">
      <c r="A1756" s="4">
        <v>44472</v>
      </c>
      <c r="B1756" s="5" t="s">
        <v>68</v>
      </c>
      <c r="C1756" s="10">
        <v>5000</v>
      </c>
    </row>
    <row r="1757" spans="1:3" ht="20" x14ac:dyDescent="0.2">
      <c r="A1757" s="2">
        <v>44472</v>
      </c>
      <c r="B1757" s="3" t="s">
        <v>80</v>
      </c>
      <c r="C1757" s="9">
        <v>50000</v>
      </c>
    </row>
    <row r="1758" spans="1:3" ht="20" x14ac:dyDescent="0.2">
      <c r="A1758" s="4">
        <v>44472</v>
      </c>
      <c r="B1758" s="5" t="s">
        <v>367</v>
      </c>
      <c r="C1758" s="10">
        <v>10000</v>
      </c>
    </row>
    <row r="1759" spans="1:3" ht="20" x14ac:dyDescent="0.2">
      <c r="A1759" s="2">
        <v>44472</v>
      </c>
      <c r="B1759" s="3" t="s">
        <v>54</v>
      </c>
      <c r="C1759" s="9">
        <v>10000</v>
      </c>
    </row>
    <row r="1760" spans="1:3" ht="20" x14ac:dyDescent="0.2">
      <c r="A1760" s="4">
        <v>44472</v>
      </c>
      <c r="B1760" s="5" t="s">
        <v>120</v>
      </c>
      <c r="C1760" s="10">
        <v>20000</v>
      </c>
    </row>
    <row r="1761" spans="1:3" ht="20" x14ac:dyDescent="0.2">
      <c r="A1761" s="2">
        <v>44472</v>
      </c>
      <c r="B1761" s="3" t="s">
        <v>5</v>
      </c>
      <c r="C1761" s="9">
        <v>20000</v>
      </c>
    </row>
    <row r="1762" spans="1:3" ht="20" x14ac:dyDescent="0.2">
      <c r="A1762" s="4">
        <v>44472</v>
      </c>
      <c r="B1762" s="5" t="s">
        <v>312</v>
      </c>
      <c r="C1762" s="10">
        <v>10000</v>
      </c>
    </row>
    <row r="1763" spans="1:3" ht="20" x14ac:dyDescent="0.2">
      <c r="A1763" s="2">
        <v>44479</v>
      </c>
      <c r="B1763" s="3" t="s">
        <v>9</v>
      </c>
      <c r="C1763" s="9">
        <v>41200</v>
      </c>
    </row>
    <row r="1764" spans="1:3" ht="20" x14ac:dyDescent="0.2">
      <c r="A1764" s="4">
        <v>44479</v>
      </c>
      <c r="B1764" s="5" t="s">
        <v>8</v>
      </c>
      <c r="C1764" s="10">
        <v>20600</v>
      </c>
    </row>
    <row r="1765" spans="1:3" ht="20" x14ac:dyDescent="0.2">
      <c r="A1765" s="2">
        <v>44479</v>
      </c>
      <c r="B1765" s="3" t="s">
        <v>63</v>
      </c>
      <c r="C1765" s="9">
        <v>1000</v>
      </c>
    </row>
    <row r="1766" spans="1:3" ht="20" x14ac:dyDescent="0.2">
      <c r="A1766" s="4">
        <v>44479</v>
      </c>
      <c r="B1766" s="5" t="s">
        <v>408</v>
      </c>
      <c r="C1766" s="10">
        <v>1000</v>
      </c>
    </row>
    <row r="1767" spans="1:3" ht="20" x14ac:dyDescent="0.2">
      <c r="A1767" s="2">
        <v>44479</v>
      </c>
      <c r="B1767" s="3" t="s">
        <v>341</v>
      </c>
      <c r="C1767" s="9">
        <v>20000</v>
      </c>
    </row>
    <row r="1768" spans="1:3" ht="20" x14ac:dyDescent="0.2">
      <c r="A1768" s="4">
        <v>44479</v>
      </c>
      <c r="B1768" s="5" t="s">
        <v>213</v>
      </c>
      <c r="C1768" s="10">
        <v>27500</v>
      </c>
    </row>
    <row r="1769" spans="1:3" ht="20" x14ac:dyDescent="0.2">
      <c r="A1769" s="2">
        <v>44479</v>
      </c>
      <c r="B1769" s="3" t="s">
        <v>31</v>
      </c>
      <c r="C1769" s="9">
        <v>2000</v>
      </c>
    </row>
    <row r="1770" spans="1:3" ht="20" x14ac:dyDescent="0.2">
      <c r="A1770" s="4">
        <v>44479</v>
      </c>
      <c r="B1770" s="5" t="s">
        <v>409</v>
      </c>
      <c r="C1770" s="10">
        <v>50000</v>
      </c>
    </row>
    <row r="1771" spans="1:3" ht="20" x14ac:dyDescent="0.2">
      <c r="A1771" s="2">
        <v>44479</v>
      </c>
      <c r="B1771" s="3" t="s">
        <v>209</v>
      </c>
      <c r="C1771" s="9">
        <v>5000</v>
      </c>
    </row>
    <row r="1772" spans="1:3" ht="20" x14ac:dyDescent="0.2">
      <c r="A1772" s="4">
        <v>44479</v>
      </c>
      <c r="B1772" s="5" t="s">
        <v>389</v>
      </c>
      <c r="C1772" s="10">
        <v>30000</v>
      </c>
    </row>
    <row r="1773" spans="1:3" ht="20" x14ac:dyDescent="0.2">
      <c r="A1773" s="2">
        <v>44479</v>
      </c>
      <c r="B1773" s="3" t="s">
        <v>378</v>
      </c>
      <c r="C1773" s="9">
        <v>5000</v>
      </c>
    </row>
    <row r="1774" spans="1:3" ht="20" x14ac:dyDescent="0.2">
      <c r="A1774" s="4">
        <v>44479</v>
      </c>
      <c r="B1774" s="5" t="s">
        <v>54</v>
      </c>
      <c r="C1774" s="10">
        <v>10000</v>
      </c>
    </row>
    <row r="1775" spans="1:3" ht="20" x14ac:dyDescent="0.2">
      <c r="A1775" s="2">
        <v>44479</v>
      </c>
      <c r="B1775" s="3" t="s">
        <v>43</v>
      </c>
      <c r="C1775" s="9">
        <v>10000</v>
      </c>
    </row>
    <row r="1776" spans="1:3" ht="20" x14ac:dyDescent="0.2">
      <c r="A1776" s="4">
        <v>44479</v>
      </c>
      <c r="B1776" s="5" t="s">
        <v>33</v>
      </c>
      <c r="C1776" s="10">
        <v>10000</v>
      </c>
    </row>
    <row r="1777" spans="1:3" ht="20" x14ac:dyDescent="0.2">
      <c r="A1777" s="2">
        <v>44479</v>
      </c>
      <c r="B1777" s="3" t="s">
        <v>400</v>
      </c>
      <c r="C1777" s="9">
        <v>5000</v>
      </c>
    </row>
    <row r="1778" spans="1:3" ht="20" x14ac:dyDescent="0.2">
      <c r="A1778" s="4">
        <v>44479</v>
      </c>
      <c r="B1778" s="5" t="s">
        <v>87</v>
      </c>
      <c r="C1778" s="10">
        <v>5000</v>
      </c>
    </row>
    <row r="1779" spans="1:3" ht="20" x14ac:dyDescent="0.2">
      <c r="A1779" s="2">
        <v>44479</v>
      </c>
      <c r="B1779" s="3" t="s">
        <v>5</v>
      </c>
      <c r="C1779" s="9">
        <v>20000</v>
      </c>
    </row>
    <row r="1780" spans="1:3" ht="20" x14ac:dyDescent="0.2">
      <c r="A1780" s="4">
        <v>44479</v>
      </c>
      <c r="B1780" s="5" t="s">
        <v>379</v>
      </c>
      <c r="C1780" s="10">
        <v>5000</v>
      </c>
    </row>
    <row r="1781" spans="1:3" ht="20" x14ac:dyDescent="0.2">
      <c r="A1781" s="2">
        <v>44479</v>
      </c>
      <c r="B1781" s="3" t="s">
        <v>387</v>
      </c>
      <c r="C1781" s="9">
        <v>10000</v>
      </c>
    </row>
    <row r="1782" spans="1:3" ht="20" x14ac:dyDescent="0.2">
      <c r="A1782" s="4">
        <v>44479</v>
      </c>
      <c r="B1782" s="5" t="s">
        <v>410</v>
      </c>
      <c r="C1782" s="10">
        <v>10000</v>
      </c>
    </row>
    <row r="1783" spans="1:3" ht="20" x14ac:dyDescent="0.2">
      <c r="A1783" s="2">
        <v>44486</v>
      </c>
      <c r="B1783" s="3" t="s">
        <v>9</v>
      </c>
      <c r="C1783" s="9">
        <v>27000</v>
      </c>
    </row>
    <row r="1784" spans="1:3" ht="20" x14ac:dyDescent="0.2">
      <c r="A1784" s="4">
        <v>44486</v>
      </c>
      <c r="B1784" s="5" t="s">
        <v>8</v>
      </c>
      <c r="C1784" s="10">
        <v>13500</v>
      </c>
    </row>
    <row r="1785" spans="1:3" ht="20" x14ac:dyDescent="0.2">
      <c r="A1785" s="2">
        <v>44486</v>
      </c>
      <c r="B1785" s="3" t="s">
        <v>408</v>
      </c>
      <c r="C1785" s="9">
        <v>1000</v>
      </c>
    </row>
    <row r="1786" spans="1:3" ht="20" x14ac:dyDescent="0.2">
      <c r="A1786" s="4">
        <v>44486</v>
      </c>
      <c r="B1786" s="5" t="s">
        <v>411</v>
      </c>
      <c r="C1786" s="10">
        <v>10000</v>
      </c>
    </row>
    <row r="1787" spans="1:3" ht="20" x14ac:dyDescent="0.2">
      <c r="A1787" s="2">
        <v>44486</v>
      </c>
      <c r="B1787" s="3" t="s">
        <v>412</v>
      </c>
      <c r="C1787" s="9">
        <v>50000</v>
      </c>
    </row>
    <row r="1788" spans="1:3" ht="20" x14ac:dyDescent="0.2">
      <c r="A1788" s="4">
        <v>44486</v>
      </c>
      <c r="B1788" s="5" t="s">
        <v>413</v>
      </c>
      <c r="C1788" s="10">
        <v>30000</v>
      </c>
    </row>
    <row r="1789" spans="1:3" ht="20" x14ac:dyDescent="0.2">
      <c r="A1789" s="2">
        <v>44486</v>
      </c>
      <c r="B1789" s="3" t="s">
        <v>376</v>
      </c>
      <c r="C1789" s="9">
        <v>5000</v>
      </c>
    </row>
    <row r="1790" spans="1:3" ht="20" x14ac:dyDescent="0.2">
      <c r="A1790" s="4">
        <v>44486</v>
      </c>
      <c r="B1790" s="5" t="s">
        <v>375</v>
      </c>
      <c r="C1790" s="10">
        <v>5000</v>
      </c>
    </row>
    <row r="1791" spans="1:3" ht="20" x14ac:dyDescent="0.2">
      <c r="A1791" s="2">
        <v>44486</v>
      </c>
      <c r="B1791" s="3" t="s">
        <v>54</v>
      </c>
      <c r="C1791" s="9">
        <v>10000</v>
      </c>
    </row>
    <row r="1792" spans="1:3" ht="20" x14ac:dyDescent="0.2">
      <c r="A1792" s="4">
        <v>44486</v>
      </c>
      <c r="B1792" s="5" t="s">
        <v>43</v>
      </c>
      <c r="C1792" s="10">
        <v>10000</v>
      </c>
    </row>
    <row r="1793" spans="1:3" ht="20" x14ac:dyDescent="0.2">
      <c r="A1793" s="2">
        <v>44486</v>
      </c>
      <c r="B1793" s="3" t="s">
        <v>400</v>
      </c>
      <c r="C1793" s="9">
        <v>5000</v>
      </c>
    </row>
    <row r="1794" spans="1:3" ht="20" x14ac:dyDescent="0.2">
      <c r="A1794" s="4">
        <v>44486</v>
      </c>
      <c r="B1794" s="5" t="s">
        <v>33</v>
      </c>
      <c r="C1794" s="10">
        <v>10000</v>
      </c>
    </row>
    <row r="1795" spans="1:3" ht="20" x14ac:dyDescent="0.2">
      <c r="A1795" s="2">
        <v>44486</v>
      </c>
      <c r="B1795" s="3" t="s">
        <v>87</v>
      </c>
      <c r="C1795" s="9">
        <v>5000</v>
      </c>
    </row>
    <row r="1796" spans="1:3" ht="20" x14ac:dyDescent="0.2">
      <c r="A1796" s="4">
        <v>44486</v>
      </c>
      <c r="B1796" s="5" t="s">
        <v>378</v>
      </c>
      <c r="C1796" s="10">
        <v>5000</v>
      </c>
    </row>
    <row r="1797" spans="1:3" ht="20" x14ac:dyDescent="0.2">
      <c r="A1797" s="2">
        <v>44486</v>
      </c>
      <c r="B1797" s="3" t="s">
        <v>5</v>
      </c>
      <c r="C1797" s="9">
        <v>20000</v>
      </c>
    </row>
    <row r="1798" spans="1:3" ht="20" x14ac:dyDescent="0.2">
      <c r="A1798" s="4">
        <v>44486</v>
      </c>
      <c r="B1798" s="5" t="s">
        <v>414</v>
      </c>
      <c r="C1798" s="10">
        <v>20000</v>
      </c>
    </row>
    <row r="1799" spans="1:3" ht="20" x14ac:dyDescent="0.2">
      <c r="A1799" s="2">
        <v>44486</v>
      </c>
      <c r="B1799" s="3" t="s">
        <v>31</v>
      </c>
      <c r="C1799" s="9">
        <v>3500</v>
      </c>
    </row>
    <row r="1800" spans="1:3" ht="20" x14ac:dyDescent="0.2">
      <c r="A1800" s="4">
        <v>44493</v>
      </c>
      <c r="B1800" s="5" t="s">
        <v>158</v>
      </c>
      <c r="C1800" s="10">
        <v>20000</v>
      </c>
    </row>
    <row r="1801" spans="1:3" ht="20" x14ac:dyDescent="0.2">
      <c r="A1801" s="2">
        <v>44493</v>
      </c>
      <c r="B1801" s="3" t="s">
        <v>8</v>
      </c>
      <c r="C1801" s="9">
        <v>10000</v>
      </c>
    </row>
    <row r="1802" spans="1:3" ht="20" x14ac:dyDescent="0.2">
      <c r="A1802" s="4">
        <v>44493</v>
      </c>
      <c r="B1802" s="5" t="s">
        <v>54</v>
      </c>
      <c r="C1802" s="10">
        <v>10000</v>
      </c>
    </row>
    <row r="1803" spans="1:3" ht="20" x14ac:dyDescent="0.2">
      <c r="A1803" s="2">
        <v>44493</v>
      </c>
      <c r="B1803" s="3" t="s">
        <v>5</v>
      </c>
      <c r="C1803" s="9">
        <v>20000</v>
      </c>
    </row>
    <row r="1804" spans="1:3" ht="20" x14ac:dyDescent="0.2">
      <c r="A1804" s="4">
        <v>44493</v>
      </c>
      <c r="B1804" s="5" t="s">
        <v>415</v>
      </c>
      <c r="C1804" s="10">
        <v>30000</v>
      </c>
    </row>
    <row r="1805" spans="1:3" ht="20" x14ac:dyDescent="0.2">
      <c r="A1805" s="2">
        <v>44493</v>
      </c>
      <c r="B1805" s="3" t="s">
        <v>32</v>
      </c>
      <c r="C1805" s="9">
        <v>5000</v>
      </c>
    </row>
    <row r="1806" spans="1:3" ht="20" x14ac:dyDescent="0.2">
      <c r="A1806" s="4">
        <v>44493</v>
      </c>
      <c r="B1806" s="5" t="s">
        <v>31</v>
      </c>
      <c r="C1806" s="10">
        <v>1000</v>
      </c>
    </row>
    <row r="1807" spans="1:3" ht="20" x14ac:dyDescent="0.2">
      <c r="A1807" s="2">
        <v>44493</v>
      </c>
      <c r="B1807" s="3" t="s">
        <v>416</v>
      </c>
      <c r="C1807" s="9">
        <v>6000</v>
      </c>
    </row>
    <row r="1808" spans="1:3" ht="20" x14ac:dyDescent="0.2">
      <c r="A1808" s="4">
        <v>44493</v>
      </c>
      <c r="B1808" s="5" t="s">
        <v>376</v>
      </c>
      <c r="C1808" s="10">
        <v>5000</v>
      </c>
    </row>
    <row r="1809" spans="1:3" ht="20" x14ac:dyDescent="0.2">
      <c r="A1809" s="2">
        <v>44493</v>
      </c>
      <c r="B1809" s="3" t="s">
        <v>375</v>
      </c>
      <c r="C1809" s="9">
        <v>5000</v>
      </c>
    </row>
    <row r="1810" spans="1:3" ht="20" x14ac:dyDescent="0.2">
      <c r="A1810" s="4">
        <v>44493</v>
      </c>
      <c r="B1810" s="5" t="s">
        <v>43</v>
      </c>
      <c r="C1810" s="10">
        <v>10000</v>
      </c>
    </row>
    <row r="1811" spans="1:3" ht="20" x14ac:dyDescent="0.2">
      <c r="A1811" s="2">
        <v>44493</v>
      </c>
      <c r="B1811" s="3" t="s">
        <v>400</v>
      </c>
      <c r="C1811" s="9">
        <v>5000</v>
      </c>
    </row>
    <row r="1812" spans="1:3" ht="20" x14ac:dyDescent="0.2">
      <c r="A1812" s="4">
        <v>44493</v>
      </c>
      <c r="B1812" s="5" t="s">
        <v>33</v>
      </c>
      <c r="C1812" s="10">
        <v>10000</v>
      </c>
    </row>
    <row r="1813" spans="1:3" ht="20" x14ac:dyDescent="0.2">
      <c r="A1813" s="2">
        <v>44493</v>
      </c>
      <c r="B1813" s="3" t="s">
        <v>87</v>
      </c>
      <c r="C1813" s="9">
        <v>5000</v>
      </c>
    </row>
    <row r="1814" spans="1:3" ht="20" x14ac:dyDescent="0.2">
      <c r="A1814" s="4">
        <v>44493</v>
      </c>
      <c r="B1814" s="5" t="s">
        <v>378</v>
      </c>
      <c r="C1814" s="10">
        <v>5000</v>
      </c>
    </row>
    <row r="1815" spans="1:3" ht="20" x14ac:dyDescent="0.2">
      <c r="A1815" s="2">
        <v>44493</v>
      </c>
      <c r="B1815" s="3" t="s">
        <v>370</v>
      </c>
      <c r="C1815" s="9">
        <v>10000</v>
      </c>
    </row>
    <row r="1816" spans="1:3" ht="20" x14ac:dyDescent="0.2">
      <c r="A1816" s="4">
        <v>44499</v>
      </c>
      <c r="B1816" s="5" t="s">
        <v>9</v>
      </c>
      <c r="C1816" s="10">
        <v>48000</v>
      </c>
    </row>
    <row r="1817" spans="1:3" ht="20" x14ac:dyDescent="0.2">
      <c r="A1817" s="2">
        <v>44499</v>
      </c>
      <c r="B1817" s="3" t="s">
        <v>8</v>
      </c>
      <c r="C1817" s="9">
        <v>24000</v>
      </c>
    </row>
    <row r="1818" spans="1:3" ht="20" x14ac:dyDescent="0.2">
      <c r="A1818" s="4">
        <v>44499</v>
      </c>
      <c r="B1818" s="5" t="s">
        <v>278</v>
      </c>
      <c r="C1818" s="10">
        <v>20000</v>
      </c>
    </row>
    <row r="1819" spans="1:3" ht="20" x14ac:dyDescent="0.2">
      <c r="A1819" s="2">
        <v>44499</v>
      </c>
      <c r="B1819" s="3" t="s">
        <v>379</v>
      </c>
      <c r="C1819" s="9">
        <v>5000</v>
      </c>
    </row>
    <row r="1820" spans="1:3" ht="20" x14ac:dyDescent="0.2">
      <c r="A1820" s="4">
        <v>44499</v>
      </c>
      <c r="B1820" s="5" t="s">
        <v>387</v>
      </c>
      <c r="C1820" s="10">
        <v>10000</v>
      </c>
    </row>
    <row r="1821" spans="1:3" ht="20" x14ac:dyDescent="0.2">
      <c r="A1821" s="2">
        <v>44499</v>
      </c>
      <c r="B1821" s="3" t="s">
        <v>376</v>
      </c>
      <c r="C1821" s="9">
        <v>5000</v>
      </c>
    </row>
    <row r="1822" spans="1:3" ht="20" x14ac:dyDescent="0.2">
      <c r="A1822" s="4">
        <v>44499</v>
      </c>
      <c r="B1822" s="5" t="s">
        <v>389</v>
      </c>
      <c r="C1822" s="10">
        <v>30000</v>
      </c>
    </row>
    <row r="1823" spans="1:3" ht="20" x14ac:dyDescent="0.2">
      <c r="A1823" s="2">
        <v>44499</v>
      </c>
      <c r="B1823" s="3" t="s">
        <v>69</v>
      </c>
      <c r="C1823" s="9">
        <v>5000</v>
      </c>
    </row>
    <row r="1824" spans="1:3" ht="20" x14ac:dyDescent="0.2">
      <c r="A1824" s="4">
        <v>44499</v>
      </c>
      <c r="B1824" s="5" t="s">
        <v>67</v>
      </c>
      <c r="C1824" s="10">
        <v>20000</v>
      </c>
    </row>
    <row r="1825" spans="1:3" ht="20" x14ac:dyDescent="0.2">
      <c r="A1825" s="2">
        <v>44499</v>
      </c>
      <c r="B1825" s="3" t="s">
        <v>71</v>
      </c>
      <c r="C1825" s="9">
        <v>20000</v>
      </c>
    </row>
    <row r="1826" spans="1:3" ht="20" x14ac:dyDescent="0.2">
      <c r="A1826" s="4">
        <v>44499</v>
      </c>
      <c r="B1826" s="5" t="s">
        <v>68</v>
      </c>
      <c r="C1826" s="10">
        <v>5000</v>
      </c>
    </row>
    <row r="1827" spans="1:3" ht="20" x14ac:dyDescent="0.2">
      <c r="A1827" s="2">
        <v>44499</v>
      </c>
      <c r="B1827" s="3" t="s">
        <v>375</v>
      </c>
      <c r="C1827" s="9">
        <v>5000</v>
      </c>
    </row>
    <row r="1828" spans="1:3" ht="20" x14ac:dyDescent="0.2">
      <c r="A1828" s="4">
        <v>44499</v>
      </c>
      <c r="B1828" s="5" t="s">
        <v>367</v>
      </c>
      <c r="C1828" s="10">
        <v>10000</v>
      </c>
    </row>
    <row r="1829" spans="1:3" ht="20" x14ac:dyDescent="0.2">
      <c r="A1829" s="2">
        <v>44499</v>
      </c>
      <c r="B1829" s="3" t="s">
        <v>54</v>
      </c>
      <c r="C1829" s="9">
        <v>10000</v>
      </c>
    </row>
    <row r="1830" spans="1:3" ht="20" x14ac:dyDescent="0.2">
      <c r="A1830" s="4">
        <v>44499</v>
      </c>
      <c r="B1830" s="5" t="s">
        <v>120</v>
      </c>
      <c r="C1830" s="10">
        <v>20000</v>
      </c>
    </row>
    <row r="1831" spans="1:3" ht="20" x14ac:dyDescent="0.2">
      <c r="A1831" s="2">
        <v>44499</v>
      </c>
      <c r="B1831" s="3" t="s">
        <v>43</v>
      </c>
      <c r="C1831" s="9">
        <v>10000</v>
      </c>
    </row>
    <row r="1832" spans="1:3" ht="20" x14ac:dyDescent="0.2">
      <c r="A1832" s="4">
        <v>44499</v>
      </c>
      <c r="B1832" s="5" t="s">
        <v>400</v>
      </c>
      <c r="C1832" s="10">
        <v>5000</v>
      </c>
    </row>
    <row r="1833" spans="1:3" ht="20" x14ac:dyDescent="0.2">
      <c r="A1833" s="2">
        <v>44499</v>
      </c>
      <c r="B1833" s="3" t="s">
        <v>33</v>
      </c>
      <c r="C1833" s="9">
        <v>10000</v>
      </c>
    </row>
    <row r="1834" spans="1:3" ht="20" x14ac:dyDescent="0.2">
      <c r="A1834" s="4">
        <v>44499</v>
      </c>
      <c r="B1834" s="5" t="s">
        <v>87</v>
      </c>
      <c r="C1834" s="10">
        <v>5000</v>
      </c>
    </row>
    <row r="1835" spans="1:3" ht="20" x14ac:dyDescent="0.2">
      <c r="A1835" s="2">
        <v>44499</v>
      </c>
      <c r="B1835" s="3" t="s">
        <v>378</v>
      </c>
      <c r="C1835" s="9">
        <v>5000</v>
      </c>
    </row>
    <row r="1836" spans="1:3" ht="20" x14ac:dyDescent="0.2">
      <c r="A1836" s="4">
        <v>44499</v>
      </c>
      <c r="B1836" s="5" t="s">
        <v>5</v>
      </c>
      <c r="C1836" s="10">
        <v>20000</v>
      </c>
    </row>
    <row r="1837" spans="1:3" ht="20" x14ac:dyDescent="0.2">
      <c r="A1837" s="2">
        <v>44499</v>
      </c>
      <c r="B1837" s="3" t="s">
        <v>312</v>
      </c>
      <c r="C1837" s="9">
        <v>10000</v>
      </c>
    </row>
    <row r="1838" spans="1:3" ht="20" x14ac:dyDescent="0.2">
      <c r="A1838" s="4">
        <v>44499</v>
      </c>
      <c r="B1838" s="5" t="s">
        <v>296</v>
      </c>
      <c r="C1838" s="10">
        <v>2800</v>
      </c>
    </row>
    <row r="1839" spans="1:3" ht="20" x14ac:dyDescent="0.2">
      <c r="A1839" s="2">
        <v>44499</v>
      </c>
      <c r="B1839" s="3" t="s">
        <v>412</v>
      </c>
      <c r="C1839" s="9">
        <v>50000</v>
      </c>
    </row>
    <row r="1840" spans="1:3" ht="20" x14ac:dyDescent="0.2">
      <c r="A1840" s="4">
        <v>44499</v>
      </c>
      <c r="B1840" s="5" t="s">
        <v>80</v>
      </c>
      <c r="C1840" s="10">
        <v>50000</v>
      </c>
    </row>
    <row r="1841" spans="1:3" ht="20" x14ac:dyDescent="0.2">
      <c r="A1841" s="2">
        <v>44500</v>
      </c>
      <c r="B1841" s="3" t="s">
        <v>370</v>
      </c>
      <c r="C1841" s="9">
        <v>10000</v>
      </c>
    </row>
    <row r="1842" spans="1:3" ht="20" x14ac:dyDescent="0.2">
      <c r="A1842" s="4">
        <v>44507</v>
      </c>
      <c r="B1842" s="5" t="s">
        <v>9</v>
      </c>
      <c r="C1842" s="10">
        <v>30000</v>
      </c>
    </row>
    <row r="1843" spans="1:3" ht="20" x14ac:dyDescent="0.2">
      <c r="A1843" s="2">
        <v>44507</v>
      </c>
      <c r="B1843" s="3" t="s">
        <v>8</v>
      </c>
      <c r="C1843" s="9">
        <v>15000</v>
      </c>
    </row>
    <row r="1844" spans="1:3" ht="20" x14ac:dyDescent="0.2">
      <c r="A1844" s="4">
        <v>44507</v>
      </c>
      <c r="B1844" s="5" t="s">
        <v>296</v>
      </c>
      <c r="C1844" s="10">
        <v>2500</v>
      </c>
    </row>
    <row r="1845" spans="1:3" ht="20" x14ac:dyDescent="0.2">
      <c r="A1845" s="2">
        <v>44507</v>
      </c>
      <c r="B1845" s="3" t="s">
        <v>32</v>
      </c>
      <c r="C1845" s="9">
        <v>5000</v>
      </c>
    </row>
    <row r="1846" spans="1:3" ht="20" x14ac:dyDescent="0.2">
      <c r="A1846" s="4">
        <v>44507</v>
      </c>
      <c r="B1846" s="5" t="s">
        <v>290</v>
      </c>
      <c r="C1846" s="10">
        <v>5000</v>
      </c>
    </row>
    <row r="1847" spans="1:3" ht="20" x14ac:dyDescent="0.2">
      <c r="A1847" s="2">
        <v>44507</v>
      </c>
      <c r="B1847" s="3" t="s">
        <v>128</v>
      </c>
      <c r="C1847" s="9">
        <v>5000</v>
      </c>
    </row>
    <row r="1848" spans="1:3" ht="20" x14ac:dyDescent="0.2">
      <c r="A1848" s="4">
        <v>44507</v>
      </c>
      <c r="B1848" s="5" t="s">
        <v>417</v>
      </c>
      <c r="C1848" s="10">
        <v>5000</v>
      </c>
    </row>
    <row r="1849" spans="1:3" ht="20" x14ac:dyDescent="0.2">
      <c r="A1849" s="2">
        <v>44507</v>
      </c>
      <c r="B1849" s="3" t="s">
        <v>376</v>
      </c>
      <c r="C1849" s="9">
        <v>5000</v>
      </c>
    </row>
    <row r="1850" spans="1:3" ht="20" x14ac:dyDescent="0.2">
      <c r="A1850" s="4">
        <v>44507</v>
      </c>
      <c r="B1850" s="5" t="s">
        <v>375</v>
      </c>
      <c r="C1850" s="10">
        <v>5000</v>
      </c>
    </row>
    <row r="1851" spans="1:3" ht="20" x14ac:dyDescent="0.2">
      <c r="A1851" s="2">
        <v>44507</v>
      </c>
      <c r="B1851" s="3" t="s">
        <v>54</v>
      </c>
      <c r="C1851" s="9">
        <v>10000</v>
      </c>
    </row>
    <row r="1852" spans="1:3" ht="20" x14ac:dyDescent="0.2">
      <c r="A1852" s="4">
        <v>44507</v>
      </c>
      <c r="B1852" s="5" t="s">
        <v>43</v>
      </c>
      <c r="C1852" s="10">
        <v>10000</v>
      </c>
    </row>
    <row r="1853" spans="1:3" ht="20" x14ac:dyDescent="0.2">
      <c r="A1853" s="2">
        <v>44507</v>
      </c>
      <c r="B1853" s="3" t="s">
        <v>400</v>
      </c>
      <c r="C1853" s="9">
        <v>5000</v>
      </c>
    </row>
    <row r="1854" spans="1:3" ht="20" x14ac:dyDescent="0.2">
      <c r="A1854" s="4">
        <v>44507</v>
      </c>
      <c r="B1854" s="5" t="s">
        <v>33</v>
      </c>
      <c r="C1854" s="10">
        <v>10000</v>
      </c>
    </row>
    <row r="1855" spans="1:3" ht="20" x14ac:dyDescent="0.2">
      <c r="A1855" s="2">
        <v>44507</v>
      </c>
      <c r="B1855" s="3" t="s">
        <v>87</v>
      </c>
      <c r="C1855" s="9">
        <v>5000</v>
      </c>
    </row>
    <row r="1856" spans="1:3" ht="20" x14ac:dyDescent="0.2">
      <c r="A1856" s="4">
        <v>44507</v>
      </c>
      <c r="B1856" s="5" t="s">
        <v>378</v>
      </c>
      <c r="C1856" s="10">
        <v>5000</v>
      </c>
    </row>
    <row r="1857" spans="1:3" ht="20" x14ac:dyDescent="0.2">
      <c r="A1857" s="2">
        <v>44507</v>
      </c>
      <c r="B1857" s="3" t="s">
        <v>278</v>
      </c>
      <c r="C1857" s="9">
        <v>20000</v>
      </c>
    </row>
    <row r="1858" spans="1:3" ht="20" x14ac:dyDescent="0.2">
      <c r="A1858" s="4">
        <v>44507</v>
      </c>
      <c r="B1858" s="5" t="s">
        <v>5</v>
      </c>
      <c r="C1858" s="10">
        <v>25000</v>
      </c>
    </row>
    <row r="1859" spans="1:3" ht="20" x14ac:dyDescent="0.2">
      <c r="A1859" s="2">
        <v>44507</v>
      </c>
      <c r="B1859" s="3" t="s">
        <v>412</v>
      </c>
      <c r="C1859" s="9">
        <v>50000</v>
      </c>
    </row>
    <row r="1860" spans="1:3" ht="20" x14ac:dyDescent="0.2">
      <c r="A1860" s="4">
        <v>44507</v>
      </c>
      <c r="B1860" s="5" t="s">
        <v>103</v>
      </c>
      <c r="C1860" s="10">
        <v>10000</v>
      </c>
    </row>
    <row r="1861" spans="1:3" ht="20" x14ac:dyDescent="0.2">
      <c r="A1861" s="2">
        <v>44507</v>
      </c>
      <c r="B1861" s="3" t="s">
        <v>413</v>
      </c>
      <c r="C1861" s="9">
        <v>10000</v>
      </c>
    </row>
    <row r="1862" spans="1:3" ht="20" x14ac:dyDescent="0.2">
      <c r="A1862" s="4">
        <v>44514</v>
      </c>
      <c r="B1862" s="5" t="s">
        <v>9</v>
      </c>
      <c r="C1862" s="10">
        <v>25000</v>
      </c>
    </row>
    <row r="1863" spans="1:3" ht="20" x14ac:dyDescent="0.2">
      <c r="A1863" s="2">
        <v>44514</v>
      </c>
      <c r="B1863" s="3" t="s">
        <v>8</v>
      </c>
      <c r="C1863" s="9">
        <v>12500</v>
      </c>
    </row>
    <row r="1864" spans="1:3" ht="20" x14ac:dyDescent="0.2">
      <c r="A1864" s="4">
        <v>44514</v>
      </c>
      <c r="B1864" s="5" t="s">
        <v>210</v>
      </c>
      <c r="C1864" s="10">
        <v>25000</v>
      </c>
    </row>
    <row r="1865" spans="1:3" ht="20" x14ac:dyDescent="0.2">
      <c r="A1865" s="2">
        <v>44514</v>
      </c>
      <c r="B1865" s="3" t="s">
        <v>375</v>
      </c>
      <c r="C1865" s="9">
        <v>5000</v>
      </c>
    </row>
    <row r="1866" spans="1:3" ht="20" x14ac:dyDescent="0.2">
      <c r="A1866" s="4">
        <v>44514</v>
      </c>
      <c r="B1866" s="5" t="s">
        <v>376</v>
      </c>
      <c r="C1866" s="10">
        <v>5000</v>
      </c>
    </row>
    <row r="1867" spans="1:3" ht="20" x14ac:dyDescent="0.2">
      <c r="A1867" s="2">
        <v>44514</v>
      </c>
      <c r="B1867" s="3" t="s">
        <v>378</v>
      </c>
      <c r="C1867" s="9">
        <v>5000</v>
      </c>
    </row>
    <row r="1868" spans="1:3" ht="20" x14ac:dyDescent="0.2">
      <c r="A1868" s="4">
        <v>44514</v>
      </c>
      <c r="B1868" s="5" t="s">
        <v>31</v>
      </c>
      <c r="C1868" s="10">
        <v>3900</v>
      </c>
    </row>
    <row r="1869" spans="1:3" ht="20" x14ac:dyDescent="0.2">
      <c r="A1869" s="2">
        <v>44514</v>
      </c>
      <c r="B1869" s="3" t="s">
        <v>408</v>
      </c>
      <c r="C1869" s="9">
        <v>1800</v>
      </c>
    </row>
    <row r="1870" spans="1:3" ht="20" x14ac:dyDescent="0.2">
      <c r="A1870" s="4">
        <v>44514</v>
      </c>
      <c r="B1870" s="5" t="s">
        <v>44</v>
      </c>
      <c r="C1870" s="10">
        <v>1000</v>
      </c>
    </row>
    <row r="1871" spans="1:3" ht="20" x14ac:dyDescent="0.2">
      <c r="A1871" s="2">
        <v>44514</v>
      </c>
      <c r="B1871" s="3" t="s">
        <v>418</v>
      </c>
      <c r="C1871" s="9">
        <v>10000</v>
      </c>
    </row>
    <row r="1872" spans="1:3" ht="20" x14ac:dyDescent="0.2">
      <c r="A1872" s="4">
        <v>44514</v>
      </c>
      <c r="B1872" s="5" t="s">
        <v>278</v>
      </c>
      <c r="C1872" s="10">
        <v>20000</v>
      </c>
    </row>
    <row r="1873" spans="1:3" ht="20" x14ac:dyDescent="0.2">
      <c r="A1873" s="2">
        <v>44514</v>
      </c>
      <c r="B1873" s="3" t="s">
        <v>54</v>
      </c>
      <c r="C1873" s="9">
        <v>10000</v>
      </c>
    </row>
    <row r="1874" spans="1:3" ht="20" x14ac:dyDescent="0.2">
      <c r="A1874" s="4">
        <v>44514</v>
      </c>
      <c r="B1874" s="5" t="s">
        <v>43</v>
      </c>
      <c r="C1874" s="10">
        <v>10000</v>
      </c>
    </row>
    <row r="1875" spans="1:3" ht="20" x14ac:dyDescent="0.2">
      <c r="A1875" s="2">
        <v>44514</v>
      </c>
      <c r="B1875" s="3" t="s">
        <v>400</v>
      </c>
      <c r="C1875" s="9">
        <v>5000</v>
      </c>
    </row>
    <row r="1876" spans="1:3" ht="20" x14ac:dyDescent="0.2">
      <c r="A1876" s="4">
        <v>44514</v>
      </c>
      <c r="B1876" s="5" t="s">
        <v>33</v>
      </c>
      <c r="C1876" s="10">
        <v>10000</v>
      </c>
    </row>
    <row r="1877" spans="1:3" ht="20" x14ac:dyDescent="0.2">
      <c r="A1877" s="2">
        <v>44514</v>
      </c>
      <c r="B1877" s="3" t="s">
        <v>87</v>
      </c>
      <c r="C1877" s="9">
        <v>5000</v>
      </c>
    </row>
    <row r="1878" spans="1:3" ht="20" x14ac:dyDescent="0.2">
      <c r="A1878" s="4">
        <v>44514</v>
      </c>
      <c r="B1878" s="5" t="s">
        <v>418</v>
      </c>
      <c r="C1878" s="10">
        <v>20000</v>
      </c>
    </row>
    <row r="1879" spans="1:3" ht="20" x14ac:dyDescent="0.2">
      <c r="A1879" s="2">
        <v>44514</v>
      </c>
      <c r="B1879" s="3" t="s">
        <v>370</v>
      </c>
      <c r="C1879" s="9">
        <v>5000</v>
      </c>
    </row>
    <row r="1880" spans="1:3" ht="20" x14ac:dyDescent="0.2">
      <c r="A1880" s="4">
        <v>44514</v>
      </c>
      <c r="B1880" s="5" t="s">
        <v>415</v>
      </c>
      <c r="C1880" s="10">
        <v>25000</v>
      </c>
    </row>
  </sheetData>
  <autoFilter ref="A1:C579" xr:uid="{FA64850B-83DA-1C46-BBD0-D2E63AA64BBD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CHARGES FIXE MENSUEL</vt:lpstr>
      <vt:lpstr>CHARGES FIXE HEBDOMADAIRE</vt:lpstr>
      <vt:lpstr>POINT</vt:lpstr>
      <vt:lpstr>DETAILS</vt:lpstr>
      <vt:lpstr>TRANSFERT</vt:lpstr>
      <vt:lpstr>MODELES</vt:lpstr>
      <vt:lpstr>Details des Charges NOV-DEC-JAN</vt:lpstr>
      <vt:lpstr>Regroupedes Charges NOV-DEC-JAN</vt:lpstr>
      <vt:lpstr>Bilan Assemblée NOV-DEC-JAN</vt:lpstr>
      <vt:lpstr>DETAILS CHARGES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2012-11-20T11:32:01Z</dcterms:created>
  <dcterms:modified xsi:type="dcterms:W3CDTF">2023-10-16T10:05:07Z</dcterms:modified>
  <cp:version/>
</cp:coreProperties>
</file>