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Hai\Downloads\"/>
    </mc:Choice>
  </mc:AlternateContent>
  <xr:revisionPtr revIDLastSave="0" documentId="13_ncr:1_{C14B2B04-ADDD-4FB1-A830-EA49DC3BA0E8}" xr6:coauthVersionLast="47" xr6:coauthVersionMax="47" xr10:uidLastSave="{00000000-0000-0000-0000-000000000000}"/>
  <bookViews>
    <workbookView xWindow="-108" yWindow="-108" windowWidth="23256" windowHeight="12576" activeTab="3" xr2:uid="{DB8FA831-093F-45B8-85F2-D1472FCE4A28}"/>
  </bookViews>
  <sheets>
    <sheet name="TCP" sheetId="2" r:id="rId1"/>
    <sheet name="Bài 1 - TCP" sheetId="3" r:id="rId2"/>
    <sheet name="Bài 2 - UDP" sheetId="4" r:id="rId3"/>
    <sheet name="TBKT(20%)" sheetId="6" r:id="rId4"/>
  </sheets>
  <definedNames>
    <definedName name="_xlnm._FilterDatabase" localSheetId="1" hidden="1">'Bài 1 - TCP'!$A$1:$E$1</definedName>
    <definedName name="_xlnm._FilterDatabase" localSheetId="0" hidden="1">TCP!$A$1:$E$1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6" l="1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" i="6"/>
  <c r="J21" i="6"/>
  <c r="H438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" i="6"/>
  <c r="I16" i="6"/>
  <c r="I17" i="6" s="1"/>
  <c r="I18" i="6" s="1"/>
  <c r="I19" i="6" s="1"/>
  <c r="I4" i="6"/>
  <c r="I5" i="6"/>
  <c r="I6" i="6"/>
  <c r="I7" i="6" s="1"/>
  <c r="I8" i="6" s="1"/>
  <c r="I9" i="6" s="1"/>
  <c r="I10" i="6" s="1"/>
  <c r="I11" i="6" s="1"/>
  <c r="I12" i="6" s="1"/>
  <c r="I13" i="6" s="1"/>
  <c r="I14" i="6" s="1"/>
  <c r="I15" i="6" s="1"/>
  <c r="I3" i="6"/>
  <c r="G248" i="6"/>
  <c r="G10" i="6"/>
  <c r="G343" i="6"/>
  <c r="G383" i="6"/>
  <c r="G201" i="6"/>
  <c r="G384" i="6"/>
  <c r="G385" i="6"/>
  <c r="G11" i="6"/>
  <c r="G12" i="6"/>
  <c r="G368" i="6"/>
  <c r="G309" i="6"/>
  <c r="G310" i="6"/>
  <c r="G202" i="6"/>
  <c r="G386" i="6"/>
  <c r="G113" i="6"/>
  <c r="G377" i="6"/>
  <c r="G303" i="6"/>
  <c r="G369" i="6"/>
  <c r="G203" i="6"/>
  <c r="G387" i="6"/>
  <c r="G65" i="6"/>
  <c r="G388" i="6"/>
  <c r="G389" i="6"/>
  <c r="G13" i="6"/>
  <c r="G249" i="6"/>
  <c r="G114" i="6"/>
  <c r="G170" i="6"/>
  <c r="G153" i="6"/>
  <c r="G250" i="6"/>
  <c r="G311" i="6"/>
  <c r="G115" i="6"/>
  <c r="G312" i="6"/>
  <c r="G251" i="6"/>
  <c r="G116" i="6"/>
  <c r="G313" i="6"/>
  <c r="G252" i="6"/>
  <c r="G14" i="6"/>
  <c r="G117" i="6"/>
  <c r="G66" i="6"/>
  <c r="G67" i="6"/>
  <c r="G15" i="6"/>
  <c r="G351" i="6"/>
  <c r="G352" i="6"/>
  <c r="G68" i="6"/>
  <c r="G204" i="6"/>
  <c r="G378" i="6"/>
  <c r="G205" i="6"/>
  <c r="G69" i="6"/>
  <c r="G390" i="6"/>
  <c r="G118" i="6"/>
  <c r="G16" i="6"/>
  <c r="G391" i="6"/>
  <c r="G392" i="6"/>
  <c r="G17" i="6"/>
  <c r="G393" i="6"/>
  <c r="G206" i="6"/>
  <c r="G207" i="6"/>
  <c r="G70" i="6"/>
  <c r="G2" i="6"/>
  <c r="G171" i="6"/>
  <c r="G314" i="6"/>
  <c r="G172" i="6"/>
  <c r="G315" i="6"/>
  <c r="G394" i="6"/>
  <c r="G18" i="6"/>
  <c r="G208" i="6"/>
  <c r="G395" i="6"/>
  <c r="G71" i="6"/>
  <c r="G353" i="6"/>
  <c r="G173" i="6"/>
  <c r="G174" i="6"/>
  <c r="G119" i="6"/>
  <c r="G209" i="6"/>
  <c r="G19" i="6"/>
  <c r="G20" i="6"/>
  <c r="G396" i="6"/>
  <c r="G72" i="6"/>
  <c r="G175" i="6"/>
  <c r="G397" i="6"/>
  <c r="G398" i="6"/>
  <c r="G399" i="6"/>
  <c r="G120" i="6"/>
  <c r="G210" i="6"/>
  <c r="G73" i="6"/>
  <c r="G121" i="6"/>
  <c r="G400" i="6"/>
  <c r="G211" i="6"/>
  <c r="G74" i="6"/>
  <c r="G122" i="6"/>
  <c r="G123" i="6"/>
  <c r="G124" i="6"/>
  <c r="G316" i="6"/>
  <c r="G75" i="6"/>
  <c r="G401" i="6"/>
  <c r="G154" i="6"/>
  <c r="G21" i="6"/>
  <c r="G317" i="6"/>
  <c r="G253" i="6"/>
  <c r="G254" i="6"/>
  <c r="G402" i="6"/>
  <c r="G155" i="6"/>
  <c r="G22" i="6"/>
  <c r="G176" i="6"/>
  <c r="G23" i="6"/>
  <c r="G125" i="6"/>
  <c r="G76" i="6"/>
  <c r="G370" i="6"/>
  <c r="G177" i="6"/>
  <c r="G403" i="6"/>
  <c r="G344" i="6"/>
  <c r="G212" i="6"/>
  <c r="G371" i="6"/>
  <c r="G3" i="6"/>
  <c r="G126" i="6"/>
  <c r="G255" i="6"/>
  <c r="G213" i="6"/>
  <c r="G404" i="6"/>
  <c r="G214" i="6"/>
  <c r="G256" i="6"/>
  <c r="G77" i="6"/>
  <c r="G156" i="6"/>
  <c r="G127" i="6"/>
  <c r="G304" i="6"/>
  <c r="G257" i="6"/>
  <c r="G258" i="6"/>
  <c r="G354" i="6"/>
  <c r="G355" i="6"/>
  <c r="G405" i="6"/>
  <c r="G345" i="6"/>
  <c r="G406" i="6"/>
  <c r="G128" i="6"/>
  <c r="G78" i="6"/>
  <c r="G356" i="6"/>
  <c r="G318" i="6"/>
  <c r="G319" i="6"/>
  <c r="G407" i="6"/>
  <c r="G305" i="6"/>
  <c r="G24" i="6"/>
  <c r="G215" i="6"/>
  <c r="G79" i="6"/>
  <c r="G346" i="6"/>
  <c r="G408" i="6"/>
  <c r="G63" i="6"/>
  <c r="G64" i="6"/>
  <c r="G259" i="6"/>
  <c r="G409" i="6"/>
  <c r="G25" i="6"/>
  <c r="G260" i="6"/>
  <c r="G261" i="6"/>
  <c r="G129" i="6"/>
  <c r="G4" i="6"/>
  <c r="G178" i="6"/>
  <c r="G216" i="6"/>
  <c r="G80" i="6"/>
  <c r="G320" i="6"/>
  <c r="G410" i="6"/>
  <c r="G262" i="6"/>
  <c r="G5" i="6"/>
  <c r="G357" i="6"/>
  <c r="G321" i="6"/>
  <c r="G130" i="6"/>
  <c r="G379" i="6"/>
  <c r="G263" i="6"/>
  <c r="G26" i="6"/>
  <c r="G264" i="6"/>
  <c r="G131" i="6"/>
  <c r="G411" i="6"/>
  <c r="G217" i="6"/>
  <c r="G265" i="6"/>
  <c r="G266" i="6"/>
  <c r="G372" i="6"/>
  <c r="G157" i="6"/>
  <c r="G373" i="6"/>
  <c r="G412" i="6"/>
  <c r="G27" i="6"/>
  <c r="G322" i="6"/>
  <c r="G179" i="6"/>
  <c r="G267" i="6"/>
  <c r="G413" i="6"/>
  <c r="G158" i="6"/>
  <c r="G28" i="6"/>
  <c r="G132" i="6"/>
  <c r="G323" i="6"/>
  <c r="G414" i="6"/>
  <c r="G81" i="6"/>
  <c r="G82" i="6"/>
  <c r="G306" i="6"/>
  <c r="G218" i="6"/>
  <c r="G29" i="6"/>
  <c r="G133" i="6"/>
  <c r="G134" i="6"/>
  <c r="G415" i="6"/>
  <c r="G180" i="6"/>
  <c r="G358" i="6"/>
  <c r="G416" i="6"/>
  <c r="G374" i="6"/>
  <c r="G417" i="6"/>
  <c r="G418" i="6"/>
  <c r="G83" i="6"/>
  <c r="G268" i="6"/>
  <c r="G307" i="6"/>
  <c r="G269" i="6"/>
  <c r="G419" i="6"/>
  <c r="G135" i="6"/>
  <c r="G219" i="6"/>
  <c r="G159" i="6"/>
  <c r="G324" i="6"/>
  <c r="G325" i="6"/>
  <c r="G6" i="6"/>
  <c r="G181" i="6"/>
  <c r="G359" i="6"/>
  <c r="G182" i="6"/>
  <c r="G347" i="6"/>
  <c r="G348" i="6"/>
  <c r="G270" i="6"/>
  <c r="G326" i="6"/>
  <c r="G220" i="6"/>
  <c r="G271" i="6"/>
  <c r="G30" i="6"/>
  <c r="G221" i="6"/>
  <c r="G420" i="6"/>
  <c r="G272" i="6"/>
  <c r="G421" i="6"/>
  <c r="G183" i="6"/>
  <c r="G31" i="6"/>
  <c r="G422" i="6"/>
  <c r="G84" i="6"/>
  <c r="G273" i="6"/>
  <c r="G380" i="6"/>
  <c r="G423" i="6"/>
  <c r="G85" i="6"/>
  <c r="G86" i="6"/>
  <c r="G327" i="6"/>
  <c r="G184" i="6"/>
  <c r="G87" i="6"/>
  <c r="G185" i="6"/>
  <c r="G274" i="6"/>
  <c r="G160" i="6"/>
  <c r="G186" i="6"/>
  <c r="G88" i="6"/>
  <c r="G161" i="6"/>
  <c r="G136" i="6"/>
  <c r="G32" i="6"/>
  <c r="G137" i="6"/>
  <c r="G138" i="6"/>
  <c r="G187" i="6"/>
  <c r="G275" i="6"/>
  <c r="G7" i="6"/>
  <c r="G276" i="6"/>
  <c r="G222" i="6"/>
  <c r="G424" i="6"/>
  <c r="G277" i="6"/>
  <c r="G328" i="6"/>
  <c r="G89" i="6"/>
  <c r="G329" i="6"/>
  <c r="G375" i="6"/>
  <c r="G223" i="6"/>
  <c r="G33" i="6"/>
  <c r="G224" i="6"/>
  <c r="G162" i="6"/>
  <c r="G139" i="6"/>
  <c r="G90" i="6"/>
  <c r="G330" i="6"/>
  <c r="G34" i="6"/>
  <c r="G349" i="6"/>
  <c r="G425" i="6"/>
  <c r="G360" i="6"/>
  <c r="G278" i="6"/>
  <c r="G225" i="6"/>
  <c r="G426" i="6"/>
  <c r="G91" i="6"/>
  <c r="G376" i="6"/>
  <c r="G140" i="6"/>
  <c r="G427" i="6"/>
  <c r="G279" i="6"/>
  <c r="G35" i="6"/>
  <c r="G36" i="6"/>
  <c r="G428" i="6"/>
  <c r="G280" i="6"/>
  <c r="G429" i="6"/>
  <c r="G141" i="6"/>
  <c r="G92" i="6"/>
  <c r="G381" i="6"/>
  <c r="G331" i="6"/>
  <c r="G226" i="6"/>
  <c r="G332" i="6"/>
  <c r="G281" i="6"/>
  <c r="G37" i="6"/>
  <c r="G333" i="6"/>
  <c r="G430" i="6"/>
  <c r="G282" i="6"/>
  <c r="G93" i="6"/>
  <c r="G283" i="6"/>
  <c r="G163" i="6"/>
  <c r="G94" i="6"/>
  <c r="G142" i="6"/>
  <c r="G431" i="6"/>
  <c r="G361" i="6"/>
  <c r="G8" i="6"/>
  <c r="G432" i="6"/>
  <c r="G95" i="6"/>
  <c r="G143" i="6"/>
  <c r="G433" i="6"/>
  <c r="G144" i="6"/>
  <c r="G334" i="6"/>
  <c r="G188" i="6"/>
  <c r="G96" i="6"/>
  <c r="G9" i="6"/>
  <c r="G335" i="6"/>
  <c r="G284" i="6"/>
  <c r="G227" i="6"/>
  <c r="G228" i="6"/>
  <c r="G97" i="6"/>
  <c r="G164" i="6"/>
  <c r="G285" i="6"/>
  <c r="G434" i="6"/>
  <c r="G38" i="6"/>
  <c r="G39" i="6"/>
  <c r="G40" i="6"/>
  <c r="G435" i="6"/>
  <c r="G286" i="6"/>
  <c r="G229" i="6"/>
  <c r="G145" i="6"/>
  <c r="G230" i="6"/>
  <c r="G189" i="6"/>
  <c r="G165" i="6"/>
  <c r="G436" i="6"/>
  <c r="G287" i="6"/>
  <c r="G166" i="6"/>
  <c r="G288" i="6"/>
  <c r="G437" i="6"/>
  <c r="G231" i="6"/>
  <c r="G232" i="6"/>
  <c r="G190" i="6"/>
  <c r="G289" i="6"/>
  <c r="G41" i="6"/>
  <c r="G362" i="6"/>
  <c r="G290" i="6"/>
  <c r="G98" i="6"/>
  <c r="G233" i="6"/>
  <c r="G42" i="6"/>
  <c r="G291" i="6"/>
  <c r="G292" i="6"/>
  <c r="G234" i="6"/>
  <c r="G191" i="6"/>
  <c r="G43" i="6"/>
  <c r="G235" i="6"/>
  <c r="G99" i="6"/>
  <c r="G336" i="6"/>
  <c r="G293" i="6"/>
  <c r="G44" i="6"/>
  <c r="G100" i="6"/>
  <c r="G101" i="6"/>
  <c r="G363" i="6"/>
  <c r="G308" i="6"/>
  <c r="G337" i="6"/>
  <c r="G102" i="6"/>
  <c r="G146" i="6"/>
  <c r="G103" i="6"/>
  <c r="G45" i="6"/>
  <c r="G364" i="6"/>
  <c r="G46" i="6"/>
  <c r="G236" i="6"/>
  <c r="G192" i="6"/>
  <c r="G193" i="6"/>
  <c r="G338" i="6"/>
  <c r="G365" i="6"/>
  <c r="G237" i="6"/>
  <c r="G47" i="6"/>
  <c r="G104" i="6"/>
  <c r="G339" i="6"/>
  <c r="G382" i="6"/>
  <c r="G48" i="6"/>
  <c r="G49" i="6"/>
  <c r="G147" i="6"/>
  <c r="G238" i="6"/>
  <c r="G239" i="6"/>
  <c r="G105" i="6"/>
  <c r="G294" i="6"/>
  <c r="G106" i="6"/>
  <c r="G50" i="6"/>
  <c r="G107" i="6"/>
  <c r="G340" i="6"/>
  <c r="G148" i="6"/>
  <c r="G149" i="6"/>
  <c r="G194" i="6"/>
  <c r="G341" i="6"/>
  <c r="G295" i="6"/>
  <c r="G167" i="6"/>
  <c r="G51" i="6"/>
  <c r="G296" i="6"/>
  <c r="G52" i="6"/>
  <c r="G108" i="6"/>
  <c r="G53" i="6"/>
  <c r="G240" i="6"/>
  <c r="G195" i="6"/>
  <c r="G297" i="6"/>
  <c r="G196" i="6"/>
  <c r="G150" i="6"/>
  <c r="G112" i="6"/>
  <c r="G298" i="6"/>
  <c r="G151" i="6"/>
  <c r="G241" i="6"/>
  <c r="G109" i="6"/>
  <c r="G438" i="6"/>
  <c r="G54" i="6"/>
  <c r="G242" i="6"/>
  <c r="G152" i="6"/>
  <c r="G350" i="6"/>
  <c r="G110" i="6"/>
  <c r="G243" i="6"/>
  <c r="G55" i="6"/>
  <c r="G56" i="6"/>
  <c r="G197" i="6"/>
  <c r="G198" i="6"/>
  <c r="G299" i="6"/>
  <c r="G199" i="6"/>
  <c r="G168" i="6"/>
  <c r="G57" i="6"/>
  <c r="G169" i="6"/>
  <c r="G300" i="6"/>
  <c r="G111" i="6"/>
  <c r="G58" i="6"/>
  <c r="G301" i="6"/>
  <c r="G200" i="6"/>
  <c r="G366" i="6"/>
  <c r="G244" i="6"/>
  <c r="G59" i="6"/>
  <c r="G60" i="6"/>
  <c r="G367" i="6"/>
  <c r="G61" i="6"/>
  <c r="G245" i="6"/>
  <c r="G246" i="6"/>
  <c r="G342" i="6"/>
  <c r="G247" i="6"/>
  <c r="G62" i="6"/>
  <c r="G302" i="6"/>
  <c r="J11" i="4"/>
  <c r="I11" i="4"/>
  <c r="J10" i="4"/>
  <c r="F438" i="4"/>
  <c r="F382" i="4"/>
  <c r="F350" i="4"/>
  <c r="F234" i="4"/>
  <c r="F141" i="4"/>
  <c r="F77" i="4"/>
  <c r="J9" i="4"/>
  <c r="J8" i="4"/>
  <c r="J7" i="4"/>
  <c r="J6" i="4"/>
  <c r="J5" i="4"/>
  <c r="K9" i="3"/>
  <c r="K10" i="3"/>
  <c r="K11" i="3"/>
  <c r="K12" i="3"/>
  <c r="K13" i="3"/>
  <c r="K8" i="3"/>
  <c r="L9" i="3"/>
  <c r="L8" i="3"/>
  <c r="J13" i="3"/>
  <c r="F431" i="3"/>
  <c r="F397" i="3"/>
  <c r="F329" i="3"/>
  <c r="F209" i="3"/>
  <c r="F432" i="2"/>
  <c r="F402" i="2"/>
  <c r="F341" i="2"/>
  <c r="F235" i="2"/>
  <c r="J13" i="2"/>
  <c r="K13" i="2" s="1"/>
  <c r="K12" i="2"/>
  <c r="K11" i="2"/>
  <c r="K10" i="2"/>
  <c r="K9" i="2"/>
  <c r="K8" i="2"/>
</calcChain>
</file>

<file path=xl/sharedStrings.xml><?xml version="1.0" encoding="utf-8"?>
<sst xmlns="http://schemas.openxmlformats.org/spreadsheetml/2006/main" count="5406" uniqueCount="902">
  <si>
    <t>Họ tên</t>
  </si>
  <si>
    <t>Mã sinh viên</t>
  </si>
  <si>
    <t>Lớp</t>
  </si>
  <si>
    <t>Nhóm môn học</t>
  </si>
  <si>
    <t>Điểm thi</t>
  </si>
  <si>
    <t>Nguyễn Tuấn Anh</t>
  </si>
  <si>
    <t>B21DCCN008</t>
  </si>
  <si>
    <t>D21CNPM4</t>
  </si>
  <si>
    <t>Phạm Viết Tài Anh</t>
  </si>
  <si>
    <t>B21DCCN012</t>
  </si>
  <si>
    <t>D21HTTT6</t>
  </si>
  <si>
    <t>Tạ Xuân Bách</t>
  </si>
  <si>
    <t>B21DCCN015</t>
  </si>
  <si>
    <t>E21CNPM1</t>
  </si>
  <si>
    <t>Trần Công Bách</t>
  </si>
  <si>
    <t>B21DCCN016</t>
  </si>
  <si>
    <t>Tạ Văn Chiến</t>
  </si>
  <si>
    <t>B21DCCN021</t>
  </si>
  <si>
    <t>D21HTTT4</t>
  </si>
  <si>
    <t>Đỗ Thành Công</t>
  </si>
  <si>
    <t>B21DCCN022</t>
  </si>
  <si>
    <t>D21CNPM5</t>
  </si>
  <si>
    <t>Hồ Trọng Cường</t>
  </si>
  <si>
    <t>B21DCCN023</t>
  </si>
  <si>
    <t>D21HTTT5</t>
  </si>
  <si>
    <t>Bùi Xuân Đang</t>
  </si>
  <si>
    <t>B21DCCN026</t>
  </si>
  <si>
    <t>D21CNPM1</t>
  </si>
  <si>
    <t>Lê Quang Đạt</t>
  </si>
  <si>
    <t>B21DCCN028</t>
  </si>
  <si>
    <t>D21HTTT2</t>
  </si>
  <si>
    <t>Lưu Hữu Đạt</t>
  </si>
  <si>
    <t>B21DCCN029</t>
  </si>
  <si>
    <t>D21HTTT3</t>
  </si>
  <si>
    <t>Trịnh Vinh Tuấn Đạt</t>
  </si>
  <si>
    <t>B21DCCN031</t>
  </si>
  <si>
    <t>Vũ Thành Đạt</t>
  </si>
  <si>
    <t>B21DCCN032</t>
  </si>
  <si>
    <t>Trần Việt Dũng</t>
  </si>
  <si>
    <t>B21DCCN036</t>
  </si>
  <si>
    <t>D21CNPM6</t>
  </si>
  <si>
    <t>Nguyễn Bá Dương</t>
  </si>
  <si>
    <t>B21DCCN038</t>
  </si>
  <si>
    <t>Đỗ Tuấn Duy</t>
  </si>
  <si>
    <t>B21DCCN039</t>
  </si>
  <si>
    <t>D21CNPM2</t>
  </si>
  <si>
    <t>Trần Hoàng Tống Giang</t>
  </si>
  <si>
    <t>B21DCCN040</t>
  </si>
  <si>
    <t>Nguyễn Nam Hải</t>
  </si>
  <si>
    <t>B21DCCN045</t>
  </si>
  <si>
    <t>Nguyễn Tiến Hiệp</t>
  </si>
  <si>
    <t>B21DCCN048</t>
  </si>
  <si>
    <t>Kiều Văn Hiếu</t>
  </si>
  <si>
    <t>B21DCCN052</t>
  </si>
  <si>
    <t>Lê Đức Hiếu</t>
  </si>
  <si>
    <t>B21DCCN053</t>
  </si>
  <si>
    <t>Bùi Huy Hoàng</t>
  </si>
  <si>
    <t>B21DCCN055</t>
  </si>
  <si>
    <t>Đỗ Quang Huy</t>
  </si>
  <si>
    <t>B21DCCN061</t>
  </si>
  <si>
    <t>D21HTTT1</t>
  </si>
  <si>
    <t>Hoàng Đức Huyên</t>
  </si>
  <si>
    <t>B21DCCN063</t>
  </si>
  <si>
    <t>Ngô Đình Khánh</t>
  </si>
  <si>
    <t>B21DCCN066</t>
  </si>
  <si>
    <t>D21CNPM3</t>
  </si>
  <si>
    <t>Trần Quốc Khánh</t>
  </si>
  <si>
    <t>B21DCCN067</t>
  </si>
  <si>
    <t>Đỗ Đăng Khoa</t>
  </si>
  <si>
    <t>B21DCCN068</t>
  </si>
  <si>
    <t>Trần Đình Khoa</t>
  </si>
  <si>
    <t>B21DCCN069</t>
  </si>
  <si>
    <t>E21CNPM2</t>
  </si>
  <si>
    <t>Phạm Văn Lâm</t>
  </si>
  <si>
    <t>B21DCCN072</t>
  </si>
  <si>
    <t>Nguyễn Đức Lộc</t>
  </si>
  <si>
    <t>B21DCCN075</t>
  </si>
  <si>
    <t>Nguyễn Ngọc Long</t>
  </si>
  <si>
    <t>B21DCCN078</t>
  </si>
  <si>
    <t>Chử Thị Mai</t>
  </si>
  <si>
    <t>B21DCCN082</t>
  </si>
  <si>
    <t>Nguyễn Đình Minh</t>
  </si>
  <si>
    <t>B21DCCN086</t>
  </si>
  <si>
    <t>Nguyễn Thái Minh</t>
  </si>
  <si>
    <t>B21DCCN090</t>
  </si>
  <si>
    <t>Phạm Công Minh</t>
  </si>
  <si>
    <t>B21DCCN091</t>
  </si>
  <si>
    <t>E21CNPM4</t>
  </si>
  <si>
    <t>Phạm Thị Linh Mỹ</t>
  </si>
  <si>
    <t>B21DCCN092</t>
  </si>
  <si>
    <t>Lại Nguyên Nam</t>
  </si>
  <si>
    <t>B21DCCN094</t>
  </si>
  <si>
    <t>Nguyễn Hoàng Nam</t>
  </si>
  <si>
    <t>B21DCCN095</t>
  </si>
  <si>
    <t>Phan Gia Nguyên</t>
  </si>
  <si>
    <t>B21DCCN096</t>
  </si>
  <si>
    <t>Ngô Quang Phúc</t>
  </si>
  <si>
    <t>B21DCCN099</t>
  </si>
  <si>
    <t>Trần Tuấn Phúc</t>
  </si>
  <si>
    <t>B21DCCN100</t>
  </si>
  <si>
    <t>Phạm Việt Quân</t>
  </si>
  <si>
    <t>B21DCCN104</t>
  </si>
  <si>
    <t>Lâm Đức Quý</t>
  </si>
  <si>
    <t>B21DCCN105</t>
  </si>
  <si>
    <t>Lê Như Quỳnh</t>
  </si>
  <si>
    <t>B21DCCN106</t>
  </si>
  <si>
    <t>Nguyễn Trường Sơn</t>
  </si>
  <si>
    <t>B21DCCN109</t>
  </si>
  <si>
    <t>Phạm Thanh Sơn</t>
  </si>
  <si>
    <t>B21DCCN110</t>
  </si>
  <si>
    <t>Nguyễn Đức Tâm</t>
  </si>
  <si>
    <t>B21DCCN112</t>
  </si>
  <si>
    <t>Nguyễn Đức Thành</t>
  </si>
  <si>
    <t>B21DCCN114</t>
  </si>
  <si>
    <t>Phạm Đức Thành</t>
  </si>
  <si>
    <t>B21DCCN115</t>
  </si>
  <si>
    <t>Đỗ Hoành Thông</t>
  </si>
  <si>
    <t>B21DCCN116</t>
  </si>
  <si>
    <t>Đoàn Viết Tú</t>
  </si>
  <si>
    <t>B21DCCN121</t>
  </si>
  <si>
    <t>Phạm Anh Tuấn</t>
  </si>
  <si>
    <t>B21DCCN124</t>
  </si>
  <si>
    <t>Triệu Đình Viết</t>
  </si>
  <si>
    <t>B21DCCN127</t>
  </si>
  <si>
    <t>Doãn Trường An</t>
  </si>
  <si>
    <t>B21DCCN131</t>
  </si>
  <si>
    <t>Nguyễn Bùi Trường An</t>
  </si>
  <si>
    <t>B21DCCN133</t>
  </si>
  <si>
    <t>Nguyễn Văn An</t>
  </si>
  <si>
    <t>B21DCCN135</t>
  </si>
  <si>
    <t>Phan Hồng An</t>
  </si>
  <si>
    <t>B21DCCN136</t>
  </si>
  <si>
    <t>Bùi Việt Anh</t>
  </si>
  <si>
    <t>B21DCCN138</t>
  </si>
  <si>
    <t>Đặng Minh Anh</t>
  </si>
  <si>
    <t>B21DCCN140</t>
  </si>
  <si>
    <t>Đặng Ngọc Anh</t>
  </si>
  <si>
    <t>B21DCCN141</t>
  </si>
  <si>
    <t>Đinh Hoàng Anh</t>
  </si>
  <si>
    <t>B21DCCN142</t>
  </si>
  <si>
    <t>Hoàng Quốc Anh</t>
  </si>
  <si>
    <t>B21DCCN146</t>
  </si>
  <si>
    <t>Lê Đăng Hải Anh</t>
  </si>
  <si>
    <t>B21DCCN147</t>
  </si>
  <si>
    <t>Nguyễn Hoàng Anh</t>
  </si>
  <si>
    <t>B21DCCN152</t>
  </si>
  <si>
    <t>Nguyễn Ngọc Anh</t>
  </si>
  <si>
    <t>B21DCCN153</t>
  </si>
  <si>
    <t>Nguyễn Thế Anh</t>
  </si>
  <si>
    <t>B21DCCN154</t>
  </si>
  <si>
    <t>Nguyễn Việt Anh</t>
  </si>
  <si>
    <t>B21DCCN155</t>
  </si>
  <si>
    <t>Nông Triệu Lan Anh</t>
  </si>
  <si>
    <t>B21DCCN157</t>
  </si>
  <si>
    <t>Phan Tuấn Anh</t>
  </si>
  <si>
    <t>B21DCCN158</t>
  </si>
  <si>
    <t>Tạ Tương Việt Anh</t>
  </si>
  <si>
    <t>B21DCCN159</t>
  </si>
  <si>
    <t>Trần Đức Anh</t>
  </si>
  <si>
    <t>B21DCCN160</t>
  </si>
  <si>
    <t>Trần Duy Anh</t>
  </si>
  <si>
    <t>B21DCCN161</t>
  </si>
  <si>
    <t>Trần Việt Anh</t>
  </si>
  <si>
    <t>B21DCCN162</t>
  </si>
  <si>
    <t>Vũ Hải Anh</t>
  </si>
  <si>
    <t>B21DCCN165</t>
  </si>
  <si>
    <t>Vũ Hoàng Anh</t>
  </si>
  <si>
    <t>B21DCCN166</t>
  </si>
  <si>
    <t>Vũ Thị Mai Anh</t>
  </si>
  <si>
    <t>B21DCCN167</t>
  </si>
  <si>
    <t>Đào Quang Bảo</t>
  </si>
  <si>
    <t>B21DCCN169</t>
  </si>
  <si>
    <t>Bùi Thanh Bình</t>
  </si>
  <si>
    <t>B21DCCN171</t>
  </si>
  <si>
    <t>Hà Hòa Bình</t>
  </si>
  <si>
    <t>B21DCCN173</t>
  </si>
  <si>
    <t>Nguyễn Ngọc Tuấn Bình</t>
  </si>
  <si>
    <t>B21DCCN174</t>
  </si>
  <si>
    <t>Trần Vũ Cảnh</t>
  </si>
  <si>
    <t>B21DCCN175</t>
  </si>
  <si>
    <t>Phạm Quỳnh Chi</t>
  </si>
  <si>
    <t>B21DCCN177</t>
  </si>
  <si>
    <t>Nguyễn Minh Chí</t>
  </si>
  <si>
    <t>B21DCCN178</t>
  </si>
  <si>
    <t>Đinh Tiến Công</t>
  </si>
  <si>
    <t>B21DCCN183</t>
  </si>
  <si>
    <t>Phạm Minh Công</t>
  </si>
  <si>
    <t>B21DCCN184</t>
  </si>
  <si>
    <t>Lê Văn Cương</t>
  </si>
  <si>
    <t>B21DCCN186</t>
  </si>
  <si>
    <t>Phạm Xuân Việt Cường</t>
  </si>
  <si>
    <t>B21DCCN192</t>
  </si>
  <si>
    <t>Phan Thế Cường</t>
  </si>
  <si>
    <t>B21DCCN193</t>
  </si>
  <si>
    <t>Vũ Xuân Cường</t>
  </si>
  <si>
    <t>B21DCCN196</t>
  </si>
  <si>
    <t>Đào Hải Đăng</t>
  </si>
  <si>
    <t>B21DCCN197</t>
  </si>
  <si>
    <t>Ngô Hải Đăng</t>
  </si>
  <si>
    <t>B21DCCN201</t>
  </si>
  <si>
    <t>Nguyễn Hải Đăng</t>
  </si>
  <si>
    <t>B21DCCN202</t>
  </si>
  <si>
    <t>Trần Hải Đăng</t>
  </si>
  <si>
    <t>B21DCCN207</t>
  </si>
  <si>
    <t>Tạ Đăng Đạo</t>
  </si>
  <si>
    <t>B21DCCN209</t>
  </si>
  <si>
    <t>Đinh Bá Đạt</t>
  </si>
  <si>
    <t>B21DCCN210</t>
  </si>
  <si>
    <t>Hoàng Tiến Đạt</t>
  </si>
  <si>
    <t>B21DCCN211</t>
  </si>
  <si>
    <t>Lê Hoàng Đạt</t>
  </si>
  <si>
    <t>B21DCCN212</t>
  </si>
  <si>
    <t>Lý Thành Đạt</t>
  </si>
  <si>
    <t>B21DCCN214</t>
  </si>
  <si>
    <t>Nguyễn Trần Đạt</t>
  </si>
  <si>
    <t>B21DCCN216</t>
  </si>
  <si>
    <t>Phạm Gia Đạt</t>
  </si>
  <si>
    <t>B21DCCN217</t>
  </si>
  <si>
    <t>Tiêu Hoàng Đạt</t>
  </si>
  <si>
    <t>B21DCCN220</t>
  </si>
  <si>
    <t>Trần Hữu Đạt</t>
  </si>
  <si>
    <t>B21DCCN221</t>
  </si>
  <si>
    <t>Trương Đỉnh Đạt</t>
  </si>
  <si>
    <t>B21DCCN224</t>
  </si>
  <si>
    <t>Vũ Tuấn Đạt</t>
  </si>
  <si>
    <t>B21DCCN225</t>
  </si>
  <si>
    <t>Đặng Tuấn Điệp</t>
  </si>
  <si>
    <t>B21DCCN226</t>
  </si>
  <si>
    <t>Nguyễn Hoàng Điệp</t>
  </si>
  <si>
    <t>B21DCCN227</t>
  </si>
  <si>
    <t>Bùi Thị Dinh</t>
  </si>
  <si>
    <t>B21DCCN228</t>
  </si>
  <si>
    <t>Nguyễn Minh Đông</t>
  </si>
  <si>
    <t>B21DCCN230</t>
  </si>
  <si>
    <t>Vũ Kết Đồng</t>
  </si>
  <si>
    <t>B21DCCN232</t>
  </si>
  <si>
    <t>Dương Văn Dự</t>
  </si>
  <si>
    <t>B21DCCN233</t>
  </si>
  <si>
    <t>Cao Hồng Đức</t>
  </si>
  <si>
    <t>B21DCCN234</t>
  </si>
  <si>
    <t>Đặng Minh Đức</t>
  </si>
  <si>
    <t>B21DCCN236</t>
  </si>
  <si>
    <t>Đinh Trần Đức</t>
  </si>
  <si>
    <t>B21DCCN237</t>
  </si>
  <si>
    <t>Dương Anh Đức</t>
  </si>
  <si>
    <t>B21DCCN239</t>
  </si>
  <si>
    <t>Hoàng Hữu Đức</t>
  </si>
  <si>
    <t>B21DCCN240</t>
  </si>
  <si>
    <t>Lê Trí Đức</t>
  </si>
  <si>
    <t>B21DCCN242</t>
  </si>
  <si>
    <t>Nguyễn Anh Đức</t>
  </si>
  <si>
    <t>B21DCCN244</t>
  </si>
  <si>
    <t>Nguyễn Minh Đức</t>
  </si>
  <si>
    <t>B21DCCN247</t>
  </si>
  <si>
    <t>Nguyễn Quý Đức</t>
  </si>
  <si>
    <t>B21DCCN250</t>
  </si>
  <si>
    <t>Nguyễn Trọng Đức</t>
  </si>
  <si>
    <t>B21DCCN252</t>
  </si>
  <si>
    <t>Nguyễn Văn Đức</t>
  </si>
  <si>
    <t>B21DCCN253</t>
  </si>
  <si>
    <t>Phạm Minh Đức</t>
  </si>
  <si>
    <t>B21DCCN254</t>
  </si>
  <si>
    <t>Nguyễn Thùy Dung</t>
  </si>
  <si>
    <t>B21DCCN260</t>
  </si>
  <si>
    <t>Phạm Thị Thùy Dung</t>
  </si>
  <si>
    <t>B21DCCN261</t>
  </si>
  <si>
    <t>Bùi Tuấn Dũng</t>
  </si>
  <si>
    <t>B21DCCN262</t>
  </si>
  <si>
    <t>Đặng Tiến Dũng</t>
  </si>
  <si>
    <t>B21DCCN263</t>
  </si>
  <si>
    <t>B21DCCN264</t>
  </si>
  <si>
    <t>Đỗ Mạnh Dũng</t>
  </si>
  <si>
    <t>B21DCCN265</t>
  </si>
  <si>
    <t>Hà Văn Dũng</t>
  </si>
  <si>
    <t>B21DCCN266</t>
  </si>
  <si>
    <t>Hồ Tiến Dũng</t>
  </si>
  <si>
    <t>B21DCCN267</t>
  </si>
  <si>
    <t>Hoàng Mạnh Dũng</t>
  </si>
  <si>
    <t>B21DCCN268</t>
  </si>
  <si>
    <t>Hoàng Trung Dũng</t>
  </si>
  <si>
    <t>B21DCCN270</t>
  </si>
  <si>
    <t>Lương Tiến Dũng</t>
  </si>
  <si>
    <t>B21DCCN272</t>
  </si>
  <si>
    <t>Lưu Tiến Dũng</t>
  </si>
  <si>
    <t>B21DCCN273</t>
  </si>
  <si>
    <t>Nguyễn Đức Dũng</t>
  </si>
  <si>
    <t>B21DCCN274</t>
  </si>
  <si>
    <t>Nguyễn Văn Dũng</t>
  </si>
  <si>
    <t>B21DCCN277</t>
  </si>
  <si>
    <t>Phạm Việt Dũng</t>
  </si>
  <si>
    <t>B21DCCN279</t>
  </si>
  <si>
    <t>Đỗ Hoàng Dương</t>
  </si>
  <si>
    <t>B21DCCN280</t>
  </si>
  <si>
    <t>Lê Đình Dương</t>
  </si>
  <si>
    <t>B21DCCN281</t>
  </si>
  <si>
    <t>Lê Huy Dương</t>
  </si>
  <si>
    <t>B21DCCN282</t>
  </si>
  <si>
    <t>Nguyễn Hoàng Dương</t>
  </si>
  <si>
    <t>B21DCCN285</t>
  </si>
  <si>
    <t>Nguyễn Ngọc Hải Dương</t>
  </si>
  <si>
    <t>B21DCCN286</t>
  </si>
  <si>
    <t>Nguyễn Thái Dương</t>
  </si>
  <si>
    <t>B21DCCN287</t>
  </si>
  <si>
    <t>Nguyễn Tùng Dương</t>
  </si>
  <si>
    <t>B21DCCN288</t>
  </si>
  <si>
    <t>Trần Thái Bình Dương</t>
  </si>
  <si>
    <t>B21DCCN289</t>
  </si>
  <si>
    <t>Hà Tiến Duy</t>
  </si>
  <si>
    <t>B21DCCN291</t>
  </si>
  <si>
    <t>Hoàng Bá Duy</t>
  </si>
  <si>
    <t>B21DCCN292</t>
  </si>
  <si>
    <t>Lê Văn Duy</t>
  </si>
  <si>
    <t>B21DCCN296</t>
  </si>
  <si>
    <t>Ngô Hoàng Duy</t>
  </si>
  <si>
    <t>B21DCCN297</t>
  </si>
  <si>
    <t>Nguyễn Anh Duy</t>
  </si>
  <si>
    <t>B21DCCN298</t>
  </si>
  <si>
    <t>Nguyễn Mạnh Duy</t>
  </si>
  <si>
    <t>B21DCCN300</t>
  </si>
  <si>
    <t>Nguyễn Quang Duy</t>
  </si>
  <si>
    <t>B21DCCN301</t>
  </si>
  <si>
    <t>Vũ Công Duy</t>
  </si>
  <si>
    <t>B21DCCN302</t>
  </si>
  <si>
    <t>Vũ Quang Duy</t>
  </si>
  <si>
    <t>B21DCCN303</t>
  </si>
  <si>
    <t>Nguyễn Minh Giang</t>
  </si>
  <si>
    <t>B21DCCN304</t>
  </si>
  <si>
    <t>Nguyễn Trường Giang</t>
  </si>
  <si>
    <t>B21DCCN305</t>
  </si>
  <si>
    <t>Phạm Tuấn Giang</t>
  </si>
  <si>
    <t>B21DCCN307</t>
  </si>
  <si>
    <t>Lương Thái Hà</t>
  </si>
  <si>
    <t>B21DCCN310</t>
  </si>
  <si>
    <t>Nguyễn Quang Hà</t>
  </si>
  <si>
    <t>B21DCCN312</t>
  </si>
  <si>
    <t>Vũ Hoàng Hà</t>
  </si>
  <si>
    <t>B21DCCN316</t>
  </si>
  <si>
    <t>Nguyễn Hoàng Hải</t>
  </si>
  <si>
    <t>B21DCCN319</t>
  </si>
  <si>
    <t>Nguyễn Thanh Hải</t>
  </si>
  <si>
    <t>B21DCCN321</t>
  </si>
  <si>
    <t>Trần Duy Hải</t>
  </si>
  <si>
    <t>B21DCCN323</t>
  </si>
  <si>
    <t>Ngô Đăng Hán</t>
  </si>
  <si>
    <t>B21DCCN324</t>
  </si>
  <si>
    <t>Nguyễn Văn Hân</t>
  </si>
  <si>
    <t>B21DCCN326</t>
  </si>
  <si>
    <t>Thân Xuân Hạnh</t>
  </si>
  <si>
    <t>B21DCCN330</t>
  </si>
  <si>
    <t>Hoàng Sỹ Hào</t>
  </si>
  <si>
    <t>B21DCCN331</t>
  </si>
  <si>
    <t>Lê Đình Hảo</t>
  </si>
  <si>
    <t>B21DCCN332</t>
  </si>
  <si>
    <t>Nguyễn Thị Thu Hiền</t>
  </si>
  <si>
    <t>B21DCCN335</t>
  </si>
  <si>
    <t>B21DCCN336</t>
  </si>
  <si>
    <t>Đào Văn Hiển</t>
  </si>
  <si>
    <t>B21DCCN338</t>
  </si>
  <si>
    <t>Đoàn Minh Hiển</t>
  </si>
  <si>
    <t>B21DCCN339</t>
  </si>
  <si>
    <t>Bùi Duy Hiệp</t>
  </si>
  <si>
    <t>B21DCCN340</t>
  </si>
  <si>
    <t>La Đức Hiệp</t>
  </si>
  <si>
    <t>B21DCCN342</t>
  </si>
  <si>
    <t>Nguyễn Hoàng Hiệp</t>
  </si>
  <si>
    <t>B21DCCN343</t>
  </si>
  <si>
    <t>B21DCCN344</t>
  </si>
  <si>
    <t>Trần Hoàng Hiệp</t>
  </si>
  <si>
    <t>B21DCCN346</t>
  </si>
  <si>
    <t>Chu Minh Hiếu</t>
  </si>
  <si>
    <t>B21DCCN348</t>
  </si>
  <si>
    <t>Đặng Trung Hiếu</t>
  </si>
  <si>
    <t>B21DCCN349</t>
  </si>
  <si>
    <t>E21CNPM3</t>
  </si>
  <si>
    <t>Đinh Trung Hiếu</t>
  </si>
  <si>
    <t>B21DCCN350</t>
  </si>
  <si>
    <t>Hoàng Đình Hiếu</t>
  </si>
  <si>
    <t>B21DCCN351</t>
  </si>
  <si>
    <t>Hoàng Gia Hiếu</t>
  </si>
  <si>
    <t>B21DCCN352</t>
  </si>
  <si>
    <t>Lâm Trung Hiếu</t>
  </si>
  <si>
    <t>B21DCCN354</t>
  </si>
  <si>
    <t>Lê Trung Hiếu</t>
  </si>
  <si>
    <t>B21DCCN357</t>
  </si>
  <si>
    <t>Lưu Minh Hiếu</t>
  </si>
  <si>
    <t>B21DCCN358</t>
  </si>
  <si>
    <t>Ngô Quốc Hiếu</t>
  </si>
  <si>
    <t>B21DCCN360</t>
  </si>
  <si>
    <t>Nguyễn Đức Hiếu</t>
  </si>
  <si>
    <t>B21DCCN361</t>
  </si>
  <si>
    <t>Nguyễn Hà Hiếu</t>
  </si>
  <si>
    <t>B21DCCN362</t>
  </si>
  <si>
    <t>Nguyễn Hữu Hiếu</t>
  </si>
  <si>
    <t>B21DCCN363</t>
  </si>
  <si>
    <t>Nguyễn Mạnh Hiếu</t>
  </si>
  <si>
    <t>B21DCCN364</t>
  </si>
  <si>
    <t>Nguyễn Văn Hiếu</t>
  </si>
  <si>
    <t>B21DCCN366</t>
  </si>
  <si>
    <t>Nguyễn Xuân Hiếu</t>
  </si>
  <si>
    <t>B21DCCN367</t>
  </si>
  <si>
    <t>Phùng Minh Hiếu</t>
  </si>
  <si>
    <t>B21DCCN368</t>
  </si>
  <si>
    <t>Trần Công Hiếu</t>
  </si>
  <si>
    <t>B21DCCN369</t>
  </si>
  <si>
    <t>Trần Trung Hiếu</t>
  </si>
  <si>
    <t>B21DCCN371</t>
  </si>
  <si>
    <t>Trịnh Trung Hiếu</t>
  </si>
  <si>
    <t>B21DCCN372</t>
  </si>
  <si>
    <t>Vũ Văn Hiếu</t>
  </si>
  <si>
    <t>B21DCCN373</t>
  </si>
  <si>
    <t>Ngô Thị Phương Hoa</t>
  </si>
  <si>
    <t>B21DCCN374</t>
  </si>
  <si>
    <t>Cù Xuân Hoà</t>
  </si>
  <si>
    <t>B21DCCN375</t>
  </si>
  <si>
    <t>Hoàng Quốc Hòa</t>
  </si>
  <si>
    <t>B21DCCN377</t>
  </si>
  <si>
    <t>Lương Mạnh Hòa</t>
  </si>
  <si>
    <t>B21DCCN378</t>
  </si>
  <si>
    <t>Nguyễn Văn Hòa</t>
  </si>
  <si>
    <t>B21DCCN380</t>
  </si>
  <si>
    <t>Vũ Thanh Hoàn</t>
  </si>
  <si>
    <t>B21DCCN382</t>
  </si>
  <si>
    <t>Dương Việt Hoàng</t>
  </si>
  <si>
    <t>B21DCCN384</t>
  </si>
  <si>
    <t>Hà Văn Hoàng</t>
  </si>
  <si>
    <t>B21DCCN385</t>
  </si>
  <si>
    <t>Lương Tuấn Hoàng</t>
  </si>
  <si>
    <t>B21DCCN387</t>
  </si>
  <si>
    <t>Nguyễn Duy Hoàng</t>
  </si>
  <si>
    <t>B21DCCN388</t>
  </si>
  <si>
    <t>Phạm Văn Hoàng</t>
  </si>
  <si>
    <t>B21DCCN392</t>
  </si>
  <si>
    <t>Tống Việt Hoàng</t>
  </si>
  <si>
    <t>B21DCCN395</t>
  </si>
  <si>
    <t>Trần Việt Hoàng</t>
  </si>
  <si>
    <t>B21DCCN396</t>
  </si>
  <si>
    <t>Trịnh Nguyên Hoàng</t>
  </si>
  <si>
    <t>B21DCCN397</t>
  </si>
  <si>
    <t>Vũ Huy Hoàng</t>
  </si>
  <si>
    <t>B21DCCN398</t>
  </si>
  <si>
    <t>B21DCCN399</t>
  </si>
  <si>
    <t>Nguyễn Anh Huân</t>
  </si>
  <si>
    <t>B21DCCN402</t>
  </si>
  <si>
    <t>Nguyễn Văn Huân</t>
  </si>
  <si>
    <t>B21DCCN404</t>
  </si>
  <si>
    <t>Nguyễn Chí Huấn</t>
  </si>
  <si>
    <t>B21DCCN405</t>
  </si>
  <si>
    <t>Đỗ Mạnh Hùng</t>
  </si>
  <si>
    <t>B21DCCN407</t>
  </si>
  <si>
    <t>B21DCCN408</t>
  </si>
  <si>
    <t>Mai Văn Hùng</t>
  </si>
  <si>
    <t>B21DCCN411</t>
  </si>
  <si>
    <t>Nguyễn Mạnh Hùng</t>
  </si>
  <si>
    <t>B21DCCN412</t>
  </si>
  <si>
    <t>Nguyễn Sinh Hùng</t>
  </si>
  <si>
    <t>B21DCCN414</t>
  </si>
  <si>
    <t>Nguyễn Tiến Hùng</t>
  </si>
  <si>
    <t>B21DCCN415</t>
  </si>
  <si>
    <t>Nguyễn Văn Hùng</t>
  </si>
  <si>
    <t>B21DCCN416</t>
  </si>
  <si>
    <t>B21DCCN417</t>
  </si>
  <si>
    <t>Tống Văn Hùng</t>
  </si>
  <si>
    <t>B21DCCN418</t>
  </si>
  <si>
    <t>Trần Mạnh Hùng</t>
  </si>
  <si>
    <t>B21DCCN419</t>
  </si>
  <si>
    <t>Đào Gia Hưng</t>
  </si>
  <si>
    <t>B21DCCN420</t>
  </si>
  <si>
    <t>Lê Gia Hưng</t>
  </si>
  <si>
    <t>B21DCCN424</t>
  </si>
  <si>
    <t>Phạm Gia Hưng</t>
  </si>
  <si>
    <t>B21DCCN426</t>
  </si>
  <si>
    <t>Nguyễn Quang Hưởng</t>
  </si>
  <si>
    <t>B21DCCN429</t>
  </si>
  <si>
    <t>Bùi Xuân Huy</t>
  </si>
  <si>
    <t>B21DCCN430</t>
  </si>
  <si>
    <t>Đỗ Đắc Huy</t>
  </si>
  <si>
    <t>B21DCCN431</t>
  </si>
  <si>
    <t>Dương Quang Huy</t>
  </si>
  <si>
    <t>B21DCCN433</t>
  </si>
  <si>
    <t>Nguyễn Ngọc Quang Huy</t>
  </si>
  <si>
    <t>B21DCCN434</t>
  </si>
  <si>
    <t>Nguyễn Quang Huy</t>
  </si>
  <si>
    <t>B21DCCN435</t>
  </si>
  <si>
    <t>B21DCCN436</t>
  </si>
  <si>
    <t>Nguyễn Xuân Huy</t>
  </si>
  <si>
    <t>B21DCCN438</t>
  </si>
  <si>
    <t>Phạm Quang Huy</t>
  </si>
  <si>
    <t>B21DCCN439</t>
  </si>
  <si>
    <t>Trần Đức Huy</t>
  </si>
  <si>
    <t>B21DCCN440</t>
  </si>
  <si>
    <t>Trần Văn Huy</t>
  </si>
  <si>
    <t>B21DCCN442</t>
  </si>
  <si>
    <t>Vũ Quốc Huy</t>
  </si>
  <si>
    <t>B21DCCN444</t>
  </si>
  <si>
    <t>Nguyễn Thu Huyền</t>
  </si>
  <si>
    <t>B21DCCN445</t>
  </si>
  <si>
    <t>Đặng Ngọc Khánh</t>
  </si>
  <si>
    <t>B21DCCN450</t>
  </si>
  <si>
    <t>Lê Duy Khánh</t>
  </si>
  <si>
    <t>B21DCCN451</t>
  </si>
  <si>
    <t>Lê Quốc Khánh</t>
  </si>
  <si>
    <t>B21DCCN452</t>
  </si>
  <si>
    <t>Nguyễn Duy Khánh</t>
  </si>
  <si>
    <t>B21DCCN453</t>
  </si>
  <si>
    <t>Nguyễn Lê Quốc Khánh</t>
  </si>
  <si>
    <t>B21DCCN454</t>
  </si>
  <si>
    <t>Nguyễn Quốc Khánh</t>
  </si>
  <si>
    <t>B21DCCN456</t>
  </si>
  <si>
    <t>Nguyễn Việt Khiêm</t>
  </si>
  <si>
    <t>B21DCCN458</t>
  </si>
  <si>
    <t>Đặng Việt Khôi</t>
  </si>
  <si>
    <t>B21DCCN460</t>
  </si>
  <si>
    <t>Đào Danh Kiên</t>
  </si>
  <si>
    <t>B21DCCN462</t>
  </si>
  <si>
    <t>Nguyễn Lâm Kiên</t>
  </si>
  <si>
    <t>B21DCCN463</t>
  </si>
  <si>
    <t>Nguyễn Sỹ Huy Kiên</t>
  </si>
  <si>
    <t>B21DCCN464</t>
  </si>
  <si>
    <t>Trần Trung Kiên</t>
  </si>
  <si>
    <t>B21DCCN467</t>
  </si>
  <si>
    <t>B21DCCN468</t>
  </si>
  <si>
    <t>Vũ Minh Kiên</t>
  </si>
  <si>
    <t>B21DCCN469</t>
  </si>
  <si>
    <t>Nguyễn Trọng Kính</t>
  </si>
  <si>
    <t>B21DCCN473</t>
  </si>
  <si>
    <t>Đào Tùng Lâm</t>
  </si>
  <si>
    <t>B21DCCN475</t>
  </si>
  <si>
    <t>Lại Trung Lâm</t>
  </si>
  <si>
    <t>B21DCCN476</t>
  </si>
  <si>
    <t>Vũ Thị Lan</t>
  </si>
  <si>
    <t>B21DCCN478</t>
  </si>
  <si>
    <t>Mai Văn Lịch</t>
  </si>
  <si>
    <t>B21DCCN480</t>
  </si>
  <si>
    <t>Hoàng Ngọc Linh</t>
  </si>
  <si>
    <t>B21DCCN482</t>
  </si>
  <si>
    <t>Nguyễn Giang Linh</t>
  </si>
  <si>
    <t>B21DCCN483</t>
  </si>
  <si>
    <t>Nguyễn Khánh Linh</t>
  </si>
  <si>
    <t>B21DCCN484</t>
  </si>
  <si>
    <t>Nguyễn Thế Linh</t>
  </si>
  <si>
    <t>B21DCCN486</t>
  </si>
  <si>
    <t>Phạm Ngọc Linh</t>
  </si>
  <si>
    <t>B21DCCN488</t>
  </si>
  <si>
    <t>Hoàng Thị Mai Loan</t>
  </si>
  <si>
    <t>B21DCCN490</t>
  </si>
  <si>
    <t>Ngô Tuấn Lộc</t>
  </si>
  <si>
    <t>B21DCCN491</t>
  </si>
  <si>
    <t>Trần Đức Lộc</t>
  </si>
  <si>
    <t>B21DCCN492</t>
  </si>
  <si>
    <t>Dương Duy Long</t>
  </si>
  <si>
    <t>B21DCCN493</t>
  </si>
  <si>
    <t>Lê Đức Long</t>
  </si>
  <si>
    <t>B21DCCN494</t>
  </si>
  <si>
    <t>Nguyễn Châu Long</t>
  </si>
  <si>
    <t>B21DCCN495</t>
  </si>
  <si>
    <t>Nguyễn Duy Thành Long</t>
  </si>
  <si>
    <t>B21DCCN496</t>
  </si>
  <si>
    <t>Nguyễn Hoàng Long</t>
  </si>
  <si>
    <t>B21DCCN497</t>
  </si>
  <si>
    <t>Nguyễn Thành Long</t>
  </si>
  <si>
    <t>B21DCCN498</t>
  </si>
  <si>
    <t>B21DCCN499</t>
  </si>
  <si>
    <t>Nguyễn Vũ Bảo Long</t>
  </si>
  <si>
    <t>B21DCCN500</t>
  </si>
  <si>
    <t>Vũ Thành Luân</t>
  </si>
  <si>
    <t>B21DCCN502</t>
  </si>
  <si>
    <t>Đặng Thị Thanh Mai</t>
  </si>
  <si>
    <t>B21DCCN508</t>
  </si>
  <si>
    <t>Hỏa Ngọc Mai</t>
  </si>
  <si>
    <t>B21DCCN509</t>
  </si>
  <si>
    <t>Chu Văn Mạnh</t>
  </si>
  <si>
    <t>B21DCCN510</t>
  </si>
  <si>
    <t>Nguyễn Đình Mạnh</t>
  </si>
  <si>
    <t>B21DCCN511</t>
  </si>
  <si>
    <t>Nguyễn Duy Mạnh</t>
  </si>
  <si>
    <t>B21DCCN512</t>
  </si>
  <si>
    <t>Nguyễn Văn Mạnh</t>
  </si>
  <si>
    <t>B21DCCN517</t>
  </si>
  <si>
    <t>Đặng Nguyệt Minh</t>
  </si>
  <si>
    <t>B21DCCN520</t>
  </si>
  <si>
    <t>Hà Quang Minh</t>
  </si>
  <si>
    <t>B21DCCN523</t>
  </si>
  <si>
    <t>Hồ Trọng Nhật Minh</t>
  </si>
  <si>
    <t>B21DCCN524</t>
  </si>
  <si>
    <t>Nguyễn Hữu Tú Minh</t>
  </si>
  <si>
    <t>B21DCCN526</t>
  </si>
  <si>
    <t>Nguyễn Nhật Minh</t>
  </si>
  <si>
    <t>B21DCCN527</t>
  </si>
  <si>
    <t>B21DCCN529</t>
  </si>
  <si>
    <t>Nguyễn Quang Minh</t>
  </si>
  <si>
    <t>B21DCCN531</t>
  </si>
  <si>
    <t>Nguyễn Văn Minh</t>
  </si>
  <si>
    <t>B21DCCN532</t>
  </si>
  <si>
    <t>B21DCCN533</t>
  </si>
  <si>
    <t>Phạm Đức Minh</t>
  </si>
  <si>
    <t>B21DCCN534</t>
  </si>
  <si>
    <t>Trần Thế Minh</t>
  </si>
  <si>
    <t>B21DCCN536</t>
  </si>
  <si>
    <t>Chu Đức Nam</t>
  </si>
  <si>
    <t>B21DCCN538</t>
  </si>
  <si>
    <t>Doãn Phương Nam</t>
  </si>
  <si>
    <t>B21DCCN542</t>
  </si>
  <si>
    <t>Dương Tuấn Nam</t>
  </si>
  <si>
    <t>B21DCCN543</t>
  </si>
  <si>
    <t>Hoàng Đình Nam</t>
  </si>
  <si>
    <t>B21DCCN544</t>
  </si>
  <si>
    <t>Lê Đức Nam</t>
  </si>
  <si>
    <t>B21DCCN547</t>
  </si>
  <si>
    <t>Nguyễn Đình Nam</t>
  </si>
  <si>
    <t>B21DCCN548</t>
  </si>
  <si>
    <t>Nguyễn Hải Nam</t>
  </si>
  <si>
    <t>B21DCCN549</t>
  </si>
  <si>
    <t>B21DCCN551</t>
  </si>
  <si>
    <t>Nguyễn Viết Nam</t>
  </si>
  <si>
    <t>B21DCCN552</t>
  </si>
  <si>
    <t>Tống Quang Nam</t>
  </si>
  <si>
    <t>B21DCCN556</t>
  </si>
  <si>
    <t>Vũ Tuấn Nam</t>
  </si>
  <si>
    <t>B21DCCN560</t>
  </si>
  <si>
    <t>Nguyễn Thị Thu Ngân</t>
  </si>
  <si>
    <t>B21DCCN562</t>
  </si>
  <si>
    <t>Đặng Thị Hồng Ngát</t>
  </si>
  <si>
    <t>B21DCCN564</t>
  </si>
  <si>
    <t>Nguyễn Kim Trọng Nghĩa</t>
  </si>
  <si>
    <t>B21DCCN565</t>
  </si>
  <si>
    <t>Nguyễn Văn Ngọc</t>
  </si>
  <si>
    <t>B21DCCN567</t>
  </si>
  <si>
    <t>Lê Phan Nhâm</t>
  </si>
  <si>
    <t>B21DCCN572</t>
  </si>
  <si>
    <t>Vũ Đức Nhân</t>
  </si>
  <si>
    <t>B21DCCN574</t>
  </si>
  <si>
    <t>Lê Huy Hồng Nhật</t>
  </si>
  <si>
    <t>B21DCCN575</t>
  </si>
  <si>
    <t>Hồ Văn Nhuận</t>
  </si>
  <si>
    <t>B21DCCN578</t>
  </si>
  <si>
    <t>Đỗ Hồng Phi</t>
  </si>
  <si>
    <t>B21DCCN582</t>
  </si>
  <si>
    <t>Vũ Hoàng Phi</t>
  </si>
  <si>
    <t>B21DCCN583</t>
  </si>
  <si>
    <t>Nguyễn Bá Phong</t>
  </si>
  <si>
    <t>B21DCCN586</t>
  </si>
  <si>
    <t>Nguyễn Thanh Phong</t>
  </si>
  <si>
    <t>B21DCCN588</t>
  </si>
  <si>
    <t>Nguyễn Xuân Phong</t>
  </si>
  <si>
    <t>B21DCCN589</t>
  </si>
  <si>
    <t>Vũ Danh Phong</t>
  </si>
  <si>
    <t>B21DCCN590</t>
  </si>
  <si>
    <t>Giang Minh Phú</t>
  </si>
  <si>
    <t>B21DCCN591</t>
  </si>
  <si>
    <t>Nguyễn Văn Phú</t>
  </si>
  <si>
    <t>B21DCCN592</t>
  </si>
  <si>
    <t>Lê Đình Phúc</t>
  </si>
  <si>
    <t>B21DCCN593</t>
  </si>
  <si>
    <t>Nguyễn Hoàng Phúc</t>
  </si>
  <si>
    <t>B21DCCN594</t>
  </si>
  <si>
    <t>Ngô Đình Phước</t>
  </si>
  <si>
    <t>B21DCCN597</t>
  </si>
  <si>
    <t>Dương Minh Phương</t>
  </si>
  <si>
    <t>B21DCCN599</t>
  </si>
  <si>
    <t>Lê Trọng Phương</t>
  </si>
  <si>
    <t>B21DCCN600</t>
  </si>
  <si>
    <t>Nguyễn Mai Phương</t>
  </si>
  <si>
    <t>B21DCCN601</t>
  </si>
  <si>
    <t>Tống Xuân Phương</t>
  </si>
  <si>
    <t>B21DCCN602</t>
  </si>
  <si>
    <t>Hoàng Anh Quân</t>
  </si>
  <si>
    <t>B21DCCN606</t>
  </si>
  <si>
    <t>Lại Bá Quân</t>
  </si>
  <si>
    <t>B21DCCN607</t>
  </si>
  <si>
    <t>Nghiêm Xuân Quân</t>
  </si>
  <si>
    <t>B21DCCN608</t>
  </si>
  <si>
    <t>Nguyễn Chí Anh Quân</t>
  </si>
  <si>
    <t>B21DCCN609</t>
  </si>
  <si>
    <t>Nguyễn Tài Quân</t>
  </si>
  <si>
    <t>B21DCCN614</t>
  </si>
  <si>
    <t>Vi Mạnh Quân</t>
  </si>
  <si>
    <t>B21DCCN617</t>
  </si>
  <si>
    <t>Vũ Anh Quân</t>
  </si>
  <si>
    <t>B21DCCN618</t>
  </si>
  <si>
    <t>Vũ Minh Quân</t>
  </si>
  <si>
    <t>B21DCCN621</t>
  </si>
  <si>
    <t>Đặng Văn Quang</t>
  </si>
  <si>
    <t>B21DCCN622</t>
  </si>
  <si>
    <t>Lê Gia Quang</t>
  </si>
  <si>
    <t>B21DCCN625</t>
  </si>
  <si>
    <t>Nguyễn Đăng Quang</t>
  </si>
  <si>
    <t>B21DCCN628</t>
  </si>
  <si>
    <t>Lê Đình Quý</t>
  </si>
  <si>
    <t>B21DCCN636</t>
  </si>
  <si>
    <t>Nguyễn Văn Quý</t>
  </si>
  <si>
    <t>B21DCCN637</t>
  </si>
  <si>
    <t>Phùng Ngọc Quý</t>
  </si>
  <si>
    <t>B21DCCN638</t>
  </si>
  <si>
    <t>Nguyễn Thị Quyên</t>
  </si>
  <si>
    <t>B21DCCN639</t>
  </si>
  <si>
    <t>Vũ Văn Quyền</t>
  </si>
  <si>
    <t>B21DCCN640</t>
  </si>
  <si>
    <t>Bùi Hữu Quyết</t>
  </si>
  <si>
    <t>B21DCCN641</t>
  </si>
  <si>
    <t>Lê Duy Quyết</t>
  </si>
  <si>
    <t>B21DCCN642</t>
  </si>
  <si>
    <t>Trần Kiên Quyết</t>
  </si>
  <si>
    <t>B21DCCN643</t>
  </si>
  <si>
    <t>Đỗ Thị Quỳnh</t>
  </si>
  <si>
    <t>B21DCCN644</t>
  </si>
  <si>
    <t>Khúc Trọng Quỳnh</t>
  </si>
  <si>
    <t>B21DCCN645</t>
  </si>
  <si>
    <t>Nguyễn Đức Quỳnh</t>
  </si>
  <si>
    <t>B21DCCN646</t>
  </si>
  <si>
    <t>Bùi Trường Sơn</t>
  </si>
  <si>
    <t>B21DCCN649</t>
  </si>
  <si>
    <t>Cao Minh Sơn</t>
  </si>
  <si>
    <t>B21DCCN650</t>
  </si>
  <si>
    <t>Hoàng Thanh Sơn</t>
  </si>
  <si>
    <t>B21DCCN651</t>
  </si>
  <si>
    <t>Phan Tiến Tài</t>
  </si>
  <si>
    <t>B21DCCN655</t>
  </si>
  <si>
    <t>Trần Anh Tài</t>
  </si>
  <si>
    <t>B21DCCN656</t>
  </si>
  <si>
    <t>Lê Trí Tâm</t>
  </si>
  <si>
    <t>B21DCCN657</t>
  </si>
  <si>
    <t>Triệu Ngọc Tâm</t>
  </si>
  <si>
    <t>B21DCCN658</t>
  </si>
  <si>
    <t>Trương Văn Tân</t>
  </si>
  <si>
    <t>B21DCCN659</t>
  </si>
  <si>
    <t>Phạm Thành Thái</t>
  </si>
  <si>
    <t>B21DCCN662</t>
  </si>
  <si>
    <t>Trần Xuân Thái</t>
  </si>
  <si>
    <t>B21DCCN663</t>
  </si>
  <si>
    <t>Lê Đức Thắng</t>
  </si>
  <si>
    <t>B21DCCN664</t>
  </si>
  <si>
    <t>Nguyễn Quang Thắng</t>
  </si>
  <si>
    <t>B21DCCN669</t>
  </si>
  <si>
    <t>Nguyễn Việt Thắng</t>
  </si>
  <si>
    <t>B21DCCN671</t>
  </si>
  <si>
    <t>Bùi Văn Thành</t>
  </si>
  <si>
    <t>B21DCCN674</t>
  </si>
  <si>
    <t>Nguyễn Đắc Thành</t>
  </si>
  <si>
    <t>B21DCCN678</t>
  </si>
  <si>
    <t>Nguyễn Tiến Thành</t>
  </si>
  <si>
    <t>B21DCCN679</t>
  </si>
  <si>
    <t>Nguyễn Văn Thành</t>
  </si>
  <si>
    <t>B21DCCN680</t>
  </si>
  <si>
    <t>Trương Công Tuấn Thành</t>
  </si>
  <si>
    <t>B21DCCN681</t>
  </si>
  <si>
    <t>Vũ Duy Thành</t>
  </si>
  <si>
    <t>B21DCCN682</t>
  </si>
  <si>
    <t>Đỗ Phương Thảo</t>
  </si>
  <si>
    <t>B21DCCN683</t>
  </si>
  <si>
    <t>Lưu Phương Thảo</t>
  </si>
  <si>
    <t>B21DCCN684</t>
  </si>
  <si>
    <t>Đỗ Đức Thiện</t>
  </si>
  <si>
    <t>B21DCCN686</t>
  </si>
  <si>
    <t>Vũ Đình Thiết</t>
  </si>
  <si>
    <t>B21DCCN689</t>
  </si>
  <si>
    <t>Phùng Văn Thịnh</t>
  </si>
  <si>
    <t>B21DCCN692</t>
  </si>
  <si>
    <t>Trần Đức Thịnh</t>
  </si>
  <si>
    <t>B21DCCN693</t>
  </si>
  <si>
    <t>Bùi Thị Thu</t>
  </si>
  <si>
    <t>B21DCCN697</t>
  </si>
  <si>
    <t>Thái Quân Thụy</t>
  </si>
  <si>
    <t>B21DCCN703</t>
  </si>
  <si>
    <t>Ngô Thế Quang Tiến</t>
  </si>
  <si>
    <t>B21DCCN705</t>
  </si>
  <si>
    <t>Nguyễn Văn Tiến</t>
  </si>
  <si>
    <t>B21DCCN706</t>
  </si>
  <si>
    <t>Phạm Đình Tiến</t>
  </si>
  <si>
    <t>B21DCCN707</t>
  </si>
  <si>
    <t>Trương Vĩnh Tiến</t>
  </si>
  <si>
    <t>B21DCCN710</t>
  </si>
  <si>
    <t>Trần Thế Tỏa</t>
  </si>
  <si>
    <t>B21DCCN711</t>
  </si>
  <si>
    <t>Hoàng Minh Toàn</t>
  </si>
  <si>
    <t>B21DCCN713</t>
  </si>
  <si>
    <t>Nguyễn Quốc Toàn</t>
  </si>
  <si>
    <t>B21DCCN714</t>
  </si>
  <si>
    <t>Đào Xuân Trí</t>
  </si>
  <si>
    <t>B21DCCN721</t>
  </si>
  <si>
    <t>Hoàng Gia Trí</t>
  </si>
  <si>
    <t>B21DCCN723</t>
  </si>
  <si>
    <t>Đỗ Hoàng Trọng</t>
  </si>
  <si>
    <t>B21DCCN725</t>
  </si>
  <si>
    <t>Lê Quốc Trung</t>
  </si>
  <si>
    <t>B21DCCN730</t>
  </si>
  <si>
    <t>Lê Văn Trung</t>
  </si>
  <si>
    <t>B21DCCN731</t>
  </si>
  <si>
    <t>Nguyễn Xuân Trung</t>
  </si>
  <si>
    <t>B21DCCN733</t>
  </si>
  <si>
    <t>Phạm Ngọc Trung</t>
  </si>
  <si>
    <t>B21DCCN734</t>
  </si>
  <si>
    <t>Phan Hoàng Trung</t>
  </si>
  <si>
    <t>B21DCCN735</t>
  </si>
  <si>
    <t>Tống Quang Trung</t>
  </si>
  <si>
    <t>B21DCCN736</t>
  </si>
  <si>
    <t>Vũ Quốc Trung</t>
  </si>
  <si>
    <t>B21DCCN737</t>
  </si>
  <si>
    <t>Đỗ Thanh Trường</t>
  </si>
  <si>
    <t>B21DCCN738</t>
  </si>
  <si>
    <t>Nguyễn Trọng Trường</t>
  </si>
  <si>
    <t>B21DCCN740</t>
  </si>
  <si>
    <t>Phạm Anh Trường</t>
  </si>
  <si>
    <t>B21DCCN741</t>
  </si>
  <si>
    <t>Mầu Nhân Tú</t>
  </si>
  <si>
    <t>B21DCCN746</t>
  </si>
  <si>
    <t>Nguyễn Đăng Anh Tú</t>
  </si>
  <si>
    <t>B21DCCN748</t>
  </si>
  <si>
    <t>Nguyễn Duy Tú</t>
  </si>
  <si>
    <t>B21DCCN749</t>
  </si>
  <si>
    <t>Nguyễn Huy Tú</t>
  </si>
  <si>
    <t>B21DCCN750</t>
  </si>
  <si>
    <t>Nguyễn Lê Anh Tú</t>
  </si>
  <si>
    <t>B21DCCN751</t>
  </si>
  <si>
    <t>Nguyễn Thị Cẩm Tú</t>
  </si>
  <si>
    <t>B21DCCN752</t>
  </si>
  <si>
    <t>Phan Văn Tú</t>
  </si>
  <si>
    <t>B21DCCN754</t>
  </si>
  <si>
    <t>Bùi Duy Tuấn</t>
  </si>
  <si>
    <t>B21DCCN755</t>
  </si>
  <si>
    <t>Lê Anh Tuấn</t>
  </si>
  <si>
    <t>B21DCCN756</t>
  </si>
  <si>
    <t>Nguyễn Mạnh Tuấn</t>
  </si>
  <si>
    <t>B21DCCN758</t>
  </si>
  <si>
    <t>Nguyễn Minh Tuấn</t>
  </si>
  <si>
    <t>B21DCCN759</t>
  </si>
  <si>
    <t>Vũ Anh Tuấn</t>
  </si>
  <si>
    <t>B21DCCN763</t>
  </si>
  <si>
    <t>Dương Thanh Tùng</t>
  </si>
  <si>
    <t>B21DCCN766</t>
  </si>
  <si>
    <t>Mai Quý Tùng</t>
  </si>
  <si>
    <t>B21DCCN767</t>
  </si>
  <si>
    <t>Nguyễn Minh Tùng</t>
  </si>
  <si>
    <t>B21DCCN768</t>
  </si>
  <si>
    <t>Nguyễn Thanh Tùng</t>
  </si>
  <si>
    <t>B21DCCN771</t>
  </si>
  <si>
    <t>Phạm Thanh Tùng</t>
  </si>
  <si>
    <t>B21DCCN773</t>
  </si>
  <si>
    <t>Phạm Việt Tùng</t>
  </si>
  <si>
    <t>B21DCCN774</t>
  </si>
  <si>
    <t>Phùng Bá Tùng</t>
  </si>
  <si>
    <t>B21DCCN776</t>
  </si>
  <si>
    <t>Trương Hoàng Tùng</t>
  </si>
  <si>
    <t>B21DCCN777</t>
  </si>
  <si>
    <t>Vũ Xuân Tùng</t>
  </si>
  <si>
    <t>B21DCCN778</t>
  </si>
  <si>
    <t>Vũ Hồng Tuyên</t>
  </si>
  <si>
    <t>B21DCCN779</t>
  </si>
  <si>
    <t>Vi Quốc Uy</t>
  </si>
  <si>
    <t>B21DCCN781</t>
  </si>
  <si>
    <t>Hoàng Thị Mỹ Uyên</t>
  </si>
  <si>
    <t>B21DCCN782</t>
  </si>
  <si>
    <t>Nguyễn Viết Văn</t>
  </si>
  <si>
    <t>B21DCCN785</t>
  </si>
  <si>
    <t>Đinh Quốc Việt</t>
  </si>
  <si>
    <t>B21DCCN788</t>
  </si>
  <si>
    <t>Nguyễn Quốc Việt</t>
  </si>
  <si>
    <t>B21DCCN790</t>
  </si>
  <si>
    <t>Trần Trọng Việt</t>
  </si>
  <si>
    <t>B21DCCN791</t>
  </si>
  <si>
    <t>Trần Quang Vinh</t>
  </si>
  <si>
    <t>B21DCCN793</t>
  </si>
  <si>
    <t>Hoàng Anh Vũ</t>
  </si>
  <si>
    <t>B21DCCN795</t>
  </si>
  <si>
    <t>Lê Minh Vũ</t>
  </si>
  <si>
    <t>B21DCCN797</t>
  </si>
  <si>
    <t>Nguyễn Quang Vũ</t>
  </si>
  <si>
    <t>B21DCCN798</t>
  </si>
  <si>
    <t>Nguyễn Trọng Vũ</t>
  </si>
  <si>
    <t>B21DCCN799</t>
  </si>
  <si>
    <t>Trần Hoàng Tuấn Vũ</t>
  </si>
  <si>
    <t>B21DCCN800</t>
  </si>
  <si>
    <t>Số bài AC</t>
  </si>
  <si>
    <t>Điểm</t>
  </si>
  <si>
    <t>Số lượng</t>
  </si>
  <si>
    <t>Tỉ lệ</t>
  </si>
  <si>
    <t>0/1</t>
  </si>
  <si>
    <t xml:space="preserve">TỔNG </t>
  </si>
  <si>
    <t>Hoàng Gia Vương</t>
  </si>
  <si>
    <t>B21DCCN801</t>
  </si>
  <si>
    <t>Louksone Sihalath</t>
  </si>
  <si>
    <t>B21DCCN815</t>
  </si>
  <si>
    <t>Nguyễn Quốc Vương</t>
  </si>
  <si>
    <t>B21DCCN804</t>
  </si>
  <si>
    <t>B21DCCN812</t>
  </si>
  <si>
    <t>Nguyễn Thế Mạnh</t>
  </si>
  <si>
    <t>Ngô Thị Xuân</t>
  </si>
  <si>
    <t>B21DCCN806</t>
  </si>
  <si>
    <t>Lương Ngọc Yên</t>
  </si>
  <si>
    <t>B21DCCN809</t>
  </si>
  <si>
    <t>Lương Mạnh Hoà</t>
  </si>
  <si>
    <t>Chênh lệch</t>
  </si>
  <si>
    <t>Tỉ lệ(%)</t>
  </si>
  <si>
    <t>Mã SV</t>
  </si>
  <si>
    <t>Điểm TCP</t>
  </si>
  <si>
    <t>Điểm UDP</t>
  </si>
  <si>
    <t>......</t>
  </si>
  <si>
    <t>NaN</t>
  </si>
  <si>
    <t>-</t>
  </si>
  <si>
    <t>THỐNG KÊ</t>
  </si>
  <si>
    <t>TBKT (20%)</t>
  </si>
  <si>
    <t>TỔNG</t>
  </si>
  <si>
    <t>TỈ LỆ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</si>
</sst>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76">
    <xf numFmtId="0" fontId="0" fillId="0" borderId="0" xfId="0"/>
    <xf numFmtId="0" fontId="1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left" vertical="center" wrapText="1"/>
    </xf>
    <xf numFmtId="0" fontId="2" fillId="7" borderId="5" xfId="0" applyFont="1" applyFill="1" applyBorder="1" applyAlignment="1">
      <alignment horizontal="center" vertical="center" wrapText="1"/>
    </xf>
    <xf numFmtId="0" fontId="2" fillId="7" borderId="4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3" xfId="0" applyFont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/>
    <xf numFmtId="0" fontId="2" fillId="2" borderId="0" xfId="0" applyFont="1" applyFill="1" applyAlignment="1">
      <alignment vertical="center" wrapText="1"/>
    </xf>
    <xf numFmtId="0" fontId="2" fillId="6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horizontal="center" vertical="center" wrapText="1"/>
    </xf>
    <xf numFmtId="2" fontId="3" fillId="4" borderId="3" xfId="0" applyNumberFormat="1" applyFont="1" applyFill="1" applyBorder="1" applyAlignment="1">
      <alignment horizontal="center" vertical="center"/>
    </xf>
    <xf numFmtId="0" fontId="2" fillId="2" borderId="0" xfId="0" applyFont="1" applyFill="1"/>
    <xf numFmtId="0" fontId="0" fillId="0" borderId="0" xfId="0" applyAlignment="1">
      <alignment horizontal="center"/>
    </xf>
    <xf numFmtId="0" fontId="2" fillId="4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vertical="center" wrapText="1"/>
    </xf>
    <xf numFmtId="0" fontId="2" fillId="9" borderId="3" xfId="0" applyFont="1" applyFill="1" applyBorder="1" applyAlignment="1">
      <alignment horizontal="center" vertical="center" wrapText="1"/>
    </xf>
    <xf numFmtId="0" fontId="2" fillId="9" borderId="3" xfId="0" applyFont="1" applyFill="1" applyBorder="1" applyAlignment="1">
      <alignment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4" fillId="0" borderId="3" xfId="0" applyFont="1" applyBorder="1" applyAlignment="1">
      <alignment horizontal="center" vertical="center"/>
    </xf>
    <xf numFmtId="0" fontId="2" fillId="2" borderId="3" xfId="0" applyFont="1" applyFill="1" applyBorder="1"/>
    <xf numFmtId="0" fontId="2" fillId="12" borderId="0" xfId="0" applyFont="1" applyFill="1"/>
    <xf numFmtId="10" fontId="3" fillId="4" borderId="3" xfId="1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10" fontId="3" fillId="0" borderId="3" xfId="1" applyNumberFormat="1" applyFont="1" applyFill="1" applyBorder="1" applyAlignment="1">
      <alignment horizontal="center" vertical="center"/>
    </xf>
    <xf numFmtId="0" fontId="6" fillId="0" borderId="0" xfId="0" applyFont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2" fillId="13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vertical="center" wrapText="1"/>
    </xf>
    <xf numFmtId="0" fontId="2" fillId="7" borderId="1" xfId="0" applyFont="1" applyFill="1" applyBorder="1" applyAlignment="1">
      <alignment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9" fontId="2" fillId="0" borderId="3" xfId="1" applyFont="1" applyFill="1" applyBorder="1" applyAlignment="1">
      <alignment horizontal="center"/>
    </xf>
    <xf numFmtId="0" fontId="2" fillId="0" borderId="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 wrapText="1"/>
    </xf>
    <xf numFmtId="164" fontId="1" fillId="3" borderId="3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5" fontId="2" fillId="0" borderId="3" xfId="1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PHỔ</a:t>
            </a:r>
            <a:r>
              <a:rPr lang="en-SG" b="1" baseline="0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 ĐIỂM THI TCP 2024</a:t>
            </a:r>
            <a:endParaRPr lang="vi-VN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TCP!$J$7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TCP!$I$8:$I$12</c:f>
              <c:strCache>
                <c:ptCount val="5"/>
                <c:pt idx="0">
                  <c:v>0/1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TCP!$J$8:$J$12</c:f>
              <c:numCache>
                <c:formatCode>General</c:formatCode>
                <c:ptCount val="5"/>
                <c:pt idx="0">
                  <c:v>234</c:v>
                </c:pt>
                <c:pt idx="1">
                  <c:v>106</c:v>
                </c:pt>
                <c:pt idx="2">
                  <c:v>61</c:v>
                </c:pt>
                <c:pt idx="3">
                  <c:v>30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AC-422D-9E15-B9758F78D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2596280"/>
        <c:axId val="612595200"/>
      </c:barChart>
      <c:catAx>
        <c:axId val="612596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Điểm</a:t>
                </a:r>
              </a:p>
            </c:rich>
          </c:tx>
          <c:layout>
            <c:manualLayout>
              <c:xMode val="edge"/>
              <c:yMode val="edge"/>
              <c:x val="0.91978689519480172"/>
              <c:y val="0.70738407699037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2595200"/>
        <c:crosses val="autoZero"/>
        <c:auto val="1"/>
        <c:lblAlgn val="ctr"/>
        <c:lblOffset val="100"/>
        <c:noMultiLvlLbl val="0"/>
      </c:catAx>
      <c:valAx>
        <c:axId val="61259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Số</a:t>
                </a:r>
                <a:r>
                  <a:rPr lang="en-US" sz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lượng</a:t>
                </a:r>
                <a:endParaRPr lang="en-US" sz="12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12596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THI TCP</a:t>
            </a:r>
            <a:endParaRPr lang="vi-VN" b="1">
              <a:solidFill>
                <a:sysClr val="windowText" lastClr="00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>
        <c:manualLayout>
          <c:xMode val="edge"/>
          <c:yMode val="edge"/>
          <c:x val="0.4079930008748906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'Bài 1 - TCP'!$J$7</c:f>
              <c:strCache>
                <c:ptCount val="1"/>
                <c:pt idx="0">
                  <c:v>Số lượng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'Bài 1 - TCP'!$I$8:$I$12</c:f>
              <c:strCache>
                <c:ptCount val="5"/>
                <c:pt idx="0">
                  <c:v>0/1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strCache>
            </c:strRef>
          </c:cat>
          <c:val>
            <c:numRef>
              <c:f>'Bài 1 - TCP'!$J$8:$J$12</c:f>
              <c:numCache>
                <c:formatCode>General</c:formatCode>
                <c:ptCount val="5"/>
                <c:pt idx="0">
                  <c:v>208</c:v>
                </c:pt>
                <c:pt idx="1">
                  <c:v>120</c:v>
                </c:pt>
                <c:pt idx="2">
                  <c:v>68</c:v>
                </c:pt>
                <c:pt idx="3">
                  <c:v>34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7-4C68-AACE-CC451A42AD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0423304"/>
        <c:axId val="630424024"/>
      </c:barChart>
      <c:catAx>
        <c:axId val="630423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0424024"/>
        <c:crosses val="autoZero"/>
        <c:auto val="1"/>
        <c:lblAlgn val="ctr"/>
        <c:lblOffset val="100"/>
        <c:noMultiLvlLbl val="0"/>
      </c:catAx>
      <c:valAx>
        <c:axId val="630424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0423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ĐIỂM</a:t>
            </a:r>
            <a:r>
              <a:rPr lang="en-US" b="1" baseline="0"/>
              <a:t> THI UDP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'Bài 2 - UDP'!$H$5:$H$10</c:f>
              <c:strCache>
                <c:ptCount val="6"/>
                <c:pt idx="0">
                  <c:v>0/1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  <c:pt idx="5">
                  <c:v>-</c:v>
                </c:pt>
              </c:strCache>
            </c:strRef>
          </c:cat>
          <c:val>
            <c:numRef>
              <c:f>'Bài 2 - UDP'!$I$5:$I$10</c:f>
              <c:numCache>
                <c:formatCode>General</c:formatCode>
                <c:ptCount val="6"/>
                <c:pt idx="0">
                  <c:v>76</c:v>
                </c:pt>
                <c:pt idx="1">
                  <c:v>64</c:v>
                </c:pt>
                <c:pt idx="2">
                  <c:v>93</c:v>
                </c:pt>
                <c:pt idx="3">
                  <c:v>116</c:v>
                </c:pt>
                <c:pt idx="4">
                  <c:v>32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42-43FC-A137-993AD87AC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121848"/>
        <c:axId val="664122208"/>
      </c:barChart>
      <c:catAx>
        <c:axId val="66412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Điểm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4122208"/>
        <c:crosses val="autoZero"/>
        <c:auto val="1"/>
        <c:lblAlgn val="ctr"/>
        <c:lblOffset val="100"/>
        <c:noMultiLvlLbl val="0"/>
      </c:catAx>
      <c:valAx>
        <c:axId val="66412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Số</a:t>
                </a:r>
                <a:r>
                  <a:rPr lang="en-US" baseline="0"/>
                  <a:t> lượng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6412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>
                <a:solidFill>
                  <a:sysClr val="windowText" lastClr="00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TBKT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'TBKT(20%)'!$I$2:$I$19</c:f>
              <c:numCache>
                <c:formatCode>0.0</c:formatCode>
                <c:ptCount val="18"/>
                <c:pt idx="0" formatCode="General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  <c:pt idx="7">
                  <c:v>4</c:v>
                </c:pt>
                <c:pt idx="8">
                  <c:v>4.5</c:v>
                </c:pt>
                <c:pt idx="9">
                  <c:v>5</c:v>
                </c:pt>
                <c:pt idx="10">
                  <c:v>5.5</c:v>
                </c:pt>
                <c:pt idx="11">
                  <c:v>6</c:v>
                </c:pt>
                <c:pt idx="12">
                  <c:v>6.5</c:v>
                </c:pt>
                <c:pt idx="13">
                  <c:v>7</c:v>
                </c:pt>
                <c:pt idx="14">
                  <c:v>7.5</c:v>
                </c:pt>
                <c:pt idx="15">
                  <c:v>8</c:v>
                </c:pt>
                <c:pt idx="16">
                  <c:v>8.5</c:v>
                </c:pt>
                <c:pt idx="17">
                  <c:v>9</c:v>
                </c:pt>
              </c:numCache>
            </c:numRef>
          </c:cat>
          <c:val>
            <c:numRef>
              <c:f>'TBKT(20%)'!$J$2:$J$19</c:f>
              <c:numCache>
                <c:formatCode>General</c:formatCode>
                <c:ptCount val="18"/>
                <c:pt idx="0">
                  <c:v>8</c:v>
                </c:pt>
                <c:pt idx="1">
                  <c:v>53</c:v>
                </c:pt>
                <c:pt idx="2">
                  <c:v>0</c:v>
                </c:pt>
                <c:pt idx="3">
                  <c:v>2</c:v>
                </c:pt>
                <c:pt idx="4">
                  <c:v>47</c:v>
                </c:pt>
                <c:pt idx="5">
                  <c:v>1</c:v>
                </c:pt>
                <c:pt idx="6">
                  <c:v>40</c:v>
                </c:pt>
                <c:pt idx="7">
                  <c:v>17</c:v>
                </c:pt>
                <c:pt idx="8">
                  <c:v>31</c:v>
                </c:pt>
                <c:pt idx="9">
                  <c:v>47</c:v>
                </c:pt>
                <c:pt idx="10">
                  <c:v>0</c:v>
                </c:pt>
                <c:pt idx="11">
                  <c:v>54</c:v>
                </c:pt>
                <c:pt idx="12">
                  <c:v>7</c:v>
                </c:pt>
                <c:pt idx="13">
                  <c:v>34</c:v>
                </c:pt>
                <c:pt idx="14">
                  <c:v>8</c:v>
                </c:pt>
                <c:pt idx="15">
                  <c:v>17</c:v>
                </c:pt>
                <c:pt idx="16">
                  <c:v>9</c:v>
                </c:pt>
                <c:pt idx="17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7E-49EB-9D80-8B1614F3DA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9345760"/>
        <c:axId val="409346840"/>
      </c:barChart>
      <c:catAx>
        <c:axId val="409345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346840"/>
        <c:crosses val="autoZero"/>
        <c:auto val="1"/>
        <c:lblAlgn val="ctr"/>
        <c:lblOffset val="100"/>
        <c:noMultiLvlLbl val="0"/>
      </c:catAx>
      <c:valAx>
        <c:axId val="40934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09345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533400</xdr:colOff>
      <xdr:row>3</xdr:row>
      <xdr:rowOff>198120</xdr:rowOff>
    </xdr:from>
    <xdr:to>
      <xdr:col>20</xdr:col>
      <xdr:colOff>220980</xdr:colOff>
      <xdr:row>16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9B00E9-3DB6-4646-8ED0-3BCA9E7F4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15240</xdr:colOff>
      <xdr:row>2</xdr:row>
      <xdr:rowOff>236220</xdr:rowOff>
    </xdr:from>
    <xdr:to>
      <xdr:col>20</xdr:col>
      <xdr:colOff>320040</xdr:colOff>
      <xdr:row>13</xdr:row>
      <xdr:rowOff>213360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113E61-9F04-0EE9-9863-9B2F969EBE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563880</xdr:colOff>
      <xdr:row>0</xdr:row>
      <xdr:rowOff>236220</xdr:rowOff>
    </xdr:from>
    <xdr:to>
      <xdr:col>18</xdr:col>
      <xdr:colOff>259080</xdr:colOff>
      <xdr:row>11</xdr:row>
      <xdr:rowOff>213360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BE543B-87EF-CD2D-3A07-3A460C25F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457200</xdr:colOff>
      <xdr:row>2</xdr:row>
      <xdr:rowOff>91440</xdr:rowOff>
    </xdr:from>
    <xdr:to>
      <xdr:col>22</xdr:col>
      <xdr:colOff>312420</xdr:colOff>
      <xdr:row>13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5CBD7-3B7E-16C5-77FC-1A8E0EAA4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89C86-66CB-44AA-BAF3-8753203E829A}">
  <dimension ref="A1:K438"/>
  <sheetViews>
    <sheetView workbookViewId="0">
      <selection activeCell="J8" sqref="J8"/>
    </sheetView>
  </sheetViews>
  <sheetFormatPr defaultRowHeight="16.8" x14ac:dyDescent="0.3"/>
  <cols>
    <col min="1" max="1" width="26.88671875" style="17" customWidth="1"/>
    <col min="2" max="2" width="19.21875" style="16" customWidth="1"/>
    <col min="3" max="3" width="16.88671875" style="16" customWidth="1"/>
    <col min="4" max="4" width="22.109375" style="16" customWidth="1"/>
    <col min="5" max="5" width="16" style="16" customWidth="1"/>
    <col min="6" max="7" width="8.88671875" style="16"/>
    <col min="8" max="8" width="13.5546875" style="16" customWidth="1"/>
    <col min="9" max="9" width="8.88671875" style="16"/>
    <col min="10" max="10" width="11.44140625" style="16" customWidth="1"/>
    <col min="11" max="16384" width="8.88671875" style="16"/>
  </cols>
  <sheetData>
    <row r="1" spans="1:11" ht="19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2"/>
    </row>
    <row r="2" spans="1:11" ht="19.95" customHeight="1" thickBot="1" x14ac:dyDescent="0.35">
      <c r="A2" s="3" t="s">
        <v>22</v>
      </c>
      <c r="B2" s="2" t="s">
        <v>23</v>
      </c>
      <c r="C2" s="2" t="s">
        <v>24</v>
      </c>
      <c r="D2" s="2">
        <v>8</v>
      </c>
      <c r="E2" s="2">
        <v>0</v>
      </c>
      <c r="F2" s="22"/>
    </row>
    <row r="3" spans="1:11" ht="19.95" customHeight="1" thickBot="1" x14ac:dyDescent="0.35">
      <c r="A3" s="3" t="s">
        <v>43</v>
      </c>
      <c r="B3" s="2" t="s">
        <v>44</v>
      </c>
      <c r="C3" s="2" t="s">
        <v>45</v>
      </c>
      <c r="D3" s="2">
        <v>3</v>
      </c>
      <c r="E3" s="2">
        <v>0</v>
      </c>
      <c r="F3" s="22"/>
    </row>
    <row r="4" spans="1:11" ht="19.95" customHeight="1" thickBot="1" x14ac:dyDescent="0.35">
      <c r="A4" s="3" t="s">
        <v>61</v>
      </c>
      <c r="B4" s="2" t="s">
        <v>62</v>
      </c>
      <c r="C4" s="2" t="s">
        <v>30</v>
      </c>
      <c r="D4" s="2">
        <v>4</v>
      </c>
      <c r="E4" s="2">
        <v>0</v>
      </c>
      <c r="F4" s="22"/>
    </row>
    <row r="5" spans="1:11" ht="19.95" customHeight="1" thickBot="1" x14ac:dyDescent="0.35">
      <c r="A5" s="3" t="s">
        <v>124</v>
      </c>
      <c r="B5" s="2" t="s">
        <v>125</v>
      </c>
      <c r="C5" s="2" t="s">
        <v>24</v>
      </c>
      <c r="D5" s="2">
        <v>8</v>
      </c>
      <c r="E5" s="2">
        <v>0</v>
      </c>
      <c r="F5" s="22"/>
      <c r="H5" s="68" t="s">
        <v>898</v>
      </c>
      <c r="I5" s="69"/>
      <c r="J5" s="69"/>
      <c r="K5" s="70"/>
    </row>
    <row r="6" spans="1:11" ht="19.95" customHeight="1" thickBot="1" x14ac:dyDescent="0.35">
      <c r="A6" s="3" t="s">
        <v>130</v>
      </c>
      <c r="B6" s="2" t="s">
        <v>131</v>
      </c>
      <c r="C6" s="2" t="s">
        <v>45</v>
      </c>
      <c r="D6" s="2">
        <v>8</v>
      </c>
      <c r="E6" s="2">
        <v>0</v>
      </c>
      <c r="F6" s="22"/>
      <c r="H6" s="71"/>
      <c r="I6" s="72"/>
      <c r="J6" s="72"/>
      <c r="K6" s="73"/>
    </row>
    <row r="7" spans="1:11" ht="19.95" customHeight="1" thickBot="1" x14ac:dyDescent="0.35">
      <c r="A7" s="3" t="s">
        <v>138</v>
      </c>
      <c r="B7" s="2" t="s">
        <v>139</v>
      </c>
      <c r="C7" s="2" t="s">
        <v>21</v>
      </c>
      <c r="D7" s="2">
        <v>6</v>
      </c>
      <c r="E7" s="2">
        <v>0</v>
      </c>
      <c r="F7" s="22"/>
      <c r="H7" s="21" t="s">
        <v>871</v>
      </c>
      <c r="I7" s="21" t="s">
        <v>872</v>
      </c>
      <c r="J7" s="21" t="s">
        <v>873</v>
      </c>
      <c r="K7" s="21" t="s">
        <v>874</v>
      </c>
    </row>
    <row r="8" spans="1:11" ht="19.95" customHeight="1" thickBot="1" x14ac:dyDescent="0.35">
      <c r="A8" s="3" t="s">
        <v>154</v>
      </c>
      <c r="B8" s="2" t="s">
        <v>155</v>
      </c>
      <c r="C8" s="2" t="s">
        <v>60</v>
      </c>
      <c r="D8" s="2">
        <v>8</v>
      </c>
      <c r="E8" s="2">
        <v>0</v>
      </c>
      <c r="F8" s="22"/>
      <c r="H8" s="19">
        <v>0</v>
      </c>
      <c r="I8" s="19" t="s">
        <v>875</v>
      </c>
      <c r="J8" s="19">
        <v>234</v>
      </c>
      <c r="K8" s="20">
        <f>J8/437*100</f>
        <v>53.546910755148744</v>
      </c>
    </row>
    <row r="9" spans="1:11" ht="19.95" customHeight="1" thickBot="1" x14ac:dyDescent="0.35">
      <c r="A9" s="3" t="s">
        <v>160</v>
      </c>
      <c r="B9" s="2" t="s">
        <v>161</v>
      </c>
      <c r="C9" s="2" t="s">
        <v>45</v>
      </c>
      <c r="D9" s="2">
        <v>3</v>
      </c>
      <c r="E9" s="2">
        <v>0</v>
      </c>
      <c r="F9" s="22"/>
      <c r="H9" s="18">
        <v>1</v>
      </c>
      <c r="I9" s="18">
        <v>4</v>
      </c>
      <c r="J9" s="18">
        <v>106</v>
      </c>
      <c r="K9" s="29">
        <f t="shared" ref="K9:K13" si="0">J9/437*100</f>
        <v>24.256292906178491</v>
      </c>
    </row>
    <row r="10" spans="1:11" ht="19.95" customHeight="1" thickBot="1" x14ac:dyDescent="0.35">
      <c r="A10" s="3" t="s">
        <v>172</v>
      </c>
      <c r="B10" s="2" t="s">
        <v>173</v>
      </c>
      <c r="C10" s="2" t="s">
        <v>45</v>
      </c>
      <c r="D10" s="2">
        <v>7</v>
      </c>
      <c r="E10" s="2">
        <v>0</v>
      </c>
      <c r="F10" s="22"/>
      <c r="H10" s="18">
        <v>2</v>
      </c>
      <c r="I10" s="18">
        <v>6</v>
      </c>
      <c r="J10" s="18">
        <v>61</v>
      </c>
      <c r="K10" s="29">
        <f t="shared" si="0"/>
        <v>13.958810068649885</v>
      </c>
    </row>
    <row r="11" spans="1:11" ht="19.95" customHeight="1" thickBot="1" x14ac:dyDescent="0.35">
      <c r="A11" s="3" t="s">
        <v>178</v>
      </c>
      <c r="B11" s="2" t="s">
        <v>179</v>
      </c>
      <c r="C11" s="2" t="s">
        <v>18</v>
      </c>
      <c r="D11" s="2">
        <v>8</v>
      </c>
      <c r="E11" s="2">
        <v>0</v>
      </c>
      <c r="F11" s="22"/>
      <c r="H11" s="18">
        <v>3</v>
      </c>
      <c r="I11" s="18">
        <v>8</v>
      </c>
      <c r="J11" s="18">
        <v>30</v>
      </c>
      <c r="K11" s="29">
        <f t="shared" si="0"/>
        <v>6.8649885583524028</v>
      </c>
    </row>
    <row r="12" spans="1:11" ht="19.95" customHeight="1" thickBot="1" x14ac:dyDescent="0.35">
      <c r="A12" s="3" t="s">
        <v>192</v>
      </c>
      <c r="B12" s="2" t="s">
        <v>193</v>
      </c>
      <c r="C12" s="2" t="s">
        <v>60</v>
      </c>
      <c r="D12" s="2">
        <v>8</v>
      </c>
      <c r="E12" s="2">
        <v>0</v>
      </c>
      <c r="F12" s="22"/>
      <c r="H12" s="18">
        <v>4</v>
      </c>
      <c r="I12" s="18">
        <v>9</v>
      </c>
      <c r="J12" s="18">
        <v>6</v>
      </c>
      <c r="K12" s="29">
        <f t="shared" si="0"/>
        <v>1.3729977116704806</v>
      </c>
    </row>
    <row r="13" spans="1:11" ht="19.95" customHeight="1" thickBot="1" x14ac:dyDescent="0.35">
      <c r="A13" s="3" t="s">
        <v>208</v>
      </c>
      <c r="B13" s="2" t="s">
        <v>209</v>
      </c>
      <c r="C13" s="2" t="s">
        <v>18</v>
      </c>
      <c r="D13" s="2">
        <v>8</v>
      </c>
      <c r="E13" s="2">
        <v>0</v>
      </c>
      <c r="F13" s="22"/>
      <c r="H13" s="74" t="s">
        <v>876</v>
      </c>
      <c r="I13" s="74"/>
      <c r="J13" s="18">
        <f>SUM(J8:J12)</f>
        <v>437</v>
      </c>
      <c r="K13" s="29">
        <f t="shared" si="0"/>
        <v>100</v>
      </c>
    </row>
    <row r="14" spans="1:11" ht="19.95" customHeight="1" thickBot="1" x14ac:dyDescent="0.35">
      <c r="A14" s="3" t="s">
        <v>238</v>
      </c>
      <c r="B14" s="2" t="s">
        <v>239</v>
      </c>
      <c r="C14" s="2" t="s">
        <v>65</v>
      </c>
      <c r="D14" s="2">
        <v>6</v>
      </c>
      <c r="E14" s="2">
        <v>0</v>
      </c>
      <c r="F14" s="22"/>
    </row>
    <row r="15" spans="1:11" ht="19.95" customHeight="1" thickBot="1" x14ac:dyDescent="0.35">
      <c r="A15" s="3" t="s">
        <v>279</v>
      </c>
      <c r="B15" s="2" t="s">
        <v>280</v>
      </c>
      <c r="C15" s="2" t="s">
        <v>33</v>
      </c>
      <c r="D15" s="2">
        <v>7</v>
      </c>
      <c r="E15" s="2">
        <v>0</v>
      </c>
      <c r="F15" s="22"/>
    </row>
    <row r="16" spans="1:11" ht="19.95" customHeight="1" thickBot="1" x14ac:dyDescent="0.35">
      <c r="A16" s="3" t="s">
        <v>291</v>
      </c>
      <c r="B16" s="2" t="s">
        <v>292</v>
      </c>
      <c r="C16" s="2" t="s">
        <v>30</v>
      </c>
      <c r="D16" s="2">
        <v>7</v>
      </c>
      <c r="E16" s="2">
        <v>0</v>
      </c>
      <c r="F16" s="22"/>
    </row>
    <row r="17" spans="1:6" ht="19.95" customHeight="1" thickBot="1" x14ac:dyDescent="0.35">
      <c r="A17" s="3" t="s">
        <v>307</v>
      </c>
      <c r="B17" s="2" t="s">
        <v>308</v>
      </c>
      <c r="C17" s="2" t="s">
        <v>30</v>
      </c>
      <c r="D17" s="2">
        <v>4</v>
      </c>
      <c r="E17" s="2">
        <v>0</v>
      </c>
      <c r="F17" s="22"/>
    </row>
    <row r="18" spans="1:6" ht="19.95" customHeight="1" thickBot="1" x14ac:dyDescent="0.35">
      <c r="A18" s="3" t="s">
        <v>335</v>
      </c>
      <c r="B18" s="2" t="s">
        <v>336</v>
      </c>
      <c r="C18" s="2" t="s">
        <v>30</v>
      </c>
      <c r="D18" s="2">
        <v>7</v>
      </c>
      <c r="E18" s="2">
        <v>0</v>
      </c>
      <c r="F18" s="22"/>
    </row>
    <row r="19" spans="1:6" ht="19.95" customHeight="1" thickBot="1" x14ac:dyDescent="0.35">
      <c r="A19" s="3" t="s">
        <v>414</v>
      </c>
      <c r="B19" s="2" t="s">
        <v>415</v>
      </c>
      <c r="C19" s="2" t="s">
        <v>33</v>
      </c>
      <c r="D19" s="2">
        <v>6</v>
      </c>
      <c r="E19" s="2">
        <v>0</v>
      </c>
      <c r="F19" s="22"/>
    </row>
    <row r="20" spans="1:6" ht="19.95" customHeight="1" thickBot="1" x14ac:dyDescent="0.35">
      <c r="A20" s="3" t="s">
        <v>436</v>
      </c>
      <c r="B20" s="2" t="s">
        <v>437</v>
      </c>
      <c r="C20" s="2" t="s">
        <v>60</v>
      </c>
      <c r="D20" s="2">
        <v>4</v>
      </c>
      <c r="E20" s="2">
        <v>0</v>
      </c>
      <c r="F20" s="22"/>
    </row>
    <row r="21" spans="1:6" ht="19.95" customHeight="1" thickBot="1" x14ac:dyDescent="0.35">
      <c r="A21" s="3" t="s">
        <v>467</v>
      </c>
      <c r="B21" s="2" t="s">
        <v>468</v>
      </c>
      <c r="C21" s="2" t="s">
        <v>30</v>
      </c>
      <c r="D21" s="2">
        <v>6</v>
      </c>
      <c r="E21" s="2">
        <v>0</v>
      </c>
      <c r="F21" s="22"/>
    </row>
    <row r="22" spans="1:6" ht="19.95" customHeight="1" thickBot="1" x14ac:dyDescent="0.35">
      <c r="A22" s="3" t="s">
        <v>475</v>
      </c>
      <c r="B22" s="2" t="s">
        <v>476</v>
      </c>
      <c r="C22" s="2" t="s">
        <v>10</v>
      </c>
      <c r="D22" s="2">
        <v>7</v>
      </c>
      <c r="E22" s="2">
        <v>0</v>
      </c>
      <c r="F22" s="22"/>
    </row>
    <row r="23" spans="1:6" ht="19.95" customHeight="1" thickBot="1" x14ac:dyDescent="0.35">
      <c r="A23" s="3" t="s">
        <v>510</v>
      </c>
      <c r="B23" s="2" t="s">
        <v>511</v>
      </c>
      <c r="C23" s="2" t="s">
        <v>30</v>
      </c>
      <c r="D23" s="2">
        <v>6</v>
      </c>
      <c r="E23" s="2">
        <v>0</v>
      </c>
      <c r="F23" s="22"/>
    </row>
    <row r="24" spans="1:6" ht="19.95" customHeight="1" thickBot="1" x14ac:dyDescent="0.35">
      <c r="A24" s="3" t="s">
        <v>545</v>
      </c>
      <c r="B24" s="2" t="s">
        <v>546</v>
      </c>
      <c r="C24" s="2" t="s">
        <v>10</v>
      </c>
      <c r="D24" s="2">
        <v>6</v>
      </c>
      <c r="E24" s="2">
        <v>0</v>
      </c>
      <c r="F24" s="22"/>
    </row>
    <row r="25" spans="1:6" ht="19.95" customHeight="1" thickBot="1" x14ac:dyDescent="0.35">
      <c r="A25" s="3" t="s">
        <v>568</v>
      </c>
      <c r="B25" s="2" t="s">
        <v>569</v>
      </c>
      <c r="C25" s="2" t="s">
        <v>33</v>
      </c>
      <c r="D25" s="2">
        <v>3</v>
      </c>
      <c r="E25" s="2">
        <v>0</v>
      </c>
      <c r="F25" s="22"/>
    </row>
    <row r="26" spans="1:6" ht="19.95" customHeight="1" thickBot="1" x14ac:dyDescent="0.35">
      <c r="A26" s="3" t="s">
        <v>608</v>
      </c>
      <c r="B26" s="2" t="s">
        <v>609</v>
      </c>
      <c r="C26" s="2" t="s">
        <v>7</v>
      </c>
      <c r="D26" s="2">
        <v>8</v>
      </c>
      <c r="E26" s="2">
        <v>0</v>
      </c>
      <c r="F26" s="22"/>
    </row>
    <row r="27" spans="1:6" ht="19.95" customHeight="1" thickBot="1" x14ac:dyDescent="0.35">
      <c r="A27" s="3" t="s">
        <v>625</v>
      </c>
      <c r="B27" s="2" t="s">
        <v>626</v>
      </c>
      <c r="C27" s="2" t="s">
        <v>30</v>
      </c>
      <c r="D27" s="2">
        <v>5</v>
      </c>
      <c r="E27" s="2">
        <v>0</v>
      </c>
      <c r="F27" s="22"/>
    </row>
    <row r="28" spans="1:6" ht="19.95" customHeight="1" thickBot="1" x14ac:dyDescent="0.35">
      <c r="A28" s="3" t="s">
        <v>641</v>
      </c>
      <c r="B28" s="2" t="s">
        <v>642</v>
      </c>
      <c r="C28" s="2" t="s">
        <v>10</v>
      </c>
      <c r="D28" s="2">
        <v>8</v>
      </c>
      <c r="E28" s="2">
        <v>0</v>
      </c>
      <c r="F28" s="22"/>
    </row>
    <row r="29" spans="1:6" ht="19.95" customHeight="1" thickBot="1" x14ac:dyDescent="0.35">
      <c r="A29" s="3" t="s">
        <v>663</v>
      </c>
      <c r="B29" s="2" t="s">
        <v>664</v>
      </c>
      <c r="C29" s="2" t="s">
        <v>60</v>
      </c>
      <c r="D29" s="2">
        <v>4</v>
      </c>
      <c r="E29" s="2">
        <v>0</v>
      </c>
      <c r="F29" s="22"/>
    </row>
    <row r="30" spans="1:6" ht="19.95" customHeight="1" thickBot="1" x14ac:dyDescent="0.35">
      <c r="A30" s="3" t="s">
        <v>671</v>
      </c>
      <c r="B30" s="2" t="s">
        <v>672</v>
      </c>
      <c r="C30" s="2" t="s">
        <v>24</v>
      </c>
      <c r="D30" s="2">
        <v>8</v>
      </c>
      <c r="E30" s="2">
        <v>0</v>
      </c>
      <c r="F30" s="22"/>
    </row>
    <row r="31" spans="1:6" ht="19.95" customHeight="1" thickBot="1" x14ac:dyDescent="0.35">
      <c r="A31" s="3" t="s">
        <v>845</v>
      </c>
      <c r="B31" s="2" t="s">
        <v>846</v>
      </c>
      <c r="C31" s="2" t="s">
        <v>10</v>
      </c>
      <c r="D31" s="2">
        <v>8</v>
      </c>
      <c r="E31" s="2">
        <v>0</v>
      </c>
      <c r="F31" s="22"/>
    </row>
    <row r="32" spans="1:6" ht="19.95" customHeight="1" thickBot="1" x14ac:dyDescent="0.35">
      <c r="A32" s="3" t="s">
        <v>11</v>
      </c>
      <c r="B32" s="2" t="s">
        <v>12</v>
      </c>
      <c r="C32" s="2" t="s">
        <v>13</v>
      </c>
      <c r="D32" s="2">
        <v>1</v>
      </c>
      <c r="E32" s="2">
        <v>1</v>
      </c>
      <c r="F32" s="22"/>
    </row>
    <row r="33" spans="1:6" ht="19.95" customHeight="1" thickBot="1" x14ac:dyDescent="0.35">
      <c r="A33" s="3" t="s">
        <v>16</v>
      </c>
      <c r="B33" s="2" t="s">
        <v>17</v>
      </c>
      <c r="C33" s="2" t="s">
        <v>18</v>
      </c>
      <c r="D33" s="2">
        <v>4</v>
      </c>
      <c r="E33" s="2">
        <v>1</v>
      </c>
      <c r="F33" s="22"/>
    </row>
    <row r="34" spans="1:6" ht="19.95" customHeight="1" thickBot="1" x14ac:dyDescent="0.35">
      <c r="A34" s="3" t="s">
        <v>25</v>
      </c>
      <c r="B34" s="2" t="s">
        <v>26</v>
      </c>
      <c r="C34" s="2" t="s">
        <v>27</v>
      </c>
      <c r="D34" s="2">
        <v>4</v>
      </c>
      <c r="E34" s="2">
        <v>1</v>
      </c>
      <c r="F34" s="22"/>
    </row>
    <row r="35" spans="1:6" ht="19.95" customHeight="1" thickBot="1" x14ac:dyDescent="0.35">
      <c r="A35" s="3" t="s">
        <v>28</v>
      </c>
      <c r="B35" s="2" t="s">
        <v>29</v>
      </c>
      <c r="C35" s="2" t="s">
        <v>30</v>
      </c>
      <c r="D35" s="2">
        <v>3</v>
      </c>
      <c r="E35" s="2">
        <v>1</v>
      </c>
      <c r="F35" s="22"/>
    </row>
    <row r="36" spans="1:6" ht="19.95" customHeight="1" thickBot="1" x14ac:dyDescent="0.35">
      <c r="A36" s="3" t="s">
        <v>31</v>
      </c>
      <c r="B36" s="2" t="s">
        <v>32</v>
      </c>
      <c r="C36" s="2" t="s">
        <v>33</v>
      </c>
      <c r="D36" s="2">
        <v>6</v>
      </c>
      <c r="E36" s="2">
        <v>1</v>
      </c>
      <c r="F36" s="22"/>
    </row>
    <row r="37" spans="1:6" ht="19.95" customHeight="1" thickBot="1" x14ac:dyDescent="0.35">
      <c r="A37" s="3" t="s">
        <v>46</v>
      </c>
      <c r="B37" s="2" t="s">
        <v>47</v>
      </c>
      <c r="C37" s="2" t="s">
        <v>30</v>
      </c>
      <c r="D37" s="2">
        <v>6</v>
      </c>
      <c r="E37" s="2">
        <v>1</v>
      </c>
      <c r="F37" s="22"/>
    </row>
    <row r="38" spans="1:6" ht="19.95" customHeight="1" thickBot="1" x14ac:dyDescent="0.35">
      <c r="A38" s="3" t="s">
        <v>56</v>
      </c>
      <c r="B38" s="2" t="s">
        <v>57</v>
      </c>
      <c r="C38" s="2" t="s">
        <v>7</v>
      </c>
      <c r="D38" s="2">
        <v>4</v>
      </c>
      <c r="E38" s="2">
        <v>1</v>
      </c>
      <c r="F38" s="22"/>
    </row>
    <row r="39" spans="1:6" ht="19.95" customHeight="1" thickBot="1" x14ac:dyDescent="0.35">
      <c r="A39" s="3" t="s">
        <v>58</v>
      </c>
      <c r="B39" s="2" t="s">
        <v>59</v>
      </c>
      <c r="C39" s="2" t="s">
        <v>60</v>
      </c>
      <c r="D39" s="2">
        <v>4</v>
      </c>
      <c r="E39" s="2">
        <v>1</v>
      </c>
      <c r="F39" s="22"/>
    </row>
    <row r="40" spans="1:6" ht="19.95" customHeight="1" thickBot="1" x14ac:dyDescent="0.35">
      <c r="A40" s="3" t="s">
        <v>63</v>
      </c>
      <c r="B40" s="2" t="s">
        <v>64</v>
      </c>
      <c r="C40" s="2" t="s">
        <v>65</v>
      </c>
      <c r="D40" s="2">
        <v>4</v>
      </c>
      <c r="E40" s="2">
        <v>1</v>
      </c>
      <c r="F40" s="22"/>
    </row>
    <row r="41" spans="1:6" ht="19.95" customHeight="1" thickBot="1" x14ac:dyDescent="0.35">
      <c r="A41" s="3" t="s">
        <v>66</v>
      </c>
      <c r="B41" s="2" t="s">
        <v>67</v>
      </c>
      <c r="C41" s="2" t="s">
        <v>18</v>
      </c>
      <c r="D41" s="2">
        <v>7</v>
      </c>
      <c r="E41" s="2">
        <v>1</v>
      </c>
      <c r="F41" s="22"/>
    </row>
    <row r="42" spans="1:6" ht="19.95" customHeight="1" thickBot="1" x14ac:dyDescent="0.35">
      <c r="A42" s="3" t="s">
        <v>70</v>
      </c>
      <c r="B42" s="2" t="s">
        <v>71</v>
      </c>
      <c r="C42" s="2" t="s">
        <v>72</v>
      </c>
      <c r="D42" s="2">
        <v>2</v>
      </c>
      <c r="E42" s="2">
        <v>1</v>
      </c>
      <c r="F42" s="22"/>
    </row>
    <row r="43" spans="1:6" ht="19.95" customHeight="1" thickBot="1" x14ac:dyDescent="0.35">
      <c r="A43" s="3" t="s">
        <v>73</v>
      </c>
      <c r="B43" s="2" t="s">
        <v>74</v>
      </c>
      <c r="C43" s="2" t="s">
        <v>40</v>
      </c>
      <c r="D43" s="2">
        <v>8</v>
      </c>
      <c r="E43" s="2">
        <v>1</v>
      </c>
      <c r="F43" s="22"/>
    </row>
    <row r="44" spans="1:6" ht="19.95" customHeight="1" thickBot="1" x14ac:dyDescent="0.35">
      <c r="A44" s="3" t="s">
        <v>75</v>
      </c>
      <c r="B44" s="2" t="s">
        <v>76</v>
      </c>
      <c r="C44" s="2" t="s">
        <v>45</v>
      </c>
      <c r="D44" s="2">
        <v>4</v>
      </c>
      <c r="E44" s="2">
        <v>1</v>
      </c>
      <c r="F44" s="22"/>
    </row>
    <row r="45" spans="1:6" ht="19.95" customHeight="1" thickBot="1" x14ac:dyDescent="0.35">
      <c r="A45" s="3" t="s">
        <v>81</v>
      </c>
      <c r="B45" s="2" t="s">
        <v>82</v>
      </c>
      <c r="C45" s="2" t="s">
        <v>72</v>
      </c>
      <c r="D45" s="2">
        <v>2</v>
      </c>
      <c r="E45" s="2">
        <v>1</v>
      </c>
      <c r="F45" s="22"/>
    </row>
    <row r="46" spans="1:6" ht="19.95" customHeight="1" thickBot="1" x14ac:dyDescent="0.35">
      <c r="A46" s="3" t="s">
        <v>88</v>
      </c>
      <c r="B46" s="2" t="s">
        <v>89</v>
      </c>
      <c r="C46" s="2" t="s">
        <v>7</v>
      </c>
      <c r="D46" s="2">
        <v>5</v>
      </c>
      <c r="E46" s="2">
        <v>1</v>
      </c>
      <c r="F46" s="22"/>
    </row>
    <row r="47" spans="1:6" ht="19.95" customHeight="1" thickBot="1" x14ac:dyDescent="0.35">
      <c r="A47" s="3" t="s">
        <v>94</v>
      </c>
      <c r="B47" s="2" t="s">
        <v>95</v>
      </c>
      <c r="C47" s="2" t="s">
        <v>10</v>
      </c>
      <c r="D47" s="2">
        <v>8</v>
      </c>
      <c r="E47" s="2">
        <v>1</v>
      </c>
      <c r="F47" s="22"/>
    </row>
    <row r="48" spans="1:6" ht="19.95" customHeight="1" thickBot="1" x14ac:dyDescent="0.35">
      <c r="A48" s="3" t="s">
        <v>96</v>
      </c>
      <c r="B48" s="2" t="s">
        <v>97</v>
      </c>
      <c r="C48" s="2" t="s">
        <v>30</v>
      </c>
      <c r="D48" s="2">
        <v>7</v>
      </c>
      <c r="E48" s="2">
        <v>1</v>
      </c>
      <c r="F48" s="22"/>
    </row>
    <row r="49" spans="1:6" ht="19.95" customHeight="1" thickBot="1" x14ac:dyDescent="0.35">
      <c r="A49" s="3" t="s">
        <v>98</v>
      </c>
      <c r="B49" s="2" t="s">
        <v>99</v>
      </c>
      <c r="C49" s="2" t="s">
        <v>30</v>
      </c>
      <c r="D49" s="2">
        <v>3</v>
      </c>
      <c r="E49" s="2">
        <v>1</v>
      </c>
      <c r="F49" s="22"/>
    </row>
    <row r="50" spans="1:6" ht="19.95" customHeight="1" thickBot="1" x14ac:dyDescent="0.35">
      <c r="A50" s="3" t="s">
        <v>102</v>
      </c>
      <c r="B50" s="2" t="s">
        <v>103</v>
      </c>
      <c r="C50" s="2" t="s">
        <v>24</v>
      </c>
      <c r="D50" s="2">
        <v>4</v>
      </c>
      <c r="E50" s="2">
        <v>1</v>
      </c>
      <c r="F50" s="22"/>
    </row>
    <row r="51" spans="1:6" ht="19.95" customHeight="1" thickBot="1" x14ac:dyDescent="0.35">
      <c r="A51" s="3" t="s">
        <v>108</v>
      </c>
      <c r="B51" s="2" t="s">
        <v>109</v>
      </c>
      <c r="C51" s="2" t="s">
        <v>27</v>
      </c>
      <c r="D51" s="2">
        <v>3</v>
      </c>
      <c r="E51" s="2">
        <v>1</v>
      </c>
      <c r="F51" s="22"/>
    </row>
    <row r="52" spans="1:6" ht="19.95" customHeight="1" thickBot="1" x14ac:dyDescent="0.35">
      <c r="A52" s="3" t="s">
        <v>118</v>
      </c>
      <c r="B52" s="2" t="s">
        <v>119</v>
      </c>
      <c r="C52" s="2" t="s">
        <v>60</v>
      </c>
      <c r="D52" s="2">
        <v>4</v>
      </c>
      <c r="E52" s="2">
        <v>1</v>
      </c>
      <c r="F52" s="22"/>
    </row>
    <row r="53" spans="1:6" ht="19.95" customHeight="1" thickBot="1" x14ac:dyDescent="0.35">
      <c r="A53" s="3" t="s">
        <v>122</v>
      </c>
      <c r="B53" s="2" t="s">
        <v>123</v>
      </c>
      <c r="C53" s="2" t="s">
        <v>18</v>
      </c>
      <c r="D53" s="2">
        <v>4</v>
      </c>
      <c r="E53" s="2">
        <v>1</v>
      </c>
      <c r="F53" s="22"/>
    </row>
    <row r="54" spans="1:6" ht="19.95" customHeight="1" thickBot="1" x14ac:dyDescent="0.35">
      <c r="A54" s="3" t="s">
        <v>126</v>
      </c>
      <c r="B54" s="2" t="s">
        <v>127</v>
      </c>
      <c r="C54" s="2" t="s">
        <v>60</v>
      </c>
      <c r="D54" s="2">
        <v>4</v>
      </c>
      <c r="E54" s="2">
        <v>1</v>
      </c>
      <c r="F54" s="22"/>
    </row>
    <row r="55" spans="1:6" ht="19.95" customHeight="1" thickBot="1" x14ac:dyDescent="0.35">
      <c r="A55" s="3" t="s">
        <v>128</v>
      </c>
      <c r="B55" s="2" t="s">
        <v>129</v>
      </c>
      <c r="C55" s="2" t="s">
        <v>30</v>
      </c>
      <c r="D55" s="2">
        <v>4</v>
      </c>
      <c r="E55" s="2">
        <v>1</v>
      </c>
      <c r="F55" s="22"/>
    </row>
    <row r="56" spans="1:6" ht="19.95" customHeight="1" thickBot="1" x14ac:dyDescent="0.35">
      <c r="A56" s="3" t="s">
        <v>132</v>
      </c>
      <c r="B56" s="2" t="s">
        <v>133</v>
      </c>
      <c r="C56" s="2" t="s">
        <v>33</v>
      </c>
      <c r="D56" s="2">
        <v>4</v>
      </c>
      <c r="E56" s="2">
        <v>1</v>
      </c>
      <c r="F56" s="22"/>
    </row>
    <row r="57" spans="1:6" ht="19.95" customHeight="1" thickBot="1" x14ac:dyDescent="0.35">
      <c r="A57" s="3" t="s">
        <v>140</v>
      </c>
      <c r="B57" s="2" t="s">
        <v>141</v>
      </c>
      <c r="C57" s="2" t="s">
        <v>27</v>
      </c>
      <c r="D57" s="2">
        <v>6</v>
      </c>
      <c r="E57" s="2">
        <v>1</v>
      </c>
      <c r="F57" s="22"/>
    </row>
    <row r="58" spans="1:6" ht="19.95" customHeight="1" thickBot="1" x14ac:dyDescent="0.35">
      <c r="A58" s="3" t="s">
        <v>144</v>
      </c>
      <c r="B58" s="2" t="s">
        <v>145</v>
      </c>
      <c r="C58" s="2" t="s">
        <v>18</v>
      </c>
      <c r="D58" s="2">
        <v>4</v>
      </c>
      <c r="E58" s="2">
        <v>1</v>
      </c>
      <c r="F58" s="22"/>
    </row>
    <row r="59" spans="1:6" ht="19.95" customHeight="1" thickBot="1" x14ac:dyDescent="0.35">
      <c r="A59" s="3" t="s">
        <v>148</v>
      </c>
      <c r="B59" s="2" t="s">
        <v>149</v>
      </c>
      <c r="C59" s="2" t="s">
        <v>24</v>
      </c>
      <c r="D59" s="2">
        <v>4</v>
      </c>
      <c r="E59" s="2">
        <v>1</v>
      </c>
      <c r="F59" s="22"/>
    </row>
    <row r="60" spans="1:6" ht="19.95" customHeight="1" thickBot="1" x14ac:dyDescent="0.35">
      <c r="A60" s="3" t="s">
        <v>150</v>
      </c>
      <c r="B60" s="2" t="s">
        <v>151</v>
      </c>
      <c r="C60" s="2" t="s">
        <v>24</v>
      </c>
      <c r="D60" s="2">
        <v>6</v>
      </c>
      <c r="E60" s="2">
        <v>1</v>
      </c>
      <c r="F60" s="22"/>
    </row>
    <row r="61" spans="1:6" ht="19.95" customHeight="1" thickBot="1" x14ac:dyDescent="0.35">
      <c r="A61" s="3" t="s">
        <v>156</v>
      </c>
      <c r="B61" s="2" t="s">
        <v>157</v>
      </c>
      <c r="C61" s="2" t="s">
        <v>87</v>
      </c>
      <c r="D61" s="2">
        <v>4</v>
      </c>
      <c r="E61" s="2">
        <v>1</v>
      </c>
      <c r="F61" s="22"/>
    </row>
    <row r="62" spans="1:6" ht="19.95" customHeight="1" thickBot="1" x14ac:dyDescent="0.35">
      <c r="A62" s="3" t="s">
        <v>162</v>
      </c>
      <c r="B62" s="2" t="s">
        <v>163</v>
      </c>
      <c r="C62" s="2" t="s">
        <v>65</v>
      </c>
      <c r="D62" s="2">
        <v>6</v>
      </c>
      <c r="E62" s="2">
        <v>1</v>
      </c>
      <c r="F62" s="22"/>
    </row>
    <row r="63" spans="1:6" ht="19.95" customHeight="1" thickBot="1" x14ac:dyDescent="0.35">
      <c r="A63" s="3" t="s">
        <v>164</v>
      </c>
      <c r="B63" s="2" t="s">
        <v>165</v>
      </c>
      <c r="C63" s="2" t="s">
        <v>18</v>
      </c>
      <c r="D63" s="2">
        <v>8</v>
      </c>
      <c r="E63" s="2">
        <v>1</v>
      </c>
      <c r="F63" s="22"/>
    </row>
    <row r="64" spans="1:6" ht="19.95" customHeight="1" thickBot="1" x14ac:dyDescent="0.35">
      <c r="A64" s="3" t="s">
        <v>168</v>
      </c>
      <c r="B64" s="2" t="s">
        <v>169</v>
      </c>
      <c r="C64" s="2" t="s">
        <v>24</v>
      </c>
      <c r="D64" s="2">
        <v>3</v>
      </c>
      <c r="E64" s="2">
        <v>1</v>
      </c>
      <c r="F64" s="22"/>
    </row>
    <row r="65" spans="1:6" ht="19.95" customHeight="1" thickBot="1" x14ac:dyDescent="0.35">
      <c r="A65" s="3" t="s">
        <v>170</v>
      </c>
      <c r="B65" s="2" t="s">
        <v>171</v>
      </c>
      <c r="C65" s="2" t="s">
        <v>60</v>
      </c>
      <c r="D65" s="2">
        <v>6</v>
      </c>
      <c r="E65" s="2">
        <v>1</v>
      </c>
      <c r="F65" s="22"/>
    </row>
    <row r="66" spans="1:6" ht="19.95" customHeight="1" thickBot="1" x14ac:dyDescent="0.35">
      <c r="A66" s="3" t="s">
        <v>174</v>
      </c>
      <c r="B66" s="2" t="s">
        <v>175</v>
      </c>
      <c r="C66" s="2" t="s">
        <v>33</v>
      </c>
      <c r="D66" s="2">
        <v>5</v>
      </c>
      <c r="E66" s="2">
        <v>1</v>
      </c>
      <c r="F66" s="22"/>
    </row>
    <row r="67" spans="1:6" ht="19.95" customHeight="1" thickBot="1" x14ac:dyDescent="0.35">
      <c r="A67" s="3" t="s">
        <v>176</v>
      </c>
      <c r="B67" s="2" t="s">
        <v>177</v>
      </c>
      <c r="C67" s="2" t="s">
        <v>65</v>
      </c>
      <c r="D67" s="2">
        <v>3</v>
      </c>
      <c r="E67" s="2">
        <v>1</v>
      </c>
      <c r="F67" s="22"/>
    </row>
    <row r="68" spans="1:6" ht="19.95" customHeight="1" thickBot="1" x14ac:dyDescent="0.35">
      <c r="A68" s="3" t="s">
        <v>180</v>
      </c>
      <c r="B68" s="2" t="s">
        <v>181</v>
      </c>
      <c r="C68" s="2" t="s">
        <v>18</v>
      </c>
      <c r="D68" s="2">
        <v>4</v>
      </c>
      <c r="E68" s="2">
        <v>1</v>
      </c>
      <c r="F68" s="22"/>
    </row>
    <row r="69" spans="1:6" ht="19.95" customHeight="1" thickBot="1" x14ac:dyDescent="0.35">
      <c r="A69" s="3" t="s">
        <v>182</v>
      </c>
      <c r="B69" s="2" t="s">
        <v>183</v>
      </c>
      <c r="C69" s="2" t="s">
        <v>24</v>
      </c>
      <c r="D69" s="2">
        <v>4</v>
      </c>
      <c r="E69" s="2">
        <v>1</v>
      </c>
      <c r="F69" s="22"/>
    </row>
    <row r="70" spans="1:6" ht="19.95" customHeight="1" thickBot="1" x14ac:dyDescent="0.35">
      <c r="A70" s="3" t="s">
        <v>184</v>
      </c>
      <c r="B70" s="2" t="s">
        <v>185</v>
      </c>
      <c r="C70" s="2" t="s">
        <v>30</v>
      </c>
      <c r="D70" s="2">
        <v>7</v>
      </c>
      <c r="E70" s="2">
        <v>1</v>
      </c>
      <c r="F70" s="22"/>
    </row>
    <row r="71" spans="1:6" ht="19.95" customHeight="1" thickBot="1" x14ac:dyDescent="0.35">
      <c r="A71" s="3" t="s">
        <v>188</v>
      </c>
      <c r="B71" s="2" t="s">
        <v>189</v>
      </c>
      <c r="C71" s="2" t="s">
        <v>33</v>
      </c>
      <c r="D71" s="2">
        <v>5</v>
      </c>
      <c r="E71" s="2">
        <v>1</v>
      </c>
      <c r="F71" s="22"/>
    </row>
    <row r="72" spans="1:6" ht="19.95" customHeight="1" thickBot="1" x14ac:dyDescent="0.35">
      <c r="A72" s="3" t="s">
        <v>190</v>
      </c>
      <c r="B72" s="2" t="s">
        <v>191</v>
      </c>
      <c r="C72" s="2" t="s">
        <v>10</v>
      </c>
      <c r="D72" s="2">
        <v>3</v>
      </c>
      <c r="E72" s="2">
        <v>1</v>
      </c>
      <c r="F72" s="22"/>
    </row>
    <row r="73" spans="1:6" ht="19.95" customHeight="1" thickBot="1" x14ac:dyDescent="0.35">
      <c r="A73" s="3" t="s">
        <v>196</v>
      </c>
      <c r="B73" s="2" t="s">
        <v>197</v>
      </c>
      <c r="C73" s="2" t="s">
        <v>65</v>
      </c>
      <c r="D73" s="2">
        <v>3</v>
      </c>
      <c r="E73" s="2">
        <v>1</v>
      </c>
      <c r="F73" s="22"/>
    </row>
    <row r="74" spans="1:6" ht="19.95" customHeight="1" thickBot="1" x14ac:dyDescent="0.35">
      <c r="A74" s="3" t="s">
        <v>198</v>
      </c>
      <c r="B74" s="2" t="s">
        <v>199</v>
      </c>
      <c r="C74" s="2" t="s">
        <v>24</v>
      </c>
      <c r="D74" s="2">
        <v>4</v>
      </c>
      <c r="E74" s="2">
        <v>1</v>
      </c>
      <c r="F74" s="22"/>
    </row>
    <row r="75" spans="1:6" ht="19.95" customHeight="1" thickBot="1" x14ac:dyDescent="0.35">
      <c r="A75" s="3" t="s">
        <v>200</v>
      </c>
      <c r="B75" s="2" t="s">
        <v>201</v>
      </c>
      <c r="C75" s="2" t="s">
        <v>24</v>
      </c>
      <c r="D75" s="2">
        <v>7</v>
      </c>
      <c r="E75" s="2">
        <v>1</v>
      </c>
      <c r="F75" s="22"/>
    </row>
    <row r="76" spans="1:6" ht="19.95" customHeight="1" thickBot="1" x14ac:dyDescent="0.35">
      <c r="A76" s="3" t="s">
        <v>202</v>
      </c>
      <c r="B76" s="2" t="s">
        <v>203</v>
      </c>
      <c r="C76" s="2" t="s">
        <v>45</v>
      </c>
      <c r="D76" s="2">
        <v>6</v>
      </c>
      <c r="E76" s="2">
        <v>1</v>
      </c>
      <c r="F76" s="22"/>
    </row>
    <row r="77" spans="1:6" ht="19.95" customHeight="1" thickBot="1" x14ac:dyDescent="0.35">
      <c r="A77" s="3" t="s">
        <v>206</v>
      </c>
      <c r="B77" s="2" t="s">
        <v>207</v>
      </c>
      <c r="C77" s="2" t="s">
        <v>33</v>
      </c>
      <c r="D77" s="2">
        <v>4</v>
      </c>
      <c r="E77" s="2">
        <v>1</v>
      </c>
      <c r="F77" s="22"/>
    </row>
    <row r="78" spans="1:6" ht="19.95" customHeight="1" thickBot="1" x14ac:dyDescent="0.35">
      <c r="A78" s="3" t="s">
        <v>212</v>
      </c>
      <c r="B78" s="2" t="s">
        <v>213</v>
      </c>
      <c r="C78" s="2" t="s">
        <v>24</v>
      </c>
      <c r="D78" s="2">
        <v>3</v>
      </c>
      <c r="E78" s="2">
        <v>1</v>
      </c>
      <c r="F78" s="22"/>
    </row>
    <row r="79" spans="1:6" ht="19.95" customHeight="1" thickBot="1" x14ac:dyDescent="0.35">
      <c r="A79" s="3" t="s">
        <v>220</v>
      </c>
      <c r="B79" s="2" t="s">
        <v>221</v>
      </c>
      <c r="C79" s="2" t="s">
        <v>33</v>
      </c>
      <c r="D79" s="2">
        <v>4</v>
      </c>
      <c r="E79" s="2">
        <v>1</v>
      </c>
      <c r="F79" s="22"/>
    </row>
    <row r="80" spans="1:6" ht="19.95" customHeight="1" thickBot="1" x14ac:dyDescent="0.35">
      <c r="A80" s="3" t="s">
        <v>224</v>
      </c>
      <c r="B80" s="2" t="s">
        <v>225</v>
      </c>
      <c r="C80" s="2" t="s">
        <v>13</v>
      </c>
      <c r="D80" s="2">
        <v>1</v>
      </c>
      <c r="E80" s="2">
        <v>1</v>
      </c>
      <c r="F80" s="22"/>
    </row>
    <row r="81" spans="1:6" ht="19.95" customHeight="1" thickBot="1" x14ac:dyDescent="0.35">
      <c r="A81" s="3" t="s">
        <v>226</v>
      </c>
      <c r="B81" s="2" t="s">
        <v>227</v>
      </c>
      <c r="C81" s="2" t="s">
        <v>21</v>
      </c>
      <c r="D81" s="2">
        <v>3</v>
      </c>
      <c r="E81" s="2">
        <v>1</v>
      </c>
      <c r="F81" s="22"/>
    </row>
    <row r="82" spans="1:6" ht="19.95" customHeight="1" thickBot="1" x14ac:dyDescent="0.35">
      <c r="A82" s="3" t="s">
        <v>228</v>
      </c>
      <c r="B82" s="2" t="s">
        <v>229</v>
      </c>
      <c r="C82" s="2" t="s">
        <v>40</v>
      </c>
      <c r="D82" s="2">
        <v>7</v>
      </c>
      <c r="E82" s="2">
        <v>1</v>
      </c>
      <c r="F82" s="22"/>
    </row>
    <row r="83" spans="1:6" ht="19.95" customHeight="1" thickBot="1" x14ac:dyDescent="0.35">
      <c r="A83" s="3" t="s">
        <v>230</v>
      </c>
      <c r="B83" s="2" t="s">
        <v>231</v>
      </c>
      <c r="C83" s="2" t="s">
        <v>40</v>
      </c>
      <c r="D83" s="2">
        <v>5</v>
      </c>
      <c r="E83" s="2">
        <v>1</v>
      </c>
      <c r="F83" s="22"/>
    </row>
    <row r="84" spans="1:6" ht="19.95" customHeight="1" thickBot="1" x14ac:dyDescent="0.35">
      <c r="A84" s="3" t="s">
        <v>236</v>
      </c>
      <c r="B84" s="2" t="s">
        <v>237</v>
      </c>
      <c r="C84" s="2" t="s">
        <v>65</v>
      </c>
      <c r="D84" s="2">
        <v>6</v>
      </c>
      <c r="E84" s="2">
        <v>1</v>
      </c>
      <c r="F84" s="22"/>
    </row>
    <row r="85" spans="1:6" ht="19.95" customHeight="1" thickBot="1" x14ac:dyDescent="0.35">
      <c r="A85" s="3" t="s">
        <v>246</v>
      </c>
      <c r="B85" s="2" t="s">
        <v>247</v>
      </c>
      <c r="C85" s="2" t="s">
        <v>10</v>
      </c>
      <c r="D85" s="2">
        <v>5</v>
      </c>
      <c r="E85" s="2">
        <v>1</v>
      </c>
      <c r="F85" s="22"/>
    </row>
    <row r="86" spans="1:6" ht="19.95" customHeight="1" thickBot="1" x14ac:dyDescent="0.35">
      <c r="A86" s="3" t="s">
        <v>248</v>
      </c>
      <c r="B86" s="2" t="s">
        <v>249</v>
      </c>
      <c r="C86" s="2" t="s">
        <v>60</v>
      </c>
      <c r="D86" s="2">
        <v>7</v>
      </c>
      <c r="E86" s="2">
        <v>1</v>
      </c>
      <c r="F86" s="22"/>
    </row>
    <row r="87" spans="1:6" ht="19.95" customHeight="1" thickBot="1" x14ac:dyDescent="0.35">
      <c r="A87" s="3" t="s">
        <v>254</v>
      </c>
      <c r="B87" s="2" t="s">
        <v>255</v>
      </c>
      <c r="C87" s="2" t="s">
        <v>24</v>
      </c>
      <c r="D87" s="2">
        <v>7</v>
      </c>
      <c r="E87" s="2">
        <v>1</v>
      </c>
      <c r="F87" s="22"/>
    </row>
    <row r="88" spans="1:6" ht="19.95" customHeight="1" thickBot="1" x14ac:dyDescent="0.35">
      <c r="A88" s="3" t="s">
        <v>256</v>
      </c>
      <c r="B88" s="2" t="s">
        <v>257</v>
      </c>
      <c r="C88" s="2" t="s">
        <v>10</v>
      </c>
      <c r="D88" s="2">
        <v>8</v>
      </c>
      <c r="E88" s="2">
        <v>1</v>
      </c>
      <c r="F88" s="22"/>
    </row>
    <row r="89" spans="1:6" ht="19.95" customHeight="1" thickBot="1" x14ac:dyDescent="0.35">
      <c r="A89" s="3" t="s">
        <v>260</v>
      </c>
      <c r="B89" s="2" t="s">
        <v>261</v>
      </c>
      <c r="C89" s="2" t="s">
        <v>60</v>
      </c>
      <c r="D89" s="2">
        <v>3</v>
      </c>
      <c r="E89" s="2">
        <v>1</v>
      </c>
      <c r="F89" s="22"/>
    </row>
    <row r="90" spans="1:6" ht="19.95" customHeight="1" thickBot="1" x14ac:dyDescent="0.35">
      <c r="A90" s="3" t="s">
        <v>264</v>
      </c>
      <c r="B90" s="2" t="s">
        <v>265</v>
      </c>
      <c r="C90" s="2" t="s">
        <v>18</v>
      </c>
      <c r="D90" s="2">
        <v>7</v>
      </c>
      <c r="E90" s="2">
        <v>1</v>
      </c>
      <c r="F90" s="22"/>
    </row>
    <row r="91" spans="1:6" ht="19.95" customHeight="1" thickBot="1" x14ac:dyDescent="0.35">
      <c r="A91" s="3" t="s">
        <v>275</v>
      </c>
      <c r="B91" s="2" t="s">
        <v>276</v>
      </c>
      <c r="C91" s="2" t="s">
        <v>45</v>
      </c>
      <c r="D91" s="2">
        <v>4</v>
      </c>
      <c r="E91" s="2">
        <v>1</v>
      </c>
      <c r="F91" s="22"/>
    </row>
    <row r="92" spans="1:6" ht="19.95" customHeight="1" thickBot="1" x14ac:dyDescent="0.35">
      <c r="A92" s="3" t="s">
        <v>281</v>
      </c>
      <c r="B92" s="2" t="s">
        <v>282</v>
      </c>
      <c r="C92" s="2" t="s">
        <v>18</v>
      </c>
      <c r="D92" s="2">
        <v>8</v>
      </c>
      <c r="E92" s="2">
        <v>1</v>
      </c>
      <c r="F92" s="22"/>
    </row>
    <row r="93" spans="1:6" ht="19.95" customHeight="1" thickBot="1" x14ac:dyDescent="0.35">
      <c r="A93" s="3" t="s">
        <v>283</v>
      </c>
      <c r="B93" s="2" t="s">
        <v>284</v>
      </c>
      <c r="C93" s="2" t="s">
        <v>18</v>
      </c>
      <c r="D93" s="2">
        <v>6</v>
      </c>
      <c r="E93" s="2">
        <v>1</v>
      </c>
      <c r="F93" s="22"/>
    </row>
    <row r="94" spans="1:6" ht="19.95" customHeight="1" thickBot="1" x14ac:dyDescent="0.35">
      <c r="A94" s="3" t="s">
        <v>285</v>
      </c>
      <c r="B94" s="2" t="s">
        <v>286</v>
      </c>
      <c r="C94" s="2" t="s">
        <v>21</v>
      </c>
      <c r="D94" s="2">
        <v>4</v>
      </c>
      <c r="E94" s="2">
        <v>1</v>
      </c>
      <c r="F94" s="22"/>
    </row>
    <row r="95" spans="1:6" ht="19.95" customHeight="1" thickBot="1" x14ac:dyDescent="0.35">
      <c r="A95" s="3" t="s">
        <v>295</v>
      </c>
      <c r="B95" s="2" t="s">
        <v>296</v>
      </c>
      <c r="C95" s="2" t="s">
        <v>33</v>
      </c>
      <c r="D95" s="2">
        <v>3</v>
      </c>
      <c r="E95" s="2">
        <v>1</v>
      </c>
      <c r="F95" s="22"/>
    </row>
    <row r="96" spans="1:6" ht="19.95" customHeight="1" thickBot="1" x14ac:dyDescent="0.35">
      <c r="A96" s="3" t="s">
        <v>299</v>
      </c>
      <c r="B96" s="2" t="s">
        <v>300</v>
      </c>
      <c r="C96" s="2" t="s">
        <v>24</v>
      </c>
      <c r="D96" s="2">
        <v>7</v>
      </c>
      <c r="E96" s="2">
        <v>1</v>
      </c>
      <c r="F96" s="22"/>
    </row>
    <row r="97" spans="1:6" ht="19.95" customHeight="1" thickBot="1" x14ac:dyDescent="0.35">
      <c r="A97" s="3" t="s">
        <v>303</v>
      </c>
      <c r="B97" s="2" t="s">
        <v>304</v>
      </c>
      <c r="C97" s="2" t="s">
        <v>10</v>
      </c>
      <c r="D97" s="2">
        <v>4</v>
      </c>
      <c r="E97" s="2">
        <v>1</v>
      </c>
      <c r="F97" s="22"/>
    </row>
    <row r="98" spans="1:6" ht="19.95" customHeight="1" thickBot="1" x14ac:dyDescent="0.35">
      <c r="A98" s="3" t="s">
        <v>311</v>
      </c>
      <c r="B98" s="2" t="s">
        <v>312</v>
      </c>
      <c r="C98" s="2" t="s">
        <v>7</v>
      </c>
      <c r="D98" s="2">
        <v>6</v>
      </c>
      <c r="E98" s="2">
        <v>1</v>
      </c>
      <c r="F98" s="22"/>
    </row>
    <row r="99" spans="1:6" ht="19.95" customHeight="1" thickBot="1" x14ac:dyDescent="0.35">
      <c r="A99" s="3" t="s">
        <v>313</v>
      </c>
      <c r="B99" s="2" t="s">
        <v>314</v>
      </c>
      <c r="C99" s="2" t="s">
        <v>21</v>
      </c>
      <c r="D99" s="2">
        <v>6</v>
      </c>
      <c r="E99" s="2">
        <v>1</v>
      </c>
      <c r="F99" s="22"/>
    </row>
    <row r="100" spans="1:6" ht="19.95" customHeight="1" thickBot="1" x14ac:dyDescent="0.35">
      <c r="A100" s="3" t="s">
        <v>317</v>
      </c>
      <c r="B100" s="2" t="s">
        <v>318</v>
      </c>
      <c r="C100" s="2" t="s">
        <v>10</v>
      </c>
      <c r="D100" s="2">
        <v>4</v>
      </c>
      <c r="E100" s="2">
        <v>1</v>
      </c>
      <c r="F100" s="22"/>
    </row>
    <row r="101" spans="1:6" ht="19.95" customHeight="1" thickBot="1" x14ac:dyDescent="0.35">
      <c r="A101" s="3" t="s">
        <v>319</v>
      </c>
      <c r="B101" s="2" t="s">
        <v>320</v>
      </c>
      <c r="C101" s="2" t="s">
        <v>27</v>
      </c>
      <c r="D101" s="2">
        <v>3</v>
      </c>
      <c r="E101" s="2">
        <v>1</v>
      </c>
      <c r="F101" s="22"/>
    </row>
    <row r="102" spans="1:6" ht="19.95" customHeight="1" thickBot="1" x14ac:dyDescent="0.35">
      <c r="A102" s="3" t="s">
        <v>321</v>
      </c>
      <c r="B102" s="2" t="s">
        <v>322</v>
      </c>
      <c r="C102" s="2" t="s">
        <v>27</v>
      </c>
      <c r="D102" s="2">
        <v>4</v>
      </c>
      <c r="E102" s="2">
        <v>1</v>
      </c>
      <c r="F102" s="22"/>
    </row>
    <row r="103" spans="1:6" ht="19.95" customHeight="1" thickBot="1" x14ac:dyDescent="0.35">
      <c r="A103" s="3" t="s">
        <v>323</v>
      </c>
      <c r="B103" s="2" t="s">
        <v>324</v>
      </c>
      <c r="C103" s="2" t="s">
        <v>30</v>
      </c>
      <c r="D103" s="2">
        <v>3</v>
      </c>
      <c r="E103" s="2">
        <v>1</v>
      </c>
      <c r="F103" s="22"/>
    </row>
    <row r="104" spans="1:6" ht="19.95" customHeight="1" thickBot="1" x14ac:dyDescent="0.35">
      <c r="A104" s="3" t="s">
        <v>327</v>
      </c>
      <c r="B104" s="2" t="s">
        <v>328</v>
      </c>
      <c r="C104" s="2" t="s">
        <v>33</v>
      </c>
      <c r="D104" s="2">
        <v>6</v>
      </c>
      <c r="E104" s="2">
        <v>1</v>
      </c>
      <c r="F104" s="22"/>
    </row>
    <row r="105" spans="1:6" ht="19.95" customHeight="1" thickBot="1" x14ac:dyDescent="0.35">
      <c r="A105" s="3" t="s">
        <v>331</v>
      </c>
      <c r="B105" s="2" t="s">
        <v>332</v>
      </c>
      <c r="C105" s="2" t="s">
        <v>21</v>
      </c>
      <c r="D105" s="2">
        <v>4</v>
      </c>
      <c r="E105" s="2">
        <v>1</v>
      </c>
      <c r="F105" s="22"/>
    </row>
    <row r="106" spans="1:6" ht="19.95" customHeight="1" thickBot="1" x14ac:dyDescent="0.35">
      <c r="A106" s="3" t="s">
        <v>341</v>
      </c>
      <c r="B106" s="2" t="s">
        <v>342</v>
      </c>
      <c r="C106" s="2" t="s">
        <v>10</v>
      </c>
      <c r="D106" s="2">
        <v>5</v>
      </c>
      <c r="E106" s="2">
        <v>1</v>
      </c>
      <c r="F106" s="22"/>
    </row>
    <row r="107" spans="1:6" ht="19.95" customHeight="1" thickBot="1" x14ac:dyDescent="0.35">
      <c r="A107" s="3" t="s">
        <v>347</v>
      </c>
      <c r="B107" s="2" t="s">
        <v>348</v>
      </c>
      <c r="C107" s="2" t="s">
        <v>33</v>
      </c>
      <c r="D107" s="2">
        <v>7</v>
      </c>
      <c r="E107" s="2">
        <v>1</v>
      </c>
      <c r="F107" s="22"/>
    </row>
    <row r="108" spans="1:6" ht="19.95" customHeight="1" thickBot="1" x14ac:dyDescent="0.35">
      <c r="A108" s="3" t="s">
        <v>353</v>
      </c>
      <c r="B108" s="2" t="s">
        <v>354</v>
      </c>
      <c r="C108" s="2" t="s">
        <v>40</v>
      </c>
      <c r="D108" s="2">
        <v>4</v>
      </c>
      <c r="E108" s="2">
        <v>1</v>
      </c>
      <c r="F108" s="22"/>
    </row>
    <row r="109" spans="1:6" ht="19.95" customHeight="1" thickBot="1" x14ac:dyDescent="0.35">
      <c r="A109" s="3" t="s">
        <v>367</v>
      </c>
      <c r="B109" s="2" t="s">
        <v>368</v>
      </c>
      <c r="C109" s="2" t="s">
        <v>24</v>
      </c>
      <c r="D109" s="2">
        <v>6</v>
      </c>
      <c r="E109" s="2">
        <v>1</v>
      </c>
      <c r="F109" s="22"/>
    </row>
    <row r="110" spans="1:6" ht="19.95" customHeight="1" thickBot="1" x14ac:dyDescent="0.35">
      <c r="A110" s="3" t="s">
        <v>371</v>
      </c>
      <c r="B110" s="2" t="s">
        <v>372</v>
      </c>
      <c r="C110" s="2" t="s">
        <v>373</v>
      </c>
      <c r="D110" s="2">
        <v>3</v>
      </c>
      <c r="E110" s="2">
        <v>1</v>
      </c>
      <c r="F110" s="22"/>
    </row>
    <row r="111" spans="1:6" ht="19.95" customHeight="1" thickBot="1" x14ac:dyDescent="0.35">
      <c r="A111" s="3" t="s">
        <v>376</v>
      </c>
      <c r="B111" s="2" t="s">
        <v>377</v>
      </c>
      <c r="C111" s="2" t="s">
        <v>45</v>
      </c>
      <c r="D111" s="2">
        <v>4</v>
      </c>
      <c r="E111" s="2">
        <v>1</v>
      </c>
      <c r="F111" s="22"/>
    </row>
    <row r="112" spans="1:6" ht="19.95" customHeight="1" thickBot="1" x14ac:dyDescent="0.35">
      <c r="A112" s="3" t="s">
        <v>380</v>
      </c>
      <c r="B112" s="2" t="s">
        <v>381</v>
      </c>
      <c r="C112" s="2" t="s">
        <v>33</v>
      </c>
      <c r="D112" s="2">
        <v>7</v>
      </c>
      <c r="E112" s="2">
        <v>1</v>
      </c>
      <c r="F112" s="22"/>
    </row>
    <row r="113" spans="1:6" ht="19.95" customHeight="1" thickBot="1" x14ac:dyDescent="0.35">
      <c r="A113" s="3" t="s">
        <v>382</v>
      </c>
      <c r="B113" s="2" t="s">
        <v>383</v>
      </c>
      <c r="C113" s="2" t="s">
        <v>24</v>
      </c>
      <c r="D113" s="2">
        <v>8</v>
      </c>
      <c r="E113" s="2">
        <v>1</v>
      </c>
      <c r="F113" s="22"/>
    </row>
    <row r="114" spans="1:6" ht="19.95" customHeight="1" thickBot="1" x14ac:dyDescent="0.35">
      <c r="A114" s="3" t="s">
        <v>386</v>
      </c>
      <c r="B114" s="2" t="s">
        <v>387</v>
      </c>
      <c r="C114" s="2" t="s">
        <v>10</v>
      </c>
      <c r="D114" s="2">
        <v>4</v>
      </c>
      <c r="E114" s="2">
        <v>1</v>
      </c>
      <c r="F114" s="22"/>
    </row>
    <row r="115" spans="1:6" ht="19.95" customHeight="1" thickBot="1" x14ac:dyDescent="0.35">
      <c r="A115" s="3" t="s">
        <v>388</v>
      </c>
      <c r="B115" s="2" t="s">
        <v>389</v>
      </c>
      <c r="C115" s="2" t="s">
        <v>60</v>
      </c>
      <c r="D115" s="2">
        <v>5</v>
      </c>
      <c r="E115" s="2">
        <v>1</v>
      </c>
      <c r="F115" s="22"/>
    </row>
    <row r="116" spans="1:6" ht="19.95" customHeight="1" thickBot="1" x14ac:dyDescent="0.35">
      <c r="A116" s="3" t="s">
        <v>390</v>
      </c>
      <c r="B116" s="2" t="s">
        <v>391</v>
      </c>
      <c r="C116" s="2" t="s">
        <v>27</v>
      </c>
      <c r="D116" s="2">
        <v>5</v>
      </c>
      <c r="E116" s="2">
        <v>1</v>
      </c>
      <c r="F116" s="22"/>
    </row>
    <row r="117" spans="1:6" ht="19.95" customHeight="1" thickBot="1" x14ac:dyDescent="0.35">
      <c r="A117" s="3" t="s">
        <v>396</v>
      </c>
      <c r="B117" s="2" t="s">
        <v>397</v>
      </c>
      <c r="C117" s="2" t="s">
        <v>33</v>
      </c>
      <c r="D117" s="2">
        <v>6</v>
      </c>
      <c r="E117" s="2">
        <v>1</v>
      </c>
      <c r="F117" s="22"/>
    </row>
    <row r="118" spans="1:6" ht="19.95" customHeight="1" thickBot="1" x14ac:dyDescent="0.35">
      <c r="A118" s="3" t="s">
        <v>398</v>
      </c>
      <c r="B118" s="2" t="s">
        <v>399</v>
      </c>
      <c r="C118" s="2" t="s">
        <v>373</v>
      </c>
      <c r="D118" s="2">
        <v>3</v>
      </c>
      <c r="E118" s="2">
        <v>1</v>
      </c>
      <c r="F118" s="22"/>
    </row>
    <row r="119" spans="1:6" ht="19.95" customHeight="1" thickBot="1" x14ac:dyDescent="0.35">
      <c r="A119" s="3" t="s">
        <v>402</v>
      </c>
      <c r="B119" s="2" t="s">
        <v>403</v>
      </c>
      <c r="C119" s="2" t="s">
        <v>24</v>
      </c>
      <c r="D119" s="2">
        <v>8</v>
      </c>
      <c r="E119" s="2">
        <v>1</v>
      </c>
      <c r="F119" s="22"/>
    </row>
    <row r="120" spans="1:6" ht="19.95" customHeight="1" thickBot="1" x14ac:dyDescent="0.35">
      <c r="A120" s="3" t="s">
        <v>404</v>
      </c>
      <c r="B120" s="2" t="s">
        <v>405</v>
      </c>
      <c r="C120" s="2" t="s">
        <v>10</v>
      </c>
      <c r="D120" s="2">
        <v>7</v>
      </c>
      <c r="E120" s="2">
        <v>1</v>
      </c>
      <c r="F120" s="22"/>
    </row>
    <row r="121" spans="1:6" ht="19.95" customHeight="1" thickBot="1" x14ac:dyDescent="0.35">
      <c r="A121" s="3" t="s">
        <v>408</v>
      </c>
      <c r="B121" s="2" t="s">
        <v>409</v>
      </c>
      <c r="C121" s="2" t="s">
        <v>27</v>
      </c>
      <c r="D121" s="2">
        <v>4</v>
      </c>
      <c r="E121" s="2">
        <v>1</v>
      </c>
      <c r="F121" s="22"/>
    </row>
    <row r="122" spans="1:6" ht="19.95" customHeight="1" thickBot="1" x14ac:dyDescent="0.35">
      <c r="A122" s="3" t="s">
        <v>412</v>
      </c>
      <c r="B122" s="2" t="s">
        <v>413</v>
      </c>
      <c r="C122" s="2" t="s">
        <v>30</v>
      </c>
      <c r="D122" s="2">
        <v>4</v>
      </c>
      <c r="E122" s="2">
        <v>1</v>
      </c>
      <c r="F122" s="22"/>
    </row>
    <row r="123" spans="1:6" ht="19.95" customHeight="1" thickBot="1" x14ac:dyDescent="0.35">
      <c r="A123" s="3" t="s">
        <v>416</v>
      </c>
      <c r="B123" s="2" t="s">
        <v>417</v>
      </c>
      <c r="C123" s="2" t="s">
        <v>65</v>
      </c>
      <c r="D123" s="2">
        <v>3</v>
      </c>
      <c r="E123" s="2">
        <v>1</v>
      </c>
      <c r="F123" s="22"/>
    </row>
    <row r="124" spans="1:6" ht="19.95" customHeight="1" thickBot="1" x14ac:dyDescent="0.35">
      <c r="A124" s="3" t="s">
        <v>424</v>
      </c>
      <c r="B124" s="2" t="s">
        <v>425</v>
      </c>
      <c r="C124" s="2" t="s">
        <v>60</v>
      </c>
      <c r="D124" s="2">
        <v>3</v>
      </c>
      <c r="E124" s="2">
        <v>1</v>
      </c>
      <c r="F124" s="22"/>
    </row>
    <row r="125" spans="1:6" ht="19.95" customHeight="1" thickBot="1" x14ac:dyDescent="0.35">
      <c r="A125" s="3" t="s">
        <v>426</v>
      </c>
      <c r="B125" s="2" t="s">
        <v>427</v>
      </c>
      <c r="C125" s="2" t="s">
        <v>30</v>
      </c>
      <c r="D125" s="2">
        <v>8</v>
      </c>
      <c r="E125" s="2">
        <v>1</v>
      </c>
      <c r="F125" s="22"/>
    </row>
    <row r="126" spans="1:6" ht="19.95" customHeight="1" thickBot="1" x14ac:dyDescent="0.35">
      <c r="A126" s="3" t="s">
        <v>438</v>
      </c>
      <c r="B126" s="2" t="s">
        <v>439</v>
      </c>
      <c r="C126" s="2" t="s">
        <v>27</v>
      </c>
      <c r="D126" s="2">
        <v>7</v>
      </c>
      <c r="E126" s="2">
        <v>1</v>
      </c>
      <c r="F126" s="22"/>
    </row>
    <row r="127" spans="1:6" ht="19.95" customHeight="1" thickBot="1" x14ac:dyDescent="0.35">
      <c r="A127" s="3" t="s">
        <v>441</v>
      </c>
      <c r="B127" s="2" t="s">
        <v>442</v>
      </c>
      <c r="C127" s="2" t="s">
        <v>33</v>
      </c>
      <c r="D127" s="2">
        <v>8</v>
      </c>
      <c r="E127" s="2">
        <v>1</v>
      </c>
      <c r="F127" s="22"/>
    </row>
    <row r="128" spans="1:6" ht="19.95" customHeight="1" thickBot="1" x14ac:dyDescent="0.35">
      <c r="A128" s="3" t="s">
        <v>454</v>
      </c>
      <c r="B128" s="2" t="s">
        <v>455</v>
      </c>
      <c r="C128" s="2" t="s">
        <v>33</v>
      </c>
      <c r="D128" s="2">
        <v>6</v>
      </c>
      <c r="E128" s="2">
        <v>1</v>
      </c>
      <c r="F128" s="22"/>
    </row>
    <row r="129" spans="1:6" ht="19.95" customHeight="1" thickBot="1" x14ac:dyDescent="0.35">
      <c r="A129" s="3" t="s">
        <v>458</v>
      </c>
      <c r="B129" s="2" t="s">
        <v>459</v>
      </c>
      <c r="C129" s="2" t="s">
        <v>18</v>
      </c>
      <c r="D129" s="2">
        <v>4</v>
      </c>
      <c r="E129" s="2">
        <v>1</v>
      </c>
      <c r="F129" s="22"/>
    </row>
    <row r="130" spans="1:6" ht="19.95" customHeight="1" thickBot="1" x14ac:dyDescent="0.35">
      <c r="A130" s="3" t="s">
        <v>461</v>
      </c>
      <c r="B130" s="2" t="s">
        <v>462</v>
      </c>
      <c r="C130" s="2" t="s">
        <v>24</v>
      </c>
      <c r="D130" s="2">
        <v>4</v>
      </c>
      <c r="E130" s="2">
        <v>1</v>
      </c>
      <c r="F130" s="22"/>
    </row>
    <row r="131" spans="1:6" ht="19.95" customHeight="1" thickBot="1" x14ac:dyDescent="0.35">
      <c r="A131" s="3" t="s">
        <v>463</v>
      </c>
      <c r="B131" s="2" t="s">
        <v>464</v>
      </c>
      <c r="C131" s="2" t="s">
        <v>87</v>
      </c>
      <c r="D131" s="2">
        <v>4</v>
      </c>
      <c r="E131" s="2">
        <v>1</v>
      </c>
      <c r="F131" s="22"/>
    </row>
    <row r="132" spans="1:6" ht="19.95" customHeight="1" thickBot="1" x14ac:dyDescent="0.35">
      <c r="A132" s="3" t="s">
        <v>465</v>
      </c>
      <c r="B132" s="2" t="s">
        <v>466</v>
      </c>
      <c r="C132" s="2" t="s">
        <v>10</v>
      </c>
      <c r="D132" s="2">
        <v>4</v>
      </c>
      <c r="E132" s="2">
        <v>1</v>
      </c>
      <c r="F132" s="22"/>
    </row>
    <row r="133" spans="1:6" ht="19.95" customHeight="1" thickBot="1" x14ac:dyDescent="0.35">
      <c r="A133" s="3" t="s">
        <v>477</v>
      </c>
      <c r="B133" s="2" t="s">
        <v>478</v>
      </c>
      <c r="C133" s="2" t="s">
        <v>60</v>
      </c>
      <c r="D133" s="2">
        <v>3</v>
      </c>
      <c r="E133" s="2">
        <v>1</v>
      </c>
      <c r="F133" s="22"/>
    </row>
    <row r="134" spans="1:6" ht="19.95" customHeight="1" thickBot="1" x14ac:dyDescent="0.35">
      <c r="A134" s="3" t="s">
        <v>479</v>
      </c>
      <c r="B134" s="2" t="s">
        <v>480</v>
      </c>
      <c r="C134" s="2" t="s">
        <v>27</v>
      </c>
      <c r="D134" s="2">
        <v>5</v>
      </c>
      <c r="E134" s="2">
        <v>1</v>
      </c>
      <c r="F134" s="22"/>
    </row>
    <row r="135" spans="1:6" ht="19.95" customHeight="1" thickBot="1" x14ac:dyDescent="0.35">
      <c r="A135" s="3" t="s">
        <v>481</v>
      </c>
      <c r="B135" s="2" t="s">
        <v>483</v>
      </c>
      <c r="C135" s="2" t="s">
        <v>30</v>
      </c>
      <c r="D135" s="2">
        <v>5</v>
      </c>
      <c r="E135" s="2">
        <v>1</v>
      </c>
      <c r="F135" s="22"/>
    </row>
    <row r="136" spans="1:6" ht="19.95" customHeight="1" thickBot="1" x14ac:dyDescent="0.35">
      <c r="A136" s="3" t="s">
        <v>484</v>
      </c>
      <c r="B136" s="2" t="s">
        <v>485</v>
      </c>
      <c r="C136" s="2" t="s">
        <v>33</v>
      </c>
      <c r="D136" s="2">
        <v>6</v>
      </c>
      <c r="E136" s="2">
        <v>1</v>
      </c>
      <c r="F136" s="22"/>
    </row>
    <row r="137" spans="1:6" ht="19.95" customHeight="1" thickBot="1" x14ac:dyDescent="0.35">
      <c r="A137" s="3" t="s">
        <v>486</v>
      </c>
      <c r="B137" s="2" t="s">
        <v>487</v>
      </c>
      <c r="C137" s="2" t="s">
        <v>7</v>
      </c>
      <c r="D137" s="2">
        <v>7</v>
      </c>
      <c r="E137" s="2">
        <v>1</v>
      </c>
      <c r="F137" s="22"/>
    </row>
    <row r="138" spans="1:6" ht="19.95" customHeight="1" thickBot="1" x14ac:dyDescent="0.35">
      <c r="A138" s="3" t="s">
        <v>492</v>
      </c>
      <c r="B138" s="2" t="s">
        <v>493</v>
      </c>
      <c r="C138" s="2" t="s">
        <v>10</v>
      </c>
      <c r="D138" s="2">
        <v>8</v>
      </c>
      <c r="E138" s="2">
        <v>1</v>
      </c>
      <c r="F138" s="22"/>
    </row>
    <row r="139" spans="1:6" ht="19.95" customHeight="1" thickBot="1" x14ac:dyDescent="0.35">
      <c r="A139" s="3" t="s">
        <v>494</v>
      </c>
      <c r="B139" s="2" t="s">
        <v>495</v>
      </c>
      <c r="C139" s="2" t="s">
        <v>60</v>
      </c>
      <c r="D139" s="2">
        <v>3</v>
      </c>
      <c r="E139" s="2">
        <v>1</v>
      </c>
      <c r="F139" s="22"/>
    </row>
    <row r="140" spans="1:6" ht="19.95" customHeight="1" thickBot="1" x14ac:dyDescent="0.35">
      <c r="A140" s="3" t="s">
        <v>498</v>
      </c>
      <c r="B140" s="2" t="s">
        <v>499</v>
      </c>
      <c r="C140" s="2" t="s">
        <v>18</v>
      </c>
      <c r="D140" s="2">
        <v>6</v>
      </c>
      <c r="E140" s="2">
        <v>1</v>
      </c>
      <c r="F140" s="22"/>
    </row>
    <row r="141" spans="1:6" ht="19.95" customHeight="1" thickBot="1" x14ac:dyDescent="0.35">
      <c r="A141" s="3" t="s">
        <v>500</v>
      </c>
      <c r="B141" s="2" t="s">
        <v>501</v>
      </c>
      <c r="C141" s="2" t="s">
        <v>18</v>
      </c>
      <c r="D141" s="2">
        <v>7</v>
      </c>
      <c r="E141" s="2">
        <v>1</v>
      </c>
      <c r="F141" s="22"/>
    </row>
    <row r="142" spans="1:6" ht="19.95" customHeight="1" thickBot="1" x14ac:dyDescent="0.35">
      <c r="A142" s="3" t="s">
        <v>502</v>
      </c>
      <c r="B142" s="2" t="s">
        <v>503</v>
      </c>
      <c r="C142" s="2" t="s">
        <v>21</v>
      </c>
      <c r="D142" s="2">
        <v>4</v>
      </c>
      <c r="E142" s="2">
        <v>1</v>
      </c>
      <c r="F142" s="22"/>
    </row>
    <row r="143" spans="1:6" ht="19.95" customHeight="1" thickBot="1" x14ac:dyDescent="0.35">
      <c r="A143" s="3" t="s">
        <v>504</v>
      </c>
      <c r="B143" s="2" t="s">
        <v>505</v>
      </c>
      <c r="C143" s="2" t="s">
        <v>21</v>
      </c>
      <c r="D143" s="2">
        <v>6</v>
      </c>
      <c r="E143" s="2">
        <v>1</v>
      </c>
      <c r="F143" s="22"/>
    </row>
    <row r="144" spans="1:6" ht="19.95" customHeight="1" thickBot="1" x14ac:dyDescent="0.35">
      <c r="A144" s="3" t="s">
        <v>506</v>
      </c>
      <c r="B144" s="2" t="s">
        <v>507</v>
      </c>
      <c r="C144" s="2" t="s">
        <v>40</v>
      </c>
      <c r="D144" s="2">
        <v>7</v>
      </c>
      <c r="E144" s="2">
        <v>1</v>
      </c>
      <c r="F144" s="22"/>
    </row>
    <row r="145" spans="1:6" ht="19.95" customHeight="1" thickBot="1" x14ac:dyDescent="0.35">
      <c r="A145" s="3" t="s">
        <v>516</v>
      </c>
      <c r="B145" s="2" t="s">
        <v>517</v>
      </c>
      <c r="C145" s="2" t="s">
        <v>18</v>
      </c>
      <c r="D145" s="2">
        <v>7</v>
      </c>
      <c r="E145" s="2">
        <v>1</v>
      </c>
      <c r="F145" s="22"/>
    </row>
    <row r="146" spans="1:6" ht="19.95" customHeight="1" thickBot="1" x14ac:dyDescent="0.35">
      <c r="A146" s="3" t="s">
        <v>521</v>
      </c>
      <c r="B146" s="2" t="s">
        <v>522</v>
      </c>
      <c r="C146" s="2" t="s">
        <v>60</v>
      </c>
      <c r="D146" s="2">
        <v>3</v>
      </c>
      <c r="E146" s="2">
        <v>1</v>
      </c>
      <c r="F146" s="22"/>
    </row>
    <row r="147" spans="1:6" ht="19.95" customHeight="1" thickBot="1" x14ac:dyDescent="0.35">
      <c r="A147" s="3" t="s">
        <v>529</v>
      </c>
      <c r="B147" s="2" t="s">
        <v>530</v>
      </c>
      <c r="C147" s="2" t="s">
        <v>21</v>
      </c>
      <c r="D147" s="2">
        <v>3</v>
      </c>
      <c r="E147" s="2">
        <v>1</v>
      </c>
      <c r="F147" s="22"/>
    </row>
    <row r="148" spans="1:6" ht="19.95" customHeight="1" thickBot="1" x14ac:dyDescent="0.35">
      <c r="A148" s="3" t="s">
        <v>535</v>
      </c>
      <c r="B148" s="2" t="s">
        <v>536</v>
      </c>
      <c r="C148" s="2" t="s">
        <v>30</v>
      </c>
      <c r="D148" s="2">
        <v>7</v>
      </c>
      <c r="E148" s="2">
        <v>1</v>
      </c>
      <c r="F148" s="22"/>
    </row>
    <row r="149" spans="1:6" ht="19.95" customHeight="1" thickBot="1" x14ac:dyDescent="0.35">
      <c r="A149" s="3" t="s">
        <v>537</v>
      </c>
      <c r="B149" s="2" t="s">
        <v>538</v>
      </c>
      <c r="C149" s="2" t="s">
        <v>30</v>
      </c>
      <c r="D149" s="2">
        <v>7</v>
      </c>
      <c r="E149" s="2">
        <v>1</v>
      </c>
      <c r="F149" s="22"/>
    </row>
    <row r="150" spans="1:6" ht="19.95" customHeight="1" thickBot="1" x14ac:dyDescent="0.35">
      <c r="A150" s="3" t="s">
        <v>541</v>
      </c>
      <c r="B150" s="2" t="s">
        <v>542</v>
      </c>
      <c r="C150" s="2" t="s">
        <v>18</v>
      </c>
      <c r="D150" s="2">
        <v>6</v>
      </c>
      <c r="E150" s="2">
        <v>1</v>
      </c>
      <c r="F150" s="22"/>
    </row>
    <row r="151" spans="1:6" ht="19.95" customHeight="1" thickBot="1" x14ac:dyDescent="0.35">
      <c r="A151" s="3" t="s">
        <v>549</v>
      </c>
      <c r="B151" s="2" t="s">
        <v>550</v>
      </c>
      <c r="C151" s="2" t="s">
        <v>27</v>
      </c>
      <c r="D151" s="2">
        <v>4</v>
      </c>
      <c r="E151" s="2">
        <v>1</v>
      </c>
      <c r="F151" s="22"/>
    </row>
    <row r="152" spans="1:6" ht="19.95" customHeight="1" thickBot="1" x14ac:dyDescent="0.35">
      <c r="A152" s="3" t="s">
        <v>553</v>
      </c>
      <c r="B152" s="2" t="s">
        <v>554</v>
      </c>
      <c r="C152" s="2" t="s">
        <v>30</v>
      </c>
      <c r="D152" s="2">
        <v>3</v>
      </c>
      <c r="E152" s="2">
        <v>1</v>
      </c>
      <c r="F152" s="22"/>
    </row>
    <row r="153" spans="1:6" ht="19.95" customHeight="1" thickBot="1" x14ac:dyDescent="0.35">
      <c r="A153" s="3" t="s">
        <v>559</v>
      </c>
      <c r="B153" s="2" t="s">
        <v>560</v>
      </c>
      <c r="C153" s="2" t="s">
        <v>33</v>
      </c>
      <c r="D153" s="2">
        <v>5</v>
      </c>
      <c r="E153" s="2">
        <v>1</v>
      </c>
      <c r="F153" s="22"/>
    </row>
    <row r="154" spans="1:6" ht="19.95" customHeight="1" thickBot="1" x14ac:dyDescent="0.35">
      <c r="A154" s="3" t="s">
        <v>559</v>
      </c>
      <c r="B154" s="2" t="s">
        <v>561</v>
      </c>
      <c r="C154" s="2" t="s">
        <v>7</v>
      </c>
      <c r="D154" s="2">
        <v>5</v>
      </c>
      <c r="E154" s="2">
        <v>1</v>
      </c>
      <c r="F154" s="22"/>
    </row>
    <row r="155" spans="1:6" ht="19.95" customHeight="1" thickBot="1" x14ac:dyDescent="0.35">
      <c r="A155" s="3" t="s">
        <v>564</v>
      </c>
      <c r="B155" s="2" t="s">
        <v>565</v>
      </c>
      <c r="C155" s="2" t="s">
        <v>24</v>
      </c>
      <c r="D155" s="2">
        <v>6</v>
      </c>
      <c r="E155" s="2">
        <v>1</v>
      </c>
      <c r="F155" s="22"/>
    </row>
    <row r="156" spans="1:6" ht="19.95" customHeight="1" thickBot="1" x14ac:dyDescent="0.35">
      <c r="A156" s="3" t="s">
        <v>566</v>
      </c>
      <c r="B156" s="2" t="s">
        <v>567</v>
      </c>
      <c r="C156" s="2" t="s">
        <v>45</v>
      </c>
      <c r="D156" s="2">
        <v>8</v>
      </c>
      <c r="E156" s="2">
        <v>1</v>
      </c>
      <c r="F156" s="22"/>
    </row>
    <row r="157" spans="1:6" ht="19.95" customHeight="1" thickBot="1" x14ac:dyDescent="0.35">
      <c r="A157" s="3" t="s">
        <v>572</v>
      </c>
      <c r="B157" s="2" t="s">
        <v>573</v>
      </c>
      <c r="C157" s="2" t="s">
        <v>18</v>
      </c>
      <c r="D157" s="2">
        <v>4</v>
      </c>
      <c r="E157" s="2">
        <v>1</v>
      </c>
      <c r="F157" s="22"/>
    </row>
    <row r="158" spans="1:6" ht="19.95" customHeight="1" thickBot="1" x14ac:dyDescent="0.35">
      <c r="A158" s="3" t="s">
        <v>574</v>
      </c>
      <c r="B158" s="2" t="s">
        <v>575</v>
      </c>
      <c r="C158" s="2" t="s">
        <v>18</v>
      </c>
      <c r="D158" s="2">
        <v>7</v>
      </c>
      <c r="E158" s="2">
        <v>1</v>
      </c>
      <c r="F158" s="22"/>
    </row>
    <row r="159" spans="1:6" ht="19.95" customHeight="1" thickBot="1" x14ac:dyDescent="0.35">
      <c r="A159" s="3" t="s">
        <v>576</v>
      </c>
      <c r="B159" s="2" t="s">
        <v>577</v>
      </c>
      <c r="C159" s="2" t="s">
        <v>60</v>
      </c>
      <c r="D159" s="2">
        <v>8</v>
      </c>
      <c r="E159" s="2">
        <v>1</v>
      </c>
      <c r="F159" s="22"/>
    </row>
    <row r="160" spans="1:6" ht="19.95" customHeight="1" thickBot="1" x14ac:dyDescent="0.35">
      <c r="A160" s="3" t="s">
        <v>586</v>
      </c>
      <c r="B160" s="2" t="s">
        <v>588</v>
      </c>
      <c r="C160" s="2" t="s">
        <v>60</v>
      </c>
      <c r="D160" s="2">
        <v>8</v>
      </c>
      <c r="E160" s="2">
        <v>1</v>
      </c>
      <c r="F160" s="22"/>
    </row>
    <row r="161" spans="1:6" ht="19.95" customHeight="1" thickBot="1" x14ac:dyDescent="0.35">
      <c r="A161" s="3" t="s">
        <v>591</v>
      </c>
      <c r="B161" s="2" t="s">
        <v>592</v>
      </c>
      <c r="C161" s="2" t="s">
        <v>45</v>
      </c>
      <c r="D161" s="2">
        <v>4</v>
      </c>
      <c r="E161" s="2">
        <v>1</v>
      </c>
      <c r="F161" s="22"/>
    </row>
    <row r="162" spans="1:6" ht="19.95" customHeight="1" thickBot="1" x14ac:dyDescent="0.35">
      <c r="A162" s="3" t="s">
        <v>594</v>
      </c>
      <c r="B162" s="2" t="s">
        <v>595</v>
      </c>
      <c r="C162" s="2" t="s">
        <v>72</v>
      </c>
      <c r="D162" s="2">
        <v>2</v>
      </c>
      <c r="E162" s="2">
        <v>1</v>
      </c>
      <c r="F162" s="22"/>
    </row>
    <row r="163" spans="1:6" ht="19.95" customHeight="1" thickBot="1" x14ac:dyDescent="0.35">
      <c r="A163" s="3" t="s">
        <v>600</v>
      </c>
      <c r="B163" s="2" t="s">
        <v>601</v>
      </c>
      <c r="C163" s="2" t="s">
        <v>60</v>
      </c>
      <c r="D163" s="2">
        <v>8</v>
      </c>
      <c r="E163" s="2">
        <v>1</v>
      </c>
      <c r="F163" s="22"/>
    </row>
    <row r="164" spans="1:6" ht="19.95" customHeight="1" thickBot="1" x14ac:dyDescent="0.35">
      <c r="A164" s="3" t="s">
        <v>602</v>
      </c>
      <c r="B164" s="2" t="s">
        <v>603</v>
      </c>
      <c r="C164" s="2" t="s">
        <v>72</v>
      </c>
      <c r="D164" s="2">
        <v>2</v>
      </c>
      <c r="E164" s="2">
        <v>1</v>
      </c>
      <c r="F164" s="22"/>
    </row>
    <row r="165" spans="1:6" ht="19.95" customHeight="1" thickBot="1" x14ac:dyDescent="0.35">
      <c r="A165" s="3" t="s">
        <v>604</v>
      </c>
      <c r="B165" s="2" t="s">
        <v>605</v>
      </c>
      <c r="C165" s="2" t="s">
        <v>30</v>
      </c>
      <c r="D165" s="2">
        <v>4</v>
      </c>
      <c r="E165" s="2">
        <v>1</v>
      </c>
      <c r="F165" s="22"/>
    </row>
    <row r="166" spans="1:6" ht="19.95" customHeight="1" thickBot="1" x14ac:dyDescent="0.35">
      <c r="A166" s="3" t="s">
        <v>610</v>
      </c>
      <c r="B166" s="2" t="s">
        <v>611</v>
      </c>
      <c r="C166" s="2" t="s">
        <v>24</v>
      </c>
      <c r="D166" s="2">
        <v>4</v>
      </c>
      <c r="E166" s="2">
        <v>1</v>
      </c>
      <c r="F166" s="22"/>
    </row>
    <row r="167" spans="1:6" ht="19.95" customHeight="1" thickBot="1" x14ac:dyDescent="0.35">
      <c r="A167" s="3" t="s">
        <v>92</v>
      </c>
      <c r="B167" s="2" t="s">
        <v>612</v>
      </c>
      <c r="C167" s="2" t="s">
        <v>10</v>
      </c>
      <c r="D167" s="2">
        <v>7</v>
      </c>
      <c r="E167" s="2">
        <v>1</v>
      </c>
      <c r="F167" s="22"/>
    </row>
    <row r="168" spans="1:6" ht="19.95" customHeight="1" thickBot="1" x14ac:dyDescent="0.35">
      <c r="A168" s="3" t="s">
        <v>613</v>
      </c>
      <c r="B168" s="2" t="s">
        <v>614</v>
      </c>
      <c r="C168" s="2" t="s">
        <v>40</v>
      </c>
      <c r="D168" s="2">
        <v>3</v>
      </c>
      <c r="E168" s="2">
        <v>1</v>
      </c>
      <c r="F168" s="22"/>
    </row>
    <row r="169" spans="1:6" ht="19.95" customHeight="1" thickBot="1" x14ac:dyDescent="0.35">
      <c r="A169" s="3" t="s">
        <v>615</v>
      </c>
      <c r="B169" s="2" t="s">
        <v>616</v>
      </c>
      <c r="C169" s="2" t="s">
        <v>45</v>
      </c>
      <c r="D169" s="2">
        <v>6</v>
      </c>
      <c r="E169" s="2">
        <v>1</v>
      </c>
      <c r="F169" s="22"/>
    </row>
    <row r="170" spans="1:6" ht="19.95" customHeight="1" thickBot="1" x14ac:dyDescent="0.35">
      <c r="A170" s="3" t="s">
        <v>617</v>
      </c>
      <c r="B170" s="2" t="s">
        <v>618</v>
      </c>
      <c r="C170" s="2" t="s">
        <v>7</v>
      </c>
      <c r="D170" s="2">
        <v>3</v>
      </c>
      <c r="E170" s="2">
        <v>1</v>
      </c>
      <c r="F170" s="22"/>
    </row>
    <row r="171" spans="1:6" ht="19.95" customHeight="1" thickBot="1" x14ac:dyDescent="0.35">
      <c r="A171" s="3" t="s">
        <v>621</v>
      </c>
      <c r="B171" s="2" t="s">
        <v>622</v>
      </c>
      <c r="C171" s="2" t="s">
        <v>40</v>
      </c>
      <c r="D171" s="2">
        <v>3</v>
      </c>
      <c r="E171" s="2">
        <v>1</v>
      </c>
      <c r="F171" s="22"/>
    </row>
    <row r="172" spans="1:6" ht="19.95" customHeight="1" thickBot="1" x14ac:dyDescent="0.35">
      <c r="A172" s="3" t="s">
        <v>635</v>
      </c>
      <c r="B172" s="2" t="s">
        <v>636</v>
      </c>
      <c r="C172" s="2" t="s">
        <v>65</v>
      </c>
      <c r="D172" s="2">
        <v>8</v>
      </c>
      <c r="E172" s="2">
        <v>1</v>
      </c>
      <c r="F172" s="22"/>
    </row>
    <row r="173" spans="1:6" ht="19.95" customHeight="1" thickBot="1" x14ac:dyDescent="0.35">
      <c r="A173" s="3" t="s">
        <v>643</v>
      </c>
      <c r="B173" s="2" t="s">
        <v>644</v>
      </c>
      <c r="C173" s="2" t="s">
        <v>60</v>
      </c>
      <c r="D173" s="2">
        <v>5</v>
      </c>
      <c r="E173" s="2">
        <v>1</v>
      </c>
      <c r="F173" s="22"/>
    </row>
    <row r="174" spans="1:6" ht="19.95" customHeight="1" thickBot="1" x14ac:dyDescent="0.35">
      <c r="A174" s="3" t="s">
        <v>645</v>
      </c>
      <c r="B174" s="2" t="s">
        <v>646</v>
      </c>
      <c r="C174" s="2" t="s">
        <v>60</v>
      </c>
      <c r="D174" s="2">
        <v>5</v>
      </c>
      <c r="E174" s="2">
        <v>1</v>
      </c>
      <c r="F174" s="22"/>
    </row>
    <row r="175" spans="1:6" ht="19.95" customHeight="1" thickBot="1" x14ac:dyDescent="0.35">
      <c r="A175" s="3" t="s">
        <v>647</v>
      </c>
      <c r="B175" s="2" t="s">
        <v>648</v>
      </c>
      <c r="C175" s="2" t="s">
        <v>30</v>
      </c>
      <c r="D175" s="2">
        <v>7</v>
      </c>
      <c r="E175" s="2">
        <v>1</v>
      </c>
      <c r="F175" s="22"/>
    </row>
    <row r="176" spans="1:6" ht="19.95" customHeight="1" thickBot="1" x14ac:dyDescent="0.35">
      <c r="A176" s="3" t="s">
        <v>649</v>
      </c>
      <c r="B176" s="2" t="s">
        <v>650</v>
      </c>
      <c r="C176" s="2" t="s">
        <v>45</v>
      </c>
      <c r="D176" s="2">
        <v>4</v>
      </c>
      <c r="E176" s="2">
        <v>1</v>
      </c>
      <c r="F176" s="22"/>
    </row>
    <row r="177" spans="1:6" ht="19.95" customHeight="1" thickBot="1" x14ac:dyDescent="0.35">
      <c r="A177" s="3" t="s">
        <v>655</v>
      </c>
      <c r="B177" s="2" t="s">
        <v>656</v>
      </c>
      <c r="C177" s="2" t="s">
        <v>24</v>
      </c>
      <c r="D177" s="2">
        <v>3</v>
      </c>
      <c r="E177" s="2">
        <v>1</v>
      </c>
      <c r="F177" s="22"/>
    </row>
    <row r="178" spans="1:6" ht="19.95" customHeight="1" thickBot="1" x14ac:dyDescent="0.35">
      <c r="A178" s="3" t="s">
        <v>659</v>
      </c>
      <c r="B178" s="2" t="s">
        <v>660</v>
      </c>
      <c r="C178" s="2" t="s">
        <v>40</v>
      </c>
      <c r="D178" s="2">
        <v>4</v>
      </c>
      <c r="E178" s="2">
        <v>1</v>
      </c>
      <c r="F178" s="22"/>
    </row>
    <row r="179" spans="1:6" ht="19.95" customHeight="1" thickBot="1" x14ac:dyDescent="0.35">
      <c r="A179" s="3" t="s">
        <v>675</v>
      </c>
      <c r="B179" s="2" t="s">
        <v>676</v>
      </c>
      <c r="C179" s="2" t="s">
        <v>33</v>
      </c>
      <c r="D179" s="2">
        <v>4</v>
      </c>
      <c r="E179" s="2">
        <v>1</v>
      </c>
      <c r="F179" s="22"/>
    </row>
    <row r="180" spans="1:6" ht="19.95" customHeight="1" thickBot="1" x14ac:dyDescent="0.35">
      <c r="A180" s="3" t="s">
        <v>677</v>
      </c>
      <c r="B180" s="2" t="s">
        <v>678</v>
      </c>
      <c r="C180" s="2" t="s">
        <v>65</v>
      </c>
      <c r="D180" s="2">
        <v>5</v>
      </c>
      <c r="E180" s="2">
        <v>1</v>
      </c>
      <c r="F180" s="22"/>
    </row>
    <row r="181" spans="1:6" ht="19.95" customHeight="1" thickBot="1" x14ac:dyDescent="0.35">
      <c r="A181" s="3" t="s">
        <v>679</v>
      </c>
      <c r="B181" s="2" t="s">
        <v>680</v>
      </c>
      <c r="C181" s="2" t="s">
        <v>21</v>
      </c>
      <c r="D181" s="2">
        <v>4</v>
      </c>
      <c r="E181" s="2">
        <v>1</v>
      </c>
      <c r="F181" s="22"/>
    </row>
    <row r="182" spans="1:6" ht="19.95" customHeight="1" thickBot="1" x14ac:dyDescent="0.35">
      <c r="A182" s="3" t="s">
        <v>681</v>
      </c>
      <c r="B182" s="2" t="s">
        <v>682</v>
      </c>
      <c r="C182" s="2" t="s">
        <v>24</v>
      </c>
      <c r="D182" s="2">
        <v>3</v>
      </c>
      <c r="E182" s="2">
        <v>1</v>
      </c>
      <c r="F182" s="22"/>
    </row>
    <row r="183" spans="1:6" ht="19.95" customHeight="1" thickBot="1" x14ac:dyDescent="0.35">
      <c r="A183" s="3" t="s">
        <v>687</v>
      </c>
      <c r="B183" s="2" t="s">
        <v>688</v>
      </c>
      <c r="C183" s="2" t="s">
        <v>40</v>
      </c>
      <c r="D183" s="2">
        <v>5</v>
      </c>
      <c r="E183" s="2">
        <v>1</v>
      </c>
      <c r="F183" s="22"/>
    </row>
    <row r="184" spans="1:6" ht="19.95" customHeight="1" thickBot="1" x14ac:dyDescent="0.35">
      <c r="A184" s="3" t="s">
        <v>691</v>
      </c>
      <c r="B184" s="2" t="s">
        <v>692</v>
      </c>
      <c r="C184" s="2" t="s">
        <v>27</v>
      </c>
      <c r="D184" s="2">
        <v>5</v>
      </c>
      <c r="E184" s="2">
        <v>1</v>
      </c>
      <c r="F184" s="22"/>
    </row>
    <row r="185" spans="1:6" ht="19.95" customHeight="1" thickBot="1" x14ac:dyDescent="0.35">
      <c r="A185" s="3" t="s">
        <v>699</v>
      </c>
      <c r="B185" s="2" t="s">
        <v>700</v>
      </c>
      <c r="C185" s="2" t="s">
        <v>65</v>
      </c>
      <c r="D185" s="2">
        <v>5</v>
      </c>
      <c r="E185" s="2">
        <v>1</v>
      </c>
      <c r="F185" s="22"/>
    </row>
    <row r="186" spans="1:6" ht="19.95" customHeight="1" thickBot="1" x14ac:dyDescent="0.35">
      <c r="A186" s="3" t="s">
        <v>701</v>
      </c>
      <c r="B186" s="2" t="s">
        <v>702</v>
      </c>
      <c r="C186" s="2" t="s">
        <v>18</v>
      </c>
      <c r="D186" s="2">
        <v>4</v>
      </c>
      <c r="E186" s="2">
        <v>1</v>
      </c>
      <c r="F186" s="22"/>
    </row>
    <row r="187" spans="1:6" ht="19.95" customHeight="1" thickBot="1" x14ac:dyDescent="0.35">
      <c r="A187" s="3" t="s">
        <v>705</v>
      </c>
      <c r="B187" s="2" t="s">
        <v>706</v>
      </c>
      <c r="C187" s="2" t="s">
        <v>21</v>
      </c>
      <c r="D187" s="2">
        <v>6</v>
      </c>
      <c r="E187" s="2">
        <v>1</v>
      </c>
      <c r="F187" s="22"/>
    </row>
    <row r="188" spans="1:6" ht="19.95" customHeight="1" thickBot="1" x14ac:dyDescent="0.35">
      <c r="A188" s="3" t="s">
        <v>711</v>
      </c>
      <c r="B188" s="2" t="s">
        <v>712</v>
      </c>
      <c r="C188" s="2" t="s">
        <v>60</v>
      </c>
      <c r="D188" s="2">
        <v>5</v>
      </c>
      <c r="E188" s="2">
        <v>1</v>
      </c>
      <c r="F188" s="22"/>
    </row>
    <row r="189" spans="1:6" ht="19.95" customHeight="1" thickBot="1" x14ac:dyDescent="0.35">
      <c r="A189" s="3" t="s">
        <v>713</v>
      </c>
      <c r="B189" s="2" t="s">
        <v>714</v>
      </c>
      <c r="C189" s="2" t="s">
        <v>30</v>
      </c>
      <c r="D189" s="2">
        <v>7</v>
      </c>
      <c r="E189" s="2">
        <v>1</v>
      </c>
      <c r="F189" s="22"/>
    </row>
    <row r="190" spans="1:6" ht="19.95" customHeight="1" thickBot="1" x14ac:dyDescent="0.35">
      <c r="A190" s="3" t="s">
        <v>715</v>
      </c>
      <c r="B190" s="2" t="s">
        <v>716</v>
      </c>
      <c r="C190" s="2" t="s">
        <v>7</v>
      </c>
      <c r="D190" s="2">
        <v>3</v>
      </c>
      <c r="E190" s="2">
        <v>1</v>
      </c>
      <c r="F190" s="22"/>
    </row>
    <row r="191" spans="1:6" ht="19.95" customHeight="1" thickBot="1" x14ac:dyDescent="0.35">
      <c r="A191" s="3" t="s">
        <v>723</v>
      </c>
      <c r="B191" s="2" t="s">
        <v>724</v>
      </c>
      <c r="C191" s="2" t="s">
        <v>40</v>
      </c>
      <c r="D191" s="2">
        <v>7</v>
      </c>
      <c r="E191" s="2">
        <v>1</v>
      </c>
      <c r="F191" s="22"/>
    </row>
    <row r="192" spans="1:6" ht="19.95" customHeight="1" thickBot="1" x14ac:dyDescent="0.35">
      <c r="A192" s="3" t="s">
        <v>725</v>
      </c>
      <c r="B192" s="2" t="s">
        <v>726</v>
      </c>
      <c r="C192" s="2" t="s">
        <v>60</v>
      </c>
      <c r="D192" s="2">
        <v>4</v>
      </c>
      <c r="E192" s="2">
        <v>1</v>
      </c>
      <c r="F192" s="22"/>
    </row>
    <row r="193" spans="1:6" ht="19.95" customHeight="1" thickBot="1" x14ac:dyDescent="0.35">
      <c r="A193" s="3" t="s">
        <v>727</v>
      </c>
      <c r="B193" s="2" t="s">
        <v>728</v>
      </c>
      <c r="C193" s="2" t="s">
        <v>30</v>
      </c>
      <c r="D193" s="2">
        <v>8</v>
      </c>
      <c r="E193" s="2">
        <v>1</v>
      </c>
      <c r="F193" s="22"/>
    </row>
    <row r="194" spans="1:6" ht="19.95" customHeight="1" thickBot="1" x14ac:dyDescent="0.35">
      <c r="A194" s="3" t="s">
        <v>729</v>
      </c>
      <c r="B194" s="2" t="s">
        <v>730</v>
      </c>
      <c r="C194" s="2" t="s">
        <v>33</v>
      </c>
      <c r="D194" s="2">
        <v>3</v>
      </c>
      <c r="E194" s="2">
        <v>1</v>
      </c>
      <c r="F194" s="22"/>
    </row>
    <row r="195" spans="1:6" ht="19.95" customHeight="1" thickBot="1" x14ac:dyDescent="0.35">
      <c r="A195" s="3" t="s">
        <v>733</v>
      </c>
      <c r="B195" s="2" t="s">
        <v>734</v>
      </c>
      <c r="C195" s="2" t="s">
        <v>13</v>
      </c>
      <c r="D195" s="2">
        <v>1</v>
      </c>
      <c r="E195" s="2">
        <v>1</v>
      </c>
      <c r="F195" s="22"/>
    </row>
    <row r="196" spans="1:6" ht="19.95" customHeight="1" thickBot="1" x14ac:dyDescent="0.35">
      <c r="A196" s="3" t="s">
        <v>737</v>
      </c>
      <c r="B196" s="2" t="s">
        <v>738</v>
      </c>
      <c r="C196" s="2" t="s">
        <v>65</v>
      </c>
      <c r="D196" s="2">
        <v>5</v>
      </c>
      <c r="E196" s="2">
        <v>1</v>
      </c>
      <c r="F196" s="22"/>
    </row>
    <row r="197" spans="1:6" ht="19.95" customHeight="1" thickBot="1" x14ac:dyDescent="0.35">
      <c r="A197" s="3" t="s">
        <v>739</v>
      </c>
      <c r="B197" s="2" t="s">
        <v>740</v>
      </c>
      <c r="C197" s="2" t="s">
        <v>7</v>
      </c>
      <c r="D197" s="2">
        <v>4</v>
      </c>
      <c r="E197" s="2">
        <v>1</v>
      </c>
      <c r="F197" s="22"/>
    </row>
    <row r="198" spans="1:6" ht="19.95" customHeight="1" thickBot="1" x14ac:dyDescent="0.35">
      <c r="A198" s="3" t="s">
        <v>747</v>
      </c>
      <c r="B198" s="2" t="s">
        <v>748</v>
      </c>
      <c r="C198" s="2" t="s">
        <v>40</v>
      </c>
      <c r="D198" s="2">
        <v>5</v>
      </c>
      <c r="E198" s="2">
        <v>1</v>
      </c>
      <c r="F198" s="22"/>
    </row>
    <row r="199" spans="1:6" ht="19.95" customHeight="1" thickBot="1" x14ac:dyDescent="0.35">
      <c r="A199" s="3" t="s">
        <v>749</v>
      </c>
      <c r="B199" s="2" t="s">
        <v>750</v>
      </c>
      <c r="C199" s="2" t="s">
        <v>40</v>
      </c>
      <c r="D199" s="2">
        <v>3</v>
      </c>
      <c r="E199" s="2">
        <v>1</v>
      </c>
      <c r="F199" s="22"/>
    </row>
    <row r="200" spans="1:6" ht="19.95" customHeight="1" thickBot="1" x14ac:dyDescent="0.35">
      <c r="A200" s="3" t="s">
        <v>755</v>
      </c>
      <c r="B200" s="2" t="s">
        <v>756</v>
      </c>
      <c r="C200" s="2" t="s">
        <v>21</v>
      </c>
      <c r="D200" s="2">
        <v>3</v>
      </c>
      <c r="E200" s="2">
        <v>1</v>
      </c>
      <c r="F200" s="22"/>
    </row>
    <row r="201" spans="1:6" ht="19.95" customHeight="1" thickBot="1" x14ac:dyDescent="0.35">
      <c r="A201" s="3" t="s">
        <v>757</v>
      </c>
      <c r="B201" s="2" t="s">
        <v>758</v>
      </c>
      <c r="C201" s="2" t="s">
        <v>24</v>
      </c>
      <c r="D201" s="2">
        <v>3</v>
      </c>
      <c r="E201" s="2">
        <v>1</v>
      </c>
      <c r="F201" s="22"/>
    </row>
    <row r="202" spans="1:6" ht="19.95" customHeight="1" thickBot="1" x14ac:dyDescent="0.35">
      <c r="A202" s="3" t="s">
        <v>759</v>
      </c>
      <c r="B202" s="2" t="s">
        <v>760</v>
      </c>
      <c r="C202" s="2" t="s">
        <v>60</v>
      </c>
      <c r="D202" s="2">
        <v>3</v>
      </c>
      <c r="E202" s="2">
        <v>1</v>
      </c>
      <c r="F202" s="22"/>
    </row>
    <row r="203" spans="1:6" ht="19.95" customHeight="1" thickBot="1" x14ac:dyDescent="0.35">
      <c r="A203" s="3" t="s">
        <v>765</v>
      </c>
      <c r="B203" s="2" t="s">
        <v>766</v>
      </c>
      <c r="C203" s="2" t="s">
        <v>24</v>
      </c>
      <c r="D203" s="2">
        <v>6</v>
      </c>
      <c r="E203" s="2">
        <v>1</v>
      </c>
      <c r="F203" s="22"/>
    </row>
    <row r="204" spans="1:6" ht="19.95" customHeight="1" thickBot="1" x14ac:dyDescent="0.35">
      <c r="A204" s="3" t="s">
        <v>769</v>
      </c>
      <c r="B204" s="2" t="s">
        <v>770</v>
      </c>
      <c r="C204" s="2" t="s">
        <v>60</v>
      </c>
      <c r="D204" s="2">
        <v>7</v>
      </c>
      <c r="E204" s="2">
        <v>1</v>
      </c>
      <c r="F204" s="22"/>
    </row>
    <row r="205" spans="1:6" ht="19.95" customHeight="1" thickBot="1" x14ac:dyDescent="0.35">
      <c r="A205" s="3" t="s">
        <v>771</v>
      </c>
      <c r="B205" s="2" t="s">
        <v>772</v>
      </c>
      <c r="C205" s="2" t="s">
        <v>30</v>
      </c>
      <c r="D205" s="2">
        <v>8</v>
      </c>
      <c r="E205" s="2">
        <v>1</v>
      </c>
      <c r="F205" s="22"/>
    </row>
    <row r="206" spans="1:6" ht="19.95" customHeight="1" thickBot="1" x14ac:dyDescent="0.35">
      <c r="A206" s="3" t="s">
        <v>773</v>
      </c>
      <c r="B206" s="2" t="s">
        <v>774</v>
      </c>
      <c r="C206" s="2" t="s">
        <v>373</v>
      </c>
      <c r="D206" s="2">
        <v>3</v>
      </c>
      <c r="E206" s="2">
        <v>1</v>
      </c>
      <c r="F206" s="22"/>
    </row>
    <row r="207" spans="1:6" ht="19.95" customHeight="1" thickBot="1" x14ac:dyDescent="0.35">
      <c r="A207" s="3" t="s">
        <v>777</v>
      </c>
      <c r="B207" s="2" t="s">
        <v>778</v>
      </c>
      <c r="C207" s="2" t="s">
        <v>27</v>
      </c>
      <c r="D207" s="2">
        <v>8</v>
      </c>
      <c r="E207" s="2">
        <v>1</v>
      </c>
      <c r="F207" s="22"/>
    </row>
    <row r="208" spans="1:6" ht="19.95" customHeight="1" thickBot="1" x14ac:dyDescent="0.35">
      <c r="A208" s="3" t="s">
        <v>779</v>
      </c>
      <c r="B208" s="2" t="s">
        <v>780</v>
      </c>
      <c r="C208" s="2" t="s">
        <v>45</v>
      </c>
      <c r="D208" s="2">
        <v>3</v>
      </c>
      <c r="E208" s="2">
        <v>1</v>
      </c>
      <c r="F208" s="22"/>
    </row>
    <row r="209" spans="1:6" ht="19.95" customHeight="1" thickBot="1" x14ac:dyDescent="0.35">
      <c r="A209" s="3" t="s">
        <v>781</v>
      </c>
      <c r="B209" s="2" t="s">
        <v>782</v>
      </c>
      <c r="C209" s="2" t="s">
        <v>33</v>
      </c>
      <c r="D209" s="2">
        <v>7</v>
      </c>
      <c r="E209" s="2">
        <v>1</v>
      </c>
      <c r="F209" s="22"/>
    </row>
    <row r="210" spans="1:6" ht="19.95" customHeight="1" thickBot="1" x14ac:dyDescent="0.35">
      <c r="A210" s="3" t="s">
        <v>789</v>
      </c>
      <c r="B210" s="2" t="s">
        <v>790</v>
      </c>
      <c r="C210" s="2" t="s">
        <v>30</v>
      </c>
      <c r="D210" s="2">
        <v>3</v>
      </c>
      <c r="E210" s="2">
        <v>1</v>
      </c>
      <c r="F210" s="22"/>
    </row>
    <row r="211" spans="1:6" ht="19.95" customHeight="1" thickBot="1" x14ac:dyDescent="0.35">
      <c r="A211" s="3" t="s">
        <v>793</v>
      </c>
      <c r="B211" s="2" t="s">
        <v>794</v>
      </c>
      <c r="C211" s="2" t="s">
        <v>45</v>
      </c>
      <c r="D211" s="2">
        <v>8</v>
      </c>
      <c r="E211" s="2">
        <v>1</v>
      </c>
      <c r="F211" s="22"/>
    </row>
    <row r="212" spans="1:6" ht="19.95" customHeight="1" thickBot="1" x14ac:dyDescent="0.35">
      <c r="A212" s="3" t="s">
        <v>795</v>
      </c>
      <c r="B212" s="2" t="s">
        <v>796</v>
      </c>
      <c r="C212" s="2" t="s">
        <v>373</v>
      </c>
      <c r="D212" s="2">
        <v>3</v>
      </c>
      <c r="E212" s="2">
        <v>1</v>
      </c>
      <c r="F212" s="22"/>
    </row>
    <row r="213" spans="1:6" ht="19.95" customHeight="1" thickBot="1" x14ac:dyDescent="0.35">
      <c r="A213" s="3" t="s">
        <v>797</v>
      </c>
      <c r="B213" s="2" t="s">
        <v>798</v>
      </c>
      <c r="C213" s="2" t="s">
        <v>65</v>
      </c>
      <c r="D213" s="2">
        <v>5</v>
      </c>
      <c r="E213" s="2">
        <v>1</v>
      </c>
      <c r="F213" s="22"/>
    </row>
    <row r="214" spans="1:6" ht="19.95" customHeight="1" thickBot="1" x14ac:dyDescent="0.35">
      <c r="A214" s="3" t="s">
        <v>801</v>
      </c>
      <c r="B214" s="2" t="s">
        <v>802</v>
      </c>
      <c r="C214" s="2" t="s">
        <v>21</v>
      </c>
      <c r="D214" s="2">
        <v>6</v>
      </c>
      <c r="E214" s="2">
        <v>1</v>
      </c>
      <c r="F214" s="22"/>
    </row>
    <row r="215" spans="1:6" ht="19.95" customHeight="1" thickBot="1" x14ac:dyDescent="0.35">
      <c r="A215" s="3" t="s">
        <v>805</v>
      </c>
      <c r="B215" s="2" t="s">
        <v>806</v>
      </c>
      <c r="C215" s="2" t="s">
        <v>45</v>
      </c>
      <c r="D215" s="2">
        <v>5</v>
      </c>
      <c r="E215" s="2">
        <v>1</v>
      </c>
      <c r="F215" s="22"/>
    </row>
    <row r="216" spans="1:6" ht="19.95" customHeight="1" thickBot="1" x14ac:dyDescent="0.35">
      <c r="A216" s="3" t="s">
        <v>807</v>
      </c>
      <c r="B216" s="2" t="s">
        <v>808</v>
      </c>
      <c r="C216" s="2" t="s">
        <v>33</v>
      </c>
      <c r="D216" s="2">
        <v>7</v>
      </c>
      <c r="E216" s="4">
        <v>1</v>
      </c>
      <c r="F216" s="22"/>
    </row>
    <row r="217" spans="1:6" ht="19.95" customHeight="1" thickBot="1" x14ac:dyDescent="0.35">
      <c r="A217" s="3" t="s">
        <v>809</v>
      </c>
      <c r="B217" s="2" t="s">
        <v>810</v>
      </c>
      <c r="C217" s="2" t="s">
        <v>65</v>
      </c>
      <c r="D217" s="2">
        <v>4</v>
      </c>
      <c r="E217" s="2">
        <v>1</v>
      </c>
      <c r="F217" s="22"/>
    </row>
    <row r="218" spans="1:6" ht="19.95" customHeight="1" thickBot="1" x14ac:dyDescent="0.35">
      <c r="A218" s="3" t="s">
        <v>813</v>
      </c>
      <c r="B218" s="2" t="s">
        <v>814</v>
      </c>
      <c r="C218" s="2" t="s">
        <v>7</v>
      </c>
      <c r="D218" s="2">
        <v>5</v>
      </c>
      <c r="E218" s="2">
        <v>1</v>
      </c>
      <c r="F218" s="22"/>
    </row>
    <row r="219" spans="1:6" ht="19.95" customHeight="1" thickBot="1" x14ac:dyDescent="0.35">
      <c r="A219" s="3" t="s">
        <v>819</v>
      </c>
      <c r="B219" s="2" t="s">
        <v>820</v>
      </c>
      <c r="C219" s="2" t="s">
        <v>10</v>
      </c>
      <c r="D219" s="2">
        <v>4</v>
      </c>
      <c r="E219" s="2">
        <v>1</v>
      </c>
      <c r="F219" s="22"/>
    </row>
    <row r="220" spans="1:6" ht="19.95" customHeight="1" thickBot="1" x14ac:dyDescent="0.35">
      <c r="A220" s="3" t="s">
        <v>821</v>
      </c>
      <c r="B220" s="2" t="s">
        <v>822</v>
      </c>
      <c r="C220" s="2" t="s">
        <v>60</v>
      </c>
      <c r="D220" s="2">
        <v>8</v>
      </c>
      <c r="E220" s="2">
        <v>1</v>
      </c>
      <c r="F220" s="22"/>
    </row>
    <row r="221" spans="1:6" ht="19.95" customHeight="1" thickBot="1" x14ac:dyDescent="0.35">
      <c r="A221" s="3" t="s">
        <v>825</v>
      </c>
      <c r="B221" s="2" t="s">
        <v>826</v>
      </c>
      <c r="C221" s="2" t="s">
        <v>18</v>
      </c>
      <c r="D221" s="2">
        <v>4</v>
      </c>
      <c r="E221" s="2">
        <v>1</v>
      </c>
      <c r="F221" s="22"/>
    </row>
    <row r="222" spans="1:6" ht="19.95" customHeight="1" thickBot="1" x14ac:dyDescent="0.35">
      <c r="A222" s="3" t="s">
        <v>833</v>
      </c>
      <c r="B222" s="2" t="s">
        <v>834</v>
      </c>
      <c r="C222" s="2" t="s">
        <v>30</v>
      </c>
      <c r="D222" s="2">
        <v>6</v>
      </c>
      <c r="E222" s="2">
        <v>1</v>
      </c>
      <c r="F222" s="22"/>
    </row>
    <row r="223" spans="1:6" ht="19.95" customHeight="1" thickBot="1" x14ac:dyDescent="0.35">
      <c r="A223" s="3" t="s">
        <v>835</v>
      </c>
      <c r="B223" s="2" t="s">
        <v>836</v>
      </c>
      <c r="C223" s="2" t="s">
        <v>87</v>
      </c>
      <c r="D223" s="2">
        <v>4</v>
      </c>
      <c r="E223" s="2">
        <v>1</v>
      </c>
      <c r="F223" s="22"/>
    </row>
    <row r="224" spans="1:6" ht="19.95" customHeight="1" thickBot="1" x14ac:dyDescent="0.35">
      <c r="A224" s="3" t="s">
        <v>837</v>
      </c>
      <c r="B224" s="2" t="s">
        <v>838</v>
      </c>
      <c r="C224" s="2" t="s">
        <v>65</v>
      </c>
      <c r="D224" s="2">
        <v>3</v>
      </c>
      <c r="E224" s="2">
        <v>1</v>
      </c>
      <c r="F224" s="22"/>
    </row>
    <row r="225" spans="1:6" ht="19.95" customHeight="1" thickBot="1" x14ac:dyDescent="0.35">
      <c r="A225" s="3" t="s">
        <v>839</v>
      </c>
      <c r="B225" s="2" t="s">
        <v>840</v>
      </c>
      <c r="C225" s="2" t="s">
        <v>18</v>
      </c>
      <c r="D225" s="2">
        <v>7</v>
      </c>
      <c r="E225" s="2">
        <v>1</v>
      </c>
      <c r="F225" s="22"/>
    </row>
    <row r="226" spans="1:6" ht="19.95" customHeight="1" thickBot="1" x14ac:dyDescent="0.35">
      <c r="A226" s="3" t="s">
        <v>843</v>
      </c>
      <c r="B226" s="2" t="s">
        <v>844</v>
      </c>
      <c r="C226" s="2" t="s">
        <v>40</v>
      </c>
      <c r="D226" s="2">
        <v>3</v>
      </c>
      <c r="E226" s="2">
        <v>1</v>
      </c>
      <c r="F226" s="22"/>
    </row>
    <row r="227" spans="1:6" ht="19.95" customHeight="1" thickBot="1" x14ac:dyDescent="0.35">
      <c r="A227" s="3" t="s">
        <v>847</v>
      </c>
      <c r="B227" s="2" t="s">
        <v>848</v>
      </c>
      <c r="C227" s="2" t="s">
        <v>60</v>
      </c>
      <c r="D227" s="2">
        <v>5</v>
      </c>
      <c r="E227" s="2">
        <v>1</v>
      </c>
      <c r="F227" s="22"/>
    </row>
    <row r="228" spans="1:6" ht="19.95" customHeight="1" thickBot="1" x14ac:dyDescent="0.35">
      <c r="A228" s="3" t="s">
        <v>853</v>
      </c>
      <c r="B228" s="2" t="s">
        <v>854</v>
      </c>
      <c r="C228" s="2" t="s">
        <v>18</v>
      </c>
      <c r="D228" s="2">
        <v>8</v>
      </c>
      <c r="E228" s="2">
        <v>1</v>
      </c>
      <c r="F228" s="22"/>
    </row>
    <row r="229" spans="1:6" ht="19.95" customHeight="1" thickBot="1" x14ac:dyDescent="0.35">
      <c r="A229" s="3" t="s">
        <v>855</v>
      </c>
      <c r="B229" s="2" t="s">
        <v>856</v>
      </c>
      <c r="C229" s="2" t="s">
        <v>24</v>
      </c>
      <c r="D229" s="2">
        <v>5</v>
      </c>
      <c r="E229" s="2">
        <v>1</v>
      </c>
      <c r="F229" s="22"/>
    </row>
    <row r="230" spans="1:6" ht="19.95" customHeight="1" thickBot="1" x14ac:dyDescent="0.35">
      <c r="A230" s="3" t="s">
        <v>859</v>
      </c>
      <c r="B230" s="2" t="s">
        <v>860</v>
      </c>
      <c r="C230" s="2" t="s">
        <v>60</v>
      </c>
      <c r="D230" s="2">
        <v>7</v>
      </c>
      <c r="E230" s="2">
        <v>1</v>
      </c>
      <c r="F230" s="22"/>
    </row>
    <row r="231" spans="1:6" ht="19.95" customHeight="1" thickBot="1" x14ac:dyDescent="0.35">
      <c r="A231" s="3" t="s">
        <v>863</v>
      </c>
      <c r="B231" s="2" t="s">
        <v>864</v>
      </c>
      <c r="C231" s="2" t="s">
        <v>65</v>
      </c>
      <c r="D231" s="2">
        <v>4</v>
      </c>
      <c r="E231" s="2">
        <v>1</v>
      </c>
      <c r="F231" s="22"/>
    </row>
    <row r="232" spans="1:6" ht="19.95" customHeight="1" thickBot="1" x14ac:dyDescent="0.35">
      <c r="A232" s="3" t="s">
        <v>865</v>
      </c>
      <c r="B232" s="2" t="s">
        <v>866</v>
      </c>
      <c r="C232" s="2" t="s">
        <v>373</v>
      </c>
      <c r="D232" s="2">
        <v>3</v>
      </c>
      <c r="E232" s="2">
        <v>1</v>
      </c>
      <c r="F232" s="22"/>
    </row>
    <row r="233" spans="1:6" ht="19.95" customHeight="1" thickBot="1" x14ac:dyDescent="0.35">
      <c r="A233" s="27" t="s">
        <v>877</v>
      </c>
      <c r="B233" s="2" t="s">
        <v>878</v>
      </c>
      <c r="C233" s="2" t="s">
        <v>24</v>
      </c>
      <c r="D233" s="2">
        <v>5</v>
      </c>
      <c r="E233" s="28">
        <v>1</v>
      </c>
      <c r="F233" s="23"/>
    </row>
    <row r="234" spans="1:6" ht="19.95" customHeight="1" thickBot="1" x14ac:dyDescent="0.35">
      <c r="A234" s="27" t="s">
        <v>879</v>
      </c>
      <c r="B234" s="2" t="s">
        <v>880</v>
      </c>
      <c r="C234" s="2" t="s">
        <v>60</v>
      </c>
      <c r="D234" s="2">
        <v>4</v>
      </c>
      <c r="E234" s="28">
        <v>1</v>
      </c>
      <c r="F234" s="23"/>
    </row>
    <row r="235" spans="1:6" ht="19.95" customHeight="1" thickBot="1" x14ac:dyDescent="0.35">
      <c r="A235" s="3" t="s">
        <v>867</v>
      </c>
      <c r="B235" s="2" t="s">
        <v>868</v>
      </c>
      <c r="C235" s="2" t="s">
        <v>18</v>
      </c>
      <c r="D235" s="2">
        <v>3</v>
      </c>
      <c r="E235" s="2">
        <v>1</v>
      </c>
      <c r="F235" s="22">
        <f>235-2+1</f>
        <v>234</v>
      </c>
    </row>
    <row r="236" spans="1:6" ht="19.95" customHeight="1" thickBot="1" x14ac:dyDescent="0.35">
      <c r="A236" s="6" t="s">
        <v>5</v>
      </c>
      <c r="B236" s="5" t="s">
        <v>6</v>
      </c>
      <c r="C236" s="5" t="s">
        <v>7</v>
      </c>
      <c r="D236" s="5">
        <v>5</v>
      </c>
      <c r="E236" s="5">
        <v>4</v>
      </c>
      <c r="F236" s="22"/>
    </row>
    <row r="237" spans="1:6" ht="19.95" customHeight="1" thickBot="1" x14ac:dyDescent="0.35">
      <c r="A237" s="6" t="s">
        <v>19</v>
      </c>
      <c r="B237" s="5" t="s">
        <v>20</v>
      </c>
      <c r="C237" s="5" t="s">
        <v>21</v>
      </c>
      <c r="D237" s="5">
        <v>7</v>
      </c>
      <c r="E237" s="5">
        <v>4</v>
      </c>
      <c r="F237" s="22"/>
    </row>
    <row r="238" spans="1:6" ht="19.95" customHeight="1" thickBot="1" x14ac:dyDescent="0.35">
      <c r="A238" s="6" t="s">
        <v>41</v>
      </c>
      <c r="B238" s="5" t="s">
        <v>42</v>
      </c>
      <c r="C238" s="5" t="s">
        <v>13</v>
      </c>
      <c r="D238" s="5">
        <v>1</v>
      </c>
      <c r="E238" s="5">
        <v>4</v>
      </c>
      <c r="F238" s="22"/>
    </row>
    <row r="239" spans="1:6" ht="19.95" customHeight="1" thickBot="1" x14ac:dyDescent="0.35">
      <c r="A239" s="6" t="s">
        <v>50</v>
      </c>
      <c r="B239" s="5" t="s">
        <v>51</v>
      </c>
      <c r="C239" s="5" t="s">
        <v>40</v>
      </c>
      <c r="D239" s="5">
        <v>7</v>
      </c>
      <c r="E239" s="5">
        <v>4</v>
      </c>
      <c r="F239" s="22"/>
    </row>
    <row r="240" spans="1:6" ht="19.95" customHeight="1" thickBot="1" x14ac:dyDescent="0.35">
      <c r="A240" s="6" t="s">
        <v>54</v>
      </c>
      <c r="B240" s="5" t="s">
        <v>55</v>
      </c>
      <c r="C240" s="5" t="s">
        <v>33</v>
      </c>
      <c r="D240" s="5">
        <v>7</v>
      </c>
      <c r="E240" s="5">
        <v>4</v>
      </c>
      <c r="F240" s="22"/>
    </row>
    <row r="241" spans="1:6" ht="19.95" customHeight="1" thickBot="1" x14ac:dyDescent="0.35">
      <c r="A241" s="6" t="s">
        <v>68</v>
      </c>
      <c r="B241" s="5" t="s">
        <v>69</v>
      </c>
      <c r="C241" s="5" t="s">
        <v>18</v>
      </c>
      <c r="D241" s="5">
        <v>7</v>
      </c>
      <c r="E241" s="5">
        <v>4</v>
      </c>
      <c r="F241" s="22"/>
    </row>
    <row r="242" spans="1:6" ht="19.95" customHeight="1" thickBot="1" x14ac:dyDescent="0.35">
      <c r="A242" s="6" t="s">
        <v>77</v>
      </c>
      <c r="B242" s="5" t="s">
        <v>78</v>
      </c>
      <c r="C242" s="5" t="s">
        <v>72</v>
      </c>
      <c r="D242" s="5">
        <v>2</v>
      </c>
      <c r="E242" s="5">
        <v>4</v>
      </c>
      <c r="F242" s="22"/>
    </row>
    <row r="243" spans="1:6" ht="19.95" customHeight="1" thickBot="1" x14ac:dyDescent="0.35">
      <c r="A243" s="6" t="s">
        <v>92</v>
      </c>
      <c r="B243" s="5" t="s">
        <v>93</v>
      </c>
      <c r="C243" s="5" t="s">
        <v>10</v>
      </c>
      <c r="D243" s="5">
        <v>6</v>
      </c>
      <c r="E243" s="5">
        <v>4</v>
      </c>
      <c r="F243" s="22"/>
    </row>
    <row r="244" spans="1:6" ht="19.95" customHeight="1" thickBot="1" x14ac:dyDescent="0.35">
      <c r="A244" s="6" t="s">
        <v>100</v>
      </c>
      <c r="B244" s="5" t="s">
        <v>101</v>
      </c>
      <c r="C244" s="5" t="s">
        <v>18</v>
      </c>
      <c r="D244" s="5">
        <v>3</v>
      </c>
      <c r="E244" s="5">
        <v>4</v>
      </c>
      <c r="F244" s="22"/>
    </row>
    <row r="245" spans="1:6" ht="19.95" customHeight="1" thickBot="1" x14ac:dyDescent="0.35">
      <c r="A245" s="6" t="s">
        <v>110</v>
      </c>
      <c r="B245" s="5" t="s">
        <v>111</v>
      </c>
      <c r="C245" s="5" t="s">
        <v>33</v>
      </c>
      <c r="D245" s="5">
        <v>4</v>
      </c>
      <c r="E245" s="5">
        <v>4</v>
      </c>
      <c r="F245" s="22"/>
    </row>
    <row r="246" spans="1:6" ht="19.95" customHeight="1" thickBot="1" x14ac:dyDescent="0.35">
      <c r="A246" s="6" t="s">
        <v>114</v>
      </c>
      <c r="B246" s="5" t="s">
        <v>115</v>
      </c>
      <c r="C246" s="5" t="s">
        <v>13</v>
      </c>
      <c r="D246" s="5">
        <v>1</v>
      </c>
      <c r="E246" s="5">
        <v>4</v>
      </c>
      <c r="F246" s="22"/>
    </row>
    <row r="247" spans="1:6" ht="19.95" customHeight="1" thickBot="1" x14ac:dyDescent="0.35">
      <c r="A247" s="6" t="s">
        <v>116</v>
      </c>
      <c r="B247" s="5" t="s">
        <v>117</v>
      </c>
      <c r="C247" s="5" t="s">
        <v>21</v>
      </c>
      <c r="D247" s="5">
        <v>5</v>
      </c>
      <c r="E247" s="5">
        <v>4</v>
      </c>
      <c r="F247" s="22"/>
    </row>
    <row r="248" spans="1:6" ht="19.95" customHeight="1" thickBot="1" x14ac:dyDescent="0.35">
      <c r="A248" s="6" t="s">
        <v>134</v>
      </c>
      <c r="B248" s="5" t="s">
        <v>135</v>
      </c>
      <c r="C248" s="5" t="s">
        <v>7</v>
      </c>
      <c r="D248" s="5">
        <v>7</v>
      </c>
      <c r="E248" s="5">
        <v>4</v>
      </c>
      <c r="F248" s="22"/>
    </row>
    <row r="249" spans="1:6" ht="19.95" customHeight="1" thickBot="1" x14ac:dyDescent="0.35">
      <c r="A249" s="6" t="s">
        <v>136</v>
      </c>
      <c r="B249" s="5" t="s">
        <v>137</v>
      </c>
      <c r="C249" s="5" t="s">
        <v>18</v>
      </c>
      <c r="D249" s="5">
        <v>6</v>
      </c>
      <c r="E249" s="5">
        <v>4</v>
      </c>
      <c r="F249" s="22"/>
    </row>
    <row r="250" spans="1:6" ht="19.95" customHeight="1" thickBot="1" x14ac:dyDescent="0.35">
      <c r="A250" s="6" t="s">
        <v>152</v>
      </c>
      <c r="B250" s="5" t="s">
        <v>153</v>
      </c>
      <c r="C250" s="5" t="s">
        <v>27</v>
      </c>
      <c r="D250" s="5">
        <v>6</v>
      </c>
      <c r="E250" s="5">
        <v>4</v>
      </c>
      <c r="F250" s="22"/>
    </row>
    <row r="251" spans="1:6" ht="19.95" customHeight="1" thickBot="1" x14ac:dyDescent="0.35">
      <c r="A251" s="6" t="s">
        <v>186</v>
      </c>
      <c r="B251" s="5" t="s">
        <v>187</v>
      </c>
      <c r="C251" s="5" t="s">
        <v>30</v>
      </c>
      <c r="D251" s="5">
        <v>6</v>
      </c>
      <c r="E251" s="5">
        <v>4</v>
      </c>
      <c r="F251" s="22"/>
    </row>
    <row r="252" spans="1:6" ht="19.95" customHeight="1" thickBot="1" x14ac:dyDescent="0.35">
      <c r="A252" s="6" t="s">
        <v>194</v>
      </c>
      <c r="B252" s="5" t="s">
        <v>195</v>
      </c>
      <c r="C252" s="5" t="s">
        <v>30</v>
      </c>
      <c r="D252" s="5">
        <v>8</v>
      </c>
      <c r="E252" s="5">
        <v>4</v>
      </c>
      <c r="F252" s="22"/>
    </row>
    <row r="253" spans="1:6" ht="19.95" customHeight="1" thickBot="1" x14ac:dyDescent="0.35">
      <c r="A253" s="6" t="s">
        <v>210</v>
      </c>
      <c r="B253" s="5" t="s">
        <v>211</v>
      </c>
      <c r="C253" s="5" t="s">
        <v>18</v>
      </c>
      <c r="D253" s="5">
        <v>3</v>
      </c>
      <c r="E253" s="5">
        <v>4</v>
      </c>
      <c r="F253" s="22"/>
    </row>
    <row r="254" spans="1:6" ht="19.95" customHeight="1" thickBot="1" x14ac:dyDescent="0.35">
      <c r="A254" s="6" t="s">
        <v>216</v>
      </c>
      <c r="B254" s="5" t="s">
        <v>217</v>
      </c>
      <c r="C254" s="5" t="s">
        <v>27</v>
      </c>
      <c r="D254" s="5">
        <v>5</v>
      </c>
      <c r="E254" s="5">
        <v>4</v>
      </c>
      <c r="F254" s="22"/>
    </row>
    <row r="255" spans="1:6" ht="19.95" customHeight="1" thickBot="1" x14ac:dyDescent="0.35">
      <c r="A255" s="6" t="s">
        <v>218</v>
      </c>
      <c r="B255" s="5" t="s">
        <v>219</v>
      </c>
      <c r="C255" s="5" t="s">
        <v>45</v>
      </c>
      <c r="D255" s="5">
        <v>7</v>
      </c>
      <c r="E255" s="5">
        <v>4</v>
      </c>
      <c r="F255" s="22"/>
    </row>
    <row r="256" spans="1:6" ht="19.95" customHeight="1" thickBot="1" x14ac:dyDescent="0.35">
      <c r="A256" s="6" t="s">
        <v>222</v>
      </c>
      <c r="B256" s="5" t="s">
        <v>223</v>
      </c>
      <c r="C256" s="5" t="s">
        <v>7</v>
      </c>
      <c r="D256" s="5">
        <v>6</v>
      </c>
      <c r="E256" s="5">
        <v>4</v>
      </c>
      <c r="F256" s="22"/>
    </row>
    <row r="257" spans="1:6" ht="19.95" customHeight="1" thickBot="1" x14ac:dyDescent="0.35">
      <c r="A257" s="6" t="s">
        <v>232</v>
      </c>
      <c r="B257" s="5" t="s">
        <v>233</v>
      </c>
      <c r="C257" s="5" t="s">
        <v>27</v>
      </c>
      <c r="D257" s="5">
        <v>6</v>
      </c>
      <c r="E257" s="5">
        <v>4</v>
      </c>
      <c r="F257" s="22"/>
    </row>
    <row r="258" spans="1:6" ht="19.95" customHeight="1" thickBot="1" x14ac:dyDescent="0.35">
      <c r="A258" s="6" t="s">
        <v>242</v>
      </c>
      <c r="B258" s="5" t="s">
        <v>243</v>
      </c>
      <c r="C258" s="5" t="s">
        <v>21</v>
      </c>
      <c r="D258" s="5">
        <v>6</v>
      </c>
      <c r="E258" s="5">
        <v>4</v>
      </c>
      <c r="F258" s="22"/>
    </row>
    <row r="259" spans="1:6" ht="19.95" customHeight="1" thickBot="1" x14ac:dyDescent="0.35">
      <c r="A259" s="6" t="s">
        <v>250</v>
      </c>
      <c r="B259" s="5" t="s">
        <v>251</v>
      </c>
      <c r="C259" s="5" t="s">
        <v>45</v>
      </c>
      <c r="D259" s="5">
        <v>5</v>
      </c>
      <c r="E259" s="5">
        <v>4</v>
      </c>
      <c r="F259" s="22"/>
    </row>
    <row r="260" spans="1:6" ht="19.95" customHeight="1" thickBot="1" x14ac:dyDescent="0.35">
      <c r="A260" s="6" t="s">
        <v>252</v>
      </c>
      <c r="B260" s="5" t="s">
        <v>253</v>
      </c>
      <c r="C260" s="5" t="s">
        <v>7</v>
      </c>
      <c r="D260" s="5">
        <v>6</v>
      </c>
      <c r="E260" s="5">
        <v>4</v>
      </c>
      <c r="F260" s="22"/>
    </row>
    <row r="261" spans="1:6" ht="19.95" customHeight="1" thickBot="1" x14ac:dyDescent="0.35">
      <c r="A261" s="6" t="s">
        <v>258</v>
      </c>
      <c r="B261" s="5" t="s">
        <v>259</v>
      </c>
      <c r="C261" s="5" t="s">
        <v>27</v>
      </c>
      <c r="D261" s="5">
        <v>5</v>
      </c>
      <c r="E261" s="5">
        <v>4</v>
      </c>
      <c r="F261" s="22"/>
    </row>
    <row r="262" spans="1:6" ht="19.95" customHeight="1" thickBot="1" x14ac:dyDescent="0.35">
      <c r="A262" s="6" t="s">
        <v>262</v>
      </c>
      <c r="B262" s="5" t="s">
        <v>263</v>
      </c>
      <c r="C262" s="5" t="s">
        <v>7</v>
      </c>
      <c r="D262" s="5">
        <v>7</v>
      </c>
      <c r="E262" s="5">
        <v>4</v>
      </c>
      <c r="F262" s="22"/>
    </row>
    <row r="263" spans="1:6" ht="19.95" customHeight="1" thickBot="1" x14ac:dyDescent="0.35">
      <c r="A263" s="6" t="s">
        <v>266</v>
      </c>
      <c r="B263" s="5" t="s">
        <v>267</v>
      </c>
      <c r="C263" s="5" t="s">
        <v>21</v>
      </c>
      <c r="D263" s="5">
        <v>7</v>
      </c>
      <c r="E263" s="5">
        <v>4</v>
      </c>
      <c r="F263" s="22"/>
    </row>
    <row r="264" spans="1:6" ht="19.95" customHeight="1" thickBot="1" x14ac:dyDescent="0.35">
      <c r="A264" s="6" t="s">
        <v>268</v>
      </c>
      <c r="B264" s="5" t="s">
        <v>270</v>
      </c>
      <c r="C264" s="5" t="s">
        <v>10</v>
      </c>
      <c r="D264" s="5">
        <v>8</v>
      </c>
      <c r="E264" s="5">
        <v>4</v>
      </c>
      <c r="F264" s="22"/>
    </row>
    <row r="265" spans="1:6" ht="19.95" customHeight="1" thickBot="1" x14ac:dyDescent="0.35">
      <c r="A265" s="6" t="s">
        <v>293</v>
      </c>
      <c r="B265" s="5" t="s">
        <v>294</v>
      </c>
      <c r="C265" s="5" t="s">
        <v>65</v>
      </c>
      <c r="D265" s="5">
        <v>7</v>
      </c>
      <c r="E265" s="5">
        <v>4</v>
      </c>
      <c r="F265" s="22"/>
    </row>
    <row r="266" spans="1:6" ht="19.95" customHeight="1" thickBot="1" x14ac:dyDescent="0.35">
      <c r="A266" s="6" t="s">
        <v>297</v>
      </c>
      <c r="B266" s="5" t="s">
        <v>298</v>
      </c>
      <c r="C266" s="5" t="s">
        <v>21</v>
      </c>
      <c r="D266" s="5">
        <v>8</v>
      </c>
      <c r="E266" s="5">
        <v>4</v>
      </c>
      <c r="F266" s="22"/>
    </row>
    <row r="267" spans="1:6" ht="19.95" customHeight="1" thickBot="1" x14ac:dyDescent="0.35">
      <c r="A267" s="6" t="s">
        <v>305</v>
      </c>
      <c r="B267" s="5" t="s">
        <v>306</v>
      </c>
      <c r="C267" s="5" t="s">
        <v>27</v>
      </c>
      <c r="D267" s="5">
        <v>8</v>
      </c>
      <c r="E267" s="5">
        <v>4</v>
      </c>
      <c r="F267" s="22"/>
    </row>
    <row r="268" spans="1:6" ht="19.95" customHeight="1" thickBot="1" x14ac:dyDescent="0.35">
      <c r="A268" s="6" t="s">
        <v>309</v>
      </c>
      <c r="B268" s="5" t="s">
        <v>310</v>
      </c>
      <c r="C268" s="5" t="s">
        <v>30</v>
      </c>
      <c r="D268" s="5">
        <v>8</v>
      </c>
      <c r="E268" s="5">
        <v>4</v>
      </c>
      <c r="F268" s="22"/>
    </row>
    <row r="269" spans="1:6" ht="19.95" customHeight="1" thickBot="1" x14ac:dyDescent="0.35">
      <c r="A269" s="6" t="s">
        <v>325</v>
      </c>
      <c r="B269" s="5" t="s">
        <v>326</v>
      </c>
      <c r="C269" s="5" t="s">
        <v>30</v>
      </c>
      <c r="D269" s="5">
        <v>7</v>
      </c>
      <c r="E269" s="5">
        <v>4</v>
      </c>
      <c r="F269" s="22"/>
    </row>
    <row r="270" spans="1:6" ht="19.95" customHeight="1" thickBot="1" x14ac:dyDescent="0.35">
      <c r="A270" s="6" t="s">
        <v>345</v>
      </c>
      <c r="B270" s="5" t="s">
        <v>346</v>
      </c>
      <c r="C270" s="5" t="s">
        <v>27</v>
      </c>
      <c r="D270" s="5">
        <v>5</v>
      </c>
      <c r="E270" s="5">
        <v>4</v>
      </c>
      <c r="F270" s="22"/>
    </row>
    <row r="271" spans="1:6" ht="19.95" customHeight="1" thickBot="1" x14ac:dyDescent="0.35">
      <c r="A271" s="6" t="s">
        <v>353</v>
      </c>
      <c r="B271" s="5" t="s">
        <v>355</v>
      </c>
      <c r="C271" s="5" t="s">
        <v>10</v>
      </c>
      <c r="D271" s="5">
        <v>6</v>
      </c>
      <c r="E271" s="5">
        <v>4</v>
      </c>
      <c r="F271" s="22"/>
    </row>
    <row r="272" spans="1:6" ht="19.95" customHeight="1" thickBot="1" x14ac:dyDescent="0.35">
      <c r="A272" s="6" t="s">
        <v>356</v>
      </c>
      <c r="B272" s="5" t="s">
        <v>357</v>
      </c>
      <c r="C272" s="5" t="s">
        <v>27</v>
      </c>
      <c r="D272" s="5">
        <v>7</v>
      </c>
      <c r="E272" s="5">
        <v>4</v>
      </c>
      <c r="F272" s="22"/>
    </row>
    <row r="273" spans="1:6" ht="19.95" customHeight="1" thickBot="1" x14ac:dyDescent="0.35">
      <c r="A273" s="6" t="s">
        <v>362</v>
      </c>
      <c r="B273" s="5" t="s">
        <v>363</v>
      </c>
      <c r="C273" s="5" t="s">
        <v>33</v>
      </c>
      <c r="D273" s="5">
        <v>7</v>
      </c>
      <c r="E273" s="5">
        <v>4</v>
      </c>
      <c r="F273" s="22"/>
    </row>
    <row r="274" spans="1:6" ht="19.95" customHeight="1" thickBot="1" x14ac:dyDescent="0.35">
      <c r="A274" s="6" t="s">
        <v>378</v>
      </c>
      <c r="B274" s="5" t="s">
        <v>379</v>
      </c>
      <c r="C274" s="5" t="s">
        <v>30</v>
      </c>
      <c r="D274" s="5">
        <v>8</v>
      </c>
      <c r="E274" s="5">
        <v>4</v>
      </c>
      <c r="F274" s="22"/>
    </row>
    <row r="275" spans="1:6" ht="19.95" customHeight="1" thickBot="1" x14ac:dyDescent="0.35">
      <c r="A275" s="6" t="s">
        <v>392</v>
      </c>
      <c r="B275" s="5" t="s">
        <v>393</v>
      </c>
      <c r="C275" s="5" t="s">
        <v>30</v>
      </c>
      <c r="D275" s="5">
        <v>8</v>
      </c>
      <c r="E275" s="5">
        <v>4</v>
      </c>
      <c r="F275" s="22"/>
    </row>
    <row r="276" spans="1:6" ht="19.95" customHeight="1" thickBot="1" x14ac:dyDescent="0.35">
      <c r="A276" s="6" t="s">
        <v>418</v>
      </c>
      <c r="B276" s="5" t="s">
        <v>419</v>
      </c>
      <c r="C276" s="5" t="s">
        <v>7</v>
      </c>
      <c r="D276" s="5">
        <v>5</v>
      </c>
      <c r="E276" s="5">
        <v>4</v>
      </c>
      <c r="F276" s="22"/>
    </row>
    <row r="277" spans="1:6" ht="19.95" customHeight="1" thickBot="1" x14ac:dyDescent="0.35">
      <c r="A277" s="6" t="s">
        <v>420</v>
      </c>
      <c r="B277" s="5" t="s">
        <v>421</v>
      </c>
      <c r="C277" s="5" t="s">
        <v>21</v>
      </c>
      <c r="D277" s="5">
        <v>7</v>
      </c>
      <c r="E277" s="5">
        <v>4</v>
      </c>
      <c r="F277" s="22"/>
    </row>
    <row r="278" spans="1:6" ht="19.95" customHeight="1" thickBot="1" x14ac:dyDescent="0.35">
      <c r="A278" s="6" t="s">
        <v>422</v>
      </c>
      <c r="B278" s="5" t="s">
        <v>423</v>
      </c>
      <c r="C278" s="5" t="s">
        <v>40</v>
      </c>
      <c r="D278" s="5">
        <v>5</v>
      </c>
      <c r="E278" s="5">
        <v>4</v>
      </c>
      <c r="F278" s="22"/>
    </row>
    <row r="279" spans="1:6" ht="19.95" customHeight="1" thickBot="1" x14ac:dyDescent="0.35">
      <c r="A279" s="6" t="s">
        <v>428</v>
      </c>
      <c r="B279" s="5" t="s">
        <v>429</v>
      </c>
      <c r="C279" s="5" t="s">
        <v>30</v>
      </c>
      <c r="D279" s="5">
        <v>6</v>
      </c>
      <c r="E279" s="5">
        <v>4</v>
      </c>
      <c r="F279" s="22"/>
    </row>
    <row r="280" spans="1:6" ht="19.95" customHeight="1" thickBot="1" x14ac:dyDescent="0.35">
      <c r="A280" s="6" t="s">
        <v>430</v>
      </c>
      <c r="B280" s="5" t="s">
        <v>431</v>
      </c>
      <c r="C280" s="5" t="s">
        <v>18</v>
      </c>
      <c r="D280" s="5">
        <v>3</v>
      </c>
      <c r="E280" s="5">
        <v>4</v>
      </c>
      <c r="F280" s="22"/>
    </row>
    <row r="281" spans="1:6" ht="19.95" customHeight="1" thickBot="1" x14ac:dyDescent="0.35">
      <c r="A281" s="6" t="s">
        <v>447</v>
      </c>
      <c r="B281" s="5" t="s">
        <v>448</v>
      </c>
      <c r="C281" s="5" t="s">
        <v>40</v>
      </c>
      <c r="D281" s="5">
        <v>3</v>
      </c>
      <c r="E281" s="5">
        <v>4</v>
      </c>
      <c r="F281" s="22"/>
    </row>
    <row r="282" spans="1:6" ht="19.95" customHeight="1" thickBot="1" x14ac:dyDescent="0.35">
      <c r="A282" s="6" t="s">
        <v>450</v>
      </c>
      <c r="B282" s="5" t="s">
        <v>451</v>
      </c>
      <c r="C282" s="5" t="s">
        <v>30</v>
      </c>
      <c r="D282" s="5">
        <v>8</v>
      </c>
      <c r="E282" s="5">
        <v>4</v>
      </c>
      <c r="F282" s="22"/>
    </row>
    <row r="283" spans="1:6" ht="19.95" customHeight="1" thickBot="1" x14ac:dyDescent="0.35">
      <c r="A283" s="6" t="s">
        <v>456</v>
      </c>
      <c r="B283" s="5" t="s">
        <v>457</v>
      </c>
      <c r="C283" s="5" t="s">
        <v>18</v>
      </c>
      <c r="D283" s="5">
        <v>6</v>
      </c>
      <c r="E283" s="5">
        <v>4</v>
      </c>
      <c r="F283" s="22"/>
    </row>
    <row r="284" spans="1:6" ht="19.95" customHeight="1" thickBot="1" x14ac:dyDescent="0.35">
      <c r="A284" s="6" t="s">
        <v>458</v>
      </c>
      <c r="B284" s="5" t="s">
        <v>460</v>
      </c>
      <c r="C284" s="5" t="s">
        <v>24</v>
      </c>
      <c r="D284" s="5">
        <v>8</v>
      </c>
      <c r="E284" s="5">
        <v>4</v>
      </c>
      <c r="F284" s="22"/>
    </row>
    <row r="285" spans="1:6" ht="19.95" customHeight="1" thickBot="1" x14ac:dyDescent="0.35">
      <c r="A285" s="6" t="s">
        <v>469</v>
      </c>
      <c r="B285" s="5" t="s">
        <v>470</v>
      </c>
      <c r="C285" s="5" t="s">
        <v>33</v>
      </c>
      <c r="D285" s="5">
        <v>7</v>
      </c>
      <c r="E285" s="5">
        <v>4</v>
      </c>
      <c r="F285" s="22"/>
    </row>
    <row r="286" spans="1:6" ht="19.95" customHeight="1" thickBot="1" x14ac:dyDescent="0.35">
      <c r="A286" s="6" t="s">
        <v>471</v>
      </c>
      <c r="B286" s="5" t="s">
        <v>472</v>
      </c>
      <c r="C286" s="5" t="s">
        <v>24</v>
      </c>
      <c r="D286" s="5">
        <v>8</v>
      </c>
      <c r="E286" s="5">
        <v>4</v>
      </c>
      <c r="F286" s="22"/>
    </row>
    <row r="287" spans="1:6" ht="19.95" customHeight="1" thickBot="1" x14ac:dyDescent="0.35">
      <c r="A287" s="6" t="s">
        <v>488</v>
      </c>
      <c r="B287" s="5" t="s">
        <v>489</v>
      </c>
      <c r="C287" s="5" t="s">
        <v>18</v>
      </c>
      <c r="D287" s="5">
        <v>3</v>
      </c>
      <c r="E287" s="5">
        <v>4</v>
      </c>
      <c r="F287" s="22"/>
    </row>
    <row r="288" spans="1:6" ht="19.95" customHeight="1" thickBot="1" x14ac:dyDescent="0.35">
      <c r="A288" s="6" t="s">
        <v>490</v>
      </c>
      <c r="B288" s="5" t="s">
        <v>491</v>
      </c>
      <c r="C288" s="5" t="s">
        <v>21</v>
      </c>
      <c r="D288" s="5">
        <v>6</v>
      </c>
      <c r="E288" s="5">
        <v>4</v>
      </c>
      <c r="F288" s="22"/>
    </row>
    <row r="289" spans="1:6" ht="19.95" customHeight="1" thickBot="1" x14ac:dyDescent="0.35">
      <c r="A289" s="6" t="s">
        <v>496</v>
      </c>
      <c r="B289" s="5" t="s">
        <v>497</v>
      </c>
      <c r="C289" s="5" t="s">
        <v>65</v>
      </c>
      <c r="D289" s="5">
        <v>7</v>
      </c>
      <c r="E289" s="5">
        <v>4</v>
      </c>
      <c r="F289" s="22"/>
    </row>
    <row r="290" spans="1:6" ht="19.95" customHeight="1" thickBot="1" x14ac:dyDescent="0.35">
      <c r="A290" s="6" t="s">
        <v>508</v>
      </c>
      <c r="B290" s="5" t="s">
        <v>509</v>
      </c>
      <c r="C290" s="5" t="s">
        <v>60</v>
      </c>
      <c r="D290" s="5">
        <v>6</v>
      </c>
      <c r="E290" s="5">
        <v>4</v>
      </c>
      <c r="F290" s="22"/>
    </row>
    <row r="291" spans="1:6" ht="19.95" customHeight="1" thickBot="1" x14ac:dyDescent="0.35">
      <c r="A291" s="6" t="s">
        <v>512</v>
      </c>
      <c r="B291" s="5" t="s">
        <v>513</v>
      </c>
      <c r="C291" s="5" t="s">
        <v>33</v>
      </c>
      <c r="D291" s="5">
        <v>3</v>
      </c>
      <c r="E291" s="5">
        <v>4</v>
      </c>
      <c r="F291" s="22"/>
    </row>
    <row r="292" spans="1:6" ht="19.95" customHeight="1" thickBot="1" x14ac:dyDescent="0.35">
      <c r="A292" s="6" t="s">
        <v>514</v>
      </c>
      <c r="B292" s="5" t="s">
        <v>515</v>
      </c>
      <c r="C292" s="5" t="s">
        <v>87</v>
      </c>
      <c r="D292" s="5">
        <v>4</v>
      </c>
      <c r="E292" s="5">
        <v>4</v>
      </c>
      <c r="F292" s="22"/>
    </row>
    <row r="293" spans="1:6" ht="19.95" customHeight="1" thickBot="1" x14ac:dyDescent="0.35">
      <c r="A293" s="6" t="s">
        <v>518</v>
      </c>
      <c r="B293" s="5" t="s">
        <v>519</v>
      </c>
      <c r="C293" s="5" t="s">
        <v>40</v>
      </c>
      <c r="D293" s="5">
        <v>3</v>
      </c>
      <c r="E293" s="5">
        <v>4</v>
      </c>
      <c r="F293" s="22"/>
    </row>
    <row r="294" spans="1:6" ht="19.95" customHeight="1" thickBot="1" x14ac:dyDescent="0.35">
      <c r="A294" s="6" t="s">
        <v>531</v>
      </c>
      <c r="B294" s="5" t="s">
        <v>532</v>
      </c>
      <c r="C294" s="5" t="s">
        <v>10</v>
      </c>
      <c r="D294" s="5">
        <v>7</v>
      </c>
      <c r="E294" s="5">
        <v>4</v>
      </c>
      <c r="F294" s="22"/>
    </row>
    <row r="295" spans="1:6" ht="19.95" customHeight="1" thickBot="1" x14ac:dyDescent="0.35">
      <c r="A295" s="6" t="s">
        <v>533</v>
      </c>
      <c r="B295" s="5" t="s">
        <v>534</v>
      </c>
      <c r="C295" s="5" t="s">
        <v>27</v>
      </c>
      <c r="D295" s="5">
        <v>3</v>
      </c>
      <c r="E295" s="5">
        <v>4</v>
      </c>
      <c r="F295" s="22"/>
    </row>
    <row r="296" spans="1:6" ht="19.95" customHeight="1" thickBot="1" x14ac:dyDescent="0.35">
      <c r="A296" s="6" t="s">
        <v>551</v>
      </c>
      <c r="B296" s="5" t="s">
        <v>552</v>
      </c>
      <c r="C296" s="5" t="s">
        <v>27</v>
      </c>
      <c r="D296" s="5">
        <v>3</v>
      </c>
      <c r="E296" s="5">
        <v>4</v>
      </c>
      <c r="F296" s="22"/>
    </row>
    <row r="297" spans="1:6" ht="19.95" customHeight="1" thickBot="1" x14ac:dyDescent="0.35">
      <c r="A297" s="6" t="s">
        <v>555</v>
      </c>
      <c r="B297" s="5" t="s">
        <v>556</v>
      </c>
      <c r="C297" s="5" t="s">
        <v>30</v>
      </c>
      <c r="D297" s="5">
        <v>7</v>
      </c>
      <c r="E297" s="5">
        <v>4</v>
      </c>
      <c r="F297" s="22"/>
    </row>
    <row r="298" spans="1:6" ht="19.95" customHeight="1" thickBot="1" x14ac:dyDescent="0.35">
      <c r="A298" s="6" t="s">
        <v>570</v>
      </c>
      <c r="B298" s="5" t="s">
        <v>571</v>
      </c>
      <c r="C298" s="5" t="s">
        <v>33</v>
      </c>
      <c r="D298" s="5">
        <v>6</v>
      </c>
      <c r="E298" s="5">
        <v>4</v>
      </c>
      <c r="F298" s="22"/>
    </row>
    <row r="299" spans="1:6" ht="19.95" customHeight="1" thickBot="1" x14ac:dyDescent="0.35">
      <c r="A299" s="6" t="s">
        <v>582</v>
      </c>
      <c r="B299" s="5" t="s">
        <v>583</v>
      </c>
      <c r="C299" s="5" t="s">
        <v>7</v>
      </c>
      <c r="D299" s="5">
        <v>8</v>
      </c>
      <c r="E299" s="5">
        <v>4</v>
      </c>
      <c r="F299" s="22"/>
    </row>
    <row r="300" spans="1:6" ht="19.95" customHeight="1" thickBot="1" x14ac:dyDescent="0.35">
      <c r="A300" s="6" t="s">
        <v>586</v>
      </c>
      <c r="B300" s="5" t="s">
        <v>587</v>
      </c>
      <c r="C300" s="5" t="s">
        <v>40</v>
      </c>
      <c r="D300" s="5">
        <v>6</v>
      </c>
      <c r="E300" s="5">
        <v>4</v>
      </c>
      <c r="F300" s="22"/>
    </row>
    <row r="301" spans="1:6" ht="19.95" customHeight="1" thickBot="1" x14ac:dyDescent="0.35">
      <c r="A301" s="6" t="s">
        <v>85</v>
      </c>
      <c r="B301" s="5" t="s">
        <v>593</v>
      </c>
      <c r="C301" s="5" t="s">
        <v>33</v>
      </c>
      <c r="D301" s="5">
        <v>6</v>
      </c>
      <c r="E301" s="5">
        <v>4</v>
      </c>
      <c r="F301" s="22"/>
    </row>
    <row r="302" spans="1:6" ht="19.95" customHeight="1" thickBot="1" x14ac:dyDescent="0.35">
      <c r="A302" s="6" t="s">
        <v>596</v>
      </c>
      <c r="B302" s="5" t="s">
        <v>597</v>
      </c>
      <c r="C302" s="5" t="s">
        <v>373</v>
      </c>
      <c r="D302" s="5">
        <v>3</v>
      </c>
      <c r="E302" s="5">
        <v>4</v>
      </c>
      <c r="F302" s="22"/>
    </row>
    <row r="303" spans="1:6" ht="19.95" customHeight="1" thickBot="1" x14ac:dyDescent="0.35">
      <c r="A303" s="6" t="s">
        <v>598</v>
      </c>
      <c r="B303" s="5" t="s">
        <v>599</v>
      </c>
      <c r="C303" s="5" t="s">
        <v>21</v>
      </c>
      <c r="D303" s="5">
        <v>3</v>
      </c>
      <c r="E303" s="5">
        <v>4</v>
      </c>
      <c r="F303" s="22"/>
    </row>
    <row r="304" spans="1:6" ht="19.95" customHeight="1" thickBot="1" x14ac:dyDescent="0.35">
      <c r="A304" s="6" t="s">
        <v>623</v>
      </c>
      <c r="B304" s="5" t="s">
        <v>624</v>
      </c>
      <c r="C304" s="5" t="s">
        <v>27</v>
      </c>
      <c r="D304" s="5">
        <v>7</v>
      </c>
      <c r="E304" s="5">
        <v>4</v>
      </c>
      <c r="F304" s="22"/>
    </row>
    <row r="305" spans="1:6" ht="19.95" customHeight="1" thickBot="1" x14ac:dyDescent="0.35">
      <c r="A305" s="6" t="s">
        <v>629</v>
      </c>
      <c r="B305" s="5" t="s">
        <v>630</v>
      </c>
      <c r="C305" s="5" t="s">
        <v>21</v>
      </c>
      <c r="D305" s="5">
        <v>6</v>
      </c>
      <c r="E305" s="5">
        <v>4</v>
      </c>
      <c r="F305" s="22"/>
    </row>
    <row r="306" spans="1:6" ht="19.95" customHeight="1" thickBot="1" x14ac:dyDescent="0.35">
      <c r="A306" s="6" t="s">
        <v>631</v>
      </c>
      <c r="B306" s="5" t="s">
        <v>632</v>
      </c>
      <c r="C306" s="5" t="s">
        <v>10</v>
      </c>
      <c r="D306" s="5">
        <v>6</v>
      </c>
      <c r="E306" s="5">
        <v>4</v>
      </c>
      <c r="F306" s="22"/>
    </row>
    <row r="307" spans="1:6" ht="19.95" customHeight="1" thickBot="1" x14ac:dyDescent="0.35">
      <c r="A307" s="6" t="s">
        <v>633</v>
      </c>
      <c r="B307" s="5" t="s">
        <v>634</v>
      </c>
      <c r="C307" s="5" t="s">
        <v>27</v>
      </c>
      <c r="D307" s="5">
        <v>3</v>
      </c>
      <c r="E307" s="5">
        <v>4</v>
      </c>
      <c r="F307" s="22"/>
    </row>
    <row r="308" spans="1:6" ht="19.95" customHeight="1" thickBot="1" x14ac:dyDescent="0.35">
      <c r="A308" s="6" t="s">
        <v>637</v>
      </c>
      <c r="B308" s="5" t="s">
        <v>638</v>
      </c>
      <c r="C308" s="5" t="s">
        <v>7</v>
      </c>
      <c r="D308" s="5">
        <v>7</v>
      </c>
      <c r="E308" s="5">
        <v>4</v>
      </c>
      <c r="F308" s="22"/>
    </row>
    <row r="309" spans="1:6" ht="19.95" customHeight="1" thickBot="1" x14ac:dyDescent="0.35">
      <c r="A309" s="6" t="s">
        <v>639</v>
      </c>
      <c r="B309" s="5" t="s">
        <v>640</v>
      </c>
      <c r="C309" s="5" t="s">
        <v>21</v>
      </c>
      <c r="D309" s="5">
        <v>6</v>
      </c>
      <c r="E309" s="5">
        <v>4</v>
      </c>
      <c r="F309" s="22"/>
    </row>
    <row r="310" spans="1:6" ht="19.95" customHeight="1" thickBot="1" x14ac:dyDescent="0.35">
      <c r="A310" s="6" t="s">
        <v>651</v>
      </c>
      <c r="B310" s="5" t="s">
        <v>652</v>
      </c>
      <c r="C310" s="5" t="s">
        <v>65</v>
      </c>
      <c r="D310" s="5">
        <v>7</v>
      </c>
      <c r="E310" s="5">
        <v>4</v>
      </c>
      <c r="F310" s="22"/>
    </row>
    <row r="311" spans="1:6" ht="19.95" customHeight="1" thickBot="1" x14ac:dyDescent="0.35">
      <c r="A311" s="6" t="s">
        <v>653</v>
      </c>
      <c r="B311" s="5" t="s">
        <v>654</v>
      </c>
      <c r="C311" s="5" t="s">
        <v>65</v>
      </c>
      <c r="D311" s="5">
        <v>8</v>
      </c>
      <c r="E311" s="5">
        <v>4</v>
      </c>
      <c r="F311" s="22"/>
    </row>
    <row r="312" spans="1:6" ht="19.95" customHeight="1" thickBot="1" x14ac:dyDescent="0.35">
      <c r="A312" s="6" t="s">
        <v>661</v>
      </c>
      <c r="B312" s="5" t="s">
        <v>662</v>
      </c>
      <c r="C312" s="5" t="s">
        <v>27</v>
      </c>
      <c r="D312" s="5">
        <v>6</v>
      </c>
      <c r="E312" s="5">
        <v>4</v>
      </c>
      <c r="F312" s="22"/>
    </row>
    <row r="313" spans="1:6" ht="19.95" customHeight="1" thickBot="1" x14ac:dyDescent="0.35">
      <c r="A313" s="6" t="s">
        <v>665</v>
      </c>
      <c r="B313" s="5" t="s">
        <v>666</v>
      </c>
      <c r="C313" s="5" t="s">
        <v>33</v>
      </c>
      <c r="D313" s="5">
        <v>5</v>
      </c>
      <c r="E313" s="5">
        <v>4</v>
      </c>
      <c r="F313" s="22"/>
    </row>
    <row r="314" spans="1:6" ht="19.95" customHeight="1" thickBot="1" x14ac:dyDescent="0.35">
      <c r="A314" s="6" t="s">
        <v>667</v>
      </c>
      <c r="B314" s="5" t="s">
        <v>668</v>
      </c>
      <c r="C314" s="5" t="s">
        <v>18</v>
      </c>
      <c r="D314" s="5">
        <v>7</v>
      </c>
      <c r="E314" s="5">
        <v>4</v>
      </c>
      <c r="F314" s="22"/>
    </row>
    <row r="315" spans="1:6" ht="19.95" customHeight="1" thickBot="1" x14ac:dyDescent="0.35">
      <c r="A315" s="6" t="s">
        <v>669</v>
      </c>
      <c r="B315" s="5" t="s">
        <v>670</v>
      </c>
      <c r="C315" s="5" t="s">
        <v>7</v>
      </c>
      <c r="D315" s="5">
        <v>6</v>
      </c>
      <c r="E315" s="5">
        <v>4</v>
      </c>
      <c r="F315" s="22"/>
    </row>
    <row r="316" spans="1:6" ht="19.95" customHeight="1" thickBot="1" x14ac:dyDescent="0.35">
      <c r="A316" s="6" t="s">
        <v>673</v>
      </c>
      <c r="B316" s="5" t="s">
        <v>674</v>
      </c>
      <c r="C316" s="5" t="s">
        <v>27</v>
      </c>
      <c r="D316" s="5">
        <v>5</v>
      </c>
      <c r="E316" s="5">
        <v>4</v>
      </c>
      <c r="F316" s="22"/>
    </row>
    <row r="317" spans="1:6" ht="19.95" customHeight="1" thickBot="1" x14ac:dyDescent="0.35">
      <c r="A317" s="6" t="s">
        <v>685</v>
      </c>
      <c r="B317" s="5" t="s">
        <v>686</v>
      </c>
      <c r="C317" s="5" t="s">
        <v>30</v>
      </c>
      <c r="D317" s="5">
        <v>8</v>
      </c>
      <c r="E317" s="5">
        <v>4</v>
      </c>
      <c r="F317" s="22"/>
    </row>
    <row r="318" spans="1:6" ht="19.95" customHeight="1" thickBot="1" x14ac:dyDescent="0.35">
      <c r="A318" s="6" t="s">
        <v>689</v>
      </c>
      <c r="B318" s="5" t="s">
        <v>690</v>
      </c>
      <c r="C318" s="5" t="s">
        <v>27</v>
      </c>
      <c r="D318" s="5">
        <v>8</v>
      </c>
      <c r="E318" s="5">
        <v>4</v>
      </c>
      <c r="F318" s="22"/>
    </row>
    <row r="319" spans="1:6" ht="19.95" customHeight="1" thickBot="1" x14ac:dyDescent="0.35">
      <c r="A319" s="6" t="s">
        <v>693</v>
      </c>
      <c r="B319" s="5" t="s">
        <v>694</v>
      </c>
      <c r="C319" s="5" t="s">
        <v>45</v>
      </c>
      <c r="D319" s="5">
        <v>3</v>
      </c>
      <c r="E319" s="5">
        <v>4</v>
      </c>
      <c r="F319" s="22"/>
    </row>
    <row r="320" spans="1:6" ht="19.95" customHeight="1" thickBot="1" x14ac:dyDescent="0.35">
      <c r="A320" s="6" t="s">
        <v>695</v>
      </c>
      <c r="B320" s="5" t="s">
        <v>696</v>
      </c>
      <c r="C320" s="5" t="s">
        <v>45</v>
      </c>
      <c r="D320" s="5">
        <v>6</v>
      </c>
      <c r="E320" s="5">
        <v>4</v>
      </c>
      <c r="F320" s="22"/>
    </row>
    <row r="321" spans="1:6" ht="19.95" customHeight="1" thickBot="1" x14ac:dyDescent="0.35">
      <c r="A321" s="6" t="s">
        <v>703</v>
      </c>
      <c r="B321" s="5" t="s">
        <v>704</v>
      </c>
      <c r="C321" s="5" t="s">
        <v>18</v>
      </c>
      <c r="D321" s="5">
        <v>8</v>
      </c>
      <c r="E321" s="5">
        <v>4</v>
      </c>
      <c r="F321" s="22"/>
    </row>
    <row r="322" spans="1:6" ht="19.95" customHeight="1" thickBot="1" x14ac:dyDescent="0.35">
      <c r="A322" s="6" t="s">
        <v>709</v>
      </c>
      <c r="B322" s="5" t="s">
        <v>710</v>
      </c>
      <c r="C322" s="5" t="s">
        <v>27</v>
      </c>
      <c r="D322" s="5">
        <v>5</v>
      </c>
      <c r="E322" s="5">
        <v>4</v>
      </c>
      <c r="F322" s="22"/>
    </row>
    <row r="323" spans="1:6" ht="19.95" customHeight="1" thickBot="1" x14ac:dyDescent="0.35">
      <c r="A323" s="6" t="s">
        <v>719</v>
      </c>
      <c r="B323" s="5" t="s">
        <v>720</v>
      </c>
      <c r="C323" s="5" t="s">
        <v>21</v>
      </c>
      <c r="D323" s="5">
        <v>5</v>
      </c>
      <c r="E323" s="5">
        <v>4</v>
      </c>
      <c r="F323" s="22"/>
    </row>
    <row r="324" spans="1:6" ht="19.95" customHeight="1" thickBot="1" x14ac:dyDescent="0.35">
      <c r="A324" s="6" t="s">
        <v>761</v>
      </c>
      <c r="B324" s="5" t="s">
        <v>762</v>
      </c>
      <c r="C324" s="5" t="s">
        <v>7</v>
      </c>
      <c r="D324" s="5">
        <v>6</v>
      </c>
      <c r="E324" s="5">
        <v>4</v>
      </c>
      <c r="F324" s="22"/>
    </row>
    <row r="325" spans="1:6" ht="19.95" customHeight="1" thickBot="1" x14ac:dyDescent="0.35">
      <c r="A325" s="6" t="s">
        <v>763</v>
      </c>
      <c r="B325" s="5" t="s">
        <v>764</v>
      </c>
      <c r="C325" s="5" t="s">
        <v>21</v>
      </c>
      <c r="D325" s="5">
        <v>6</v>
      </c>
      <c r="E325" s="5">
        <v>4</v>
      </c>
      <c r="F325" s="22"/>
    </row>
    <row r="326" spans="1:6" ht="19.95" customHeight="1" thickBot="1" x14ac:dyDescent="0.35">
      <c r="A326" s="6" t="s">
        <v>767</v>
      </c>
      <c r="B326" s="5" t="s">
        <v>768</v>
      </c>
      <c r="C326" s="5" t="s">
        <v>40</v>
      </c>
      <c r="D326" s="5">
        <v>7</v>
      </c>
      <c r="E326" s="5">
        <v>4</v>
      </c>
      <c r="F326" s="22"/>
    </row>
    <row r="327" spans="1:6" ht="19.95" customHeight="1" thickBot="1" x14ac:dyDescent="0.35">
      <c r="A327" s="6" t="s">
        <v>787</v>
      </c>
      <c r="B327" s="5" t="s">
        <v>788</v>
      </c>
      <c r="C327" s="5" t="s">
        <v>27</v>
      </c>
      <c r="D327" s="5">
        <v>8</v>
      </c>
      <c r="E327" s="5">
        <v>4</v>
      </c>
      <c r="F327" s="22"/>
    </row>
    <row r="328" spans="1:6" ht="19.95" customHeight="1" thickBot="1" x14ac:dyDescent="0.35">
      <c r="A328" s="6" t="s">
        <v>791</v>
      </c>
      <c r="B328" s="5" t="s">
        <v>792</v>
      </c>
      <c r="C328" s="5" t="s">
        <v>373</v>
      </c>
      <c r="D328" s="5">
        <v>3</v>
      </c>
      <c r="E328" s="5">
        <v>4</v>
      </c>
      <c r="F328" s="22"/>
    </row>
    <row r="329" spans="1:6" ht="19.95" customHeight="1" thickBot="1" x14ac:dyDescent="0.35">
      <c r="A329" s="6" t="s">
        <v>799</v>
      </c>
      <c r="B329" s="5" t="s">
        <v>800</v>
      </c>
      <c r="C329" s="5" t="s">
        <v>18</v>
      </c>
      <c r="D329" s="5">
        <v>5</v>
      </c>
      <c r="E329" s="5">
        <v>4</v>
      </c>
      <c r="F329" s="22"/>
    </row>
    <row r="330" spans="1:6" ht="19.95" customHeight="1" thickBot="1" x14ac:dyDescent="0.35">
      <c r="A330" s="6" t="s">
        <v>803</v>
      </c>
      <c r="B330" s="5" t="s">
        <v>804</v>
      </c>
      <c r="C330" s="5" t="s">
        <v>45</v>
      </c>
      <c r="D330" s="5">
        <v>3</v>
      </c>
      <c r="E330" s="5">
        <v>4</v>
      </c>
      <c r="F330" s="22"/>
    </row>
    <row r="331" spans="1:6" ht="19.95" customHeight="1" thickBot="1" x14ac:dyDescent="0.35">
      <c r="A331" s="6" t="s">
        <v>815</v>
      </c>
      <c r="B331" s="5" t="s">
        <v>816</v>
      </c>
      <c r="C331" s="5" t="s">
        <v>40</v>
      </c>
      <c r="D331" s="5">
        <v>3</v>
      </c>
      <c r="E331" s="5">
        <v>4</v>
      </c>
      <c r="F331" s="22"/>
    </row>
    <row r="332" spans="1:6" ht="19.95" customHeight="1" thickBot="1" x14ac:dyDescent="0.35">
      <c r="A332" s="6" t="s">
        <v>817</v>
      </c>
      <c r="B332" s="5" t="s">
        <v>818</v>
      </c>
      <c r="C332" s="5" t="s">
        <v>373</v>
      </c>
      <c r="D332" s="5">
        <v>3</v>
      </c>
      <c r="E332" s="5">
        <v>4</v>
      </c>
      <c r="F332" s="22"/>
    </row>
    <row r="333" spans="1:6" ht="19.95" customHeight="1" thickBot="1" x14ac:dyDescent="0.35">
      <c r="A333" s="6" t="s">
        <v>823</v>
      </c>
      <c r="B333" s="5" t="s">
        <v>824</v>
      </c>
      <c r="C333" s="5" t="s">
        <v>45</v>
      </c>
      <c r="D333" s="5">
        <v>8</v>
      </c>
      <c r="E333" s="5">
        <v>4</v>
      </c>
      <c r="F333" s="22"/>
    </row>
    <row r="334" spans="1:6" ht="19.95" customHeight="1" thickBot="1" x14ac:dyDescent="0.35">
      <c r="A334" s="6" t="s">
        <v>829</v>
      </c>
      <c r="B334" s="5" t="s">
        <v>830</v>
      </c>
      <c r="C334" s="5" t="s">
        <v>10</v>
      </c>
      <c r="D334" s="5">
        <v>5</v>
      </c>
      <c r="E334" s="5">
        <v>4</v>
      </c>
      <c r="F334" s="22"/>
    </row>
    <row r="335" spans="1:6" ht="19.95" customHeight="1" thickBot="1" x14ac:dyDescent="0.35">
      <c r="A335" s="6" t="s">
        <v>831</v>
      </c>
      <c r="B335" s="5" t="s">
        <v>832</v>
      </c>
      <c r="C335" s="5" t="s">
        <v>10</v>
      </c>
      <c r="D335" s="5">
        <v>3</v>
      </c>
      <c r="E335" s="5">
        <v>4</v>
      </c>
      <c r="F335" s="22"/>
    </row>
    <row r="336" spans="1:6" ht="19.95" customHeight="1" thickBot="1" x14ac:dyDescent="0.35">
      <c r="A336" s="6" t="s">
        <v>841</v>
      </c>
      <c r="B336" s="5" t="s">
        <v>842</v>
      </c>
      <c r="C336" s="5" t="s">
        <v>21</v>
      </c>
      <c r="D336" s="5">
        <v>7</v>
      </c>
      <c r="E336" s="5">
        <v>4</v>
      </c>
      <c r="F336" s="22"/>
    </row>
    <row r="337" spans="1:6" ht="19.95" customHeight="1" thickBot="1" x14ac:dyDescent="0.35">
      <c r="A337" s="6" t="s">
        <v>849</v>
      </c>
      <c r="B337" s="5" t="s">
        <v>850</v>
      </c>
      <c r="C337" s="5" t="s">
        <v>373</v>
      </c>
      <c r="D337" s="5">
        <v>3</v>
      </c>
      <c r="E337" s="5">
        <v>4</v>
      </c>
      <c r="F337" s="22"/>
    </row>
    <row r="338" spans="1:6" ht="19.95" customHeight="1" thickBot="1" x14ac:dyDescent="0.35">
      <c r="A338" s="6" t="s">
        <v>851</v>
      </c>
      <c r="B338" s="5" t="s">
        <v>852</v>
      </c>
      <c r="C338" s="5" t="s">
        <v>65</v>
      </c>
      <c r="D338" s="5">
        <v>7</v>
      </c>
      <c r="E338" s="5">
        <v>4</v>
      </c>
      <c r="F338" s="22"/>
    </row>
    <row r="339" spans="1:6" ht="19.95" customHeight="1" thickBot="1" x14ac:dyDescent="0.35">
      <c r="A339" s="25" t="s">
        <v>881</v>
      </c>
      <c r="B339" s="26" t="s">
        <v>882</v>
      </c>
      <c r="C339" s="26" t="s">
        <v>10</v>
      </c>
      <c r="D339" s="26">
        <v>3</v>
      </c>
      <c r="E339" s="26">
        <v>4</v>
      </c>
      <c r="F339" s="22"/>
    </row>
    <row r="340" spans="1:6" ht="19.95" customHeight="1" thickBot="1" x14ac:dyDescent="0.35">
      <c r="A340" s="25" t="s">
        <v>884</v>
      </c>
      <c r="B340" s="26" t="s">
        <v>883</v>
      </c>
      <c r="C340" s="26" t="s">
        <v>87</v>
      </c>
      <c r="D340" s="26">
        <v>4</v>
      </c>
      <c r="E340" s="26">
        <v>4</v>
      </c>
      <c r="F340" s="22"/>
    </row>
    <row r="341" spans="1:6" ht="19.95" customHeight="1" thickBot="1" x14ac:dyDescent="0.35">
      <c r="A341" s="6" t="s">
        <v>857</v>
      </c>
      <c r="B341" s="5" t="s">
        <v>858</v>
      </c>
      <c r="C341" s="5" t="s">
        <v>40</v>
      </c>
      <c r="D341" s="5">
        <v>3</v>
      </c>
      <c r="E341" s="5">
        <v>4</v>
      </c>
      <c r="F341" s="22">
        <f>341-236+1</f>
        <v>106</v>
      </c>
    </row>
    <row r="342" spans="1:6" ht="19.95" customHeight="1" thickBot="1" x14ac:dyDescent="0.35">
      <c r="A342" s="8" t="s">
        <v>8</v>
      </c>
      <c r="B342" s="7" t="s">
        <v>9</v>
      </c>
      <c r="C342" s="7" t="s">
        <v>10</v>
      </c>
      <c r="D342" s="7">
        <v>6</v>
      </c>
      <c r="E342" s="7">
        <v>6</v>
      </c>
      <c r="F342" s="22"/>
    </row>
    <row r="343" spans="1:6" ht="19.95" customHeight="1" thickBot="1" x14ac:dyDescent="0.35">
      <c r="A343" s="8" t="s">
        <v>14</v>
      </c>
      <c r="B343" s="7" t="s">
        <v>15</v>
      </c>
      <c r="C343" s="7" t="s">
        <v>13</v>
      </c>
      <c r="D343" s="7">
        <v>1</v>
      </c>
      <c r="E343" s="7">
        <v>6</v>
      </c>
      <c r="F343" s="22"/>
    </row>
    <row r="344" spans="1:6" ht="19.95" customHeight="1" thickBot="1" x14ac:dyDescent="0.35">
      <c r="A344" s="8" t="s">
        <v>36</v>
      </c>
      <c r="B344" s="7" t="s">
        <v>37</v>
      </c>
      <c r="C344" s="7" t="s">
        <v>7</v>
      </c>
      <c r="D344" s="7">
        <v>5</v>
      </c>
      <c r="E344" s="7">
        <v>6</v>
      </c>
      <c r="F344" s="22"/>
    </row>
    <row r="345" spans="1:6" ht="19.95" customHeight="1" thickBot="1" x14ac:dyDescent="0.35">
      <c r="A345" s="8" t="s">
        <v>79</v>
      </c>
      <c r="B345" s="7" t="s">
        <v>80</v>
      </c>
      <c r="C345" s="7" t="s">
        <v>24</v>
      </c>
      <c r="D345" s="7">
        <v>6</v>
      </c>
      <c r="E345" s="7">
        <v>6</v>
      </c>
      <c r="F345" s="22"/>
    </row>
    <row r="346" spans="1:6" ht="19.95" customHeight="1" thickBot="1" x14ac:dyDescent="0.35">
      <c r="A346" s="8" t="s">
        <v>83</v>
      </c>
      <c r="B346" s="7" t="s">
        <v>84</v>
      </c>
      <c r="C346" s="7" t="s">
        <v>65</v>
      </c>
      <c r="D346" s="7">
        <v>7</v>
      </c>
      <c r="E346" s="7">
        <v>6</v>
      </c>
      <c r="F346" s="22"/>
    </row>
    <row r="347" spans="1:6" ht="19.95" customHeight="1" thickBot="1" x14ac:dyDescent="0.35">
      <c r="A347" s="8" t="s">
        <v>85</v>
      </c>
      <c r="B347" s="7" t="s">
        <v>86</v>
      </c>
      <c r="C347" s="7" t="s">
        <v>87</v>
      </c>
      <c r="D347" s="7">
        <v>4</v>
      </c>
      <c r="E347" s="7">
        <v>6</v>
      </c>
      <c r="F347" s="22"/>
    </row>
    <row r="348" spans="1:6" ht="19.95" customHeight="1" thickBot="1" x14ac:dyDescent="0.35">
      <c r="A348" s="8" t="s">
        <v>120</v>
      </c>
      <c r="B348" s="7" t="s">
        <v>121</v>
      </c>
      <c r="C348" s="7" t="s">
        <v>72</v>
      </c>
      <c r="D348" s="7">
        <v>2</v>
      </c>
      <c r="E348" s="7">
        <v>6</v>
      </c>
      <c r="F348" s="22"/>
    </row>
    <row r="349" spans="1:6" ht="19.95" customHeight="1" thickBot="1" x14ac:dyDescent="0.35">
      <c r="A349" s="8" t="s">
        <v>142</v>
      </c>
      <c r="B349" s="7" t="s">
        <v>143</v>
      </c>
      <c r="C349" s="7" t="s">
        <v>45</v>
      </c>
      <c r="D349" s="7">
        <v>6</v>
      </c>
      <c r="E349" s="7">
        <v>6</v>
      </c>
      <c r="F349" s="22"/>
    </row>
    <row r="350" spans="1:6" ht="19.95" customHeight="1" thickBot="1" x14ac:dyDescent="0.35">
      <c r="A350" s="8" t="s">
        <v>166</v>
      </c>
      <c r="B350" s="7" t="s">
        <v>167</v>
      </c>
      <c r="C350" s="7" t="s">
        <v>21</v>
      </c>
      <c r="D350" s="7">
        <v>3</v>
      </c>
      <c r="E350" s="7">
        <v>6</v>
      </c>
      <c r="F350" s="22"/>
    </row>
    <row r="351" spans="1:6" ht="19.95" customHeight="1" thickBot="1" x14ac:dyDescent="0.35">
      <c r="A351" s="8" t="s">
        <v>204</v>
      </c>
      <c r="B351" s="7" t="s">
        <v>205</v>
      </c>
      <c r="C351" s="7" t="s">
        <v>65</v>
      </c>
      <c r="D351" s="7">
        <v>7</v>
      </c>
      <c r="E351" s="7">
        <v>6</v>
      </c>
      <c r="F351" s="22"/>
    </row>
    <row r="352" spans="1:6" ht="19.95" customHeight="1" thickBot="1" x14ac:dyDescent="0.35">
      <c r="A352" s="8" t="s">
        <v>214</v>
      </c>
      <c r="B352" s="7" t="s">
        <v>215</v>
      </c>
      <c r="C352" s="7" t="s">
        <v>40</v>
      </c>
      <c r="D352" s="7">
        <v>3</v>
      </c>
      <c r="E352" s="7">
        <v>6</v>
      </c>
      <c r="F352" s="22"/>
    </row>
    <row r="353" spans="1:6" ht="19.95" customHeight="1" thickBot="1" x14ac:dyDescent="0.35">
      <c r="A353" s="8" t="s">
        <v>240</v>
      </c>
      <c r="B353" s="7" t="s">
        <v>241</v>
      </c>
      <c r="C353" s="7" t="s">
        <v>7</v>
      </c>
      <c r="D353" s="7">
        <v>7</v>
      </c>
      <c r="E353" s="7">
        <v>6</v>
      </c>
      <c r="F353" s="22"/>
    </row>
    <row r="354" spans="1:6" ht="19.95" customHeight="1" thickBot="1" x14ac:dyDescent="0.35">
      <c r="A354" s="8" t="s">
        <v>268</v>
      </c>
      <c r="B354" s="7" t="s">
        <v>269</v>
      </c>
      <c r="C354" s="7" t="s">
        <v>40</v>
      </c>
      <c r="D354" s="7">
        <v>7</v>
      </c>
      <c r="E354" s="7">
        <v>6</v>
      </c>
      <c r="F354" s="22"/>
    </row>
    <row r="355" spans="1:6" ht="19.95" customHeight="1" thickBot="1" x14ac:dyDescent="0.35">
      <c r="A355" s="8" t="s">
        <v>277</v>
      </c>
      <c r="B355" s="7" t="s">
        <v>278</v>
      </c>
      <c r="C355" s="7" t="s">
        <v>45</v>
      </c>
      <c r="D355" s="7">
        <v>5</v>
      </c>
      <c r="E355" s="7">
        <v>6</v>
      </c>
      <c r="F355" s="22"/>
    </row>
    <row r="356" spans="1:6" ht="19.95" customHeight="1" thickBot="1" x14ac:dyDescent="0.35">
      <c r="A356" s="8" t="s">
        <v>287</v>
      </c>
      <c r="B356" s="7" t="s">
        <v>288</v>
      </c>
      <c r="C356" s="7" t="s">
        <v>27</v>
      </c>
      <c r="D356" s="7">
        <v>5</v>
      </c>
      <c r="E356" s="7">
        <v>6</v>
      </c>
      <c r="F356" s="22"/>
    </row>
    <row r="357" spans="1:6" ht="19.95" customHeight="1" thickBot="1" x14ac:dyDescent="0.35">
      <c r="A357" s="8" t="s">
        <v>289</v>
      </c>
      <c r="B357" s="7" t="s">
        <v>290</v>
      </c>
      <c r="C357" s="7" t="s">
        <v>72</v>
      </c>
      <c r="D357" s="7">
        <v>2</v>
      </c>
      <c r="E357" s="7">
        <v>6</v>
      </c>
      <c r="F357" s="22"/>
    </row>
    <row r="358" spans="1:6" ht="19.95" customHeight="1" thickBot="1" x14ac:dyDescent="0.35">
      <c r="A358" s="8" t="s">
        <v>301</v>
      </c>
      <c r="B358" s="7" t="s">
        <v>302</v>
      </c>
      <c r="C358" s="7" t="s">
        <v>87</v>
      </c>
      <c r="D358" s="7">
        <v>4</v>
      </c>
      <c r="E358" s="7">
        <v>6</v>
      </c>
      <c r="F358" s="22"/>
    </row>
    <row r="359" spans="1:6" ht="19.95" customHeight="1" thickBot="1" x14ac:dyDescent="0.35">
      <c r="A359" s="8" t="s">
        <v>315</v>
      </c>
      <c r="B359" s="7" t="s">
        <v>316</v>
      </c>
      <c r="C359" s="7" t="s">
        <v>21</v>
      </c>
      <c r="D359" s="7">
        <v>5</v>
      </c>
      <c r="E359" s="7">
        <v>6</v>
      </c>
      <c r="F359" s="22"/>
    </row>
    <row r="360" spans="1:6" ht="19.95" customHeight="1" thickBot="1" x14ac:dyDescent="0.35">
      <c r="A360" s="8" t="s">
        <v>329</v>
      </c>
      <c r="B360" s="7" t="s">
        <v>330</v>
      </c>
      <c r="C360" s="7" t="s">
        <v>7</v>
      </c>
      <c r="D360" s="7">
        <v>3</v>
      </c>
      <c r="E360" s="7">
        <v>6</v>
      </c>
      <c r="F360" s="22"/>
    </row>
    <row r="361" spans="1:6" ht="19.95" customHeight="1" thickBot="1" x14ac:dyDescent="0.35">
      <c r="A361" s="8" t="s">
        <v>333</v>
      </c>
      <c r="B361" s="7" t="s">
        <v>334</v>
      </c>
      <c r="C361" s="7" t="s">
        <v>40</v>
      </c>
      <c r="D361" s="7">
        <v>7</v>
      </c>
      <c r="E361" s="7">
        <v>6</v>
      </c>
      <c r="F361" s="22"/>
    </row>
    <row r="362" spans="1:6" ht="19.95" customHeight="1" thickBot="1" x14ac:dyDescent="0.35">
      <c r="A362" s="8" t="s">
        <v>339</v>
      </c>
      <c r="B362" s="7" t="s">
        <v>340</v>
      </c>
      <c r="C362" s="7" t="s">
        <v>21</v>
      </c>
      <c r="D362" s="7">
        <v>8</v>
      </c>
      <c r="E362" s="7">
        <v>6</v>
      </c>
      <c r="F362" s="22"/>
    </row>
    <row r="363" spans="1:6" ht="19.95" customHeight="1" thickBot="1" x14ac:dyDescent="0.35">
      <c r="A363" s="8" t="s">
        <v>349</v>
      </c>
      <c r="B363" s="7" t="s">
        <v>350</v>
      </c>
      <c r="C363" s="7" t="s">
        <v>72</v>
      </c>
      <c r="D363" s="7">
        <v>2</v>
      </c>
      <c r="E363" s="7">
        <v>6</v>
      </c>
      <c r="F363" s="22"/>
    </row>
    <row r="364" spans="1:6" ht="19.95" customHeight="1" thickBot="1" x14ac:dyDescent="0.35">
      <c r="A364" s="8" t="s">
        <v>351</v>
      </c>
      <c r="B364" s="7" t="s">
        <v>352</v>
      </c>
      <c r="C364" s="7" t="s">
        <v>7</v>
      </c>
      <c r="D364" s="7">
        <v>6</v>
      </c>
      <c r="E364" s="7">
        <v>6</v>
      </c>
      <c r="F364" s="22"/>
    </row>
    <row r="365" spans="1:6" ht="19.95" customHeight="1" thickBot="1" x14ac:dyDescent="0.35">
      <c r="A365" s="8" t="s">
        <v>358</v>
      </c>
      <c r="B365" s="7" t="s">
        <v>359</v>
      </c>
      <c r="C365" s="7" t="s">
        <v>30</v>
      </c>
      <c r="D365" s="7">
        <v>8</v>
      </c>
      <c r="E365" s="7">
        <v>6</v>
      </c>
      <c r="F365" s="22"/>
    </row>
    <row r="366" spans="1:6" ht="19.95" customHeight="1" thickBot="1" x14ac:dyDescent="0.35">
      <c r="A366" s="8" t="s">
        <v>50</v>
      </c>
      <c r="B366" s="7" t="s">
        <v>366</v>
      </c>
      <c r="C366" s="7" t="s">
        <v>7</v>
      </c>
      <c r="D366" s="7">
        <v>5</v>
      </c>
      <c r="E366" s="7">
        <v>6</v>
      </c>
      <c r="F366" s="22"/>
    </row>
    <row r="367" spans="1:6" ht="19.95" customHeight="1" thickBot="1" x14ac:dyDescent="0.35">
      <c r="A367" s="8" t="s">
        <v>369</v>
      </c>
      <c r="B367" s="7" t="s">
        <v>370</v>
      </c>
      <c r="C367" s="7" t="s">
        <v>40</v>
      </c>
      <c r="D367" s="7">
        <v>7</v>
      </c>
      <c r="E367" s="7">
        <v>6</v>
      </c>
      <c r="F367" s="22"/>
    </row>
    <row r="368" spans="1:6" ht="19.95" customHeight="1" thickBot="1" x14ac:dyDescent="0.35">
      <c r="A368" s="8" t="s">
        <v>374</v>
      </c>
      <c r="B368" s="7" t="s">
        <v>375</v>
      </c>
      <c r="C368" s="7" t="s">
        <v>60</v>
      </c>
      <c r="D368" s="7">
        <v>5</v>
      </c>
      <c r="E368" s="7">
        <v>6</v>
      </c>
      <c r="F368" s="22"/>
    </row>
    <row r="369" spans="1:6" ht="19.95" customHeight="1" thickBot="1" x14ac:dyDescent="0.35">
      <c r="A369" s="8" t="s">
        <v>384</v>
      </c>
      <c r="B369" s="7" t="s">
        <v>385</v>
      </c>
      <c r="C369" s="7" t="s">
        <v>21</v>
      </c>
      <c r="D369" s="7">
        <v>5</v>
      </c>
      <c r="E369" s="7">
        <v>6</v>
      </c>
      <c r="F369" s="22"/>
    </row>
    <row r="370" spans="1:6" ht="19.95" customHeight="1" thickBot="1" x14ac:dyDescent="0.35">
      <c r="A370" s="8" t="s">
        <v>394</v>
      </c>
      <c r="B370" s="7" t="s">
        <v>395</v>
      </c>
      <c r="C370" s="7" t="s">
        <v>45</v>
      </c>
      <c r="D370" s="7">
        <v>3</v>
      </c>
      <c r="E370" s="7">
        <v>6</v>
      </c>
      <c r="F370" s="22"/>
    </row>
    <row r="371" spans="1:6" ht="19.95" customHeight="1" thickBot="1" x14ac:dyDescent="0.35">
      <c r="A371" s="8" t="s">
        <v>400</v>
      </c>
      <c r="B371" s="7" t="s">
        <v>401</v>
      </c>
      <c r="C371" s="7" t="s">
        <v>7</v>
      </c>
      <c r="D371" s="7">
        <v>3</v>
      </c>
      <c r="E371" s="7">
        <v>6</v>
      </c>
      <c r="F371" s="22"/>
    </row>
    <row r="372" spans="1:6" ht="19.95" customHeight="1" thickBot="1" x14ac:dyDescent="0.35">
      <c r="A372" s="8" t="s">
        <v>432</v>
      </c>
      <c r="B372" s="7" t="s">
        <v>433</v>
      </c>
      <c r="C372" s="7" t="s">
        <v>72</v>
      </c>
      <c r="D372" s="7">
        <v>2</v>
      </c>
      <c r="E372" s="7">
        <v>6</v>
      </c>
      <c r="F372" s="22"/>
    </row>
    <row r="373" spans="1:6" ht="19.95" customHeight="1" thickBot="1" x14ac:dyDescent="0.35">
      <c r="A373" s="8" t="s">
        <v>434</v>
      </c>
      <c r="B373" s="7" t="s">
        <v>435</v>
      </c>
      <c r="C373" s="7" t="s">
        <v>40</v>
      </c>
      <c r="D373" s="7">
        <v>5</v>
      </c>
      <c r="E373" s="7">
        <v>6</v>
      </c>
      <c r="F373" s="22"/>
    </row>
    <row r="374" spans="1:6" ht="19.95" customHeight="1" thickBot="1" x14ac:dyDescent="0.35">
      <c r="A374" s="8" t="s">
        <v>443</v>
      </c>
      <c r="B374" s="7" t="s">
        <v>444</v>
      </c>
      <c r="C374" s="7" t="s">
        <v>7</v>
      </c>
      <c r="D374" s="7">
        <v>5</v>
      </c>
      <c r="E374" s="7">
        <v>6</v>
      </c>
      <c r="F374" s="22"/>
    </row>
    <row r="375" spans="1:6" ht="19.95" customHeight="1" thickBot="1" x14ac:dyDescent="0.35">
      <c r="A375" s="8" t="s">
        <v>445</v>
      </c>
      <c r="B375" s="7" t="s">
        <v>446</v>
      </c>
      <c r="C375" s="7" t="s">
        <v>21</v>
      </c>
      <c r="D375" s="7">
        <v>6</v>
      </c>
      <c r="E375" s="7">
        <v>6</v>
      </c>
      <c r="F375" s="22"/>
    </row>
    <row r="376" spans="1:6" ht="19.95" customHeight="1" thickBot="1" x14ac:dyDescent="0.35">
      <c r="A376" s="8" t="s">
        <v>447</v>
      </c>
      <c r="B376" s="7" t="s">
        <v>449</v>
      </c>
      <c r="C376" s="7" t="s">
        <v>40</v>
      </c>
      <c r="D376" s="7">
        <v>6</v>
      </c>
      <c r="E376" s="7">
        <v>6</v>
      </c>
      <c r="F376" s="22"/>
    </row>
    <row r="377" spans="1:6" ht="19.95" customHeight="1" thickBot="1" x14ac:dyDescent="0.35">
      <c r="A377" s="8" t="s">
        <v>452</v>
      </c>
      <c r="B377" s="7" t="s">
        <v>453</v>
      </c>
      <c r="C377" s="7" t="s">
        <v>45</v>
      </c>
      <c r="D377" s="7">
        <v>3</v>
      </c>
      <c r="E377" s="7">
        <v>6</v>
      </c>
      <c r="F377" s="22"/>
    </row>
    <row r="378" spans="1:6" ht="19.95" customHeight="1" thickBot="1" x14ac:dyDescent="0.35">
      <c r="A378" s="8" t="s">
        <v>481</v>
      </c>
      <c r="B378" s="7" t="s">
        <v>482</v>
      </c>
      <c r="C378" s="7" t="s">
        <v>45</v>
      </c>
      <c r="D378" s="7">
        <v>5</v>
      </c>
      <c r="E378" s="7">
        <v>6</v>
      </c>
      <c r="F378" s="22"/>
    </row>
    <row r="379" spans="1:6" ht="19.95" customHeight="1" thickBot="1" x14ac:dyDescent="0.35">
      <c r="A379" s="8" t="s">
        <v>518</v>
      </c>
      <c r="B379" s="7" t="s">
        <v>520</v>
      </c>
      <c r="C379" s="7" t="s">
        <v>72</v>
      </c>
      <c r="D379" s="7">
        <v>2</v>
      </c>
      <c r="E379" s="7">
        <v>6</v>
      </c>
      <c r="F379" s="22"/>
    </row>
    <row r="380" spans="1:6" ht="19.95" customHeight="1" thickBot="1" x14ac:dyDescent="0.35">
      <c r="A380" s="8" t="s">
        <v>523</v>
      </c>
      <c r="B380" s="7" t="s">
        <v>524</v>
      </c>
      <c r="C380" s="7" t="s">
        <v>65</v>
      </c>
      <c r="D380" s="7">
        <v>8</v>
      </c>
      <c r="E380" s="7">
        <v>6</v>
      </c>
      <c r="F380" s="22"/>
    </row>
    <row r="381" spans="1:6" ht="19.95" customHeight="1" thickBot="1" x14ac:dyDescent="0.35">
      <c r="A381" s="8" t="s">
        <v>527</v>
      </c>
      <c r="B381" s="7" t="s">
        <v>528</v>
      </c>
      <c r="C381" s="7" t="s">
        <v>18</v>
      </c>
      <c r="D381" s="7">
        <v>8</v>
      </c>
      <c r="E381" s="7">
        <v>6</v>
      </c>
      <c r="F381" s="22"/>
    </row>
    <row r="382" spans="1:6" ht="19.95" customHeight="1" thickBot="1" x14ac:dyDescent="0.35">
      <c r="A382" s="8" t="s">
        <v>539</v>
      </c>
      <c r="B382" s="7" t="s">
        <v>540</v>
      </c>
      <c r="C382" s="7" t="s">
        <v>65</v>
      </c>
      <c r="D382" s="7">
        <v>6</v>
      </c>
      <c r="E382" s="7">
        <v>6</v>
      </c>
      <c r="F382" s="22"/>
    </row>
    <row r="383" spans="1:6" ht="19.95" customHeight="1" thickBot="1" x14ac:dyDescent="0.35">
      <c r="A383" s="8" t="s">
        <v>543</v>
      </c>
      <c r="B383" s="7" t="s">
        <v>544</v>
      </c>
      <c r="C383" s="7" t="s">
        <v>21</v>
      </c>
      <c r="D383" s="7">
        <v>6</v>
      </c>
      <c r="E383" s="7">
        <v>6</v>
      </c>
      <c r="F383" s="22"/>
    </row>
    <row r="384" spans="1:6" ht="19.95" customHeight="1" thickBot="1" x14ac:dyDescent="0.35">
      <c r="A384" s="8" t="s">
        <v>562</v>
      </c>
      <c r="B384" s="7" t="s">
        <v>563</v>
      </c>
      <c r="C384" s="7" t="s">
        <v>7</v>
      </c>
      <c r="D384" s="7">
        <v>7</v>
      </c>
      <c r="E384" s="7">
        <v>6</v>
      </c>
      <c r="F384" s="22"/>
    </row>
    <row r="385" spans="1:6" ht="19.95" customHeight="1" thickBot="1" x14ac:dyDescent="0.35">
      <c r="A385" s="8" t="s">
        <v>580</v>
      </c>
      <c r="B385" s="7" t="s">
        <v>581</v>
      </c>
      <c r="C385" s="7" t="s">
        <v>18</v>
      </c>
      <c r="D385" s="7">
        <v>7</v>
      </c>
      <c r="E385" s="7">
        <v>6</v>
      </c>
      <c r="F385" s="22"/>
    </row>
    <row r="386" spans="1:6" ht="19.95" customHeight="1" thickBot="1" x14ac:dyDescent="0.35">
      <c r="A386" s="8" t="s">
        <v>584</v>
      </c>
      <c r="B386" s="7" t="s">
        <v>585</v>
      </c>
      <c r="C386" s="7" t="s">
        <v>21</v>
      </c>
      <c r="D386" s="7">
        <v>7</v>
      </c>
      <c r="E386" s="7">
        <v>6</v>
      </c>
      <c r="F386" s="22"/>
    </row>
    <row r="387" spans="1:6" ht="19.95" customHeight="1" thickBot="1" x14ac:dyDescent="0.35">
      <c r="A387" s="8" t="s">
        <v>589</v>
      </c>
      <c r="B387" s="7" t="s">
        <v>590</v>
      </c>
      <c r="C387" s="7" t="s">
        <v>45</v>
      </c>
      <c r="D387" s="7">
        <v>3</v>
      </c>
      <c r="E387" s="7">
        <v>6</v>
      </c>
      <c r="F387" s="22"/>
    </row>
    <row r="388" spans="1:6" ht="19.95" customHeight="1" thickBot="1" x14ac:dyDescent="0.35">
      <c r="A388" s="8" t="s">
        <v>619</v>
      </c>
      <c r="B388" s="7" t="s">
        <v>620</v>
      </c>
      <c r="C388" s="7" t="s">
        <v>21</v>
      </c>
      <c r="D388" s="7">
        <v>6</v>
      </c>
      <c r="E388" s="7">
        <v>6</v>
      </c>
      <c r="F388" s="22"/>
    </row>
    <row r="389" spans="1:6" ht="19.95" customHeight="1" thickBot="1" x14ac:dyDescent="0.35">
      <c r="A389" s="8" t="s">
        <v>627</v>
      </c>
      <c r="B389" s="7" t="s">
        <v>628</v>
      </c>
      <c r="C389" s="7" t="s">
        <v>7</v>
      </c>
      <c r="D389" s="7">
        <v>7</v>
      </c>
      <c r="E389" s="7">
        <v>6</v>
      </c>
      <c r="F389" s="22"/>
    </row>
    <row r="390" spans="1:6" ht="19.95" customHeight="1" thickBot="1" x14ac:dyDescent="0.35">
      <c r="A390" s="8" t="s">
        <v>657</v>
      </c>
      <c r="B390" s="7" t="s">
        <v>658</v>
      </c>
      <c r="C390" s="7" t="s">
        <v>13</v>
      </c>
      <c r="D390" s="7">
        <v>1</v>
      </c>
      <c r="E390" s="7">
        <v>6</v>
      </c>
      <c r="F390" s="22"/>
    </row>
    <row r="391" spans="1:6" ht="19.95" customHeight="1" thickBot="1" x14ac:dyDescent="0.35">
      <c r="A391" s="8" t="s">
        <v>697</v>
      </c>
      <c r="B391" s="7" t="s">
        <v>698</v>
      </c>
      <c r="C391" s="7" t="s">
        <v>65</v>
      </c>
      <c r="D391" s="7">
        <v>5</v>
      </c>
      <c r="E391" s="7">
        <v>6</v>
      </c>
      <c r="F391" s="22"/>
    </row>
    <row r="392" spans="1:6" ht="19.95" customHeight="1" thickBot="1" x14ac:dyDescent="0.35">
      <c r="A392" s="8" t="s">
        <v>707</v>
      </c>
      <c r="B392" s="7" t="s">
        <v>708</v>
      </c>
      <c r="C392" s="7" t="s">
        <v>24</v>
      </c>
      <c r="D392" s="7">
        <v>5</v>
      </c>
      <c r="E392" s="7">
        <v>6</v>
      </c>
      <c r="F392" s="22"/>
    </row>
    <row r="393" spans="1:6" ht="19.95" customHeight="1" thickBot="1" x14ac:dyDescent="0.35">
      <c r="A393" s="8" t="s">
        <v>721</v>
      </c>
      <c r="B393" s="7" t="s">
        <v>722</v>
      </c>
      <c r="C393" s="7" t="s">
        <v>21</v>
      </c>
      <c r="D393" s="7">
        <v>6</v>
      </c>
      <c r="E393" s="7">
        <v>6</v>
      </c>
      <c r="F393" s="22"/>
    </row>
    <row r="394" spans="1:6" ht="19.95" customHeight="1" thickBot="1" x14ac:dyDescent="0.35">
      <c r="A394" s="8" t="s">
        <v>735</v>
      </c>
      <c r="B394" s="7" t="s">
        <v>736</v>
      </c>
      <c r="C394" s="7" t="s">
        <v>45</v>
      </c>
      <c r="D394" s="7">
        <v>8</v>
      </c>
      <c r="E394" s="7">
        <v>6</v>
      </c>
      <c r="F394" s="22"/>
    </row>
    <row r="395" spans="1:6" ht="19.95" customHeight="1" thickBot="1" x14ac:dyDescent="0.35">
      <c r="A395" s="8" t="s">
        <v>741</v>
      </c>
      <c r="B395" s="7" t="s">
        <v>742</v>
      </c>
      <c r="C395" s="7" t="s">
        <v>7</v>
      </c>
      <c r="D395" s="7">
        <v>5</v>
      </c>
      <c r="E395" s="7">
        <v>6</v>
      </c>
      <c r="F395" s="22"/>
    </row>
    <row r="396" spans="1:6" ht="19.95" customHeight="1" thickBot="1" x14ac:dyDescent="0.35">
      <c r="A396" s="8" t="s">
        <v>745</v>
      </c>
      <c r="B396" s="7" t="s">
        <v>746</v>
      </c>
      <c r="C396" s="7" t="s">
        <v>40</v>
      </c>
      <c r="D396" s="7">
        <v>3</v>
      </c>
      <c r="E396" s="7">
        <v>6</v>
      </c>
      <c r="F396" s="22"/>
    </row>
    <row r="397" spans="1:6" ht="19.95" customHeight="1" thickBot="1" x14ac:dyDescent="0.35">
      <c r="A397" s="8" t="s">
        <v>775</v>
      </c>
      <c r="B397" s="7" t="s">
        <v>776</v>
      </c>
      <c r="C397" s="7" t="s">
        <v>33</v>
      </c>
      <c r="D397" s="7">
        <v>7</v>
      </c>
      <c r="E397" s="7">
        <v>6</v>
      </c>
      <c r="F397" s="22"/>
    </row>
    <row r="398" spans="1:6" ht="19.95" customHeight="1" thickBot="1" x14ac:dyDescent="0.35">
      <c r="A398" s="8" t="s">
        <v>785</v>
      </c>
      <c r="B398" s="7" t="s">
        <v>786</v>
      </c>
      <c r="C398" s="7" t="s">
        <v>40</v>
      </c>
      <c r="D398" s="7">
        <v>3</v>
      </c>
      <c r="E398" s="7">
        <v>6</v>
      </c>
      <c r="F398" s="22"/>
    </row>
    <row r="399" spans="1:6" ht="19.95" customHeight="1" thickBot="1" x14ac:dyDescent="0.35">
      <c r="A399" s="8" t="s">
        <v>811</v>
      </c>
      <c r="B399" s="7" t="s">
        <v>812</v>
      </c>
      <c r="C399" s="7" t="s">
        <v>373</v>
      </c>
      <c r="D399" s="7">
        <v>3</v>
      </c>
      <c r="E399" s="7">
        <v>6</v>
      </c>
      <c r="F399" s="22"/>
    </row>
    <row r="400" spans="1:6" ht="19.95" customHeight="1" thickBot="1" x14ac:dyDescent="0.35">
      <c r="A400" s="24" t="s">
        <v>885</v>
      </c>
      <c r="B400" s="7" t="s">
        <v>886</v>
      </c>
      <c r="C400" s="7" t="s">
        <v>45</v>
      </c>
      <c r="D400" s="7">
        <v>3</v>
      </c>
      <c r="E400" s="7">
        <v>6</v>
      </c>
      <c r="F400" s="22"/>
    </row>
    <row r="401" spans="1:6" ht="19.95" customHeight="1" thickBot="1" x14ac:dyDescent="0.35">
      <c r="A401" s="24" t="s">
        <v>887</v>
      </c>
      <c r="B401" s="7" t="s">
        <v>888</v>
      </c>
      <c r="C401" s="7" t="s">
        <v>65</v>
      </c>
      <c r="D401" s="7">
        <v>5</v>
      </c>
      <c r="E401" s="7">
        <v>6</v>
      </c>
      <c r="F401" s="22"/>
    </row>
    <row r="402" spans="1:6" ht="19.95" customHeight="1" thickBot="1" x14ac:dyDescent="0.35">
      <c r="A402" s="8" t="s">
        <v>827</v>
      </c>
      <c r="B402" s="7" t="s">
        <v>828</v>
      </c>
      <c r="C402" s="7" t="s">
        <v>40</v>
      </c>
      <c r="D402" s="7">
        <v>3</v>
      </c>
      <c r="E402" s="7">
        <v>6</v>
      </c>
      <c r="F402" s="22">
        <f>402 - 342+1</f>
        <v>61</v>
      </c>
    </row>
    <row r="403" spans="1:6" ht="19.95" customHeight="1" thickBot="1" x14ac:dyDescent="0.35">
      <c r="A403" s="10" t="s">
        <v>34</v>
      </c>
      <c r="B403" s="9" t="s">
        <v>35</v>
      </c>
      <c r="C403" s="9" t="s">
        <v>7</v>
      </c>
      <c r="D403" s="9">
        <v>5</v>
      </c>
      <c r="E403" s="9">
        <v>8</v>
      </c>
      <c r="F403" s="22"/>
    </row>
    <row r="404" spans="1:6" ht="19.95" customHeight="1" thickBot="1" x14ac:dyDescent="0.35">
      <c r="A404" s="10" t="s">
        <v>38</v>
      </c>
      <c r="B404" s="9" t="s">
        <v>39</v>
      </c>
      <c r="C404" s="9" t="s">
        <v>40</v>
      </c>
      <c r="D404" s="9">
        <v>3</v>
      </c>
      <c r="E404" s="9">
        <v>8</v>
      </c>
      <c r="F404" s="22"/>
    </row>
    <row r="405" spans="1:6" ht="19.95" customHeight="1" thickBot="1" x14ac:dyDescent="0.35">
      <c r="A405" s="10" t="s">
        <v>52</v>
      </c>
      <c r="B405" s="9" t="s">
        <v>53</v>
      </c>
      <c r="C405" s="9" t="s">
        <v>45</v>
      </c>
      <c r="D405" s="9">
        <v>6</v>
      </c>
      <c r="E405" s="9">
        <v>8</v>
      </c>
      <c r="F405" s="22"/>
    </row>
    <row r="406" spans="1:6" ht="19.95" customHeight="1" thickBot="1" x14ac:dyDescent="0.35">
      <c r="A406" s="10" t="s">
        <v>90</v>
      </c>
      <c r="B406" s="9" t="s">
        <v>91</v>
      </c>
      <c r="C406" s="9" t="s">
        <v>21</v>
      </c>
      <c r="D406" s="9">
        <v>3</v>
      </c>
      <c r="E406" s="11">
        <v>8</v>
      </c>
      <c r="F406" s="22"/>
    </row>
    <row r="407" spans="1:6" ht="19.95" customHeight="1" thickBot="1" x14ac:dyDescent="0.35">
      <c r="A407" s="10" t="s">
        <v>104</v>
      </c>
      <c r="B407" s="9" t="s">
        <v>105</v>
      </c>
      <c r="C407" s="9" t="s">
        <v>72</v>
      </c>
      <c r="D407" s="12">
        <v>2</v>
      </c>
      <c r="E407" s="13">
        <v>8</v>
      </c>
      <c r="F407" s="22"/>
    </row>
    <row r="408" spans="1:6" ht="19.95" customHeight="1" thickBot="1" x14ac:dyDescent="0.35">
      <c r="A408" s="10" t="s">
        <v>106</v>
      </c>
      <c r="B408" s="9" t="s">
        <v>107</v>
      </c>
      <c r="C408" s="9" t="s">
        <v>27</v>
      </c>
      <c r="D408" s="9">
        <v>5</v>
      </c>
      <c r="E408" s="9">
        <v>8</v>
      </c>
      <c r="F408" s="22"/>
    </row>
    <row r="409" spans="1:6" ht="19.95" customHeight="1" thickBot="1" x14ac:dyDescent="0.35">
      <c r="A409" s="10" t="s">
        <v>146</v>
      </c>
      <c r="B409" s="9" t="s">
        <v>147</v>
      </c>
      <c r="C409" s="9" t="s">
        <v>21</v>
      </c>
      <c r="D409" s="9">
        <v>3</v>
      </c>
      <c r="E409" s="9">
        <v>8</v>
      </c>
      <c r="F409" s="22"/>
    </row>
    <row r="410" spans="1:6" ht="19.95" customHeight="1" thickBot="1" x14ac:dyDescent="0.35">
      <c r="A410" s="10" t="s">
        <v>158</v>
      </c>
      <c r="B410" s="9" t="s">
        <v>159</v>
      </c>
      <c r="C410" s="9" t="s">
        <v>45</v>
      </c>
      <c r="D410" s="9">
        <v>7</v>
      </c>
      <c r="E410" s="9">
        <v>8</v>
      </c>
      <c r="F410" s="22"/>
    </row>
    <row r="411" spans="1:6" ht="19.95" customHeight="1" thickBot="1" x14ac:dyDescent="0.35">
      <c r="A411" s="10" t="s">
        <v>234</v>
      </c>
      <c r="B411" s="9" t="s">
        <v>235</v>
      </c>
      <c r="C411" s="9" t="s">
        <v>45</v>
      </c>
      <c r="D411" s="9">
        <v>6</v>
      </c>
      <c r="E411" s="9">
        <v>8</v>
      </c>
      <c r="F411" s="22"/>
    </row>
    <row r="412" spans="1:6" ht="19.95" customHeight="1" thickBot="1" x14ac:dyDescent="0.35">
      <c r="A412" s="10" t="s">
        <v>244</v>
      </c>
      <c r="B412" s="9" t="s">
        <v>245</v>
      </c>
      <c r="C412" s="9" t="s">
        <v>40</v>
      </c>
      <c r="D412" s="9">
        <v>3</v>
      </c>
      <c r="E412" s="9">
        <v>8</v>
      </c>
      <c r="F412" s="22"/>
    </row>
    <row r="413" spans="1:6" ht="19.95" customHeight="1" thickBot="1" x14ac:dyDescent="0.35">
      <c r="A413" s="10" t="s">
        <v>271</v>
      </c>
      <c r="B413" s="9" t="s">
        <v>272</v>
      </c>
      <c r="C413" s="9" t="s">
        <v>27</v>
      </c>
      <c r="D413" s="9">
        <v>5</v>
      </c>
      <c r="E413" s="9">
        <v>8</v>
      </c>
      <c r="F413" s="22"/>
    </row>
    <row r="414" spans="1:6" ht="19.95" customHeight="1" thickBot="1" x14ac:dyDescent="0.35">
      <c r="A414" s="10" t="s">
        <v>273</v>
      </c>
      <c r="B414" s="9" t="s">
        <v>274</v>
      </c>
      <c r="C414" s="9" t="s">
        <v>27</v>
      </c>
      <c r="D414" s="9">
        <v>5</v>
      </c>
      <c r="E414" s="9">
        <v>8</v>
      </c>
      <c r="F414" s="22"/>
    </row>
    <row r="415" spans="1:6" ht="19.95" customHeight="1" thickBot="1" x14ac:dyDescent="0.35">
      <c r="A415" s="10" t="s">
        <v>337</v>
      </c>
      <c r="B415" s="9" t="s">
        <v>338</v>
      </c>
      <c r="C415" s="9" t="s">
        <v>18</v>
      </c>
      <c r="D415" s="9">
        <v>3</v>
      </c>
      <c r="E415" s="9">
        <v>8</v>
      </c>
      <c r="F415" s="22"/>
    </row>
    <row r="416" spans="1:6" ht="19.95" customHeight="1" thickBot="1" x14ac:dyDescent="0.35">
      <c r="A416" s="10" t="s">
        <v>360</v>
      </c>
      <c r="B416" s="9" t="s">
        <v>361</v>
      </c>
      <c r="C416" s="9" t="s">
        <v>45</v>
      </c>
      <c r="D416" s="9">
        <v>6</v>
      </c>
      <c r="E416" s="9">
        <v>8</v>
      </c>
      <c r="F416" s="22"/>
    </row>
    <row r="417" spans="1:6" ht="19.95" customHeight="1" thickBot="1" x14ac:dyDescent="0.35">
      <c r="A417" s="10" t="s">
        <v>364</v>
      </c>
      <c r="B417" s="9" t="s">
        <v>365</v>
      </c>
      <c r="C417" s="9" t="s">
        <v>7</v>
      </c>
      <c r="D417" s="9">
        <v>5</v>
      </c>
      <c r="E417" s="9">
        <v>8</v>
      </c>
      <c r="F417" s="22"/>
    </row>
    <row r="418" spans="1:6" ht="19.95" customHeight="1" thickBot="1" x14ac:dyDescent="0.35">
      <c r="A418" s="10" t="s">
        <v>406</v>
      </c>
      <c r="B418" s="9" t="s">
        <v>407</v>
      </c>
      <c r="C418" s="9" t="s">
        <v>10</v>
      </c>
      <c r="D418" s="9">
        <v>5</v>
      </c>
      <c r="E418" s="9">
        <v>8</v>
      </c>
      <c r="F418" s="22"/>
    </row>
    <row r="419" spans="1:6" ht="19.95" customHeight="1" thickBot="1" x14ac:dyDescent="0.35">
      <c r="A419" s="10" t="s">
        <v>410</v>
      </c>
      <c r="B419" s="9" t="s">
        <v>411</v>
      </c>
      <c r="C419" s="9" t="s">
        <v>27</v>
      </c>
      <c r="D419" s="9">
        <v>7</v>
      </c>
      <c r="E419" s="9">
        <v>8</v>
      </c>
      <c r="F419" s="22"/>
    </row>
    <row r="420" spans="1:6" ht="19.95" customHeight="1" thickBot="1" x14ac:dyDescent="0.35">
      <c r="A420" s="10" t="s">
        <v>438</v>
      </c>
      <c r="B420" s="9" t="s">
        <v>440</v>
      </c>
      <c r="C420" s="9" t="s">
        <v>45</v>
      </c>
      <c r="D420" s="9">
        <v>5</v>
      </c>
      <c r="E420" s="9">
        <v>8</v>
      </c>
      <c r="F420" s="22"/>
    </row>
    <row r="421" spans="1:6" ht="19.95" customHeight="1" thickBot="1" x14ac:dyDescent="0.35">
      <c r="A421" s="10" t="s">
        <v>525</v>
      </c>
      <c r="B421" s="9" t="s">
        <v>526</v>
      </c>
      <c r="C421" s="9" t="s">
        <v>7</v>
      </c>
      <c r="D421" s="9">
        <v>7</v>
      </c>
      <c r="E421" s="9">
        <v>8</v>
      </c>
      <c r="F421" s="22"/>
    </row>
    <row r="422" spans="1:6" ht="19.95" customHeight="1" thickBot="1" x14ac:dyDescent="0.35">
      <c r="A422" s="10" t="s">
        <v>547</v>
      </c>
      <c r="B422" s="9" t="s">
        <v>548</v>
      </c>
      <c r="C422" s="9" t="s">
        <v>40</v>
      </c>
      <c r="D422" s="9">
        <v>6</v>
      </c>
      <c r="E422" s="9">
        <v>8</v>
      </c>
      <c r="F422" s="22"/>
    </row>
    <row r="423" spans="1:6" ht="19.95" customHeight="1" thickBot="1" x14ac:dyDescent="0.35">
      <c r="A423" s="10" t="s">
        <v>557</v>
      </c>
      <c r="B423" s="9" t="s">
        <v>558</v>
      </c>
      <c r="C423" s="9" t="s">
        <v>13</v>
      </c>
      <c r="D423" s="9">
        <v>1</v>
      </c>
      <c r="E423" s="9">
        <v>8</v>
      </c>
      <c r="F423" s="22"/>
    </row>
    <row r="424" spans="1:6" ht="19.95" customHeight="1" thickBot="1" x14ac:dyDescent="0.35">
      <c r="A424" s="10" t="s">
        <v>606</v>
      </c>
      <c r="B424" s="9" t="s">
        <v>607</v>
      </c>
      <c r="C424" s="9" t="s">
        <v>7</v>
      </c>
      <c r="D424" s="9">
        <v>8</v>
      </c>
      <c r="E424" s="9">
        <v>8</v>
      </c>
      <c r="F424" s="22"/>
    </row>
    <row r="425" spans="1:6" ht="19.95" customHeight="1" thickBot="1" x14ac:dyDescent="0.35">
      <c r="A425" s="10" t="s">
        <v>683</v>
      </c>
      <c r="B425" s="9" t="s">
        <v>684</v>
      </c>
      <c r="C425" s="9" t="s">
        <v>27</v>
      </c>
      <c r="D425" s="9">
        <v>5</v>
      </c>
      <c r="E425" s="9">
        <v>8</v>
      </c>
      <c r="F425" s="22"/>
    </row>
    <row r="426" spans="1:6" ht="19.95" customHeight="1" thickBot="1" x14ac:dyDescent="0.35">
      <c r="A426" s="10" t="s">
        <v>717</v>
      </c>
      <c r="B426" s="9" t="s">
        <v>718</v>
      </c>
      <c r="C426" s="9" t="s">
        <v>7</v>
      </c>
      <c r="D426" s="9">
        <v>5</v>
      </c>
      <c r="E426" s="9">
        <v>8</v>
      </c>
      <c r="F426" s="22"/>
    </row>
    <row r="427" spans="1:6" ht="19.95" customHeight="1" thickBot="1" x14ac:dyDescent="0.35">
      <c r="A427" s="10" t="s">
        <v>731</v>
      </c>
      <c r="B427" s="9" t="s">
        <v>732</v>
      </c>
      <c r="C427" s="9" t="s">
        <v>21</v>
      </c>
      <c r="D427" s="9">
        <v>5</v>
      </c>
      <c r="E427" s="9">
        <v>8</v>
      </c>
      <c r="F427" s="22"/>
    </row>
    <row r="428" spans="1:6" ht="19.95" customHeight="1" thickBot="1" x14ac:dyDescent="0.35">
      <c r="A428" s="10" t="s">
        <v>743</v>
      </c>
      <c r="B428" s="9" t="s">
        <v>744</v>
      </c>
      <c r="C428" s="9" t="s">
        <v>21</v>
      </c>
      <c r="D428" s="9">
        <v>6</v>
      </c>
      <c r="E428" s="9">
        <v>8</v>
      </c>
      <c r="F428" s="22"/>
    </row>
    <row r="429" spans="1:6" ht="19.95" customHeight="1" thickBot="1" x14ac:dyDescent="0.35">
      <c r="A429" s="10" t="s">
        <v>751</v>
      </c>
      <c r="B429" s="9" t="s">
        <v>752</v>
      </c>
      <c r="C429" s="9" t="s">
        <v>45</v>
      </c>
      <c r="D429" s="9">
        <v>6</v>
      </c>
      <c r="E429" s="9">
        <v>8</v>
      </c>
      <c r="F429" s="22"/>
    </row>
    <row r="430" spans="1:6" ht="19.95" customHeight="1" thickBot="1" x14ac:dyDescent="0.35">
      <c r="A430" s="10" t="s">
        <v>783</v>
      </c>
      <c r="B430" s="9" t="s">
        <v>784</v>
      </c>
      <c r="C430" s="9" t="s">
        <v>40</v>
      </c>
      <c r="D430" s="9">
        <v>5</v>
      </c>
      <c r="E430" s="9">
        <v>8</v>
      </c>
      <c r="F430" s="22"/>
    </row>
    <row r="431" spans="1:6" ht="19.95" customHeight="1" thickBot="1" x14ac:dyDescent="0.35">
      <c r="A431" s="10" t="s">
        <v>861</v>
      </c>
      <c r="B431" s="9" t="s">
        <v>862</v>
      </c>
      <c r="C431" s="9" t="s">
        <v>45</v>
      </c>
      <c r="D431" s="9">
        <v>5</v>
      </c>
      <c r="E431" s="9">
        <v>8</v>
      </c>
      <c r="F431" s="22"/>
    </row>
    <row r="432" spans="1:6" ht="19.95" customHeight="1" thickBot="1" x14ac:dyDescent="0.35">
      <c r="A432" s="10" t="s">
        <v>869</v>
      </c>
      <c r="B432" s="9" t="s">
        <v>870</v>
      </c>
      <c r="C432" s="9" t="s">
        <v>21</v>
      </c>
      <c r="D432" s="9">
        <v>5</v>
      </c>
      <c r="E432" s="9">
        <v>8</v>
      </c>
      <c r="F432" s="22">
        <f>432-403+1</f>
        <v>30</v>
      </c>
    </row>
    <row r="433" spans="1:6" ht="19.95" customHeight="1" thickBot="1" x14ac:dyDescent="0.35">
      <c r="A433" s="15" t="s">
        <v>48</v>
      </c>
      <c r="B433" s="14" t="s">
        <v>49</v>
      </c>
      <c r="C433" s="14" t="s">
        <v>21</v>
      </c>
      <c r="D433" s="14">
        <v>5</v>
      </c>
      <c r="E433" s="14">
        <v>9</v>
      </c>
      <c r="F433" s="22"/>
    </row>
    <row r="434" spans="1:6" ht="19.95" customHeight="1" thickBot="1" x14ac:dyDescent="0.35">
      <c r="A434" s="15" t="s">
        <v>112</v>
      </c>
      <c r="B434" s="14" t="s">
        <v>113</v>
      </c>
      <c r="C434" s="14" t="s">
        <v>72</v>
      </c>
      <c r="D434" s="14">
        <v>2</v>
      </c>
      <c r="E434" s="14">
        <v>9</v>
      </c>
      <c r="F434" s="22"/>
    </row>
    <row r="435" spans="1:6" ht="19.95" customHeight="1" thickBot="1" x14ac:dyDescent="0.35">
      <c r="A435" s="15" t="s">
        <v>343</v>
      </c>
      <c r="B435" s="14" t="s">
        <v>344</v>
      </c>
      <c r="C435" s="14" t="s">
        <v>40</v>
      </c>
      <c r="D435" s="14">
        <v>5</v>
      </c>
      <c r="E435" s="14">
        <v>9</v>
      </c>
      <c r="F435" s="22"/>
    </row>
    <row r="436" spans="1:6" ht="19.95" customHeight="1" thickBot="1" x14ac:dyDescent="0.35">
      <c r="A436" s="15" t="s">
        <v>473</v>
      </c>
      <c r="B436" s="14" t="s">
        <v>474</v>
      </c>
      <c r="C436" s="14" t="s">
        <v>24</v>
      </c>
      <c r="D436" s="14">
        <v>5</v>
      </c>
      <c r="E436" s="14">
        <v>9</v>
      </c>
      <c r="F436" s="22"/>
    </row>
    <row r="437" spans="1:6" ht="19.95" customHeight="1" thickBot="1" x14ac:dyDescent="0.35">
      <c r="A437" s="15" t="s">
        <v>578</v>
      </c>
      <c r="B437" s="14" t="s">
        <v>579</v>
      </c>
      <c r="C437" s="14" t="s">
        <v>45</v>
      </c>
      <c r="D437" s="14">
        <v>5</v>
      </c>
      <c r="E437" s="14">
        <v>9</v>
      </c>
      <c r="F437" s="22"/>
    </row>
    <row r="438" spans="1:6" ht="19.95" customHeight="1" thickBot="1" x14ac:dyDescent="0.35">
      <c r="A438" s="15" t="s">
        <v>753</v>
      </c>
      <c r="B438" s="14" t="s">
        <v>754</v>
      </c>
      <c r="C438" s="14" t="s">
        <v>65</v>
      </c>
      <c r="D438" s="14">
        <v>5</v>
      </c>
      <c r="E438" s="14">
        <v>9</v>
      </c>
      <c r="F438" s="22">
        <v>6</v>
      </c>
    </row>
  </sheetData>
  <autoFilter ref="A1:E1" xr:uid="{0A8E2CEC-1A59-41E9-BC79-1BF1CE7B870D}">
    <sortState xmlns:xlrd2="http://schemas.microsoft.com/office/spreadsheetml/2017/richdata2" ref="A2:E432">
      <sortCondition ref="E1"/>
    </sortState>
  </autoFilter>
  <mergeCells count="2">
    <mergeCell ref="H5:K6"/>
    <mergeCell ref="H13:I1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6993E-279C-4A18-BC14-D5E2AE80A1B0}">
  <dimension ref="A1:L438"/>
  <sheetViews>
    <sheetView workbookViewId="0">
      <selection activeCell="H5" sqref="H5:K6"/>
    </sheetView>
  </sheetViews>
  <sheetFormatPr defaultRowHeight="14.4" x14ac:dyDescent="0.3"/>
  <cols>
    <col min="1" max="1" width="29" customWidth="1"/>
    <col min="2" max="2" width="21.88671875" style="31" customWidth="1"/>
    <col min="3" max="3" width="18" style="31" customWidth="1"/>
    <col min="4" max="4" width="21.21875" style="31" customWidth="1"/>
    <col min="5" max="5" width="13.44140625" style="31" customWidth="1"/>
    <col min="7" max="7" width="6.21875" customWidth="1"/>
    <col min="8" max="8" width="14.33203125" customWidth="1"/>
    <col min="10" max="10" width="10.6640625" customWidth="1"/>
    <col min="11" max="11" width="10.21875" customWidth="1"/>
    <col min="12" max="12" width="12.109375" customWidth="1"/>
  </cols>
  <sheetData>
    <row r="1" spans="1:12" s="30" customFormat="1" ht="19.9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2" s="30" customFormat="1" ht="19.95" customHeight="1" x14ac:dyDescent="0.3">
      <c r="A2" s="33" t="s">
        <v>22</v>
      </c>
      <c r="B2" s="32" t="s">
        <v>23</v>
      </c>
      <c r="C2" s="32" t="s">
        <v>24</v>
      </c>
      <c r="D2" s="32">
        <v>8</v>
      </c>
      <c r="E2" s="32">
        <v>0</v>
      </c>
    </row>
    <row r="3" spans="1:12" s="30" customFormat="1" ht="19.95" customHeight="1" x14ac:dyDescent="0.3">
      <c r="A3" s="33" t="s">
        <v>43</v>
      </c>
      <c r="B3" s="32" t="s">
        <v>44</v>
      </c>
      <c r="C3" s="32" t="s">
        <v>45</v>
      </c>
      <c r="D3" s="32">
        <v>3</v>
      </c>
      <c r="E3" s="32">
        <v>0</v>
      </c>
    </row>
    <row r="4" spans="1:12" s="30" customFormat="1" ht="19.95" customHeight="1" thickBot="1" x14ac:dyDescent="0.35">
      <c r="A4" s="33" t="s">
        <v>61</v>
      </c>
      <c r="B4" s="32" t="s">
        <v>62</v>
      </c>
      <c r="C4" s="32" t="s">
        <v>30</v>
      </c>
      <c r="D4" s="32">
        <v>4</v>
      </c>
      <c r="E4" s="32">
        <v>0</v>
      </c>
    </row>
    <row r="5" spans="1:12" s="30" customFormat="1" ht="19.95" customHeight="1" x14ac:dyDescent="0.3">
      <c r="A5" s="33" t="s">
        <v>124</v>
      </c>
      <c r="B5" s="32" t="s">
        <v>125</v>
      </c>
      <c r="C5" s="32" t="s">
        <v>24</v>
      </c>
      <c r="D5" s="32">
        <v>8</v>
      </c>
      <c r="E5" s="32">
        <v>0</v>
      </c>
      <c r="H5" s="68" t="s">
        <v>898</v>
      </c>
      <c r="I5" s="69"/>
      <c r="J5" s="69"/>
      <c r="K5" s="70"/>
    </row>
    <row r="6" spans="1:12" s="30" customFormat="1" ht="19.95" customHeight="1" thickBot="1" x14ac:dyDescent="0.35">
      <c r="A6" s="33" t="s">
        <v>130</v>
      </c>
      <c r="B6" s="32" t="s">
        <v>131</v>
      </c>
      <c r="C6" s="32" t="s">
        <v>45</v>
      </c>
      <c r="D6" s="32">
        <v>8</v>
      </c>
      <c r="E6" s="32">
        <v>0</v>
      </c>
      <c r="H6" s="71"/>
      <c r="I6" s="72"/>
      <c r="J6" s="72"/>
      <c r="K6" s="75"/>
    </row>
    <row r="7" spans="1:12" s="30" customFormat="1" ht="19.95" customHeight="1" x14ac:dyDescent="0.3">
      <c r="A7" s="33" t="s">
        <v>138</v>
      </c>
      <c r="B7" s="32" t="s">
        <v>139</v>
      </c>
      <c r="C7" s="32" t="s">
        <v>21</v>
      </c>
      <c r="D7" s="32">
        <v>6</v>
      </c>
      <c r="E7" s="32">
        <v>0</v>
      </c>
      <c r="H7" s="21" t="s">
        <v>871</v>
      </c>
      <c r="I7" s="21" t="s">
        <v>872</v>
      </c>
      <c r="J7" s="21" t="s">
        <v>873</v>
      </c>
      <c r="K7" s="44" t="s">
        <v>891</v>
      </c>
      <c r="L7" s="45" t="s">
        <v>890</v>
      </c>
    </row>
    <row r="8" spans="1:12" s="30" customFormat="1" ht="19.95" customHeight="1" x14ac:dyDescent="0.3">
      <c r="A8" s="33" t="s">
        <v>154</v>
      </c>
      <c r="B8" s="32" t="s">
        <v>155</v>
      </c>
      <c r="C8" s="32" t="s">
        <v>60</v>
      </c>
      <c r="D8" s="32">
        <v>8</v>
      </c>
      <c r="E8" s="32">
        <v>0</v>
      </c>
      <c r="H8" s="19">
        <v>0</v>
      </c>
      <c r="I8" s="19" t="s">
        <v>875</v>
      </c>
      <c r="J8" s="19">
        <v>208</v>
      </c>
      <c r="K8" s="47">
        <f>J8/437</f>
        <v>0.47597254004576661</v>
      </c>
      <c r="L8" s="45">
        <f>208-234</f>
        <v>-26</v>
      </c>
    </row>
    <row r="9" spans="1:12" s="30" customFormat="1" ht="19.95" customHeight="1" x14ac:dyDescent="0.3">
      <c r="A9" s="33" t="s">
        <v>160</v>
      </c>
      <c r="B9" s="32" t="s">
        <v>161</v>
      </c>
      <c r="C9" s="32" t="s">
        <v>45</v>
      </c>
      <c r="D9" s="32">
        <v>3</v>
      </c>
      <c r="E9" s="32">
        <v>0</v>
      </c>
      <c r="H9" s="18">
        <v>1</v>
      </c>
      <c r="I9" s="18">
        <v>4</v>
      </c>
      <c r="J9" s="18">
        <v>120</v>
      </c>
      <c r="K9" s="49">
        <f t="shared" ref="K9:K13" si="0">J9/437</f>
        <v>0.27459954233409611</v>
      </c>
      <c r="L9" s="45">
        <f>120-106</f>
        <v>14</v>
      </c>
    </row>
    <row r="10" spans="1:12" s="30" customFormat="1" ht="19.95" customHeight="1" x14ac:dyDescent="0.3">
      <c r="A10" s="33" t="s">
        <v>172</v>
      </c>
      <c r="B10" s="32" t="s">
        <v>173</v>
      </c>
      <c r="C10" s="32" t="s">
        <v>45</v>
      </c>
      <c r="D10" s="32">
        <v>7</v>
      </c>
      <c r="E10" s="32">
        <v>0</v>
      </c>
      <c r="H10" s="18">
        <v>2</v>
      </c>
      <c r="I10" s="18">
        <v>6</v>
      </c>
      <c r="J10" s="18">
        <v>68</v>
      </c>
      <c r="K10" s="49">
        <f t="shared" si="0"/>
        <v>0.15560640732265446</v>
      </c>
      <c r="L10" s="45">
        <v>7</v>
      </c>
    </row>
    <row r="11" spans="1:12" s="30" customFormat="1" ht="19.95" customHeight="1" x14ac:dyDescent="0.3">
      <c r="A11" s="33" t="s">
        <v>178</v>
      </c>
      <c r="B11" s="32" t="s">
        <v>179</v>
      </c>
      <c r="C11" s="32" t="s">
        <v>18</v>
      </c>
      <c r="D11" s="32">
        <v>8</v>
      </c>
      <c r="E11" s="32">
        <v>0</v>
      </c>
      <c r="H11" s="18">
        <v>3</v>
      </c>
      <c r="I11" s="18">
        <v>8</v>
      </c>
      <c r="J11" s="18">
        <v>34</v>
      </c>
      <c r="K11" s="49">
        <f t="shared" si="0"/>
        <v>7.780320366132723E-2</v>
      </c>
      <c r="L11" s="45">
        <v>4</v>
      </c>
    </row>
    <row r="12" spans="1:12" s="30" customFormat="1" ht="19.95" customHeight="1" x14ac:dyDescent="0.3">
      <c r="A12" s="33" t="s">
        <v>192</v>
      </c>
      <c r="B12" s="32" t="s">
        <v>193</v>
      </c>
      <c r="C12" s="32" t="s">
        <v>60</v>
      </c>
      <c r="D12" s="32">
        <v>8</v>
      </c>
      <c r="E12" s="32">
        <v>0</v>
      </c>
      <c r="H12" s="18">
        <v>4</v>
      </c>
      <c r="I12" s="18">
        <v>9</v>
      </c>
      <c r="J12" s="18">
        <v>7</v>
      </c>
      <c r="K12" s="49">
        <f t="shared" si="0"/>
        <v>1.6018306636155607E-2</v>
      </c>
      <c r="L12" s="45">
        <v>1</v>
      </c>
    </row>
    <row r="13" spans="1:12" s="30" customFormat="1" ht="19.95" customHeight="1" x14ac:dyDescent="0.3">
      <c r="A13" s="33" t="s">
        <v>208</v>
      </c>
      <c r="B13" s="32" t="s">
        <v>209</v>
      </c>
      <c r="C13" s="32" t="s">
        <v>18</v>
      </c>
      <c r="D13" s="32">
        <v>8</v>
      </c>
      <c r="E13" s="32">
        <v>0</v>
      </c>
      <c r="H13" s="74" t="s">
        <v>876</v>
      </c>
      <c r="I13" s="74"/>
      <c r="J13" s="18">
        <f>SUM(J8:J12)</f>
        <v>437</v>
      </c>
      <c r="K13" s="49">
        <f t="shared" si="0"/>
        <v>1</v>
      </c>
      <c r="L13" s="45"/>
    </row>
    <row r="14" spans="1:12" s="30" customFormat="1" ht="19.95" customHeight="1" x14ac:dyDescent="0.3">
      <c r="A14" s="33" t="s">
        <v>238</v>
      </c>
      <c r="B14" s="32" t="s">
        <v>239</v>
      </c>
      <c r="C14" s="32" t="s">
        <v>65</v>
      </c>
      <c r="D14" s="32">
        <v>6</v>
      </c>
      <c r="E14" s="32">
        <v>0</v>
      </c>
    </row>
    <row r="15" spans="1:12" s="30" customFormat="1" ht="19.95" customHeight="1" x14ac:dyDescent="0.3">
      <c r="A15" s="33" t="s">
        <v>279</v>
      </c>
      <c r="B15" s="32" t="s">
        <v>280</v>
      </c>
      <c r="C15" s="32" t="s">
        <v>33</v>
      </c>
      <c r="D15" s="32">
        <v>7</v>
      </c>
      <c r="E15" s="32">
        <v>0</v>
      </c>
    </row>
    <row r="16" spans="1:12" s="30" customFormat="1" ht="19.95" customHeight="1" x14ac:dyDescent="0.3">
      <c r="A16" s="33" t="s">
        <v>291</v>
      </c>
      <c r="B16" s="32" t="s">
        <v>292</v>
      </c>
      <c r="C16" s="32" t="s">
        <v>30</v>
      </c>
      <c r="D16" s="32">
        <v>7</v>
      </c>
      <c r="E16" s="32">
        <v>0</v>
      </c>
    </row>
    <row r="17" spans="1:5" s="30" customFormat="1" ht="19.95" customHeight="1" x14ac:dyDescent="0.3">
      <c r="A17" s="33" t="s">
        <v>307</v>
      </c>
      <c r="B17" s="32" t="s">
        <v>308</v>
      </c>
      <c r="C17" s="32" t="s">
        <v>30</v>
      </c>
      <c r="D17" s="32">
        <v>4</v>
      </c>
      <c r="E17" s="32">
        <v>0</v>
      </c>
    </row>
    <row r="18" spans="1:5" s="30" customFormat="1" ht="19.95" customHeight="1" x14ac:dyDescent="0.3">
      <c r="A18" s="33" t="s">
        <v>335</v>
      </c>
      <c r="B18" s="32" t="s">
        <v>336</v>
      </c>
      <c r="C18" s="32" t="s">
        <v>30</v>
      </c>
      <c r="D18" s="32">
        <v>7</v>
      </c>
      <c r="E18" s="32">
        <v>0</v>
      </c>
    </row>
    <row r="19" spans="1:5" s="30" customFormat="1" ht="19.95" customHeight="1" x14ac:dyDescent="0.3">
      <c r="A19" s="33" t="s">
        <v>414</v>
      </c>
      <c r="B19" s="32" t="s">
        <v>415</v>
      </c>
      <c r="C19" s="32" t="s">
        <v>33</v>
      </c>
      <c r="D19" s="32">
        <v>6</v>
      </c>
      <c r="E19" s="32">
        <v>0</v>
      </c>
    </row>
    <row r="20" spans="1:5" s="30" customFormat="1" ht="19.95" customHeight="1" x14ac:dyDescent="0.3">
      <c r="A20" s="33" t="s">
        <v>436</v>
      </c>
      <c r="B20" s="32" t="s">
        <v>437</v>
      </c>
      <c r="C20" s="32" t="s">
        <v>60</v>
      </c>
      <c r="D20" s="32">
        <v>4</v>
      </c>
      <c r="E20" s="32">
        <v>0</v>
      </c>
    </row>
    <row r="21" spans="1:5" s="30" customFormat="1" ht="19.95" customHeight="1" x14ac:dyDescent="0.3">
      <c r="A21" s="33" t="s">
        <v>467</v>
      </c>
      <c r="B21" s="32" t="s">
        <v>468</v>
      </c>
      <c r="C21" s="32" t="s">
        <v>30</v>
      </c>
      <c r="D21" s="32">
        <v>6</v>
      </c>
      <c r="E21" s="32">
        <v>0</v>
      </c>
    </row>
    <row r="22" spans="1:5" s="30" customFormat="1" ht="19.95" customHeight="1" x14ac:dyDescent="0.3">
      <c r="A22" s="33" t="s">
        <v>475</v>
      </c>
      <c r="B22" s="32" t="s">
        <v>476</v>
      </c>
      <c r="C22" s="32" t="s">
        <v>10</v>
      </c>
      <c r="D22" s="32">
        <v>7</v>
      </c>
      <c r="E22" s="32">
        <v>0</v>
      </c>
    </row>
    <row r="23" spans="1:5" s="30" customFormat="1" ht="19.95" customHeight="1" x14ac:dyDescent="0.3">
      <c r="A23" s="33" t="s">
        <v>510</v>
      </c>
      <c r="B23" s="32" t="s">
        <v>511</v>
      </c>
      <c r="C23" s="32" t="s">
        <v>30</v>
      </c>
      <c r="D23" s="32">
        <v>6</v>
      </c>
      <c r="E23" s="32">
        <v>0</v>
      </c>
    </row>
    <row r="24" spans="1:5" s="30" customFormat="1" ht="19.95" customHeight="1" x14ac:dyDescent="0.3">
      <c r="A24" s="33" t="s">
        <v>545</v>
      </c>
      <c r="B24" s="32" t="s">
        <v>546</v>
      </c>
      <c r="C24" s="32" t="s">
        <v>10</v>
      </c>
      <c r="D24" s="32">
        <v>6</v>
      </c>
      <c r="E24" s="32">
        <v>0</v>
      </c>
    </row>
    <row r="25" spans="1:5" s="30" customFormat="1" ht="19.95" customHeight="1" x14ac:dyDescent="0.3">
      <c r="A25" s="33" t="s">
        <v>568</v>
      </c>
      <c r="B25" s="32" t="s">
        <v>569</v>
      </c>
      <c r="C25" s="32" t="s">
        <v>33</v>
      </c>
      <c r="D25" s="32">
        <v>3</v>
      </c>
      <c r="E25" s="32">
        <v>0</v>
      </c>
    </row>
    <row r="26" spans="1:5" s="30" customFormat="1" ht="19.95" customHeight="1" x14ac:dyDescent="0.3">
      <c r="A26" s="33" t="s">
        <v>608</v>
      </c>
      <c r="B26" s="32" t="s">
        <v>609</v>
      </c>
      <c r="C26" s="32" t="s">
        <v>7</v>
      </c>
      <c r="D26" s="32">
        <v>8</v>
      </c>
      <c r="E26" s="34">
        <v>0</v>
      </c>
    </row>
    <row r="27" spans="1:5" s="30" customFormat="1" ht="19.95" customHeight="1" x14ac:dyDescent="0.3">
      <c r="A27" s="33" t="s">
        <v>625</v>
      </c>
      <c r="B27" s="32" t="s">
        <v>626</v>
      </c>
      <c r="C27" s="32" t="s">
        <v>30</v>
      </c>
      <c r="D27" s="32">
        <v>5</v>
      </c>
      <c r="E27" s="32">
        <v>0</v>
      </c>
    </row>
    <row r="28" spans="1:5" s="30" customFormat="1" ht="19.95" customHeight="1" x14ac:dyDescent="0.3">
      <c r="A28" s="33" t="s">
        <v>641</v>
      </c>
      <c r="B28" s="32" t="s">
        <v>642</v>
      </c>
      <c r="C28" s="32" t="s">
        <v>10</v>
      </c>
      <c r="D28" s="32">
        <v>8</v>
      </c>
      <c r="E28" s="32">
        <v>0</v>
      </c>
    </row>
    <row r="29" spans="1:5" s="30" customFormat="1" ht="19.95" customHeight="1" x14ac:dyDescent="0.3">
      <c r="A29" s="33" t="s">
        <v>663</v>
      </c>
      <c r="B29" s="32" t="s">
        <v>664</v>
      </c>
      <c r="C29" s="32" t="s">
        <v>60</v>
      </c>
      <c r="D29" s="32">
        <v>4</v>
      </c>
      <c r="E29" s="32">
        <v>0</v>
      </c>
    </row>
    <row r="30" spans="1:5" s="30" customFormat="1" ht="19.95" customHeight="1" x14ac:dyDescent="0.3">
      <c r="A30" s="33" t="s">
        <v>671</v>
      </c>
      <c r="B30" s="32" t="s">
        <v>672</v>
      </c>
      <c r="C30" s="32" t="s">
        <v>24</v>
      </c>
      <c r="D30" s="32">
        <v>8</v>
      </c>
      <c r="E30" s="32">
        <v>0</v>
      </c>
    </row>
    <row r="31" spans="1:5" s="30" customFormat="1" ht="19.95" customHeight="1" x14ac:dyDescent="0.3">
      <c r="A31" s="33" t="s">
        <v>845</v>
      </c>
      <c r="B31" s="32" t="s">
        <v>846</v>
      </c>
      <c r="C31" s="32" t="s">
        <v>10</v>
      </c>
      <c r="D31" s="32">
        <v>8</v>
      </c>
      <c r="E31" s="32">
        <v>0</v>
      </c>
    </row>
    <row r="32" spans="1:5" s="30" customFormat="1" ht="19.95" customHeight="1" x14ac:dyDescent="0.3">
      <c r="A32" s="33" t="s">
        <v>11</v>
      </c>
      <c r="B32" s="32" t="s">
        <v>12</v>
      </c>
      <c r="C32" s="32" t="s">
        <v>13</v>
      </c>
      <c r="D32" s="32">
        <v>1</v>
      </c>
      <c r="E32" s="32">
        <v>1</v>
      </c>
    </row>
    <row r="33" spans="1:5" s="30" customFormat="1" ht="19.95" customHeight="1" x14ac:dyDescent="0.3">
      <c r="A33" s="33" t="s">
        <v>16</v>
      </c>
      <c r="B33" s="32" t="s">
        <v>17</v>
      </c>
      <c r="C33" s="32" t="s">
        <v>18</v>
      </c>
      <c r="D33" s="32">
        <v>4</v>
      </c>
      <c r="E33" s="32">
        <v>1</v>
      </c>
    </row>
    <row r="34" spans="1:5" s="30" customFormat="1" ht="19.95" customHeight="1" x14ac:dyDescent="0.3">
      <c r="A34" s="33" t="s">
        <v>28</v>
      </c>
      <c r="B34" s="32" t="s">
        <v>29</v>
      </c>
      <c r="C34" s="32" t="s">
        <v>30</v>
      </c>
      <c r="D34" s="32">
        <v>3</v>
      </c>
      <c r="E34" s="32">
        <v>1</v>
      </c>
    </row>
    <row r="35" spans="1:5" s="30" customFormat="1" ht="19.95" customHeight="1" x14ac:dyDescent="0.3">
      <c r="A35" s="33" t="s">
        <v>31</v>
      </c>
      <c r="B35" s="32" t="s">
        <v>32</v>
      </c>
      <c r="C35" s="32" t="s">
        <v>33</v>
      </c>
      <c r="D35" s="32">
        <v>6</v>
      </c>
      <c r="E35" s="32">
        <v>1</v>
      </c>
    </row>
    <row r="36" spans="1:5" s="30" customFormat="1" ht="19.95" customHeight="1" x14ac:dyDescent="0.3">
      <c r="A36" s="33" t="s">
        <v>46</v>
      </c>
      <c r="B36" s="32" t="s">
        <v>47</v>
      </c>
      <c r="C36" s="32" t="s">
        <v>30</v>
      </c>
      <c r="D36" s="32">
        <v>6</v>
      </c>
      <c r="E36" s="32">
        <v>1</v>
      </c>
    </row>
    <row r="37" spans="1:5" s="30" customFormat="1" ht="19.95" customHeight="1" x14ac:dyDescent="0.3">
      <c r="A37" s="33" t="s">
        <v>58</v>
      </c>
      <c r="B37" s="32" t="s">
        <v>59</v>
      </c>
      <c r="C37" s="32" t="s">
        <v>60</v>
      </c>
      <c r="D37" s="32">
        <v>4</v>
      </c>
      <c r="E37" s="32">
        <v>1</v>
      </c>
    </row>
    <row r="38" spans="1:5" s="30" customFormat="1" ht="19.95" customHeight="1" x14ac:dyDescent="0.3">
      <c r="A38" s="33" t="s">
        <v>66</v>
      </c>
      <c r="B38" s="32" t="s">
        <v>67</v>
      </c>
      <c r="C38" s="32" t="s">
        <v>18</v>
      </c>
      <c r="D38" s="32">
        <v>7</v>
      </c>
      <c r="E38" s="32">
        <v>1</v>
      </c>
    </row>
    <row r="39" spans="1:5" s="30" customFormat="1" ht="19.95" customHeight="1" x14ac:dyDescent="0.3">
      <c r="A39" s="33" t="s">
        <v>70</v>
      </c>
      <c r="B39" s="32" t="s">
        <v>71</v>
      </c>
      <c r="C39" s="32" t="s">
        <v>72</v>
      </c>
      <c r="D39" s="32">
        <v>2</v>
      </c>
      <c r="E39" s="32">
        <v>1</v>
      </c>
    </row>
    <row r="40" spans="1:5" s="30" customFormat="1" ht="19.95" customHeight="1" x14ac:dyDescent="0.3">
      <c r="A40" s="33" t="s">
        <v>73</v>
      </c>
      <c r="B40" s="32" t="s">
        <v>74</v>
      </c>
      <c r="C40" s="32" t="s">
        <v>40</v>
      </c>
      <c r="D40" s="32">
        <v>8</v>
      </c>
      <c r="E40" s="32">
        <v>1</v>
      </c>
    </row>
    <row r="41" spans="1:5" s="30" customFormat="1" ht="19.95" customHeight="1" x14ac:dyDescent="0.3">
      <c r="A41" s="33" t="s">
        <v>81</v>
      </c>
      <c r="B41" s="32" t="s">
        <v>82</v>
      </c>
      <c r="C41" s="32" t="s">
        <v>72</v>
      </c>
      <c r="D41" s="32">
        <v>2</v>
      </c>
      <c r="E41" s="32">
        <v>1</v>
      </c>
    </row>
    <row r="42" spans="1:5" s="30" customFormat="1" ht="19.95" customHeight="1" x14ac:dyDescent="0.3">
      <c r="A42" s="33" t="s">
        <v>88</v>
      </c>
      <c r="B42" s="32" t="s">
        <v>89</v>
      </c>
      <c r="C42" s="32" t="s">
        <v>7</v>
      </c>
      <c r="D42" s="32">
        <v>5</v>
      </c>
      <c r="E42" s="32">
        <v>1</v>
      </c>
    </row>
    <row r="43" spans="1:5" s="30" customFormat="1" ht="19.95" customHeight="1" x14ac:dyDescent="0.3">
      <c r="A43" s="33" t="s">
        <v>94</v>
      </c>
      <c r="B43" s="32" t="s">
        <v>95</v>
      </c>
      <c r="C43" s="32" t="s">
        <v>10</v>
      </c>
      <c r="D43" s="32">
        <v>8</v>
      </c>
      <c r="E43" s="32">
        <v>1</v>
      </c>
    </row>
    <row r="44" spans="1:5" s="30" customFormat="1" ht="19.95" customHeight="1" x14ac:dyDescent="0.3">
      <c r="A44" s="33" t="s">
        <v>96</v>
      </c>
      <c r="B44" s="32" t="s">
        <v>97</v>
      </c>
      <c r="C44" s="32" t="s">
        <v>30</v>
      </c>
      <c r="D44" s="32">
        <v>7</v>
      </c>
      <c r="E44" s="32">
        <v>1</v>
      </c>
    </row>
    <row r="45" spans="1:5" s="30" customFormat="1" ht="19.95" customHeight="1" x14ac:dyDescent="0.3">
      <c r="A45" s="33" t="s">
        <v>98</v>
      </c>
      <c r="B45" s="32" t="s">
        <v>99</v>
      </c>
      <c r="C45" s="32" t="s">
        <v>30</v>
      </c>
      <c r="D45" s="32">
        <v>3</v>
      </c>
      <c r="E45" s="32">
        <v>1</v>
      </c>
    </row>
    <row r="46" spans="1:5" s="30" customFormat="1" ht="19.95" customHeight="1" x14ac:dyDescent="0.3">
      <c r="A46" s="33" t="s">
        <v>102</v>
      </c>
      <c r="B46" s="32" t="s">
        <v>103</v>
      </c>
      <c r="C46" s="32" t="s">
        <v>24</v>
      </c>
      <c r="D46" s="32">
        <v>4</v>
      </c>
      <c r="E46" s="32">
        <v>1</v>
      </c>
    </row>
    <row r="47" spans="1:5" s="30" customFormat="1" ht="19.95" customHeight="1" x14ac:dyDescent="0.3">
      <c r="A47" s="33" t="s">
        <v>108</v>
      </c>
      <c r="B47" s="32" t="s">
        <v>109</v>
      </c>
      <c r="C47" s="32" t="s">
        <v>27</v>
      </c>
      <c r="D47" s="32">
        <v>3</v>
      </c>
      <c r="E47" s="32">
        <v>1</v>
      </c>
    </row>
    <row r="48" spans="1:5" s="30" customFormat="1" ht="19.95" customHeight="1" x14ac:dyDescent="0.3">
      <c r="A48" s="33" t="s">
        <v>118</v>
      </c>
      <c r="B48" s="32" t="s">
        <v>119</v>
      </c>
      <c r="C48" s="32" t="s">
        <v>60</v>
      </c>
      <c r="D48" s="32">
        <v>4</v>
      </c>
      <c r="E48" s="32">
        <v>1</v>
      </c>
    </row>
    <row r="49" spans="1:5" s="30" customFormat="1" ht="19.95" customHeight="1" x14ac:dyDescent="0.3">
      <c r="A49" s="33" t="s">
        <v>122</v>
      </c>
      <c r="B49" s="32" t="s">
        <v>123</v>
      </c>
      <c r="C49" s="32" t="s">
        <v>18</v>
      </c>
      <c r="D49" s="32">
        <v>4</v>
      </c>
      <c r="E49" s="32">
        <v>1</v>
      </c>
    </row>
    <row r="50" spans="1:5" s="30" customFormat="1" ht="19.95" customHeight="1" x14ac:dyDescent="0.3">
      <c r="A50" s="33" t="s">
        <v>128</v>
      </c>
      <c r="B50" s="32" t="s">
        <v>129</v>
      </c>
      <c r="C50" s="32" t="s">
        <v>30</v>
      </c>
      <c r="D50" s="32">
        <v>4</v>
      </c>
      <c r="E50" s="32">
        <v>1</v>
      </c>
    </row>
    <row r="51" spans="1:5" s="30" customFormat="1" ht="19.95" customHeight="1" x14ac:dyDescent="0.3">
      <c r="A51" s="33" t="s">
        <v>140</v>
      </c>
      <c r="B51" s="32" t="s">
        <v>141</v>
      </c>
      <c r="C51" s="32" t="s">
        <v>27</v>
      </c>
      <c r="D51" s="32">
        <v>6</v>
      </c>
      <c r="E51" s="32">
        <v>1</v>
      </c>
    </row>
    <row r="52" spans="1:5" s="30" customFormat="1" ht="19.95" customHeight="1" x14ac:dyDescent="0.3">
      <c r="A52" s="33" t="s">
        <v>144</v>
      </c>
      <c r="B52" s="32" t="s">
        <v>145</v>
      </c>
      <c r="C52" s="32" t="s">
        <v>18</v>
      </c>
      <c r="D52" s="32">
        <v>4</v>
      </c>
      <c r="E52" s="32">
        <v>1</v>
      </c>
    </row>
    <row r="53" spans="1:5" s="30" customFormat="1" ht="19.95" customHeight="1" x14ac:dyDescent="0.3">
      <c r="A53" s="33" t="s">
        <v>148</v>
      </c>
      <c r="B53" s="32" t="s">
        <v>149</v>
      </c>
      <c r="C53" s="32" t="s">
        <v>24</v>
      </c>
      <c r="D53" s="32">
        <v>4</v>
      </c>
      <c r="E53" s="32">
        <v>1</v>
      </c>
    </row>
    <row r="54" spans="1:5" s="30" customFormat="1" ht="19.95" customHeight="1" x14ac:dyDescent="0.3">
      <c r="A54" s="33" t="s">
        <v>150</v>
      </c>
      <c r="B54" s="32" t="s">
        <v>151</v>
      </c>
      <c r="C54" s="32" t="s">
        <v>24</v>
      </c>
      <c r="D54" s="32">
        <v>6</v>
      </c>
      <c r="E54" s="32">
        <v>1</v>
      </c>
    </row>
    <row r="55" spans="1:5" s="30" customFormat="1" ht="19.95" customHeight="1" x14ac:dyDescent="0.3">
      <c r="A55" s="33" t="s">
        <v>156</v>
      </c>
      <c r="B55" s="32" t="s">
        <v>157</v>
      </c>
      <c r="C55" s="32" t="s">
        <v>87</v>
      </c>
      <c r="D55" s="32">
        <v>4</v>
      </c>
      <c r="E55" s="32">
        <v>1</v>
      </c>
    </row>
    <row r="56" spans="1:5" s="30" customFormat="1" ht="19.95" customHeight="1" x14ac:dyDescent="0.3">
      <c r="A56" s="33" t="s">
        <v>162</v>
      </c>
      <c r="B56" s="32" t="s">
        <v>163</v>
      </c>
      <c r="C56" s="32" t="s">
        <v>65</v>
      </c>
      <c r="D56" s="32">
        <v>6</v>
      </c>
      <c r="E56" s="32">
        <v>1</v>
      </c>
    </row>
    <row r="57" spans="1:5" s="30" customFormat="1" ht="19.95" customHeight="1" x14ac:dyDescent="0.3">
      <c r="A57" s="33" t="s">
        <v>164</v>
      </c>
      <c r="B57" s="32" t="s">
        <v>165</v>
      </c>
      <c r="C57" s="32" t="s">
        <v>18</v>
      </c>
      <c r="D57" s="32">
        <v>8</v>
      </c>
      <c r="E57" s="32">
        <v>1</v>
      </c>
    </row>
    <row r="58" spans="1:5" s="30" customFormat="1" ht="19.95" customHeight="1" x14ac:dyDescent="0.3">
      <c r="A58" s="33" t="s">
        <v>168</v>
      </c>
      <c r="B58" s="32" t="s">
        <v>169</v>
      </c>
      <c r="C58" s="32" t="s">
        <v>24</v>
      </c>
      <c r="D58" s="32">
        <v>3</v>
      </c>
      <c r="E58" s="32">
        <v>1</v>
      </c>
    </row>
    <row r="59" spans="1:5" s="30" customFormat="1" ht="19.95" customHeight="1" x14ac:dyDescent="0.3">
      <c r="A59" s="33" t="s">
        <v>170</v>
      </c>
      <c r="B59" s="32" t="s">
        <v>171</v>
      </c>
      <c r="C59" s="32" t="s">
        <v>60</v>
      </c>
      <c r="D59" s="32">
        <v>6</v>
      </c>
      <c r="E59" s="32">
        <v>1</v>
      </c>
    </row>
    <row r="60" spans="1:5" s="30" customFormat="1" ht="19.95" customHeight="1" x14ac:dyDescent="0.3">
      <c r="A60" s="33" t="s">
        <v>174</v>
      </c>
      <c r="B60" s="32" t="s">
        <v>175</v>
      </c>
      <c r="C60" s="32" t="s">
        <v>33</v>
      </c>
      <c r="D60" s="32">
        <v>5</v>
      </c>
      <c r="E60" s="32">
        <v>1</v>
      </c>
    </row>
    <row r="61" spans="1:5" s="30" customFormat="1" ht="19.95" customHeight="1" x14ac:dyDescent="0.3">
      <c r="A61" s="33" t="s">
        <v>176</v>
      </c>
      <c r="B61" s="32" t="s">
        <v>177</v>
      </c>
      <c r="C61" s="32" t="s">
        <v>65</v>
      </c>
      <c r="D61" s="32">
        <v>3</v>
      </c>
      <c r="E61" s="32">
        <v>1</v>
      </c>
    </row>
    <row r="62" spans="1:5" s="30" customFormat="1" ht="19.95" customHeight="1" x14ac:dyDescent="0.3">
      <c r="A62" s="33" t="s">
        <v>184</v>
      </c>
      <c r="B62" s="32" t="s">
        <v>185</v>
      </c>
      <c r="C62" s="32" t="s">
        <v>30</v>
      </c>
      <c r="D62" s="32">
        <v>7</v>
      </c>
      <c r="E62" s="32">
        <v>1</v>
      </c>
    </row>
    <row r="63" spans="1:5" s="30" customFormat="1" ht="19.95" customHeight="1" x14ac:dyDescent="0.3">
      <c r="A63" s="33" t="s">
        <v>188</v>
      </c>
      <c r="B63" s="32" t="s">
        <v>189</v>
      </c>
      <c r="C63" s="32" t="s">
        <v>33</v>
      </c>
      <c r="D63" s="32">
        <v>5</v>
      </c>
      <c r="E63" s="32">
        <v>1</v>
      </c>
    </row>
    <row r="64" spans="1:5" s="30" customFormat="1" ht="19.95" customHeight="1" x14ac:dyDescent="0.3">
      <c r="A64" s="33" t="s">
        <v>190</v>
      </c>
      <c r="B64" s="32" t="s">
        <v>191</v>
      </c>
      <c r="C64" s="32" t="s">
        <v>10</v>
      </c>
      <c r="D64" s="32">
        <v>3</v>
      </c>
      <c r="E64" s="32">
        <v>1</v>
      </c>
    </row>
    <row r="65" spans="1:5" s="30" customFormat="1" ht="19.95" customHeight="1" x14ac:dyDescent="0.3">
      <c r="A65" s="33" t="s">
        <v>196</v>
      </c>
      <c r="B65" s="32" t="s">
        <v>197</v>
      </c>
      <c r="C65" s="32" t="s">
        <v>65</v>
      </c>
      <c r="D65" s="32">
        <v>3</v>
      </c>
      <c r="E65" s="32">
        <v>1</v>
      </c>
    </row>
    <row r="66" spans="1:5" s="30" customFormat="1" ht="19.95" customHeight="1" x14ac:dyDescent="0.3">
      <c r="A66" s="33" t="s">
        <v>198</v>
      </c>
      <c r="B66" s="32" t="s">
        <v>199</v>
      </c>
      <c r="C66" s="32" t="s">
        <v>24</v>
      </c>
      <c r="D66" s="32">
        <v>4</v>
      </c>
      <c r="E66" s="32">
        <v>1</v>
      </c>
    </row>
    <row r="67" spans="1:5" s="30" customFormat="1" ht="19.95" customHeight="1" x14ac:dyDescent="0.3">
      <c r="A67" s="33" t="s">
        <v>200</v>
      </c>
      <c r="B67" s="32" t="s">
        <v>201</v>
      </c>
      <c r="C67" s="32" t="s">
        <v>24</v>
      </c>
      <c r="D67" s="32">
        <v>7</v>
      </c>
      <c r="E67" s="32">
        <v>1</v>
      </c>
    </row>
    <row r="68" spans="1:5" s="30" customFormat="1" ht="19.95" customHeight="1" x14ac:dyDescent="0.3">
      <c r="A68" s="33" t="s">
        <v>202</v>
      </c>
      <c r="B68" s="32" t="s">
        <v>203</v>
      </c>
      <c r="C68" s="32" t="s">
        <v>45</v>
      </c>
      <c r="D68" s="32">
        <v>6</v>
      </c>
      <c r="E68" s="32">
        <v>1</v>
      </c>
    </row>
    <row r="69" spans="1:5" s="30" customFormat="1" ht="19.95" customHeight="1" x14ac:dyDescent="0.3">
      <c r="A69" s="33" t="s">
        <v>206</v>
      </c>
      <c r="B69" s="32" t="s">
        <v>207</v>
      </c>
      <c r="C69" s="32" t="s">
        <v>33</v>
      </c>
      <c r="D69" s="32">
        <v>4</v>
      </c>
      <c r="E69" s="32">
        <v>1</v>
      </c>
    </row>
    <row r="70" spans="1:5" s="30" customFormat="1" ht="19.95" customHeight="1" x14ac:dyDescent="0.3">
      <c r="A70" s="33" t="s">
        <v>212</v>
      </c>
      <c r="B70" s="32" t="s">
        <v>213</v>
      </c>
      <c r="C70" s="32" t="s">
        <v>24</v>
      </c>
      <c r="D70" s="32">
        <v>3</v>
      </c>
      <c r="E70" s="32">
        <v>1</v>
      </c>
    </row>
    <row r="71" spans="1:5" s="30" customFormat="1" ht="19.95" customHeight="1" x14ac:dyDescent="0.3">
      <c r="A71" s="33" t="s">
        <v>220</v>
      </c>
      <c r="B71" s="32" t="s">
        <v>221</v>
      </c>
      <c r="C71" s="32" t="s">
        <v>33</v>
      </c>
      <c r="D71" s="32">
        <v>4</v>
      </c>
      <c r="E71" s="32">
        <v>1</v>
      </c>
    </row>
    <row r="72" spans="1:5" s="30" customFormat="1" ht="19.95" customHeight="1" x14ac:dyDescent="0.3">
      <c r="A72" s="33" t="s">
        <v>224</v>
      </c>
      <c r="B72" s="32" t="s">
        <v>225</v>
      </c>
      <c r="C72" s="32" t="s">
        <v>13</v>
      </c>
      <c r="D72" s="32">
        <v>1</v>
      </c>
      <c r="E72" s="32">
        <v>1</v>
      </c>
    </row>
    <row r="73" spans="1:5" s="30" customFormat="1" ht="19.95" customHeight="1" x14ac:dyDescent="0.3">
      <c r="A73" s="33" t="s">
        <v>226</v>
      </c>
      <c r="B73" s="32" t="s">
        <v>227</v>
      </c>
      <c r="C73" s="32" t="s">
        <v>21</v>
      </c>
      <c r="D73" s="32">
        <v>3</v>
      </c>
      <c r="E73" s="32">
        <v>1</v>
      </c>
    </row>
    <row r="74" spans="1:5" s="30" customFormat="1" ht="19.95" customHeight="1" x14ac:dyDescent="0.3">
      <c r="A74" s="33" t="s">
        <v>228</v>
      </c>
      <c r="B74" s="32" t="s">
        <v>229</v>
      </c>
      <c r="C74" s="32" t="s">
        <v>40</v>
      </c>
      <c r="D74" s="32">
        <v>7</v>
      </c>
      <c r="E74" s="32">
        <v>1</v>
      </c>
    </row>
    <row r="75" spans="1:5" s="30" customFormat="1" ht="19.95" customHeight="1" x14ac:dyDescent="0.3">
      <c r="A75" s="33" t="s">
        <v>230</v>
      </c>
      <c r="B75" s="32" t="s">
        <v>231</v>
      </c>
      <c r="C75" s="32" t="s">
        <v>40</v>
      </c>
      <c r="D75" s="32">
        <v>5</v>
      </c>
      <c r="E75" s="32">
        <v>1</v>
      </c>
    </row>
    <row r="76" spans="1:5" s="30" customFormat="1" ht="19.95" customHeight="1" x14ac:dyDescent="0.3">
      <c r="A76" s="33" t="s">
        <v>236</v>
      </c>
      <c r="B76" s="32" t="s">
        <v>237</v>
      </c>
      <c r="C76" s="32" t="s">
        <v>65</v>
      </c>
      <c r="D76" s="32">
        <v>6</v>
      </c>
      <c r="E76" s="32">
        <v>1</v>
      </c>
    </row>
    <row r="77" spans="1:5" s="30" customFormat="1" ht="19.95" customHeight="1" x14ac:dyDescent="0.3">
      <c r="A77" s="33" t="s">
        <v>246</v>
      </c>
      <c r="B77" s="32" t="s">
        <v>247</v>
      </c>
      <c r="C77" s="32" t="s">
        <v>10</v>
      </c>
      <c r="D77" s="32">
        <v>5</v>
      </c>
      <c r="E77" s="32">
        <v>1</v>
      </c>
    </row>
    <row r="78" spans="1:5" s="30" customFormat="1" ht="19.95" customHeight="1" x14ac:dyDescent="0.3">
      <c r="A78" s="33" t="s">
        <v>248</v>
      </c>
      <c r="B78" s="32" t="s">
        <v>249</v>
      </c>
      <c r="C78" s="32" t="s">
        <v>60</v>
      </c>
      <c r="D78" s="32">
        <v>7</v>
      </c>
      <c r="E78" s="32">
        <v>1</v>
      </c>
    </row>
    <row r="79" spans="1:5" s="30" customFormat="1" ht="19.95" customHeight="1" x14ac:dyDescent="0.3">
      <c r="A79" s="33" t="s">
        <v>254</v>
      </c>
      <c r="B79" s="32" t="s">
        <v>255</v>
      </c>
      <c r="C79" s="32" t="s">
        <v>24</v>
      </c>
      <c r="D79" s="32">
        <v>7</v>
      </c>
      <c r="E79" s="32">
        <v>1</v>
      </c>
    </row>
    <row r="80" spans="1:5" s="30" customFormat="1" ht="19.95" customHeight="1" x14ac:dyDescent="0.3">
      <c r="A80" s="33" t="s">
        <v>256</v>
      </c>
      <c r="B80" s="32" t="s">
        <v>257</v>
      </c>
      <c r="C80" s="32" t="s">
        <v>10</v>
      </c>
      <c r="D80" s="32">
        <v>8</v>
      </c>
      <c r="E80" s="32">
        <v>1</v>
      </c>
    </row>
    <row r="81" spans="1:5" s="30" customFormat="1" ht="19.95" customHeight="1" x14ac:dyDescent="0.3">
      <c r="A81" s="33" t="s">
        <v>260</v>
      </c>
      <c r="B81" s="32" t="s">
        <v>261</v>
      </c>
      <c r="C81" s="32" t="s">
        <v>60</v>
      </c>
      <c r="D81" s="32">
        <v>3</v>
      </c>
      <c r="E81" s="32">
        <v>1</v>
      </c>
    </row>
    <row r="82" spans="1:5" s="30" customFormat="1" ht="19.95" customHeight="1" x14ac:dyDescent="0.3">
      <c r="A82" s="33" t="s">
        <v>264</v>
      </c>
      <c r="B82" s="32" t="s">
        <v>265</v>
      </c>
      <c r="C82" s="32" t="s">
        <v>18</v>
      </c>
      <c r="D82" s="32">
        <v>7</v>
      </c>
      <c r="E82" s="32">
        <v>1</v>
      </c>
    </row>
    <row r="83" spans="1:5" s="30" customFormat="1" ht="19.95" customHeight="1" x14ac:dyDescent="0.3">
      <c r="A83" s="33" t="s">
        <v>275</v>
      </c>
      <c r="B83" s="32" t="s">
        <v>276</v>
      </c>
      <c r="C83" s="32" t="s">
        <v>45</v>
      </c>
      <c r="D83" s="32">
        <v>4</v>
      </c>
      <c r="E83" s="32">
        <v>1</v>
      </c>
    </row>
    <row r="84" spans="1:5" s="30" customFormat="1" ht="19.95" customHeight="1" x14ac:dyDescent="0.3">
      <c r="A84" s="33" t="s">
        <v>281</v>
      </c>
      <c r="B84" s="32" t="s">
        <v>282</v>
      </c>
      <c r="C84" s="32" t="s">
        <v>18</v>
      </c>
      <c r="D84" s="32">
        <v>8</v>
      </c>
      <c r="E84" s="32">
        <v>1</v>
      </c>
    </row>
    <row r="85" spans="1:5" s="30" customFormat="1" ht="19.95" customHeight="1" x14ac:dyDescent="0.3">
      <c r="A85" s="33" t="s">
        <v>283</v>
      </c>
      <c r="B85" s="32" t="s">
        <v>284</v>
      </c>
      <c r="C85" s="32" t="s">
        <v>18</v>
      </c>
      <c r="D85" s="32">
        <v>6</v>
      </c>
      <c r="E85" s="32">
        <v>1</v>
      </c>
    </row>
    <row r="86" spans="1:5" s="30" customFormat="1" ht="19.95" customHeight="1" x14ac:dyDescent="0.3">
      <c r="A86" s="33" t="s">
        <v>295</v>
      </c>
      <c r="B86" s="32" t="s">
        <v>296</v>
      </c>
      <c r="C86" s="32" t="s">
        <v>33</v>
      </c>
      <c r="D86" s="32">
        <v>3</v>
      </c>
      <c r="E86" s="32">
        <v>1</v>
      </c>
    </row>
    <row r="87" spans="1:5" s="30" customFormat="1" ht="19.95" customHeight="1" x14ac:dyDescent="0.3">
      <c r="A87" s="33" t="s">
        <v>299</v>
      </c>
      <c r="B87" s="32" t="s">
        <v>300</v>
      </c>
      <c r="C87" s="32" t="s">
        <v>24</v>
      </c>
      <c r="D87" s="32">
        <v>7</v>
      </c>
      <c r="E87" s="32">
        <v>1</v>
      </c>
    </row>
    <row r="88" spans="1:5" s="30" customFormat="1" ht="19.95" customHeight="1" x14ac:dyDescent="0.3">
      <c r="A88" s="33" t="s">
        <v>311</v>
      </c>
      <c r="B88" s="32" t="s">
        <v>312</v>
      </c>
      <c r="C88" s="32" t="s">
        <v>7</v>
      </c>
      <c r="D88" s="32">
        <v>6</v>
      </c>
      <c r="E88" s="32">
        <v>1</v>
      </c>
    </row>
    <row r="89" spans="1:5" s="30" customFormat="1" ht="19.95" customHeight="1" x14ac:dyDescent="0.3">
      <c r="A89" s="33" t="s">
        <v>313</v>
      </c>
      <c r="B89" s="32" t="s">
        <v>314</v>
      </c>
      <c r="C89" s="32" t="s">
        <v>21</v>
      </c>
      <c r="D89" s="32">
        <v>6</v>
      </c>
      <c r="E89" s="32">
        <v>1</v>
      </c>
    </row>
    <row r="90" spans="1:5" s="30" customFormat="1" ht="19.95" customHeight="1" x14ac:dyDescent="0.3">
      <c r="A90" s="33" t="s">
        <v>319</v>
      </c>
      <c r="B90" s="32" t="s">
        <v>320</v>
      </c>
      <c r="C90" s="32" t="s">
        <v>27</v>
      </c>
      <c r="D90" s="32">
        <v>3</v>
      </c>
      <c r="E90" s="32">
        <v>1</v>
      </c>
    </row>
    <row r="91" spans="1:5" s="30" customFormat="1" ht="19.95" customHeight="1" x14ac:dyDescent="0.3">
      <c r="A91" s="33" t="s">
        <v>321</v>
      </c>
      <c r="B91" s="32" t="s">
        <v>322</v>
      </c>
      <c r="C91" s="32" t="s">
        <v>27</v>
      </c>
      <c r="D91" s="32">
        <v>4</v>
      </c>
      <c r="E91" s="32">
        <v>1</v>
      </c>
    </row>
    <row r="92" spans="1:5" s="30" customFormat="1" ht="19.95" customHeight="1" x14ac:dyDescent="0.3">
      <c r="A92" s="33" t="s">
        <v>323</v>
      </c>
      <c r="B92" s="32" t="s">
        <v>324</v>
      </c>
      <c r="C92" s="32" t="s">
        <v>30</v>
      </c>
      <c r="D92" s="32">
        <v>3</v>
      </c>
      <c r="E92" s="32">
        <v>1</v>
      </c>
    </row>
    <row r="93" spans="1:5" s="30" customFormat="1" ht="19.95" customHeight="1" x14ac:dyDescent="0.3">
      <c r="A93" s="33" t="s">
        <v>327</v>
      </c>
      <c r="B93" s="32" t="s">
        <v>328</v>
      </c>
      <c r="C93" s="32" t="s">
        <v>33</v>
      </c>
      <c r="D93" s="32">
        <v>6</v>
      </c>
      <c r="E93" s="32">
        <v>1</v>
      </c>
    </row>
    <row r="94" spans="1:5" s="30" customFormat="1" ht="19.95" customHeight="1" x14ac:dyDescent="0.3">
      <c r="A94" s="33" t="s">
        <v>341</v>
      </c>
      <c r="B94" s="32" t="s">
        <v>342</v>
      </c>
      <c r="C94" s="32" t="s">
        <v>10</v>
      </c>
      <c r="D94" s="32">
        <v>5</v>
      </c>
      <c r="E94" s="32">
        <v>1</v>
      </c>
    </row>
    <row r="95" spans="1:5" s="30" customFormat="1" ht="19.95" customHeight="1" x14ac:dyDescent="0.3">
      <c r="A95" s="33" t="s">
        <v>347</v>
      </c>
      <c r="B95" s="32" t="s">
        <v>348</v>
      </c>
      <c r="C95" s="32" t="s">
        <v>33</v>
      </c>
      <c r="D95" s="32">
        <v>7</v>
      </c>
      <c r="E95" s="32">
        <v>1</v>
      </c>
    </row>
    <row r="96" spans="1:5" s="30" customFormat="1" ht="19.95" customHeight="1" x14ac:dyDescent="0.3">
      <c r="A96" s="33" t="s">
        <v>367</v>
      </c>
      <c r="B96" s="32" t="s">
        <v>368</v>
      </c>
      <c r="C96" s="32" t="s">
        <v>24</v>
      </c>
      <c r="D96" s="32">
        <v>6</v>
      </c>
      <c r="E96" s="32">
        <v>1</v>
      </c>
    </row>
    <row r="97" spans="1:5" s="30" customFormat="1" ht="19.95" customHeight="1" x14ac:dyDescent="0.3">
      <c r="A97" s="33" t="s">
        <v>371</v>
      </c>
      <c r="B97" s="32" t="s">
        <v>372</v>
      </c>
      <c r="C97" s="32" t="s">
        <v>373</v>
      </c>
      <c r="D97" s="32">
        <v>3</v>
      </c>
      <c r="E97" s="32">
        <v>1</v>
      </c>
    </row>
    <row r="98" spans="1:5" s="30" customFormat="1" ht="19.95" customHeight="1" x14ac:dyDescent="0.3">
      <c r="A98" s="33" t="s">
        <v>380</v>
      </c>
      <c r="B98" s="32" t="s">
        <v>381</v>
      </c>
      <c r="C98" s="32" t="s">
        <v>33</v>
      </c>
      <c r="D98" s="32">
        <v>7</v>
      </c>
      <c r="E98" s="32">
        <v>1</v>
      </c>
    </row>
    <row r="99" spans="1:5" s="30" customFormat="1" ht="19.95" customHeight="1" x14ac:dyDescent="0.3">
      <c r="A99" s="33" t="s">
        <v>382</v>
      </c>
      <c r="B99" s="32" t="s">
        <v>383</v>
      </c>
      <c r="C99" s="32" t="s">
        <v>24</v>
      </c>
      <c r="D99" s="32">
        <v>8</v>
      </c>
      <c r="E99" s="32">
        <v>1</v>
      </c>
    </row>
    <row r="100" spans="1:5" s="30" customFormat="1" ht="19.95" customHeight="1" x14ac:dyDescent="0.3">
      <c r="A100" s="33" t="s">
        <v>388</v>
      </c>
      <c r="B100" s="32" t="s">
        <v>389</v>
      </c>
      <c r="C100" s="32" t="s">
        <v>60</v>
      </c>
      <c r="D100" s="32">
        <v>5</v>
      </c>
      <c r="E100" s="32">
        <v>1</v>
      </c>
    </row>
    <row r="101" spans="1:5" s="30" customFormat="1" ht="19.95" customHeight="1" x14ac:dyDescent="0.3">
      <c r="A101" s="33" t="s">
        <v>390</v>
      </c>
      <c r="B101" s="32" t="s">
        <v>391</v>
      </c>
      <c r="C101" s="32" t="s">
        <v>27</v>
      </c>
      <c r="D101" s="32">
        <v>5</v>
      </c>
      <c r="E101" s="32">
        <v>1</v>
      </c>
    </row>
    <row r="102" spans="1:5" s="30" customFormat="1" ht="19.95" customHeight="1" x14ac:dyDescent="0.3">
      <c r="A102" s="33" t="s">
        <v>396</v>
      </c>
      <c r="B102" s="32" t="s">
        <v>397</v>
      </c>
      <c r="C102" s="32" t="s">
        <v>33</v>
      </c>
      <c r="D102" s="32">
        <v>6</v>
      </c>
      <c r="E102" s="32">
        <v>1</v>
      </c>
    </row>
    <row r="103" spans="1:5" s="30" customFormat="1" ht="19.95" customHeight="1" x14ac:dyDescent="0.3">
      <c r="A103" s="33" t="s">
        <v>398</v>
      </c>
      <c r="B103" s="32" t="s">
        <v>399</v>
      </c>
      <c r="C103" s="32" t="s">
        <v>373</v>
      </c>
      <c r="D103" s="32">
        <v>3</v>
      </c>
      <c r="E103" s="32">
        <v>1</v>
      </c>
    </row>
    <row r="104" spans="1:5" s="30" customFormat="1" ht="19.95" customHeight="1" x14ac:dyDescent="0.3">
      <c r="A104" s="33" t="s">
        <v>402</v>
      </c>
      <c r="B104" s="32" t="s">
        <v>403</v>
      </c>
      <c r="C104" s="32" t="s">
        <v>24</v>
      </c>
      <c r="D104" s="32">
        <v>8</v>
      </c>
      <c r="E104" s="32">
        <v>1</v>
      </c>
    </row>
    <row r="105" spans="1:5" s="30" customFormat="1" ht="19.95" customHeight="1" x14ac:dyDescent="0.3">
      <c r="A105" s="33" t="s">
        <v>404</v>
      </c>
      <c r="B105" s="32" t="s">
        <v>405</v>
      </c>
      <c r="C105" s="32" t="s">
        <v>10</v>
      </c>
      <c r="D105" s="32">
        <v>7</v>
      </c>
      <c r="E105" s="32">
        <v>1</v>
      </c>
    </row>
    <row r="106" spans="1:5" s="30" customFormat="1" ht="19.95" customHeight="1" x14ac:dyDescent="0.3">
      <c r="A106" s="33" t="s">
        <v>412</v>
      </c>
      <c r="B106" s="32" t="s">
        <v>413</v>
      </c>
      <c r="C106" s="32" t="s">
        <v>30</v>
      </c>
      <c r="D106" s="32">
        <v>4</v>
      </c>
      <c r="E106" s="32">
        <v>1</v>
      </c>
    </row>
    <row r="107" spans="1:5" s="30" customFormat="1" ht="19.95" customHeight="1" x14ac:dyDescent="0.3">
      <c r="A107" s="33" t="s">
        <v>424</v>
      </c>
      <c r="B107" s="32" t="s">
        <v>425</v>
      </c>
      <c r="C107" s="32" t="s">
        <v>60</v>
      </c>
      <c r="D107" s="32">
        <v>3</v>
      </c>
      <c r="E107" s="32">
        <v>1</v>
      </c>
    </row>
    <row r="108" spans="1:5" s="30" customFormat="1" ht="19.95" customHeight="1" x14ac:dyDescent="0.3">
      <c r="A108" s="33" t="s">
        <v>426</v>
      </c>
      <c r="B108" s="32" t="s">
        <v>427</v>
      </c>
      <c r="C108" s="32" t="s">
        <v>30</v>
      </c>
      <c r="D108" s="32">
        <v>8</v>
      </c>
      <c r="E108" s="32">
        <v>1</v>
      </c>
    </row>
    <row r="109" spans="1:5" s="30" customFormat="1" ht="19.95" customHeight="1" x14ac:dyDescent="0.3">
      <c r="A109" s="33" t="s">
        <v>438</v>
      </c>
      <c r="B109" s="32" t="s">
        <v>439</v>
      </c>
      <c r="C109" s="32" t="s">
        <v>27</v>
      </c>
      <c r="D109" s="32">
        <v>7</v>
      </c>
      <c r="E109" s="32">
        <v>1</v>
      </c>
    </row>
    <row r="110" spans="1:5" s="30" customFormat="1" ht="19.95" customHeight="1" x14ac:dyDescent="0.3">
      <c r="A110" s="33" t="s">
        <v>441</v>
      </c>
      <c r="B110" s="32" t="s">
        <v>442</v>
      </c>
      <c r="C110" s="32" t="s">
        <v>33</v>
      </c>
      <c r="D110" s="32">
        <v>8</v>
      </c>
      <c r="E110" s="32">
        <v>1</v>
      </c>
    </row>
    <row r="111" spans="1:5" s="30" customFormat="1" ht="19.95" customHeight="1" x14ac:dyDescent="0.3">
      <c r="A111" s="33" t="s">
        <v>454</v>
      </c>
      <c r="B111" s="32" t="s">
        <v>455</v>
      </c>
      <c r="C111" s="32" t="s">
        <v>33</v>
      </c>
      <c r="D111" s="32">
        <v>6</v>
      </c>
      <c r="E111" s="32">
        <v>1</v>
      </c>
    </row>
    <row r="112" spans="1:5" s="30" customFormat="1" ht="19.95" customHeight="1" x14ac:dyDescent="0.3">
      <c r="A112" s="33" t="s">
        <v>461</v>
      </c>
      <c r="B112" s="32" t="s">
        <v>462</v>
      </c>
      <c r="C112" s="32" t="s">
        <v>24</v>
      </c>
      <c r="D112" s="32">
        <v>4</v>
      </c>
      <c r="E112" s="32">
        <v>1</v>
      </c>
    </row>
    <row r="113" spans="1:5" s="30" customFormat="1" ht="19.95" customHeight="1" x14ac:dyDescent="0.3">
      <c r="A113" s="33" t="s">
        <v>463</v>
      </c>
      <c r="B113" s="32" t="s">
        <v>464</v>
      </c>
      <c r="C113" s="32" t="s">
        <v>87</v>
      </c>
      <c r="D113" s="32">
        <v>4</v>
      </c>
      <c r="E113" s="32">
        <v>1</v>
      </c>
    </row>
    <row r="114" spans="1:5" s="30" customFormat="1" ht="19.95" customHeight="1" x14ac:dyDescent="0.3">
      <c r="A114" s="33" t="s">
        <v>465</v>
      </c>
      <c r="B114" s="32" t="s">
        <v>466</v>
      </c>
      <c r="C114" s="32" t="s">
        <v>10</v>
      </c>
      <c r="D114" s="32">
        <v>4</v>
      </c>
      <c r="E114" s="32">
        <v>1</v>
      </c>
    </row>
    <row r="115" spans="1:5" s="30" customFormat="1" ht="19.95" customHeight="1" x14ac:dyDescent="0.3">
      <c r="A115" s="33" t="s">
        <v>477</v>
      </c>
      <c r="B115" s="32" t="s">
        <v>478</v>
      </c>
      <c r="C115" s="32" t="s">
        <v>60</v>
      </c>
      <c r="D115" s="32">
        <v>3</v>
      </c>
      <c r="E115" s="32">
        <v>1</v>
      </c>
    </row>
    <row r="116" spans="1:5" s="30" customFormat="1" ht="19.95" customHeight="1" x14ac:dyDescent="0.3">
      <c r="A116" s="33" t="s">
        <v>479</v>
      </c>
      <c r="B116" s="32" t="s">
        <v>480</v>
      </c>
      <c r="C116" s="32" t="s">
        <v>27</v>
      </c>
      <c r="D116" s="32">
        <v>5</v>
      </c>
      <c r="E116" s="32">
        <v>1</v>
      </c>
    </row>
    <row r="117" spans="1:5" s="30" customFormat="1" ht="19.95" customHeight="1" x14ac:dyDescent="0.3">
      <c r="A117" s="33" t="s">
        <v>481</v>
      </c>
      <c r="B117" s="32" t="s">
        <v>483</v>
      </c>
      <c r="C117" s="32" t="s">
        <v>30</v>
      </c>
      <c r="D117" s="32">
        <v>5</v>
      </c>
      <c r="E117" s="32">
        <v>1</v>
      </c>
    </row>
    <row r="118" spans="1:5" s="30" customFormat="1" ht="19.95" customHeight="1" x14ac:dyDescent="0.3">
      <c r="A118" s="33" t="s">
        <v>484</v>
      </c>
      <c r="B118" s="32" t="s">
        <v>485</v>
      </c>
      <c r="C118" s="32" t="s">
        <v>33</v>
      </c>
      <c r="D118" s="32">
        <v>6</v>
      </c>
      <c r="E118" s="32">
        <v>1</v>
      </c>
    </row>
    <row r="119" spans="1:5" s="30" customFormat="1" ht="19.95" customHeight="1" x14ac:dyDescent="0.3">
      <c r="A119" s="33" t="s">
        <v>486</v>
      </c>
      <c r="B119" s="32" t="s">
        <v>487</v>
      </c>
      <c r="C119" s="32" t="s">
        <v>7</v>
      </c>
      <c r="D119" s="32">
        <v>7</v>
      </c>
      <c r="E119" s="32">
        <v>1</v>
      </c>
    </row>
    <row r="120" spans="1:5" s="30" customFormat="1" ht="19.95" customHeight="1" x14ac:dyDescent="0.3">
      <c r="A120" s="33" t="s">
        <v>492</v>
      </c>
      <c r="B120" s="32" t="s">
        <v>493</v>
      </c>
      <c r="C120" s="32" t="s">
        <v>10</v>
      </c>
      <c r="D120" s="32">
        <v>8</v>
      </c>
      <c r="E120" s="32">
        <v>1</v>
      </c>
    </row>
    <row r="121" spans="1:5" s="30" customFormat="1" ht="19.95" customHeight="1" x14ac:dyDescent="0.3">
      <c r="A121" s="33" t="s">
        <v>494</v>
      </c>
      <c r="B121" s="32" t="s">
        <v>495</v>
      </c>
      <c r="C121" s="32" t="s">
        <v>60</v>
      </c>
      <c r="D121" s="32">
        <v>3</v>
      </c>
      <c r="E121" s="32">
        <v>1</v>
      </c>
    </row>
    <row r="122" spans="1:5" s="30" customFormat="1" ht="19.95" customHeight="1" x14ac:dyDescent="0.3">
      <c r="A122" s="33" t="s">
        <v>498</v>
      </c>
      <c r="B122" s="32" t="s">
        <v>499</v>
      </c>
      <c r="C122" s="32" t="s">
        <v>18</v>
      </c>
      <c r="D122" s="32">
        <v>6</v>
      </c>
      <c r="E122" s="32">
        <v>1</v>
      </c>
    </row>
    <row r="123" spans="1:5" s="30" customFormat="1" ht="19.95" customHeight="1" x14ac:dyDescent="0.3">
      <c r="A123" s="33" t="s">
        <v>500</v>
      </c>
      <c r="B123" s="32" t="s">
        <v>501</v>
      </c>
      <c r="C123" s="32" t="s">
        <v>18</v>
      </c>
      <c r="D123" s="32">
        <v>7</v>
      </c>
      <c r="E123" s="32">
        <v>1</v>
      </c>
    </row>
    <row r="124" spans="1:5" s="30" customFormat="1" ht="19.95" customHeight="1" x14ac:dyDescent="0.3">
      <c r="A124" s="33" t="s">
        <v>504</v>
      </c>
      <c r="B124" s="32" t="s">
        <v>505</v>
      </c>
      <c r="C124" s="32" t="s">
        <v>21</v>
      </c>
      <c r="D124" s="32">
        <v>6</v>
      </c>
      <c r="E124" s="32">
        <v>1</v>
      </c>
    </row>
    <row r="125" spans="1:5" s="30" customFormat="1" ht="19.95" customHeight="1" x14ac:dyDescent="0.3">
      <c r="A125" s="33" t="s">
        <v>506</v>
      </c>
      <c r="B125" s="32" t="s">
        <v>507</v>
      </c>
      <c r="C125" s="32" t="s">
        <v>40</v>
      </c>
      <c r="D125" s="32">
        <v>7</v>
      </c>
      <c r="E125" s="32">
        <v>1</v>
      </c>
    </row>
    <row r="126" spans="1:5" s="30" customFormat="1" ht="19.95" customHeight="1" x14ac:dyDescent="0.3">
      <c r="A126" s="33" t="s">
        <v>516</v>
      </c>
      <c r="B126" s="32" t="s">
        <v>517</v>
      </c>
      <c r="C126" s="32" t="s">
        <v>18</v>
      </c>
      <c r="D126" s="32">
        <v>7</v>
      </c>
      <c r="E126" s="32">
        <v>1</v>
      </c>
    </row>
    <row r="127" spans="1:5" s="30" customFormat="1" ht="19.95" customHeight="1" x14ac:dyDescent="0.3">
      <c r="A127" s="33" t="s">
        <v>521</v>
      </c>
      <c r="B127" s="32" t="s">
        <v>522</v>
      </c>
      <c r="C127" s="32" t="s">
        <v>60</v>
      </c>
      <c r="D127" s="32">
        <v>3</v>
      </c>
      <c r="E127" s="32">
        <v>1</v>
      </c>
    </row>
    <row r="128" spans="1:5" s="30" customFormat="1" ht="19.95" customHeight="1" x14ac:dyDescent="0.3">
      <c r="A128" s="33" t="s">
        <v>529</v>
      </c>
      <c r="B128" s="32" t="s">
        <v>530</v>
      </c>
      <c r="C128" s="32" t="s">
        <v>21</v>
      </c>
      <c r="D128" s="32">
        <v>3</v>
      </c>
      <c r="E128" s="32">
        <v>1</v>
      </c>
    </row>
    <row r="129" spans="1:5" s="30" customFormat="1" ht="19.95" customHeight="1" x14ac:dyDescent="0.3">
      <c r="A129" s="33" t="s">
        <v>535</v>
      </c>
      <c r="B129" s="32" t="s">
        <v>536</v>
      </c>
      <c r="C129" s="32" t="s">
        <v>30</v>
      </c>
      <c r="D129" s="32">
        <v>7</v>
      </c>
      <c r="E129" s="32">
        <v>1</v>
      </c>
    </row>
    <row r="130" spans="1:5" s="30" customFormat="1" ht="19.95" customHeight="1" x14ac:dyDescent="0.3">
      <c r="A130" s="33" t="s">
        <v>537</v>
      </c>
      <c r="B130" s="32" t="s">
        <v>538</v>
      </c>
      <c r="C130" s="32" t="s">
        <v>30</v>
      </c>
      <c r="D130" s="32">
        <v>7</v>
      </c>
      <c r="E130" s="32">
        <v>1</v>
      </c>
    </row>
    <row r="131" spans="1:5" s="30" customFormat="1" ht="19.95" customHeight="1" x14ac:dyDescent="0.3">
      <c r="A131" s="33" t="s">
        <v>541</v>
      </c>
      <c r="B131" s="32" t="s">
        <v>542</v>
      </c>
      <c r="C131" s="32" t="s">
        <v>18</v>
      </c>
      <c r="D131" s="32">
        <v>6</v>
      </c>
      <c r="E131" s="32">
        <v>1</v>
      </c>
    </row>
    <row r="132" spans="1:5" s="30" customFormat="1" ht="19.95" customHeight="1" x14ac:dyDescent="0.3">
      <c r="A132" s="33" t="s">
        <v>553</v>
      </c>
      <c r="B132" s="32" t="s">
        <v>554</v>
      </c>
      <c r="C132" s="32" t="s">
        <v>30</v>
      </c>
      <c r="D132" s="32">
        <v>3</v>
      </c>
      <c r="E132" s="32">
        <v>1</v>
      </c>
    </row>
    <row r="133" spans="1:5" s="30" customFormat="1" ht="19.95" customHeight="1" x14ac:dyDescent="0.3">
      <c r="A133" s="33" t="s">
        <v>559</v>
      </c>
      <c r="B133" s="32" t="s">
        <v>560</v>
      </c>
      <c r="C133" s="32" t="s">
        <v>33</v>
      </c>
      <c r="D133" s="32">
        <v>5</v>
      </c>
      <c r="E133" s="32">
        <v>1</v>
      </c>
    </row>
    <row r="134" spans="1:5" s="30" customFormat="1" ht="19.95" customHeight="1" x14ac:dyDescent="0.3">
      <c r="A134" s="33" t="s">
        <v>559</v>
      </c>
      <c r="B134" s="32" t="s">
        <v>561</v>
      </c>
      <c r="C134" s="32" t="s">
        <v>7</v>
      </c>
      <c r="D134" s="32">
        <v>5</v>
      </c>
      <c r="E134" s="32">
        <v>1</v>
      </c>
    </row>
    <row r="135" spans="1:5" s="30" customFormat="1" ht="19.95" customHeight="1" x14ac:dyDescent="0.3">
      <c r="A135" s="33" t="s">
        <v>564</v>
      </c>
      <c r="B135" s="32" t="s">
        <v>565</v>
      </c>
      <c r="C135" s="32" t="s">
        <v>24</v>
      </c>
      <c r="D135" s="32">
        <v>6</v>
      </c>
      <c r="E135" s="32">
        <v>1</v>
      </c>
    </row>
    <row r="136" spans="1:5" s="30" customFormat="1" ht="19.95" customHeight="1" x14ac:dyDescent="0.3">
      <c r="A136" s="33" t="s">
        <v>566</v>
      </c>
      <c r="B136" s="32" t="s">
        <v>567</v>
      </c>
      <c r="C136" s="32" t="s">
        <v>45</v>
      </c>
      <c r="D136" s="32">
        <v>8</v>
      </c>
      <c r="E136" s="32">
        <v>1</v>
      </c>
    </row>
    <row r="137" spans="1:5" s="30" customFormat="1" ht="19.95" customHeight="1" x14ac:dyDescent="0.3">
      <c r="A137" s="33" t="s">
        <v>574</v>
      </c>
      <c r="B137" s="32" t="s">
        <v>575</v>
      </c>
      <c r="C137" s="32" t="s">
        <v>18</v>
      </c>
      <c r="D137" s="32">
        <v>7</v>
      </c>
      <c r="E137" s="32">
        <v>1</v>
      </c>
    </row>
    <row r="138" spans="1:5" s="30" customFormat="1" ht="19.95" customHeight="1" x14ac:dyDescent="0.3">
      <c r="A138" s="33" t="s">
        <v>576</v>
      </c>
      <c r="B138" s="32" t="s">
        <v>577</v>
      </c>
      <c r="C138" s="32" t="s">
        <v>60</v>
      </c>
      <c r="D138" s="32">
        <v>8</v>
      </c>
      <c r="E138" s="32">
        <v>1</v>
      </c>
    </row>
    <row r="139" spans="1:5" s="30" customFormat="1" ht="19.95" customHeight="1" x14ac:dyDescent="0.3">
      <c r="A139" s="33" t="s">
        <v>586</v>
      </c>
      <c r="B139" s="32" t="s">
        <v>588</v>
      </c>
      <c r="C139" s="32" t="s">
        <v>60</v>
      </c>
      <c r="D139" s="32">
        <v>8</v>
      </c>
      <c r="E139" s="32">
        <v>1</v>
      </c>
    </row>
    <row r="140" spans="1:5" s="30" customFormat="1" ht="19.95" customHeight="1" x14ac:dyDescent="0.3">
      <c r="A140" s="33" t="s">
        <v>594</v>
      </c>
      <c r="B140" s="32" t="s">
        <v>595</v>
      </c>
      <c r="C140" s="32" t="s">
        <v>72</v>
      </c>
      <c r="D140" s="32">
        <v>2</v>
      </c>
      <c r="E140" s="32">
        <v>1</v>
      </c>
    </row>
    <row r="141" spans="1:5" s="30" customFormat="1" ht="19.95" customHeight="1" x14ac:dyDescent="0.3">
      <c r="A141" s="33" t="s">
        <v>600</v>
      </c>
      <c r="B141" s="32" t="s">
        <v>601</v>
      </c>
      <c r="C141" s="32" t="s">
        <v>60</v>
      </c>
      <c r="D141" s="32">
        <v>8</v>
      </c>
      <c r="E141" s="32">
        <v>1</v>
      </c>
    </row>
    <row r="142" spans="1:5" s="30" customFormat="1" ht="19.95" customHeight="1" x14ac:dyDescent="0.3">
      <c r="A142" s="33" t="s">
        <v>602</v>
      </c>
      <c r="B142" s="32" t="s">
        <v>603</v>
      </c>
      <c r="C142" s="32" t="s">
        <v>72</v>
      </c>
      <c r="D142" s="32">
        <v>2</v>
      </c>
      <c r="E142" s="32">
        <v>1</v>
      </c>
    </row>
    <row r="143" spans="1:5" s="30" customFormat="1" ht="19.95" customHeight="1" x14ac:dyDescent="0.3">
      <c r="A143" s="33" t="s">
        <v>604</v>
      </c>
      <c r="B143" s="32" t="s">
        <v>605</v>
      </c>
      <c r="C143" s="32" t="s">
        <v>30</v>
      </c>
      <c r="D143" s="32">
        <v>4</v>
      </c>
      <c r="E143" s="32">
        <v>1</v>
      </c>
    </row>
    <row r="144" spans="1:5" s="30" customFormat="1" ht="19.95" customHeight="1" x14ac:dyDescent="0.3">
      <c r="A144" s="33" t="s">
        <v>610</v>
      </c>
      <c r="B144" s="32" t="s">
        <v>611</v>
      </c>
      <c r="C144" s="32" t="s">
        <v>24</v>
      </c>
      <c r="D144" s="32">
        <v>4</v>
      </c>
      <c r="E144" s="32">
        <v>1</v>
      </c>
    </row>
    <row r="145" spans="1:5" s="30" customFormat="1" ht="19.95" customHeight="1" x14ac:dyDescent="0.3">
      <c r="A145" s="33" t="s">
        <v>92</v>
      </c>
      <c r="B145" s="32" t="s">
        <v>612</v>
      </c>
      <c r="C145" s="32" t="s">
        <v>10</v>
      </c>
      <c r="D145" s="32">
        <v>7</v>
      </c>
      <c r="E145" s="32">
        <v>1</v>
      </c>
    </row>
    <row r="146" spans="1:5" s="30" customFormat="1" ht="19.95" customHeight="1" x14ac:dyDescent="0.3">
      <c r="A146" s="33" t="s">
        <v>613</v>
      </c>
      <c r="B146" s="32" t="s">
        <v>614</v>
      </c>
      <c r="C146" s="32" t="s">
        <v>40</v>
      </c>
      <c r="D146" s="32">
        <v>3</v>
      </c>
      <c r="E146" s="32">
        <v>1</v>
      </c>
    </row>
    <row r="147" spans="1:5" s="30" customFormat="1" ht="19.95" customHeight="1" x14ac:dyDescent="0.3">
      <c r="A147" s="33" t="s">
        <v>615</v>
      </c>
      <c r="B147" s="32" t="s">
        <v>616</v>
      </c>
      <c r="C147" s="32" t="s">
        <v>45</v>
      </c>
      <c r="D147" s="32">
        <v>6</v>
      </c>
      <c r="E147" s="32">
        <v>1</v>
      </c>
    </row>
    <row r="148" spans="1:5" s="30" customFormat="1" ht="19.95" customHeight="1" x14ac:dyDescent="0.3">
      <c r="A148" s="33" t="s">
        <v>617</v>
      </c>
      <c r="B148" s="32" t="s">
        <v>618</v>
      </c>
      <c r="C148" s="32" t="s">
        <v>7</v>
      </c>
      <c r="D148" s="32">
        <v>3</v>
      </c>
      <c r="E148" s="32">
        <v>1</v>
      </c>
    </row>
    <row r="149" spans="1:5" s="30" customFormat="1" ht="19.95" customHeight="1" x14ac:dyDescent="0.3">
      <c r="A149" s="33" t="s">
        <v>621</v>
      </c>
      <c r="B149" s="32" t="s">
        <v>622</v>
      </c>
      <c r="C149" s="32" t="s">
        <v>40</v>
      </c>
      <c r="D149" s="32">
        <v>3</v>
      </c>
      <c r="E149" s="32">
        <v>1</v>
      </c>
    </row>
    <row r="150" spans="1:5" s="30" customFormat="1" ht="19.95" customHeight="1" x14ac:dyDescent="0.3">
      <c r="A150" s="33" t="s">
        <v>635</v>
      </c>
      <c r="B150" s="32" t="s">
        <v>636</v>
      </c>
      <c r="C150" s="32" t="s">
        <v>65</v>
      </c>
      <c r="D150" s="32">
        <v>8</v>
      </c>
      <c r="E150" s="32">
        <v>1</v>
      </c>
    </row>
    <row r="151" spans="1:5" s="30" customFormat="1" ht="19.95" customHeight="1" x14ac:dyDescent="0.3">
      <c r="A151" s="33" t="s">
        <v>643</v>
      </c>
      <c r="B151" s="32" t="s">
        <v>644</v>
      </c>
      <c r="C151" s="32" t="s">
        <v>60</v>
      </c>
      <c r="D151" s="32">
        <v>5</v>
      </c>
      <c r="E151" s="32">
        <v>1</v>
      </c>
    </row>
    <row r="152" spans="1:5" s="30" customFormat="1" ht="19.95" customHeight="1" x14ac:dyDescent="0.3">
      <c r="A152" s="33" t="s">
        <v>645</v>
      </c>
      <c r="B152" s="32" t="s">
        <v>646</v>
      </c>
      <c r="C152" s="32" t="s">
        <v>60</v>
      </c>
      <c r="D152" s="32">
        <v>5</v>
      </c>
      <c r="E152" s="32">
        <v>1</v>
      </c>
    </row>
    <row r="153" spans="1:5" s="30" customFormat="1" ht="19.95" customHeight="1" x14ac:dyDescent="0.3">
      <c r="A153" s="33" t="s">
        <v>647</v>
      </c>
      <c r="B153" s="32" t="s">
        <v>648</v>
      </c>
      <c r="C153" s="32" t="s">
        <v>30</v>
      </c>
      <c r="D153" s="32">
        <v>7</v>
      </c>
      <c r="E153" s="32">
        <v>1</v>
      </c>
    </row>
    <row r="154" spans="1:5" s="30" customFormat="1" ht="19.95" customHeight="1" x14ac:dyDescent="0.3">
      <c r="A154" s="33" t="s">
        <v>655</v>
      </c>
      <c r="B154" s="32" t="s">
        <v>656</v>
      </c>
      <c r="C154" s="32" t="s">
        <v>24</v>
      </c>
      <c r="D154" s="32">
        <v>3</v>
      </c>
      <c r="E154" s="32">
        <v>1</v>
      </c>
    </row>
    <row r="155" spans="1:5" s="30" customFormat="1" ht="19.95" customHeight="1" x14ac:dyDescent="0.3">
      <c r="A155" s="33" t="s">
        <v>659</v>
      </c>
      <c r="B155" s="32" t="s">
        <v>660</v>
      </c>
      <c r="C155" s="32" t="s">
        <v>40</v>
      </c>
      <c r="D155" s="32">
        <v>4</v>
      </c>
      <c r="E155" s="32">
        <v>1</v>
      </c>
    </row>
    <row r="156" spans="1:5" s="30" customFormat="1" ht="19.95" customHeight="1" x14ac:dyDescent="0.3">
      <c r="A156" s="33" t="s">
        <v>677</v>
      </c>
      <c r="B156" s="32" t="s">
        <v>678</v>
      </c>
      <c r="C156" s="32" t="s">
        <v>65</v>
      </c>
      <c r="D156" s="32">
        <v>5</v>
      </c>
      <c r="E156" s="32">
        <v>1</v>
      </c>
    </row>
    <row r="157" spans="1:5" s="30" customFormat="1" ht="19.95" customHeight="1" x14ac:dyDescent="0.3">
      <c r="A157" s="33" t="s">
        <v>681</v>
      </c>
      <c r="B157" s="32" t="s">
        <v>682</v>
      </c>
      <c r="C157" s="32" t="s">
        <v>24</v>
      </c>
      <c r="D157" s="32">
        <v>3</v>
      </c>
      <c r="E157" s="32">
        <v>1</v>
      </c>
    </row>
    <row r="158" spans="1:5" s="30" customFormat="1" ht="19.95" customHeight="1" x14ac:dyDescent="0.3">
      <c r="A158" s="33" t="s">
        <v>687</v>
      </c>
      <c r="B158" s="32" t="s">
        <v>688</v>
      </c>
      <c r="C158" s="32" t="s">
        <v>40</v>
      </c>
      <c r="D158" s="32">
        <v>5</v>
      </c>
      <c r="E158" s="32">
        <v>1</v>
      </c>
    </row>
    <row r="159" spans="1:5" s="30" customFormat="1" ht="19.95" customHeight="1" x14ac:dyDescent="0.3">
      <c r="A159" s="33" t="s">
        <v>691</v>
      </c>
      <c r="B159" s="32" t="s">
        <v>692</v>
      </c>
      <c r="C159" s="32" t="s">
        <v>27</v>
      </c>
      <c r="D159" s="32">
        <v>5</v>
      </c>
      <c r="E159" s="32">
        <v>1</v>
      </c>
    </row>
    <row r="160" spans="1:5" s="30" customFormat="1" ht="19.95" customHeight="1" x14ac:dyDescent="0.3">
      <c r="A160" s="33" t="s">
        <v>699</v>
      </c>
      <c r="B160" s="32" t="s">
        <v>700</v>
      </c>
      <c r="C160" s="32" t="s">
        <v>65</v>
      </c>
      <c r="D160" s="32">
        <v>5</v>
      </c>
      <c r="E160" s="32">
        <v>1</v>
      </c>
    </row>
    <row r="161" spans="1:5" s="30" customFormat="1" ht="19.95" customHeight="1" x14ac:dyDescent="0.3">
      <c r="A161" s="33" t="s">
        <v>701</v>
      </c>
      <c r="B161" s="32" t="s">
        <v>702</v>
      </c>
      <c r="C161" s="32" t="s">
        <v>18</v>
      </c>
      <c r="D161" s="32">
        <v>4</v>
      </c>
      <c r="E161" s="32">
        <v>1</v>
      </c>
    </row>
    <row r="162" spans="1:5" s="30" customFormat="1" ht="19.95" customHeight="1" x14ac:dyDescent="0.3">
      <c r="A162" s="33" t="s">
        <v>705</v>
      </c>
      <c r="B162" s="32" t="s">
        <v>706</v>
      </c>
      <c r="C162" s="32" t="s">
        <v>21</v>
      </c>
      <c r="D162" s="32">
        <v>6</v>
      </c>
      <c r="E162" s="32">
        <v>1</v>
      </c>
    </row>
    <row r="163" spans="1:5" s="30" customFormat="1" ht="19.95" customHeight="1" x14ac:dyDescent="0.3">
      <c r="A163" s="33" t="s">
        <v>711</v>
      </c>
      <c r="B163" s="32" t="s">
        <v>712</v>
      </c>
      <c r="C163" s="32" t="s">
        <v>60</v>
      </c>
      <c r="D163" s="32">
        <v>5</v>
      </c>
      <c r="E163" s="32">
        <v>1</v>
      </c>
    </row>
    <row r="164" spans="1:5" s="30" customFormat="1" ht="19.95" customHeight="1" x14ac:dyDescent="0.3">
      <c r="A164" s="33" t="s">
        <v>713</v>
      </c>
      <c r="B164" s="32" t="s">
        <v>714</v>
      </c>
      <c r="C164" s="32" t="s">
        <v>30</v>
      </c>
      <c r="D164" s="32">
        <v>7</v>
      </c>
      <c r="E164" s="32">
        <v>1</v>
      </c>
    </row>
    <row r="165" spans="1:5" s="30" customFormat="1" ht="19.95" customHeight="1" x14ac:dyDescent="0.3">
      <c r="A165" s="33" t="s">
        <v>715</v>
      </c>
      <c r="B165" s="32" t="s">
        <v>716</v>
      </c>
      <c r="C165" s="32" t="s">
        <v>7</v>
      </c>
      <c r="D165" s="32">
        <v>3</v>
      </c>
      <c r="E165" s="32">
        <v>1</v>
      </c>
    </row>
    <row r="166" spans="1:5" s="30" customFormat="1" ht="19.95" customHeight="1" x14ac:dyDescent="0.3">
      <c r="A166" s="33" t="s">
        <v>723</v>
      </c>
      <c r="B166" s="32" t="s">
        <v>724</v>
      </c>
      <c r="C166" s="32" t="s">
        <v>40</v>
      </c>
      <c r="D166" s="32">
        <v>7</v>
      </c>
      <c r="E166" s="32">
        <v>1</v>
      </c>
    </row>
    <row r="167" spans="1:5" s="30" customFormat="1" ht="19.95" customHeight="1" x14ac:dyDescent="0.3">
      <c r="A167" s="33" t="s">
        <v>725</v>
      </c>
      <c r="B167" s="32" t="s">
        <v>726</v>
      </c>
      <c r="C167" s="32" t="s">
        <v>60</v>
      </c>
      <c r="D167" s="32">
        <v>4</v>
      </c>
      <c r="E167" s="32">
        <v>1</v>
      </c>
    </row>
    <row r="168" spans="1:5" s="30" customFormat="1" ht="19.95" customHeight="1" x14ac:dyDescent="0.3">
      <c r="A168" s="33" t="s">
        <v>727</v>
      </c>
      <c r="B168" s="32" t="s">
        <v>728</v>
      </c>
      <c r="C168" s="32" t="s">
        <v>30</v>
      </c>
      <c r="D168" s="32">
        <v>8</v>
      </c>
      <c r="E168" s="32">
        <v>1</v>
      </c>
    </row>
    <row r="169" spans="1:5" s="30" customFormat="1" ht="19.95" customHeight="1" x14ac:dyDescent="0.3">
      <c r="A169" s="33" t="s">
        <v>729</v>
      </c>
      <c r="B169" s="32" t="s">
        <v>730</v>
      </c>
      <c r="C169" s="32" t="s">
        <v>33</v>
      </c>
      <c r="D169" s="32">
        <v>3</v>
      </c>
      <c r="E169" s="32">
        <v>1</v>
      </c>
    </row>
    <row r="170" spans="1:5" s="30" customFormat="1" ht="19.95" customHeight="1" x14ac:dyDescent="0.3">
      <c r="A170" s="33" t="s">
        <v>733</v>
      </c>
      <c r="B170" s="32" t="s">
        <v>734</v>
      </c>
      <c r="C170" s="32" t="s">
        <v>13</v>
      </c>
      <c r="D170" s="32">
        <v>1</v>
      </c>
      <c r="E170" s="32">
        <v>1</v>
      </c>
    </row>
    <row r="171" spans="1:5" s="30" customFormat="1" ht="19.95" customHeight="1" x14ac:dyDescent="0.3">
      <c r="A171" s="33" t="s">
        <v>737</v>
      </c>
      <c r="B171" s="32" t="s">
        <v>738</v>
      </c>
      <c r="C171" s="32" t="s">
        <v>65</v>
      </c>
      <c r="D171" s="32">
        <v>5</v>
      </c>
      <c r="E171" s="32">
        <v>1</v>
      </c>
    </row>
    <row r="172" spans="1:5" s="30" customFormat="1" ht="19.95" customHeight="1" x14ac:dyDescent="0.3">
      <c r="A172" s="33" t="s">
        <v>739</v>
      </c>
      <c r="B172" s="32" t="s">
        <v>740</v>
      </c>
      <c r="C172" s="32" t="s">
        <v>7</v>
      </c>
      <c r="D172" s="32">
        <v>4</v>
      </c>
      <c r="E172" s="32">
        <v>1</v>
      </c>
    </row>
    <row r="173" spans="1:5" s="30" customFormat="1" ht="19.95" customHeight="1" x14ac:dyDescent="0.3">
      <c r="A173" s="33" t="s">
        <v>747</v>
      </c>
      <c r="B173" s="32" t="s">
        <v>748</v>
      </c>
      <c r="C173" s="32" t="s">
        <v>40</v>
      </c>
      <c r="D173" s="32">
        <v>5</v>
      </c>
      <c r="E173" s="32">
        <v>1</v>
      </c>
    </row>
    <row r="174" spans="1:5" s="30" customFormat="1" ht="19.95" customHeight="1" x14ac:dyDescent="0.3">
      <c r="A174" s="33" t="s">
        <v>749</v>
      </c>
      <c r="B174" s="32" t="s">
        <v>750</v>
      </c>
      <c r="C174" s="32" t="s">
        <v>40</v>
      </c>
      <c r="D174" s="32">
        <v>3</v>
      </c>
      <c r="E174" s="32">
        <v>1</v>
      </c>
    </row>
    <row r="175" spans="1:5" s="30" customFormat="1" ht="19.95" customHeight="1" x14ac:dyDescent="0.3">
      <c r="A175" s="33" t="s">
        <v>755</v>
      </c>
      <c r="B175" s="32" t="s">
        <v>756</v>
      </c>
      <c r="C175" s="32" t="s">
        <v>21</v>
      </c>
      <c r="D175" s="32">
        <v>3</v>
      </c>
      <c r="E175" s="32">
        <v>1</v>
      </c>
    </row>
    <row r="176" spans="1:5" s="30" customFormat="1" ht="19.95" customHeight="1" x14ac:dyDescent="0.3">
      <c r="A176" s="33" t="s">
        <v>757</v>
      </c>
      <c r="B176" s="32" t="s">
        <v>758</v>
      </c>
      <c r="C176" s="32" t="s">
        <v>24</v>
      </c>
      <c r="D176" s="32">
        <v>3</v>
      </c>
      <c r="E176" s="32">
        <v>1</v>
      </c>
    </row>
    <row r="177" spans="1:5" s="30" customFormat="1" ht="19.95" customHeight="1" x14ac:dyDescent="0.3">
      <c r="A177" s="33" t="s">
        <v>759</v>
      </c>
      <c r="B177" s="32" t="s">
        <v>760</v>
      </c>
      <c r="C177" s="32" t="s">
        <v>60</v>
      </c>
      <c r="D177" s="32">
        <v>3</v>
      </c>
      <c r="E177" s="32">
        <v>1</v>
      </c>
    </row>
    <row r="178" spans="1:5" s="30" customFormat="1" ht="19.95" customHeight="1" x14ac:dyDescent="0.3">
      <c r="A178" s="33" t="s">
        <v>765</v>
      </c>
      <c r="B178" s="32" t="s">
        <v>766</v>
      </c>
      <c r="C178" s="32" t="s">
        <v>24</v>
      </c>
      <c r="D178" s="32">
        <v>6</v>
      </c>
      <c r="E178" s="32">
        <v>1</v>
      </c>
    </row>
    <row r="179" spans="1:5" s="30" customFormat="1" ht="19.95" customHeight="1" x14ac:dyDescent="0.3">
      <c r="A179" s="33" t="s">
        <v>769</v>
      </c>
      <c r="B179" s="32" t="s">
        <v>770</v>
      </c>
      <c r="C179" s="32" t="s">
        <v>60</v>
      </c>
      <c r="D179" s="32">
        <v>7</v>
      </c>
      <c r="E179" s="32">
        <v>1</v>
      </c>
    </row>
    <row r="180" spans="1:5" s="30" customFormat="1" ht="19.95" customHeight="1" x14ac:dyDescent="0.3">
      <c r="A180" s="33" t="s">
        <v>771</v>
      </c>
      <c r="B180" s="32" t="s">
        <v>772</v>
      </c>
      <c r="C180" s="32" t="s">
        <v>30</v>
      </c>
      <c r="D180" s="32">
        <v>8</v>
      </c>
      <c r="E180" s="32">
        <v>1</v>
      </c>
    </row>
    <row r="181" spans="1:5" s="30" customFormat="1" ht="19.95" customHeight="1" x14ac:dyDescent="0.3">
      <c r="A181" s="33" t="s">
        <v>773</v>
      </c>
      <c r="B181" s="32" t="s">
        <v>774</v>
      </c>
      <c r="C181" s="32" t="s">
        <v>373</v>
      </c>
      <c r="D181" s="32">
        <v>3</v>
      </c>
      <c r="E181" s="32">
        <v>1</v>
      </c>
    </row>
    <row r="182" spans="1:5" s="30" customFormat="1" ht="19.95" customHeight="1" x14ac:dyDescent="0.3">
      <c r="A182" s="33" t="s">
        <v>777</v>
      </c>
      <c r="B182" s="32" t="s">
        <v>778</v>
      </c>
      <c r="C182" s="32" t="s">
        <v>27</v>
      </c>
      <c r="D182" s="32">
        <v>8</v>
      </c>
      <c r="E182" s="32">
        <v>1</v>
      </c>
    </row>
    <row r="183" spans="1:5" s="30" customFormat="1" ht="19.95" customHeight="1" x14ac:dyDescent="0.3">
      <c r="A183" s="33" t="s">
        <v>779</v>
      </c>
      <c r="B183" s="32" t="s">
        <v>780</v>
      </c>
      <c r="C183" s="32" t="s">
        <v>45</v>
      </c>
      <c r="D183" s="32">
        <v>3</v>
      </c>
      <c r="E183" s="32">
        <v>1</v>
      </c>
    </row>
    <row r="184" spans="1:5" s="30" customFormat="1" ht="19.95" customHeight="1" x14ac:dyDescent="0.3">
      <c r="A184" s="33" t="s">
        <v>781</v>
      </c>
      <c r="B184" s="32" t="s">
        <v>782</v>
      </c>
      <c r="C184" s="32" t="s">
        <v>33</v>
      </c>
      <c r="D184" s="32">
        <v>7</v>
      </c>
      <c r="E184" s="32">
        <v>1</v>
      </c>
    </row>
    <row r="185" spans="1:5" s="30" customFormat="1" ht="19.95" customHeight="1" x14ac:dyDescent="0.3">
      <c r="A185" s="33" t="s">
        <v>789</v>
      </c>
      <c r="B185" s="32" t="s">
        <v>790</v>
      </c>
      <c r="C185" s="32" t="s">
        <v>30</v>
      </c>
      <c r="D185" s="32">
        <v>3</v>
      </c>
      <c r="E185" s="32">
        <v>1</v>
      </c>
    </row>
    <row r="186" spans="1:5" s="30" customFormat="1" ht="19.95" customHeight="1" x14ac:dyDescent="0.3">
      <c r="A186" s="33" t="s">
        <v>793</v>
      </c>
      <c r="B186" s="32" t="s">
        <v>794</v>
      </c>
      <c r="C186" s="32" t="s">
        <v>45</v>
      </c>
      <c r="D186" s="32">
        <v>8</v>
      </c>
      <c r="E186" s="32">
        <v>1</v>
      </c>
    </row>
    <row r="187" spans="1:5" s="30" customFormat="1" ht="19.95" customHeight="1" x14ac:dyDescent="0.3">
      <c r="A187" s="33" t="s">
        <v>795</v>
      </c>
      <c r="B187" s="32" t="s">
        <v>796</v>
      </c>
      <c r="C187" s="32" t="s">
        <v>373</v>
      </c>
      <c r="D187" s="32">
        <v>3</v>
      </c>
      <c r="E187" s="32">
        <v>1</v>
      </c>
    </row>
    <row r="188" spans="1:5" s="30" customFormat="1" ht="19.95" customHeight="1" x14ac:dyDescent="0.3">
      <c r="A188" s="33" t="s">
        <v>797</v>
      </c>
      <c r="B188" s="32" t="s">
        <v>798</v>
      </c>
      <c r="C188" s="32" t="s">
        <v>65</v>
      </c>
      <c r="D188" s="32">
        <v>5</v>
      </c>
      <c r="E188" s="32">
        <v>1</v>
      </c>
    </row>
    <row r="189" spans="1:5" s="30" customFormat="1" ht="19.95" customHeight="1" x14ac:dyDescent="0.3">
      <c r="A189" s="33" t="s">
        <v>801</v>
      </c>
      <c r="B189" s="32" t="s">
        <v>802</v>
      </c>
      <c r="C189" s="32" t="s">
        <v>21</v>
      </c>
      <c r="D189" s="32">
        <v>6</v>
      </c>
      <c r="E189" s="32">
        <v>1</v>
      </c>
    </row>
    <row r="190" spans="1:5" s="30" customFormat="1" ht="19.95" customHeight="1" x14ac:dyDescent="0.3">
      <c r="A190" s="33" t="s">
        <v>805</v>
      </c>
      <c r="B190" s="32" t="s">
        <v>806</v>
      </c>
      <c r="C190" s="32" t="s">
        <v>45</v>
      </c>
      <c r="D190" s="32">
        <v>5</v>
      </c>
      <c r="E190" s="32">
        <v>1</v>
      </c>
    </row>
    <row r="191" spans="1:5" s="30" customFormat="1" ht="19.95" customHeight="1" x14ac:dyDescent="0.3">
      <c r="A191" s="33" t="s">
        <v>807</v>
      </c>
      <c r="B191" s="32" t="s">
        <v>808</v>
      </c>
      <c r="C191" s="32" t="s">
        <v>33</v>
      </c>
      <c r="D191" s="32">
        <v>7</v>
      </c>
      <c r="E191" s="32">
        <v>1</v>
      </c>
    </row>
    <row r="192" spans="1:5" s="30" customFormat="1" ht="19.95" customHeight="1" x14ac:dyDescent="0.3">
      <c r="A192" s="33" t="s">
        <v>813</v>
      </c>
      <c r="B192" s="32" t="s">
        <v>814</v>
      </c>
      <c r="C192" s="32" t="s">
        <v>7</v>
      </c>
      <c r="D192" s="32">
        <v>5</v>
      </c>
      <c r="E192" s="32">
        <v>1</v>
      </c>
    </row>
    <row r="193" spans="1:5" s="30" customFormat="1" ht="19.95" customHeight="1" x14ac:dyDescent="0.3">
      <c r="A193" s="33" t="s">
        <v>819</v>
      </c>
      <c r="B193" s="32" t="s">
        <v>820</v>
      </c>
      <c r="C193" s="32" t="s">
        <v>10</v>
      </c>
      <c r="D193" s="32">
        <v>4</v>
      </c>
      <c r="E193" s="32">
        <v>1</v>
      </c>
    </row>
    <row r="194" spans="1:5" s="30" customFormat="1" ht="19.95" customHeight="1" x14ac:dyDescent="0.3">
      <c r="A194" s="33" t="s">
        <v>821</v>
      </c>
      <c r="B194" s="32" t="s">
        <v>822</v>
      </c>
      <c r="C194" s="32" t="s">
        <v>60</v>
      </c>
      <c r="D194" s="32">
        <v>8</v>
      </c>
      <c r="E194" s="32">
        <v>1</v>
      </c>
    </row>
    <row r="195" spans="1:5" s="30" customFormat="1" ht="19.95" customHeight="1" x14ac:dyDescent="0.3">
      <c r="A195" s="33" t="s">
        <v>825</v>
      </c>
      <c r="B195" s="32" t="s">
        <v>826</v>
      </c>
      <c r="C195" s="32" t="s">
        <v>18</v>
      </c>
      <c r="D195" s="32">
        <v>4</v>
      </c>
      <c r="E195" s="32">
        <v>1</v>
      </c>
    </row>
    <row r="196" spans="1:5" s="30" customFormat="1" ht="19.95" customHeight="1" x14ac:dyDescent="0.3">
      <c r="A196" s="33" t="s">
        <v>833</v>
      </c>
      <c r="B196" s="32" t="s">
        <v>834</v>
      </c>
      <c r="C196" s="32" t="s">
        <v>30</v>
      </c>
      <c r="D196" s="32">
        <v>6</v>
      </c>
      <c r="E196" s="32">
        <v>1</v>
      </c>
    </row>
    <row r="197" spans="1:5" s="30" customFormat="1" ht="19.95" customHeight="1" x14ac:dyDescent="0.3">
      <c r="A197" s="33" t="s">
        <v>835</v>
      </c>
      <c r="B197" s="32" t="s">
        <v>836</v>
      </c>
      <c r="C197" s="32" t="s">
        <v>87</v>
      </c>
      <c r="D197" s="32">
        <v>4</v>
      </c>
      <c r="E197" s="32">
        <v>1</v>
      </c>
    </row>
    <row r="198" spans="1:5" s="30" customFormat="1" ht="19.95" customHeight="1" x14ac:dyDescent="0.3">
      <c r="A198" s="33" t="s">
        <v>837</v>
      </c>
      <c r="B198" s="32" t="s">
        <v>838</v>
      </c>
      <c r="C198" s="32" t="s">
        <v>65</v>
      </c>
      <c r="D198" s="32">
        <v>3</v>
      </c>
      <c r="E198" s="32">
        <v>1</v>
      </c>
    </row>
    <row r="199" spans="1:5" s="30" customFormat="1" ht="19.95" customHeight="1" x14ac:dyDescent="0.3">
      <c r="A199" s="33" t="s">
        <v>839</v>
      </c>
      <c r="B199" s="32" t="s">
        <v>840</v>
      </c>
      <c r="C199" s="32" t="s">
        <v>18</v>
      </c>
      <c r="D199" s="32">
        <v>7</v>
      </c>
      <c r="E199" s="32">
        <v>1</v>
      </c>
    </row>
    <row r="200" spans="1:5" s="30" customFormat="1" ht="19.95" customHeight="1" x14ac:dyDescent="0.3">
      <c r="A200" s="33" t="s">
        <v>843</v>
      </c>
      <c r="B200" s="32" t="s">
        <v>844</v>
      </c>
      <c r="C200" s="32" t="s">
        <v>40</v>
      </c>
      <c r="D200" s="32">
        <v>3</v>
      </c>
      <c r="E200" s="32">
        <v>1</v>
      </c>
    </row>
    <row r="201" spans="1:5" s="30" customFormat="1" ht="19.95" customHeight="1" x14ac:dyDescent="0.3">
      <c r="A201" s="33" t="s">
        <v>847</v>
      </c>
      <c r="B201" s="32" t="s">
        <v>848</v>
      </c>
      <c r="C201" s="32" t="s">
        <v>60</v>
      </c>
      <c r="D201" s="32">
        <v>5</v>
      </c>
      <c r="E201" s="32">
        <v>1</v>
      </c>
    </row>
    <row r="202" spans="1:5" s="30" customFormat="1" ht="19.95" customHeight="1" x14ac:dyDescent="0.3">
      <c r="A202" s="33" t="s">
        <v>853</v>
      </c>
      <c r="B202" s="32" t="s">
        <v>854</v>
      </c>
      <c r="C202" s="32" t="s">
        <v>18</v>
      </c>
      <c r="D202" s="32">
        <v>8</v>
      </c>
      <c r="E202" s="32">
        <v>1</v>
      </c>
    </row>
    <row r="203" spans="1:5" s="30" customFormat="1" ht="19.95" customHeight="1" x14ac:dyDescent="0.3">
      <c r="A203" s="33" t="s">
        <v>855</v>
      </c>
      <c r="B203" s="32" t="s">
        <v>856</v>
      </c>
      <c r="C203" s="32" t="s">
        <v>24</v>
      </c>
      <c r="D203" s="32">
        <v>5</v>
      </c>
      <c r="E203" s="32">
        <v>1</v>
      </c>
    </row>
    <row r="204" spans="1:5" s="30" customFormat="1" ht="19.95" customHeight="1" x14ac:dyDescent="0.3">
      <c r="A204" s="33" t="s">
        <v>859</v>
      </c>
      <c r="B204" s="32" t="s">
        <v>860</v>
      </c>
      <c r="C204" s="32" t="s">
        <v>60</v>
      </c>
      <c r="D204" s="32">
        <v>7</v>
      </c>
      <c r="E204" s="32">
        <v>1</v>
      </c>
    </row>
    <row r="205" spans="1:5" s="30" customFormat="1" ht="19.95" customHeight="1" x14ac:dyDescent="0.3">
      <c r="A205" s="33" t="s">
        <v>865</v>
      </c>
      <c r="B205" s="32" t="s">
        <v>866</v>
      </c>
      <c r="C205" s="32" t="s">
        <v>373</v>
      </c>
      <c r="D205" s="32">
        <v>3</v>
      </c>
      <c r="E205" s="32">
        <v>1</v>
      </c>
    </row>
    <row r="206" spans="1:5" s="30" customFormat="1" ht="19.95" customHeight="1" x14ac:dyDescent="0.3">
      <c r="A206" s="33" t="s">
        <v>867</v>
      </c>
      <c r="B206" s="32" t="s">
        <v>868</v>
      </c>
      <c r="C206" s="32" t="s">
        <v>18</v>
      </c>
      <c r="D206" s="32">
        <v>3</v>
      </c>
      <c r="E206" s="32">
        <v>1</v>
      </c>
    </row>
    <row r="207" spans="1:5" s="30" customFormat="1" ht="19.95" customHeight="1" x14ac:dyDescent="0.3">
      <c r="A207" s="33" t="s">
        <v>877</v>
      </c>
      <c r="B207" s="32" t="s">
        <v>878</v>
      </c>
      <c r="C207" s="32" t="s">
        <v>24</v>
      </c>
      <c r="D207" s="32">
        <v>5</v>
      </c>
      <c r="E207" s="32">
        <v>1</v>
      </c>
    </row>
    <row r="208" spans="1:5" s="30" customFormat="1" ht="19.95" customHeight="1" x14ac:dyDescent="0.3">
      <c r="A208" s="33" t="s">
        <v>889</v>
      </c>
      <c r="B208" s="32" t="s">
        <v>417</v>
      </c>
      <c r="C208" s="32" t="s">
        <v>65</v>
      </c>
      <c r="D208" s="32">
        <v>3</v>
      </c>
      <c r="E208" s="32">
        <v>1</v>
      </c>
    </row>
    <row r="209" spans="1:6" s="30" customFormat="1" ht="19.95" customHeight="1" x14ac:dyDescent="0.3">
      <c r="A209" s="36" t="s">
        <v>879</v>
      </c>
      <c r="B209" s="35" t="s">
        <v>880</v>
      </c>
      <c r="C209" s="35" t="s">
        <v>60</v>
      </c>
      <c r="D209" s="35">
        <v>4</v>
      </c>
      <c r="E209" s="35">
        <v>1</v>
      </c>
      <c r="F209" s="30">
        <f>209 - 2 + 1</f>
        <v>208</v>
      </c>
    </row>
    <row r="210" spans="1:6" s="30" customFormat="1" ht="19.95" customHeight="1" x14ac:dyDescent="0.3">
      <c r="A210" s="38" t="s">
        <v>5</v>
      </c>
      <c r="B210" s="37" t="s">
        <v>6</v>
      </c>
      <c r="C210" s="37" t="s">
        <v>7</v>
      </c>
      <c r="D210" s="37">
        <v>5</v>
      </c>
      <c r="E210" s="37">
        <v>4</v>
      </c>
    </row>
    <row r="211" spans="1:6" s="30" customFormat="1" ht="19.95" customHeight="1" x14ac:dyDescent="0.3">
      <c r="A211" s="38" t="s">
        <v>19</v>
      </c>
      <c r="B211" s="37" t="s">
        <v>20</v>
      </c>
      <c r="C211" s="37" t="s">
        <v>21</v>
      </c>
      <c r="D211" s="37">
        <v>7</v>
      </c>
      <c r="E211" s="37">
        <v>4</v>
      </c>
    </row>
    <row r="212" spans="1:6" s="30" customFormat="1" ht="19.95" customHeight="1" x14ac:dyDescent="0.3">
      <c r="A212" s="38" t="s">
        <v>41</v>
      </c>
      <c r="B212" s="37" t="s">
        <v>42</v>
      </c>
      <c r="C212" s="37" t="s">
        <v>13</v>
      </c>
      <c r="D212" s="37">
        <v>1</v>
      </c>
      <c r="E212" s="37">
        <v>4</v>
      </c>
    </row>
    <row r="213" spans="1:6" s="30" customFormat="1" ht="19.95" customHeight="1" x14ac:dyDescent="0.3">
      <c r="A213" s="38" t="s">
        <v>50</v>
      </c>
      <c r="B213" s="37" t="s">
        <v>51</v>
      </c>
      <c r="C213" s="37" t="s">
        <v>40</v>
      </c>
      <c r="D213" s="37">
        <v>7</v>
      </c>
      <c r="E213" s="37">
        <v>4</v>
      </c>
    </row>
    <row r="214" spans="1:6" s="30" customFormat="1" ht="19.95" customHeight="1" x14ac:dyDescent="0.3">
      <c r="A214" s="38" t="s">
        <v>54</v>
      </c>
      <c r="B214" s="37" t="s">
        <v>55</v>
      </c>
      <c r="C214" s="37" t="s">
        <v>33</v>
      </c>
      <c r="D214" s="37">
        <v>7</v>
      </c>
      <c r="E214" s="37">
        <v>4</v>
      </c>
    </row>
    <row r="215" spans="1:6" s="30" customFormat="1" ht="19.95" customHeight="1" x14ac:dyDescent="0.3">
      <c r="A215" s="38" t="s">
        <v>63</v>
      </c>
      <c r="B215" s="37" t="s">
        <v>64</v>
      </c>
      <c r="C215" s="37" t="s">
        <v>65</v>
      </c>
      <c r="D215" s="37">
        <v>4</v>
      </c>
      <c r="E215" s="37">
        <v>4</v>
      </c>
    </row>
    <row r="216" spans="1:6" s="30" customFormat="1" ht="19.95" customHeight="1" x14ac:dyDescent="0.3">
      <c r="A216" s="38" t="s">
        <v>68</v>
      </c>
      <c r="B216" s="37" t="s">
        <v>69</v>
      </c>
      <c r="C216" s="37" t="s">
        <v>18</v>
      </c>
      <c r="D216" s="37">
        <v>7</v>
      </c>
      <c r="E216" s="37">
        <v>4</v>
      </c>
    </row>
    <row r="217" spans="1:6" s="30" customFormat="1" ht="19.95" customHeight="1" x14ac:dyDescent="0.3">
      <c r="A217" s="38" t="s">
        <v>75</v>
      </c>
      <c r="B217" s="37" t="s">
        <v>76</v>
      </c>
      <c r="C217" s="37" t="s">
        <v>45</v>
      </c>
      <c r="D217" s="37">
        <v>4</v>
      </c>
      <c r="E217" s="37">
        <v>4</v>
      </c>
    </row>
    <row r="218" spans="1:6" s="30" customFormat="1" ht="19.95" customHeight="1" x14ac:dyDescent="0.3">
      <c r="A218" s="38" t="s">
        <v>77</v>
      </c>
      <c r="B218" s="37" t="s">
        <v>78</v>
      </c>
      <c r="C218" s="37" t="s">
        <v>72</v>
      </c>
      <c r="D218" s="37">
        <v>2</v>
      </c>
      <c r="E218" s="37">
        <v>4</v>
      </c>
    </row>
    <row r="219" spans="1:6" s="30" customFormat="1" ht="19.95" customHeight="1" x14ac:dyDescent="0.3">
      <c r="A219" s="38" t="s">
        <v>92</v>
      </c>
      <c r="B219" s="37" t="s">
        <v>93</v>
      </c>
      <c r="C219" s="37" t="s">
        <v>10</v>
      </c>
      <c r="D219" s="37">
        <v>6</v>
      </c>
      <c r="E219" s="37">
        <v>4</v>
      </c>
    </row>
    <row r="220" spans="1:6" s="30" customFormat="1" ht="19.95" customHeight="1" x14ac:dyDescent="0.3">
      <c r="A220" s="38" t="s">
        <v>100</v>
      </c>
      <c r="B220" s="37" t="s">
        <v>101</v>
      </c>
      <c r="C220" s="37" t="s">
        <v>18</v>
      </c>
      <c r="D220" s="37">
        <v>3</v>
      </c>
      <c r="E220" s="37">
        <v>4</v>
      </c>
    </row>
    <row r="221" spans="1:6" s="30" customFormat="1" ht="19.95" customHeight="1" x14ac:dyDescent="0.3">
      <c r="A221" s="38" t="s">
        <v>110</v>
      </c>
      <c r="B221" s="37" t="s">
        <v>111</v>
      </c>
      <c r="C221" s="37" t="s">
        <v>33</v>
      </c>
      <c r="D221" s="37">
        <v>4</v>
      </c>
      <c r="E221" s="37">
        <v>4</v>
      </c>
    </row>
    <row r="222" spans="1:6" s="30" customFormat="1" ht="19.95" customHeight="1" x14ac:dyDescent="0.3">
      <c r="A222" s="38" t="s">
        <v>114</v>
      </c>
      <c r="B222" s="37" t="s">
        <v>115</v>
      </c>
      <c r="C222" s="37" t="s">
        <v>13</v>
      </c>
      <c r="D222" s="37">
        <v>1</v>
      </c>
      <c r="E222" s="37">
        <v>4</v>
      </c>
    </row>
    <row r="223" spans="1:6" s="30" customFormat="1" ht="19.95" customHeight="1" x14ac:dyDescent="0.3">
      <c r="A223" s="38" t="s">
        <v>116</v>
      </c>
      <c r="B223" s="37" t="s">
        <v>117</v>
      </c>
      <c r="C223" s="37" t="s">
        <v>21</v>
      </c>
      <c r="D223" s="37">
        <v>5</v>
      </c>
      <c r="E223" s="37">
        <v>4</v>
      </c>
    </row>
    <row r="224" spans="1:6" s="30" customFormat="1" ht="19.95" customHeight="1" x14ac:dyDescent="0.3">
      <c r="A224" s="38" t="s">
        <v>126</v>
      </c>
      <c r="B224" s="37" t="s">
        <v>127</v>
      </c>
      <c r="C224" s="37" t="s">
        <v>60</v>
      </c>
      <c r="D224" s="37">
        <v>4</v>
      </c>
      <c r="E224" s="37">
        <v>4</v>
      </c>
    </row>
    <row r="225" spans="1:5" s="30" customFormat="1" ht="19.95" customHeight="1" x14ac:dyDescent="0.3">
      <c r="A225" s="38" t="s">
        <v>132</v>
      </c>
      <c r="B225" s="37" t="s">
        <v>133</v>
      </c>
      <c r="C225" s="37" t="s">
        <v>33</v>
      </c>
      <c r="D225" s="37">
        <v>4</v>
      </c>
      <c r="E225" s="37">
        <v>4</v>
      </c>
    </row>
    <row r="226" spans="1:5" s="30" customFormat="1" ht="19.95" customHeight="1" x14ac:dyDescent="0.3">
      <c r="A226" s="38" t="s">
        <v>134</v>
      </c>
      <c r="B226" s="37" t="s">
        <v>135</v>
      </c>
      <c r="C226" s="37" t="s">
        <v>7</v>
      </c>
      <c r="D226" s="37">
        <v>7</v>
      </c>
      <c r="E226" s="37">
        <v>4</v>
      </c>
    </row>
    <row r="227" spans="1:5" s="30" customFormat="1" ht="19.95" customHeight="1" x14ac:dyDescent="0.3">
      <c r="A227" s="38" t="s">
        <v>136</v>
      </c>
      <c r="B227" s="37" t="s">
        <v>137</v>
      </c>
      <c r="C227" s="37" t="s">
        <v>18</v>
      </c>
      <c r="D227" s="37">
        <v>6</v>
      </c>
      <c r="E227" s="37">
        <v>4</v>
      </c>
    </row>
    <row r="228" spans="1:5" s="30" customFormat="1" ht="19.95" customHeight="1" x14ac:dyDescent="0.3">
      <c r="A228" s="38" t="s">
        <v>152</v>
      </c>
      <c r="B228" s="37" t="s">
        <v>153</v>
      </c>
      <c r="C228" s="37" t="s">
        <v>27</v>
      </c>
      <c r="D228" s="37">
        <v>6</v>
      </c>
      <c r="E228" s="37">
        <v>4</v>
      </c>
    </row>
    <row r="229" spans="1:5" s="30" customFormat="1" ht="19.95" customHeight="1" x14ac:dyDescent="0.3">
      <c r="A229" s="38" t="s">
        <v>180</v>
      </c>
      <c r="B229" s="37" t="s">
        <v>181</v>
      </c>
      <c r="C229" s="37" t="s">
        <v>18</v>
      </c>
      <c r="D229" s="37">
        <v>4</v>
      </c>
      <c r="E229" s="37">
        <v>4</v>
      </c>
    </row>
    <row r="230" spans="1:5" s="30" customFormat="1" ht="19.95" customHeight="1" x14ac:dyDescent="0.3">
      <c r="A230" s="38" t="s">
        <v>182</v>
      </c>
      <c r="B230" s="37" t="s">
        <v>183</v>
      </c>
      <c r="C230" s="37" t="s">
        <v>24</v>
      </c>
      <c r="D230" s="37">
        <v>4</v>
      </c>
      <c r="E230" s="37">
        <v>4</v>
      </c>
    </row>
    <row r="231" spans="1:5" s="30" customFormat="1" ht="19.95" customHeight="1" x14ac:dyDescent="0.3">
      <c r="A231" s="38" t="s">
        <v>186</v>
      </c>
      <c r="B231" s="37" t="s">
        <v>187</v>
      </c>
      <c r="C231" s="37" t="s">
        <v>30</v>
      </c>
      <c r="D231" s="37">
        <v>6</v>
      </c>
      <c r="E231" s="37">
        <v>4</v>
      </c>
    </row>
    <row r="232" spans="1:5" s="30" customFormat="1" ht="19.95" customHeight="1" x14ac:dyDescent="0.3">
      <c r="A232" s="38" t="s">
        <v>194</v>
      </c>
      <c r="B232" s="37" t="s">
        <v>195</v>
      </c>
      <c r="C232" s="37" t="s">
        <v>30</v>
      </c>
      <c r="D232" s="37">
        <v>8</v>
      </c>
      <c r="E232" s="37">
        <v>4</v>
      </c>
    </row>
    <row r="233" spans="1:5" s="30" customFormat="1" ht="19.95" customHeight="1" x14ac:dyDescent="0.3">
      <c r="A233" s="38" t="s">
        <v>210</v>
      </c>
      <c r="B233" s="37" t="s">
        <v>211</v>
      </c>
      <c r="C233" s="37" t="s">
        <v>18</v>
      </c>
      <c r="D233" s="37">
        <v>3</v>
      </c>
      <c r="E233" s="37">
        <v>4</v>
      </c>
    </row>
    <row r="234" spans="1:5" s="30" customFormat="1" ht="19.95" customHeight="1" x14ac:dyDescent="0.3">
      <c r="A234" s="38" t="s">
        <v>216</v>
      </c>
      <c r="B234" s="37" t="s">
        <v>217</v>
      </c>
      <c r="C234" s="37" t="s">
        <v>27</v>
      </c>
      <c r="D234" s="37">
        <v>5</v>
      </c>
      <c r="E234" s="37">
        <v>4</v>
      </c>
    </row>
    <row r="235" spans="1:5" s="30" customFormat="1" ht="19.95" customHeight="1" x14ac:dyDescent="0.3">
      <c r="A235" s="38" t="s">
        <v>218</v>
      </c>
      <c r="B235" s="37" t="s">
        <v>219</v>
      </c>
      <c r="C235" s="37" t="s">
        <v>45</v>
      </c>
      <c r="D235" s="37">
        <v>7</v>
      </c>
      <c r="E235" s="37">
        <v>4</v>
      </c>
    </row>
    <row r="236" spans="1:5" s="30" customFormat="1" ht="19.95" customHeight="1" x14ac:dyDescent="0.3">
      <c r="A236" s="38" t="s">
        <v>222</v>
      </c>
      <c r="B236" s="37" t="s">
        <v>223</v>
      </c>
      <c r="C236" s="37" t="s">
        <v>7</v>
      </c>
      <c r="D236" s="37">
        <v>6</v>
      </c>
      <c r="E236" s="37">
        <v>4</v>
      </c>
    </row>
    <row r="237" spans="1:5" s="30" customFormat="1" ht="19.95" customHeight="1" x14ac:dyDescent="0.3">
      <c r="A237" s="38" t="s">
        <v>232</v>
      </c>
      <c r="B237" s="37" t="s">
        <v>233</v>
      </c>
      <c r="C237" s="37" t="s">
        <v>27</v>
      </c>
      <c r="D237" s="37">
        <v>6</v>
      </c>
      <c r="E237" s="37">
        <v>4</v>
      </c>
    </row>
    <row r="238" spans="1:5" s="30" customFormat="1" ht="19.95" customHeight="1" x14ac:dyDescent="0.3">
      <c r="A238" s="38" t="s">
        <v>242</v>
      </c>
      <c r="B238" s="37" t="s">
        <v>243</v>
      </c>
      <c r="C238" s="37" t="s">
        <v>21</v>
      </c>
      <c r="D238" s="37">
        <v>6</v>
      </c>
      <c r="E238" s="37">
        <v>4</v>
      </c>
    </row>
    <row r="239" spans="1:5" s="30" customFormat="1" ht="19.95" customHeight="1" x14ac:dyDescent="0.3">
      <c r="A239" s="38" t="s">
        <v>250</v>
      </c>
      <c r="B239" s="37" t="s">
        <v>251</v>
      </c>
      <c r="C239" s="37" t="s">
        <v>45</v>
      </c>
      <c r="D239" s="37">
        <v>5</v>
      </c>
      <c r="E239" s="37">
        <v>4</v>
      </c>
    </row>
    <row r="240" spans="1:5" s="30" customFormat="1" ht="19.95" customHeight="1" x14ac:dyDescent="0.3">
      <c r="A240" s="38" t="s">
        <v>252</v>
      </c>
      <c r="B240" s="37" t="s">
        <v>253</v>
      </c>
      <c r="C240" s="37" t="s">
        <v>7</v>
      </c>
      <c r="D240" s="37">
        <v>6</v>
      </c>
      <c r="E240" s="37">
        <v>4</v>
      </c>
    </row>
    <row r="241" spans="1:5" s="30" customFormat="1" ht="19.95" customHeight="1" x14ac:dyDescent="0.3">
      <c r="A241" s="38" t="s">
        <v>258</v>
      </c>
      <c r="B241" s="37" t="s">
        <v>259</v>
      </c>
      <c r="C241" s="37" t="s">
        <v>27</v>
      </c>
      <c r="D241" s="37">
        <v>5</v>
      </c>
      <c r="E241" s="37">
        <v>4</v>
      </c>
    </row>
    <row r="242" spans="1:5" s="30" customFormat="1" ht="19.95" customHeight="1" x14ac:dyDescent="0.3">
      <c r="A242" s="38" t="s">
        <v>262</v>
      </c>
      <c r="B242" s="37" t="s">
        <v>263</v>
      </c>
      <c r="C242" s="37" t="s">
        <v>7</v>
      </c>
      <c r="D242" s="37">
        <v>7</v>
      </c>
      <c r="E242" s="37">
        <v>4</v>
      </c>
    </row>
    <row r="243" spans="1:5" s="30" customFormat="1" ht="19.95" customHeight="1" x14ac:dyDescent="0.3">
      <c r="A243" s="38" t="s">
        <v>266</v>
      </c>
      <c r="B243" s="37" t="s">
        <v>267</v>
      </c>
      <c r="C243" s="37" t="s">
        <v>21</v>
      </c>
      <c r="D243" s="37">
        <v>7</v>
      </c>
      <c r="E243" s="37">
        <v>4</v>
      </c>
    </row>
    <row r="244" spans="1:5" s="30" customFormat="1" ht="19.95" customHeight="1" x14ac:dyDescent="0.3">
      <c r="A244" s="38" t="s">
        <v>268</v>
      </c>
      <c r="B244" s="37" t="s">
        <v>270</v>
      </c>
      <c r="C244" s="37" t="s">
        <v>10</v>
      </c>
      <c r="D244" s="37">
        <v>8</v>
      </c>
      <c r="E244" s="37">
        <v>4</v>
      </c>
    </row>
    <row r="245" spans="1:5" s="30" customFormat="1" ht="19.95" customHeight="1" x14ac:dyDescent="0.3">
      <c r="A245" s="38" t="s">
        <v>293</v>
      </c>
      <c r="B245" s="37" t="s">
        <v>294</v>
      </c>
      <c r="C245" s="37" t="s">
        <v>65</v>
      </c>
      <c r="D245" s="37">
        <v>7</v>
      </c>
      <c r="E245" s="37">
        <v>4</v>
      </c>
    </row>
    <row r="246" spans="1:5" s="30" customFormat="1" ht="19.95" customHeight="1" x14ac:dyDescent="0.3">
      <c r="A246" s="38" t="s">
        <v>297</v>
      </c>
      <c r="B246" s="37" t="s">
        <v>298</v>
      </c>
      <c r="C246" s="37" t="s">
        <v>21</v>
      </c>
      <c r="D246" s="37">
        <v>8</v>
      </c>
      <c r="E246" s="37">
        <v>4</v>
      </c>
    </row>
    <row r="247" spans="1:5" s="30" customFormat="1" ht="19.95" customHeight="1" x14ac:dyDescent="0.3">
      <c r="A247" s="38" t="s">
        <v>305</v>
      </c>
      <c r="B247" s="37" t="s">
        <v>306</v>
      </c>
      <c r="C247" s="37" t="s">
        <v>27</v>
      </c>
      <c r="D247" s="37">
        <v>8</v>
      </c>
      <c r="E247" s="37">
        <v>4</v>
      </c>
    </row>
    <row r="248" spans="1:5" s="30" customFormat="1" ht="19.95" customHeight="1" x14ac:dyDescent="0.3">
      <c r="A248" s="38" t="s">
        <v>309</v>
      </c>
      <c r="B248" s="37" t="s">
        <v>310</v>
      </c>
      <c r="C248" s="37" t="s">
        <v>30</v>
      </c>
      <c r="D248" s="37">
        <v>8</v>
      </c>
      <c r="E248" s="37">
        <v>4</v>
      </c>
    </row>
    <row r="249" spans="1:5" s="30" customFormat="1" ht="19.95" customHeight="1" x14ac:dyDescent="0.3">
      <c r="A249" s="38" t="s">
        <v>325</v>
      </c>
      <c r="B249" s="37" t="s">
        <v>326</v>
      </c>
      <c r="C249" s="37" t="s">
        <v>30</v>
      </c>
      <c r="D249" s="37">
        <v>7</v>
      </c>
      <c r="E249" s="37">
        <v>4</v>
      </c>
    </row>
    <row r="250" spans="1:5" s="30" customFormat="1" ht="19.95" customHeight="1" x14ac:dyDescent="0.3">
      <c r="A250" s="38" t="s">
        <v>331</v>
      </c>
      <c r="B250" s="37" t="s">
        <v>332</v>
      </c>
      <c r="C250" s="37" t="s">
        <v>21</v>
      </c>
      <c r="D250" s="37">
        <v>4</v>
      </c>
      <c r="E250" s="37">
        <v>4</v>
      </c>
    </row>
    <row r="251" spans="1:5" s="30" customFormat="1" ht="19.95" customHeight="1" x14ac:dyDescent="0.3">
      <c r="A251" s="38" t="s">
        <v>345</v>
      </c>
      <c r="B251" s="37" t="s">
        <v>346</v>
      </c>
      <c r="C251" s="37" t="s">
        <v>27</v>
      </c>
      <c r="D251" s="37">
        <v>5</v>
      </c>
      <c r="E251" s="37">
        <v>4</v>
      </c>
    </row>
    <row r="252" spans="1:5" s="30" customFormat="1" ht="19.95" customHeight="1" x14ac:dyDescent="0.3">
      <c r="A252" s="38" t="s">
        <v>353</v>
      </c>
      <c r="B252" s="37" t="s">
        <v>355</v>
      </c>
      <c r="C252" s="37" t="s">
        <v>10</v>
      </c>
      <c r="D252" s="37">
        <v>6</v>
      </c>
      <c r="E252" s="37">
        <v>4</v>
      </c>
    </row>
    <row r="253" spans="1:5" s="30" customFormat="1" ht="19.95" customHeight="1" x14ac:dyDescent="0.3">
      <c r="A253" s="38" t="s">
        <v>356</v>
      </c>
      <c r="B253" s="37" t="s">
        <v>357</v>
      </c>
      <c r="C253" s="37" t="s">
        <v>27</v>
      </c>
      <c r="D253" s="37">
        <v>7</v>
      </c>
      <c r="E253" s="37">
        <v>4</v>
      </c>
    </row>
    <row r="254" spans="1:5" s="30" customFormat="1" ht="19.95" customHeight="1" x14ac:dyDescent="0.3">
      <c r="A254" s="38" t="s">
        <v>362</v>
      </c>
      <c r="B254" s="37" t="s">
        <v>363</v>
      </c>
      <c r="C254" s="37" t="s">
        <v>33</v>
      </c>
      <c r="D254" s="37">
        <v>7</v>
      </c>
      <c r="E254" s="37">
        <v>4</v>
      </c>
    </row>
    <row r="255" spans="1:5" s="30" customFormat="1" ht="19.95" customHeight="1" x14ac:dyDescent="0.3">
      <c r="A255" s="38" t="s">
        <v>376</v>
      </c>
      <c r="B255" s="37" t="s">
        <v>377</v>
      </c>
      <c r="C255" s="37" t="s">
        <v>45</v>
      </c>
      <c r="D255" s="37">
        <v>4</v>
      </c>
      <c r="E255" s="37">
        <v>4</v>
      </c>
    </row>
    <row r="256" spans="1:5" s="30" customFormat="1" ht="19.95" customHeight="1" x14ac:dyDescent="0.3">
      <c r="A256" s="38" t="s">
        <v>378</v>
      </c>
      <c r="B256" s="37" t="s">
        <v>379</v>
      </c>
      <c r="C256" s="37" t="s">
        <v>30</v>
      </c>
      <c r="D256" s="37">
        <v>8</v>
      </c>
      <c r="E256" s="37">
        <v>4</v>
      </c>
    </row>
    <row r="257" spans="1:5" s="30" customFormat="1" ht="19.95" customHeight="1" x14ac:dyDescent="0.3">
      <c r="A257" s="38" t="s">
        <v>392</v>
      </c>
      <c r="B257" s="37" t="s">
        <v>393</v>
      </c>
      <c r="C257" s="37" t="s">
        <v>30</v>
      </c>
      <c r="D257" s="37">
        <v>8</v>
      </c>
      <c r="E257" s="37">
        <v>4</v>
      </c>
    </row>
    <row r="258" spans="1:5" s="30" customFormat="1" ht="19.95" customHeight="1" x14ac:dyDescent="0.3">
      <c r="A258" s="38" t="s">
        <v>418</v>
      </c>
      <c r="B258" s="37" t="s">
        <v>419</v>
      </c>
      <c r="C258" s="37" t="s">
        <v>7</v>
      </c>
      <c r="D258" s="37">
        <v>5</v>
      </c>
      <c r="E258" s="37">
        <v>4</v>
      </c>
    </row>
    <row r="259" spans="1:5" s="30" customFormat="1" ht="19.95" customHeight="1" x14ac:dyDescent="0.3">
      <c r="A259" s="38" t="s">
        <v>420</v>
      </c>
      <c r="B259" s="37" t="s">
        <v>421</v>
      </c>
      <c r="C259" s="37" t="s">
        <v>21</v>
      </c>
      <c r="D259" s="37">
        <v>7</v>
      </c>
      <c r="E259" s="37">
        <v>4</v>
      </c>
    </row>
    <row r="260" spans="1:5" s="30" customFormat="1" ht="19.95" customHeight="1" x14ac:dyDescent="0.3">
      <c r="A260" s="38" t="s">
        <v>422</v>
      </c>
      <c r="B260" s="37" t="s">
        <v>423</v>
      </c>
      <c r="C260" s="37" t="s">
        <v>40</v>
      </c>
      <c r="D260" s="37">
        <v>5</v>
      </c>
      <c r="E260" s="37">
        <v>4</v>
      </c>
    </row>
    <row r="261" spans="1:5" s="30" customFormat="1" ht="19.95" customHeight="1" x14ac:dyDescent="0.3">
      <c r="A261" s="38" t="s">
        <v>428</v>
      </c>
      <c r="B261" s="37" t="s">
        <v>429</v>
      </c>
      <c r="C261" s="37" t="s">
        <v>30</v>
      </c>
      <c r="D261" s="37">
        <v>6</v>
      </c>
      <c r="E261" s="37">
        <v>4</v>
      </c>
    </row>
    <row r="262" spans="1:5" s="30" customFormat="1" ht="19.95" customHeight="1" x14ac:dyDescent="0.3">
      <c r="A262" s="38" t="s">
        <v>430</v>
      </c>
      <c r="B262" s="37" t="s">
        <v>431</v>
      </c>
      <c r="C262" s="37" t="s">
        <v>18</v>
      </c>
      <c r="D262" s="37">
        <v>3</v>
      </c>
      <c r="E262" s="37">
        <v>4</v>
      </c>
    </row>
    <row r="263" spans="1:5" s="30" customFormat="1" ht="19.95" customHeight="1" x14ac:dyDescent="0.3">
      <c r="A263" s="38" t="s">
        <v>447</v>
      </c>
      <c r="B263" s="37" t="s">
        <v>448</v>
      </c>
      <c r="C263" s="37" t="s">
        <v>40</v>
      </c>
      <c r="D263" s="37">
        <v>3</v>
      </c>
      <c r="E263" s="37">
        <v>4</v>
      </c>
    </row>
    <row r="264" spans="1:5" s="30" customFormat="1" ht="19.95" customHeight="1" x14ac:dyDescent="0.3">
      <c r="A264" s="38" t="s">
        <v>450</v>
      </c>
      <c r="B264" s="37" t="s">
        <v>451</v>
      </c>
      <c r="C264" s="37" t="s">
        <v>30</v>
      </c>
      <c r="D264" s="37">
        <v>8</v>
      </c>
      <c r="E264" s="37">
        <v>4</v>
      </c>
    </row>
    <row r="265" spans="1:5" s="30" customFormat="1" ht="19.95" customHeight="1" x14ac:dyDescent="0.3">
      <c r="A265" s="38" t="s">
        <v>456</v>
      </c>
      <c r="B265" s="37" t="s">
        <v>457</v>
      </c>
      <c r="C265" s="37" t="s">
        <v>18</v>
      </c>
      <c r="D265" s="37">
        <v>6</v>
      </c>
      <c r="E265" s="37">
        <v>4</v>
      </c>
    </row>
    <row r="266" spans="1:5" s="30" customFormat="1" ht="19.95" customHeight="1" x14ac:dyDescent="0.3">
      <c r="A266" s="38" t="s">
        <v>458</v>
      </c>
      <c r="B266" s="37" t="s">
        <v>459</v>
      </c>
      <c r="C266" s="37" t="s">
        <v>18</v>
      </c>
      <c r="D266" s="37">
        <v>4</v>
      </c>
      <c r="E266" s="37">
        <v>4</v>
      </c>
    </row>
    <row r="267" spans="1:5" s="30" customFormat="1" ht="19.95" customHeight="1" x14ac:dyDescent="0.3">
      <c r="A267" s="38" t="s">
        <v>458</v>
      </c>
      <c r="B267" s="37" t="s">
        <v>460</v>
      </c>
      <c r="C267" s="37" t="s">
        <v>24</v>
      </c>
      <c r="D267" s="37">
        <v>8</v>
      </c>
      <c r="E267" s="37">
        <v>4</v>
      </c>
    </row>
    <row r="268" spans="1:5" s="30" customFormat="1" ht="19.95" customHeight="1" x14ac:dyDescent="0.3">
      <c r="A268" s="38" t="s">
        <v>469</v>
      </c>
      <c r="B268" s="37" t="s">
        <v>470</v>
      </c>
      <c r="C268" s="37" t="s">
        <v>33</v>
      </c>
      <c r="D268" s="37">
        <v>7</v>
      </c>
      <c r="E268" s="37">
        <v>4</v>
      </c>
    </row>
    <row r="269" spans="1:5" s="30" customFormat="1" ht="19.95" customHeight="1" x14ac:dyDescent="0.3">
      <c r="A269" s="38" t="s">
        <v>471</v>
      </c>
      <c r="B269" s="37" t="s">
        <v>472</v>
      </c>
      <c r="C269" s="37" t="s">
        <v>24</v>
      </c>
      <c r="D269" s="37">
        <v>8</v>
      </c>
      <c r="E269" s="37">
        <v>4</v>
      </c>
    </row>
    <row r="270" spans="1:5" s="30" customFormat="1" ht="19.95" customHeight="1" x14ac:dyDescent="0.3">
      <c r="A270" s="38" t="s">
        <v>488</v>
      </c>
      <c r="B270" s="37" t="s">
        <v>489</v>
      </c>
      <c r="C270" s="37" t="s">
        <v>18</v>
      </c>
      <c r="D270" s="37">
        <v>3</v>
      </c>
      <c r="E270" s="37">
        <v>4</v>
      </c>
    </row>
    <row r="271" spans="1:5" s="30" customFormat="1" ht="19.95" customHeight="1" x14ac:dyDescent="0.3">
      <c r="A271" s="38" t="s">
        <v>490</v>
      </c>
      <c r="B271" s="37" t="s">
        <v>491</v>
      </c>
      <c r="C271" s="37" t="s">
        <v>21</v>
      </c>
      <c r="D271" s="37">
        <v>6</v>
      </c>
      <c r="E271" s="37">
        <v>4</v>
      </c>
    </row>
    <row r="272" spans="1:5" s="30" customFormat="1" ht="19.95" customHeight="1" x14ac:dyDescent="0.3">
      <c r="A272" s="38" t="s">
        <v>496</v>
      </c>
      <c r="B272" s="37" t="s">
        <v>497</v>
      </c>
      <c r="C272" s="37" t="s">
        <v>65</v>
      </c>
      <c r="D272" s="37">
        <v>7</v>
      </c>
      <c r="E272" s="37">
        <v>4</v>
      </c>
    </row>
    <row r="273" spans="1:5" s="30" customFormat="1" ht="19.95" customHeight="1" x14ac:dyDescent="0.3">
      <c r="A273" s="38" t="s">
        <v>508</v>
      </c>
      <c r="B273" s="37" t="s">
        <v>509</v>
      </c>
      <c r="C273" s="37" t="s">
        <v>60</v>
      </c>
      <c r="D273" s="37">
        <v>6</v>
      </c>
      <c r="E273" s="37">
        <v>4</v>
      </c>
    </row>
    <row r="274" spans="1:5" s="30" customFormat="1" ht="19.95" customHeight="1" x14ac:dyDescent="0.3">
      <c r="A274" s="38" t="s">
        <v>512</v>
      </c>
      <c r="B274" s="37" t="s">
        <v>513</v>
      </c>
      <c r="C274" s="37" t="s">
        <v>33</v>
      </c>
      <c r="D274" s="37">
        <v>3</v>
      </c>
      <c r="E274" s="37">
        <v>4</v>
      </c>
    </row>
    <row r="275" spans="1:5" s="30" customFormat="1" ht="19.95" customHeight="1" x14ac:dyDescent="0.3">
      <c r="A275" s="38" t="s">
        <v>514</v>
      </c>
      <c r="B275" s="37" t="s">
        <v>515</v>
      </c>
      <c r="C275" s="37" t="s">
        <v>87</v>
      </c>
      <c r="D275" s="37">
        <v>4</v>
      </c>
      <c r="E275" s="37">
        <v>4</v>
      </c>
    </row>
    <row r="276" spans="1:5" s="30" customFormat="1" ht="19.95" customHeight="1" x14ac:dyDescent="0.3">
      <c r="A276" s="38" t="s">
        <v>518</v>
      </c>
      <c r="B276" s="37" t="s">
        <v>519</v>
      </c>
      <c r="C276" s="37" t="s">
        <v>40</v>
      </c>
      <c r="D276" s="37">
        <v>3</v>
      </c>
      <c r="E276" s="37">
        <v>4</v>
      </c>
    </row>
    <row r="277" spans="1:5" s="30" customFormat="1" ht="19.95" customHeight="1" x14ac:dyDescent="0.3">
      <c r="A277" s="38" t="s">
        <v>531</v>
      </c>
      <c r="B277" s="37" t="s">
        <v>532</v>
      </c>
      <c r="C277" s="37" t="s">
        <v>10</v>
      </c>
      <c r="D277" s="37">
        <v>7</v>
      </c>
      <c r="E277" s="37">
        <v>4</v>
      </c>
    </row>
    <row r="278" spans="1:5" s="30" customFormat="1" ht="19.95" customHeight="1" x14ac:dyDescent="0.3">
      <c r="A278" s="38" t="s">
        <v>533</v>
      </c>
      <c r="B278" s="37" t="s">
        <v>534</v>
      </c>
      <c r="C278" s="37" t="s">
        <v>27</v>
      </c>
      <c r="D278" s="37">
        <v>3</v>
      </c>
      <c r="E278" s="37">
        <v>4</v>
      </c>
    </row>
    <row r="279" spans="1:5" s="30" customFormat="1" ht="19.95" customHeight="1" x14ac:dyDescent="0.3">
      <c r="A279" s="38" t="s">
        <v>551</v>
      </c>
      <c r="B279" s="37" t="s">
        <v>552</v>
      </c>
      <c r="C279" s="37" t="s">
        <v>27</v>
      </c>
      <c r="D279" s="37">
        <v>3</v>
      </c>
      <c r="E279" s="37">
        <v>4</v>
      </c>
    </row>
    <row r="280" spans="1:5" s="30" customFormat="1" ht="19.95" customHeight="1" x14ac:dyDescent="0.3">
      <c r="A280" s="38" t="s">
        <v>555</v>
      </c>
      <c r="B280" s="37" t="s">
        <v>556</v>
      </c>
      <c r="C280" s="37" t="s">
        <v>30</v>
      </c>
      <c r="D280" s="37">
        <v>7</v>
      </c>
      <c r="E280" s="37">
        <v>4</v>
      </c>
    </row>
    <row r="281" spans="1:5" s="30" customFormat="1" ht="19.95" customHeight="1" x14ac:dyDescent="0.3">
      <c r="A281" s="38" t="s">
        <v>570</v>
      </c>
      <c r="B281" s="37" t="s">
        <v>571</v>
      </c>
      <c r="C281" s="37" t="s">
        <v>33</v>
      </c>
      <c r="D281" s="37">
        <v>6</v>
      </c>
      <c r="E281" s="37">
        <v>4</v>
      </c>
    </row>
    <row r="282" spans="1:5" s="30" customFormat="1" ht="19.95" customHeight="1" x14ac:dyDescent="0.3">
      <c r="A282" s="38" t="s">
        <v>572</v>
      </c>
      <c r="B282" s="37" t="s">
        <v>573</v>
      </c>
      <c r="C282" s="37" t="s">
        <v>18</v>
      </c>
      <c r="D282" s="37">
        <v>4</v>
      </c>
      <c r="E282" s="37">
        <v>4</v>
      </c>
    </row>
    <row r="283" spans="1:5" s="30" customFormat="1" ht="19.95" customHeight="1" x14ac:dyDescent="0.3">
      <c r="A283" s="38" t="s">
        <v>582</v>
      </c>
      <c r="B283" s="37" t="s">
        <v>583</v>
      </c>
      <c r="C283" s="37" t="s">
        <v>7</v>
      </c>
      <c r="D283" s="37">
        <v>8</v>
      </c>
      <c r="E283" s="37">
        <v>4</v>
      </c>
    </row>
    <row r="284" spans="1:5" s="30" customFormat="1" ht="19.95" customHeight="1" x14ac:dyDescent="0.3">
      <c r="A284" s="38" t="s">
        <v>586</v>
      </c>
      <c r="B284" s="37" t="s">
        <v>587</v>
      </c>
      <c r="C284" s="37" t="s">
        <v>40</v>
      </c>
      <c r="D284" s="37">
        <v>6</v>
      </c>
      <c r="E284" s="37">
        <v>4</v>
      </c>
    </row>
    <row r="285" spans="1:5" s="30" customFormat="1" ht="19.95" customHeight="1" x14ac:dyDescent="0.3">
      <c r="A285" s="38" t="s">
        <v>591</v>
      </c>
      <c r="B285" s="37" t="s">
        <v>592</v>
      </c>
      <c r="C285" s="37" t="s">
        <v>45</v>
      </c>
      <c r="D285" s="37">
        <v>4</v>
      </c>
      <c r="E285" s="37">
        <v>4</v>
      </c>
    </row>
    <row r="286" spans="1:5" s="30" customFormat="1" ht="19.95" customHeight="1" x14ac:dyDescent="0.3">
      <c r="A286" s="38" t="s">
        <v>85</v>
      </c>
      <c r="B286" s="37" t="s">
        <v>593</v>
      </c>
      <c r="C286" s="37" t="s">
        <v>33</v>
      </c>
      <c r="D286" s="37">
        <v>6</v>
      </c>
      <c r="E286" s="37">
        <v>4</v>
      </c>
    </row>
    <row r="287" spans="1:5" s="30" customFormat="1" ht="19.95" customHeight="1" x14ac:dyDescent="0.3">
      <c r="A287" s="38" t="s">
        <v>596</v>
      </c>
      <c r="B287" s="37" t="s">
        <v>597</v>
      </c>
      <c r="C287" s="37" t="s">
        <v>373</v>
      </c>
      <c r="D287" s="37">
        <v>3</v>
      </c>
      <c r="E287" s="37">
        <v>4</v>
      </c>
    </row>
    <row r="288" spans="1:5" s="30" customFormat="1" ht="19.95" customHeight="1" x14ac:dyDescent="0.3">
      <c r="A288" s="38" t="s">
        <v>598</v>
      </c>
      <c r="B288" s="37" t="s">
        <v>599</v>
      </c>
      <c r="C288" s="37" t="s">
        <v>21</v>
      </c>
      <c r="D288" s="37">
        <v>3</v>
      </c>
      <c r="E288" s="37">
        <v>4</v>
      </c>
    </row>
    <row r="289" spans="1:5" s="30" customFormat="1" ht="19.95" customHeight="1" x14ac:dyDescent="0.3">
      <c r="A289" s="38" t="s">
        <v>623</v>
      </c>
      <c r="B289" s="37" t="s">
        <v>624</v>
      </c>
      <c r="C289" s="37" t="s">
        <v>27</v>
      </c>
      <c r="D289" s="37">
        <v>7</v>
      </c>
      <c r="E289" s="37">
        <v>4</v>
      </c>
    </row>
    <row r="290" spans="1:5" s="30" customFormat="1" ht="19.95" customHeight="1" x14ac:dyDescent="0.3">
      <c r="A290" s="38" t="s">
        <v>629</v>
      </c>
      <c r="B290" s="37" t="s">
        <v>630</v>
      </c>
      <c r="C290" s="37" t="s">
        <v>21</v>
      </c>
      <c r="D290" s="37">
        <v>6</v>
      </c>
      <c r="E290" s="37">
        <v>4</v>
      </c>
    </row>
    <row r="291" spans="1:5" s="30" customFormat="1" ht="19.95" customHeight="1" x14ac:dyDescent="0.3">
      <c r="A291" s="38" t="s">
        <v>631</v>
      </c>
      <c r="B291" s="37" t="s">
        <v>632</v>
      </c>
      <c r="C291" s="37" t="s">
        <v>10</v>
      </c>
      <c r="D291" s="37">
        <v>6</v>
      </c>
      <c r="E291" s="37">
        <v>4</v>
      </c>
    </row>
    <row r="292" spans="1:5" s="30" customFormat="1" ht="19.95" customHeight="1" x14ac:dyDescent="0.3">
      <c r="A292" s="38" t="s">
        <v>633</v>
      </c>
      <c r="B292" s="37" t="s">
        <v>634</v>
      </c>
      <c r="C292" s="37" t="s">
        <v>27</v>
      </c>
      <c r="D292" s="37">
        <v>3</v>
      </c>
      <c r="E292" s="37">
        <v>4</v>
      </c>
    </row>
    <row r="293" spans="1:5" s="30" customFormat="1" ht="19.95" customHeight="1" x14ac:dyDescent="0.3">
      <c r="A293" s="38" t="s">
        <v>637</v>
      </c>
      <c r="B293" s="37" t="s">
        <v>638</v>
      </c>
      <c r="C293" s="37" t="s">
        <v>7</v>
      </c>
      <c r="D293" s="37">
        <v>7</v>
      </c>
      <c r="E293" s="37">
        <v>4</v>
      </c>
    </row>
    <row r="294" spans="1:5" s="30" customFormat="1" ht="19.95" customHeight="1" x14ac:dyDescent="0.3">
      <c r="A294" s="38" t="s">
        <v>639</v>
      </c>
      <c r="B294" s="37" t="s">
        <v>640</v>
      </c>
      <c r="C294" s="37" t="s">
        <v>21</v>
      </c>
      <c r="D294" s="37">
        <v>6</v>
      </c>
      <c r="E294" s="37">
        <v>4</v>
      </c>
    </row>
    <row r="295" spans="1:5" s="30" customFormat="1" ht="19.95" customHeight="1" x14ac:dyDescent="0.3">
      <c r="A295" s="38" t="s">
        <v>649</v>
      </c>
      <c r="B295" s="37" t="s">
        <v>650</v>
      </c>
      <c r="C295" s="37" t="s">
        <v>45</v>
      </c>
      <c r="D295" s="37">
        <v>4</v>
      </c>
      <c r="E295" s="37">
        <v>4</v>
      </c>
    </row>
    <row r="296" spans="1:5" s="30" customFormat="1" ht="19.95" customHeight="1" x14ac:dyDescent="0.3">
      <c r="A296" s="38" t="s">
        <v>651</v>
      </c>
      <c r="B296" s="37" t="s">
        <v>652</v>
      </c>
      <c r="C296" s="37" t="s">
        <v>65</v>
      </c>
      <c r="D296" s="37">
        <v>7</v>
      </c>
      <c r="E296" s="37">
        <v>4</v>
      </c>
    </row>
    <row r="297" spans="1:5" s="30" customFormat="1" ht="19.95" customHeight="1" x14ac:dyDescent="0.3">
      <c r="A297" s="38" t="s">
        <v>653</v>
      </c>
      <c r="B297" s="37" t="s">
        <v>654</v>
      </c>
      <c r="C297" s="37" t="s">
        <v>65</v>
      </c>
      <c r="D297" s="37">
        <v>8</v>
      </c>
      <c r="E297" s="37">
        <v>4</v>
      </c>
    </row>
    <row r="298" spans="1:5" s="30" customFormat="1" ht="19.95" customHeight="1" x14ac:dyDescent="0.3">
      <c r="A298" s="38" t="s">
        <v>661</v>
      </c>
      <c r="B298" s="37" t="s">
        <v>662</v>
      </c>
      <c r="C298" s="37" t="s">
        <v>27</v>
      </c>
      <c r="D298" s="37">
        <v>6</v>
      </c>
      <c r="E298" s="37">
        <v>4</v>
      </c>
    </row>
    <row r="299" spans="1:5" s="30" customFormat="1" ht="19.95" customHeight="1" x14ac:dyDescent="0.3">
      <c r="A299" s="38" t="s">
        <v>665</v>
      </c>
      <c r="B299" s="37" t="s">
        <v>666</v>
      </c>
      <c r="C299" s="37" t="s">
        <v>33</v>
      </c>
      <c r="D299" s="37">
        <v>5</v>
      </c>
      <c r="E299" s="37">
        <v>4</v>
      </c>
    </row>
    <row r="300" spans="1:5" s="30" customFormat="1" ht="19.95" customHeight="1" x14ac:dyDescent="0.3">
      <c r="A300" s="38" t="s">
        <v>667</v>
      </c>
      <c r="B300" s="37" t="s">
        <v>668</v>
      </c>
      <c r="C300" s="37" t="s">
        <v>18</v>
      </c>
      <c r="D300" s="37">
        <v>7</v>
      </c>
      <c r="E300" s="37">
        <v>4</v>
      </c>
    </row>
    <row r="301" spans="1:5" s="30" customFormat="1" ht="19.95" customHeight="1" x14ac:dyDescent="0.3">
      <c r="A301" s="38" t="s">
        <v>669</v>
      </c>
      <c r="B301" s="37" t="s">
        <v>670</v>
      </c>
      <c r="C301" s="37" t="s">
        <v>7</v>
      </c>
      <c r="D301" s="37">
        <v>6</v>
      </c>
      <c r="E301" s="37">
        <v>4</v>
      </c>
    </row>
    <row r="302" spans="1:5" s="30" customFormat="1" ht="19.95" customHeight="1" x14ac:dyDescent="0.3">
      <c r="A302" s="38" t="s">
        <v>673</v>
      </c>
      <c r="B302" s="37" t="s">
        <v>674</v>
      </c>
      <c r="C302" s="37" t="s">
        <v>27</v>
      </c>
      <c r="D302" s="37">
        <v>5</v>
      </c>
      <c r="E302" s="37">
        <v>4</v>
      </c>
    </row>
    <row r="303" spans="1:5" s="30" customFormat="1" ht="19.95" customHeight="1" x14ac:dyDescent="0.3">
      <c r="A303" s="38" t="s">
        <v>675</v>
      </c>
      <c r="B303" s="37" t="s">
        <v>676</v>
      </c>
      <c r="C303" s="37" t="s">
        <v>33</v>
      </c>
      <c r="D303" s="37">
        <v>4</v>
      </c>
      <c r="E303" s="37">
        <v>4</v>
      </c>
    </row>
    <row r="304" spans="1:5" s="30" customFormat="1" ht="19.95" customHeight="1" x14ac:dyDescent="0.3">
      <c r="A304" s="38" t="s">
        <v>685</v>
      </c>
      <c r="B304" s="37" t="s">
        <v>686</v>
      </c>
      <c r="C304" s="37" t="s">
        <v>30</v>
      </c>
      <c r="D304" s="37">
        <v>8</v>
      </c>
      <c r="E304" s="37">
        <v>4</v>
      </c>
    </row>
    <row r="305" spans="1:5" s="30" customFormat="1" ht="19.95" customHeight="1" x14ac:dyDescent="0.3">
      <c r="A305" s="38" t="s">
        <v>689</v>
      </c>
      <c r="B305" s="37" t="s">
        <v>690</v>
      </c>
      <c r="C305" s="37" t="s">
        <v>27</v>
      </c>
      <c r="D305" s="37">
        <v>8</v>
      </c>
      <c r="E305" s="37">
        <v>4</v>
      </c>
    </row>
    <row r="306" spans="1:5" s="30" customFormat="1" ht="19.95" customHeight="1" x14ac:dyDescent="0.3">
      <c r="A306" s="38" t="s">
        <v>693</v>
      </c>
      <c r="B306" s="37" t="s">
        <v>694</v>
      </c>
      <c r="C306" s="37" t="s">
        <v>45</v>
      </c>
      <c r="D306" s="37">
        <v>3</v>
      </c>
      <c r="E306" s="37">
        <v>4</v>
      </c>
    </row>
    <row r="307" spans="1:5" s="30" customFormat="1" ht="19.95" customHeight="1" x14ac:dyDescent="0.3">
      <c r="A307" s="38" t="s">
        <v>695</v>
      </c>
      <c r="B307" s="37" t="s">
        <v>696</v>
      </c>
      <c r="C307" s="37" t="s">
        <v>45</v>
      </c>
      <c r="D307" s="37">
        <v>6</v>
      </c>
      <c r="E307" s="37">
        <v>4</v>
      </c>
    </row>
    <row r="308" spans="1:5" s="30" customFormat="1" ht="19.95" customHeight="1" x14ac:dyDescent="0.3">
      <c r="A308" s="38" t="s">
        <v>703</v>
      </c>
      <c r="B308" s="37" t="s">
        <v>704</v>
      </c>
      <c r="C308" s="37" t="s">
        <v>18</v>
      </c>
      <c r="D308" s="37">
        <v>8</v>
      </c>
      <c r="E308" s="37">
        <v>4</v>
      </c>
    </row>
    <row r="309" spans="1:5" s="30" customFormat="1" ht="19.95" customHeight="1" x14ac:dyDescent="0.3">
      <c r="A309" s="38" t="s">
        <v>709</v>
      </c>
      <c r="B309" s="37" t="s">
        <v>710</v>
      </c>
      <c r="C309" s="37" t="s">
        <v>27</v>
      </c>
      <c r="D309" s="37">
        <v>5</v>
      </c>
      <c r="E309" s="37">
        <v>4</v>
      </c>
    </row>
    <row r="310" spans="1:5" s="30" customFormat="1" ht="19.95" customHeight="1" x14ac:dyDescent="0.3">
      <c r="A310" s="38" t="s">
        <v>719</v>
      </c>
      <c r="B310" s="37" t="s">
        <v>720</v>
      </c>
      <c r="C310" s="37" t="s">
        <v>21</v>
      </c>
      <c r="D310" s="37">
        <v>5</v>
      </c>
      <c r="E310" s="37">
        <v>4</v>
      </c>
    </row>
    <row r="311" spans="1:5" s="30" customFormat="1" ht="19.95" customHeight="1" x14ac:dyDescent="0.3">
      <c r="A311" s="38" t="s">
        <v>761</v>
      </c>
      <c r="B311" s="37" t="s">
        <v>762</v>
      </c>
      <c r="C311" s="37" t="s">
        <v>7</v>
      </c>
      <c r="D311" s="37">
        <v>6</v>
      </c>
      <c r="E311" s="37">
        <v>4</v>
      </c>
    </row>
    <row r="312" spans="1:5" s="30" customFormat="1" ht="19.95" customHeight="1" x14ac:dyDescent="0.3">
      <c r="A312" s="38" t="s">
        <v>763</v>
      </c>
      <c r="B312" s="37" t="s">
        <v>764</v>
      </c>
      <c r="C312" s="37" t="s">
        <v>21</v>
      </c>
      <c r="D312" s="37">
        <v>6</v>
      </c>
      <c r="E312" s="37">
        <v>4</v>
      </c>
    </row>
    <row r="313" spans="1:5" s="30" customFormat="1" ht="19.95" customHeight="1" x14ac:dyDescent="0.3">
      <c r="A313" s="38" t="s">
        <v>767</v>
      </c>
      <c r="B313" s="37" t="s">
        <v>768</v>
      </c>
      <c r="C313" s="37" t="s">
        <v>40</v>
      </c>
      <c r="D313" s="37">
        <v>7</v>
      </c>
      <c r="E313" s="37">
        <v>4</v>
      </c>
    </row>
    <row r="314" spans="1:5" s="30" customFormat="1" ht="19.95" customHeight="1" x14ac:dyDescent="0.3">
      <c r="A314" s="38" t="s">
        <v>787</v>
      </c>
      <c r="B314" s="37" t="s">
        <v>788</v>
      </c>
      <c r="C314" s="37" t="s">
        <v>27</v>
      </c>
      <c r="D314" s="37">
        <v>8</v>
      </c>
      <c r="E314" s="37">
        <v>4</v>
      </c>
    </row>
    <row r="315" spans="1:5" s="30" customFormat="1" ht="19.95" customHeight="1" x14ac:dyDescent="0.3">
      <c r="A315" s="38" t="s">
        <v>791</v>
      </c>
      <c r="B315" s="37" t="s">
        <v>792</v>
      </c>
      <c r="C315" s="37" t="s">
        <v>373</v>
      </c>
      <c r="D315" s="37">
        <v>3</v>
      </c>
      <c r="E315" s="37">
        <v>4</v>
      </c>
    </row>
    <row r="316" spans="1:5" s="30" customFormat="1" ht="19.95" customHeight="1" x14ac:dyDescent="0.3">
      <c r="A316" s="38" t="s">
        <v>799</v>
      </c>
      <c r="B316" s="37" t="s">
        <v>800</v>
      </c>
      <c r="C316" s="37" t="s">
        <v>18</v>
      </c>
      <c r="D316" s="37">
        <v>5</v>
      </c>
      <c r="E316" s="37">
        <v>4</v>
      </c>
    </row>
    <row r="317" spans="1:5" s="30" customFormat="1" ht="19.95" customHeight="1" x14ac:dyDescent="0.3">
      <c r="A317" s="38" t="s">
        <v>803</v>
      </c>
      <c r="B317" s="37" t="s">
        <v>804</v>
      </c>
      <c r="C317" s="37" t="s">
        <v>45</v>
      </c>
      <c r="D317" s="37">
        <v>3</v>
      </c>
      <c r="E317" s="37">
        <v>4</v>
      </c>
    </row>
    <row r="318" spans="1:5" s="30" customFormat="1" ht="19.95" customHeight="1" x14ac:dyDescent="0.3">
      <c r="A318" s="38" t="s">
        <v>815</v>
      </c>
      <c r="B318" s="37" t="s">
        <v>816</v>
      </c>
      <c r="C318" s="37" t="s">
        <v>40</v>
      </c>
      <c r="D318" s="37">
        <v>3</v>
      </c>
      <c r="E318" s="37">
        <v>4</v>
      </c>
    </row>
    <row r="319" spans="1:5" s="30" customFormat="1" ht="19.95" customHeight="1" x14ac:dyDescent="0.3">
      <c r="A319" s="38" t="s">
        <v>817</v>
      </c>
      <c r="B319" s="37" t="s">
        <v>818</v>
      </c>
      <c r="C319" s="37" t="s">
        <v>373</v>
      </c>
      <c r="D319" s="37">
        <v>3</v>
      </c>
      <c r="E319" s="37">
        <v>4</v>
      </c>
    </row>
    <row r="320" spans="1:5" s="30" customFormat="1" ht="19.95" customHeight="1" x14ac:dyDescent="0.3">
      <c r="A320" s="38" t="s">
        <v>823</v>
      </c>
      <c r="B320" s="37" t="s">
        <v>824</v>
      </c>
      <c r="C320" s="37" t="s">
        <v>45</v>
      </c>
      <c r="D320" s="37">
        <v>8</v>
      </c>
      <c r="E320" s="37">
        <v>4</v>
      </c>
    </row>
    <row r="321" spans="1:6" s="30" customFormat="1" ht="19.95" customHeight="1" x14ac:dyDescent="0.3">
      <c r="A321" s="38" t="s">
        <v>829</v>
      </c>
      <c r="B321" s="37" t="s">
        <v>830</v>
      </c>
      <c r="C321" s="37" t="s">
        <v>10</v>
      </c>
      <c r="D321" s="37">
        <v>5</v>
      </c>
      <c r="E321" s="37">
        <v>4</v>
      </c>
    </row>
    <row r="322" spans="1:6" s="30" customFormat="1" ht="19.95" customHeight="1" x14ac:dyDescent="0.3">
      <c r="A322" s="38" t="s">
        <v>831</v>
      </c>
      <c r="B322" s="37" t="s">
        <v>832</v>
      </c>
      <c r="C322" s="37" t="s">
        <v>10</v>
      </c>
      <c r="D322" s="37">
        <v>3</v>
      </c>
      <c r="E322" s="37">
        <v>4</v>
      </c>
    </row>
    <row r="323" spans="1:6" s="30" customFormat="1" ht="19.95" customHeight="1" x14ac:dyDescent="0.3">
      <c r="A323" s="38" t="s">
        <v>841</v>
      </c>
      <c r="B323" s="37" t="s">
        <v>842</v>
      </c>
      <c r="C323" s="37" t="s">
        <v>21</v>
      </c>
      <c r="D323" s="37">
        <v>7</v>
      </c>
      <c r="E323" s="37">
        <v>4</v>
      </c>
    </row>
    <row r="324" spans="1:6" s="30" customFormat="1" ht="19.95" customHeight="1" x14ac:dyDescent="0.3">
      <c r="A324" s="38" t="s">
        <v>849</v>
      </c>
      <c r="B324" s="37" t="s">
        <v>850</v>
      </c>
      <c r="C324" s="37" t="s">
        <v>373</v>
      </c>
      <c r="D324" s="37">
        <v>3</v>
      </c>
      <c r="E324" s="37">
        <v>4</v>
      </c>
    </row>
    <row r="325" spans="1:6" s="30" customFormat="1" ht="19.95" customHeight="1" x14ac:dyDescent="0.3">
      <c r="A325" s="38" t="s">
        <v>851</v>
      </c>
      <c r="B325" s="37" t="s">
        <v>852</v>
      </c>
      <c r="C325" s="37" t="s">
        <v>65</v>
      </c>
      <c r="D325" s="37">
        <v>7</v>
      </c>
      <c r="E325" s="37">
        <v>4</v>
      </c>
    </row>
    <row r="326" spans="1:6" s="30" customFormat="1" ht="19.95" customHeight="1" x14ac:dyDescent="0.3">
      <c r="A326" s="38" t="s">
        <v>857</v>
      </c>
      <c r="B326" s="37" t="s">
        <v>858</v>
      </c>
      <c r="C326" s="37" t="s">
        <v>40</v>
      </c>
      <c r="D326" s="37">
        <v>3</v>
      </c>
      <c r="E326" s="37">
        <v>4</v>
      </c>
    </row>
    <row r="327" spans="1:6" s="30" customFormat="1" ht="19.95" customHeight="1" x14ac:dyDescent="0.3">
      <c r="A327" s="38" t="s">
        <v>863</v>
      </c>
      <c r="B327" s="37" t="s">
        <v>864</v>
      </c>
      <c r="C327" s="37" t="s">
        <v>65</v>
      </c>
      <c r="D327" s="37">
        <v>4</v>
      </c>
      <c r="E327" s="37">
        <v>4</v>
      </c>
    </row>
    <row r="328" spans="1:6" s="30" customFormat="1" ht="19.95" customHeight="1" x14ac:dyDescent="0.3">
      <c r="A328" s="38" t="s">
        <v>881</v>
      </c>
      <c r="B328" s="37" t="s">
        <v>882</v>
      </c>
      <c r="C328" s="37" t="s">
        <v>10</v>
      </c>
      <c r="D328" s="37">
        <v>3</v>
      </c>
      <c r="E328" s="37">
        <v>4</v>
      </c>
    </row>
    <row r="329" spans="1:6" s="30" customFormat="1" ht="19.95" customHeight="1" x14ac:dyDescent="0.3">
      <c r="A329" s="38" t="s">
        <v>884</v>
      </c>
      <c r="B329" s="37" t="s">
        <v>883</v>
      </c>
      <c r="C329" s="37" t="s">
        <v>87</v>
      </c>
      <c r="D329" s="37">
        <v>4</v>
      </c>
      <c r="E329" s="37">
        <v>4</v>
      </c>
      <c r="F329" s="30">
        <f>329-210+1</f>
        <v>120</v>
      </c>
    </row>
    <row r="330" spans="1:6" s="30" customFormat="1" ht="19.95" customHeight="1" thickBot="1" x14ac:dyDescent="0.35">
      <c r="A330" s="40" t="s">
        <v>8</v>
      </c>
      <c r="B330" s="39" t="s">
        <v>9</v>
      </c>
      <c r="C330" s="39" t="s">
        <v>10</v>
      </c>
      <c r="D330" s="39">
        <v>6</v>
      </c>
      <c r="E330" s="39">
        <v>6</v>
      </c>
    </row>
    <row r="331" spans="1:6" s="30" customFormat="1" ht="19.95" customHeight="1" thickBot="1" x14ac:dyDescent="0.35">
      <c r="A331" s="40" t="s">
        <v>14</v>
      </c>
      <c r="B331" s="39" t="s">
        <v>15</v>
      </c>
      <c r="C331" s="39" t="s">
        <v>13</v>
      </c>
      <c r="D331" s="39">
        <v>1</v>
      </c>
      <c r="E331" s="39">
        <v>6</v>
      </c>
    </row>
    <row r="332" spans="1:6" s="30" customFormat="1" ht="19.95" customHeight="1" thickBot="1" x14ac:dyDescent="0.35">
      <c r="A332" s="40" t="s">
        <v>25</v>
      </c>
      <c r="B332" s="39" t="s">
        <v>26</v>
      </c>
      <c r="C332" s="39" t="s">
        <v>27</v>
      </c>
      <c r="D332" s="39">
        <v>4</v>
      </c>
      <c r="E332" s="39">
        <v>6</v>
      </c>
    </row>
    <row r="333" spans="1:6" s="30" customFormat="1" ht="19.95" customHeight="1" thickBot="1" x14ac:dyDescent="0.35">
      <c r="A333" s="40" t="s">
        <v>36</v>
      </c>
      <c r="B333" s="39" t="s">
        <v>37</v>
      </c>
      <c r="C333" s="39" t="s">
        <v>7</v>
      </c>
      <c r="D333" s="39">
        <v>5</v>
      </c>
      <c r="E333" s="39">
        <v>6</v>
      </c>
    </row>
    <row r="334" spans="1:6" s="30" customFormat="1" ht="19.95" customHeight="1" thickBot="1" x14ac:dyDescent="0.35">
      <c r="A334" s="40" t="s">
        <v>56</v>
      </c>
      <c r="B334" s="39" t="s">
        <v>57</v>
      </c>
      <c r="C334" s="39" t="s">
        <v>7</v>
      </c>
      <c r="D334" s="39">
        <v>4</v>
      </c>
      <c r="E334" s="39">
        <v>6</v>
      </c>
    </row>
    <row r="335" spans="1:6" s="30" customFormat="1" ht="19.95" customHeight="1" thickBot="1" x14ac:dyDescent="0.35">
      <c r="A335" s="40" t="s">
        <v>79</v>
      </c>
      <c r="B335" s="39" t="s">
        <v>80</v>
      </c>
      <c r="C335" s="39" t="s">
        <v>24</v>
      </c>
      <c r="D335" s="39">
        <v>6</v>
      </c>
      <c r="E335" s="39">
        <v>6</v>
      </c>
    </row>
    <row r="336" spans="1:6" s="30" customFormat="1" ht="19.95" customHeight="1" thickBot="1" x14ac:dyDescent="0.35">
      <c r="A336" s="40" t="s">
        <v>83</v>
      </c>
      <c r="B336" s="39" t="s">
        <v>84</v>
      </c>
      <c r="C336" s="39" t="s">
        <v>65</v>
      </c>
      <c r="D336" s="39">
        <v>7</v>
      </c>
      <c r="E336" s="39">
        <v>6</v>
      </c>
    </row>
    <row r="337" spans="1:5" s="30" customFormat="1" ht="19.95" customHeight="1" thickBot="1" x14ac:dyDescent="0.35">
      <c r="A337" s="40" t="s">
        <v>85</v>
      </c>
      <c r="B337" s="39" t="s">
        <v>86</v>
      </c>
      <c r="C337" s="39" t="s">
        <v>87</v>
      </c>
      <c r="D337" s="39">
        <v>4</v>
      </c>
      <c r="E337" s="39">
        <v>6</v>
      </c>
    </row>
    <row r="338" spans="1:5" s="30" customFormat="1" ht="19.95" customHeight="1" thickBot="1" x14ac:dyDescent="0.35">
      <c r="A338" s="40" t="s">
        <v>120</v>
      </c>
      <c r="B338" s="39" t="s">
        <v>121</v>
      </c>
      <c r="C338" s="39" t="s">
        <v>72</v>
      </c>
      <c r="D338" s="39">
        <v>2</v>
      </c>
      <c r="E338" s="39">
        <v>6</v>
      </c>
    </row>
    <row r="339" spans="1:5" s="30" customFormat="1" ht="19.95" customHeight="1" thickBot="1" x14ac:dyDescent="0.35">
      <c r="A339" s="40" t="s">
        <v>142</v>
      </c>
      <c r="B339" s="39" t="s">
        <v>143</v>
      </c>
      <c r="C339" s="39" t="s">
        <v>45</v>
      </c>
      <c r="D339" s="39">
        <v>6</v>
      </c>
      <c r="E339" s="39">
        <v>6</v>
      </c>
    </row>
    <row r="340" spans="1:5" s="30" customFormat="1" ht="19.95" customHeight="1" thickBot="1" x14ac:dyDescent="0.35">
      <c r="A340" s="40" t="s">
        <v>166</v>
      </c>
      <c r="B340" s="39" t="s">
        <v>167</v>
      </c>
      <c r="C340" s="39" t="s">
        <v>21</v>
      </c>
      <c r="D340" s="39">
        <v>3</v>
      </c>
      <c r="E340" s="39">
        <v>6</v>
      </c>
    </row>
    <row r="341" spans="1:5" s="30" customFormat="1" ht="19.95" customHeight="1" thickBot="1" x14ac:dyDescent="0.35">
      <c r="A341" s="40" t="s">
        <v>204</v>
      </c>
      <c r="B341" s="39" t="s">
        <v>205</v>
      </c>
      <c r="C341" s="39" t="s">
        <v>65</v>
      </c>
      <c r="D341" s="39">
        <v>7</v>
      </c>
      <c r="E341" s="39">
        <v>6</v>
      </c>
    </row>
    <row r="342" spans="1:5" s="30" customFormat="1" ht="19.95" customHeight="1" thickBot="1" x14ac:dyDescent="0.35">
      <c r="A342" s="40" t="s">
        <v>214</v>
      </c>
      <c r="B342" s="39" t="s">
        <v>215</v>
      </c>
      <c r="C342" s="39" t="s">
        <v>40</v>
      </c>
      <c r="D342" s="39">
        <v>3</v>
      </c>
      <c r="E342" s="39">
        <v>6</v>
      </c>
    </row>
    <row r="343" spans="1:5" s="30" customFormat="1" ht="19.95" customHeight="1" thickBot="1" x14ac:dyDescent="0.35">
      <c r="A343" s="40" t="s">
        <v>240</v>
      </c>
      <c r="B343" s="39" t="s">
        <v>241</v>
      </c>
      <c r="C343" s="39" t="s">
        <v>7</v>
      </c>
      <c r="D343" s="39">
        <v>7</v>
      </c>
      <c r="E343" s="39">
        <v>6</v>
      </c>
    </row>
    <row r="344" spans="1:5" s="30" customFormat="1" ht="19.95" customHeight="1" thickBot="1" x14ac:dyDescent="0.35">
      <c r="A344" s="40" t="s">
        <v>268</v>
      </c>
      <c r="B344" s="39" t="s">
        <v>269</v>
      </c>
      <c r="C344" s="39" t="s">
        <v>40</v>
      </c>
      <c r="D344" s="39">
        <v>7</v>
      </c>
      <c r="E344" s="39">
        <v>6</v>
      </c>
    </row>
    <row r="345" spans="1:5" s="30" customFormat="1" ht="19.95" customHeight="1" thickBot="1" x14ac:dyDescent="0.35">
      <c r="A345" s="40" t="s">
        <v>277</v>
      </c>
      <c r="B345" s="39" t="s">
        <v>278</v>
      </c>
      <c r="C345" s="39" t="s">
        <v>45</v>
      </c>
      <c r="D345" s="39">
        <v>5</v>
      </c>
      <c r="E345" s="39">
        <v>6</v>
      </c>
    </row>
    <row r="346" spans="1:5" s="30" customFormat="1" ht="19.95" customHeight="1" thickBot="1" x14ac:dyDescent="0.35">
      <c r="A346" s="40" t="s">
        <v>287</v>
      </c>
      <c r="B346" s="39" t="s">
        <v>288</v>
      </c>
      <c r="C346" s="39" t="s">
        <v>27</v>
      </c>
      <c r="D346" s="39">
        <v>5</v>
      </c>
      <c r="E346" s="39">
        <v>6</v>
      </c>
    </row>
    <row r="347" spans="1:5" s="30" customFormat="1" ht="19.95" customHeight="1" thickBot="1" x14ac:dyDescent="0.35">
      <c r="A347" s="40" t="s">
        <v>289</v>
      </c>
      <c r="B347" s="39" t="s">
        <v>290</v>
      </c>
      <c r="C347" s="39" t="s">
        <v>72</v>
      </c>
      <c r="D347" s="39">
        <v>2</v>
      </c>
      <c r="E347" s="39">
        <v>6</v>
      </c>
    </row>
    <row r="348" spans="1:5" s="30" customFormat="1" ht="19.95" customHeight="1" thickBot="1" x14ac:dyDescent="0.35">
      <c r="A348" s="40" t="s">
        <v>301</v>
      </c>
      <c r="B348" s="39" t="s">
        <v>302</v>
      </c>
      <c r="C348" s="39" t="s">
        <v>87</v>
      </c>
      <c r="D348" s="39">
        <v>4</v>
      </c>
      <c r="E348" s="39">
        <v>6</v>
      </c>
    </row>
    <row r="349" spans="1:5" s="30" customFormat="1" ht="19.95" customHeight="1" thickBot="1" x14ac:dyDescent="0.35">
      <c r="A349" s="40" t="s">
        <v>315</v>
      </c>
      <c r="B349" s="39" t="s">
        <v>316</v>
      </c>
      <c r="C349" s="39" t="s">
        <v>21</v>
      </c>
      <c r="D349" s="39">
        <v>5</v>
      </c>
      <c r="E349" s="39">
        <v>6</v>
      </c>
    </row>
    <row r="350" spans="1:5" s="30" customFormat="1" ht="19.95" customHeight="1" thickBot="1" x14ac:dyDescent="0.35">
      <c r="A350" s="40" t="s">
        <v>329</v>
      </c>
      <c r="B350" s="39" t="s">
        <v>330</v>
      </c>
      <c r="C350" s="39" t="s">
        <v>7</v>
      </c>
      <c r="D350" s="39">
        <v>3</v>
      </c>
      <c r="E350" s="39">
        <v>6</v>
      </c>
    </row>
    <row r="351" spans="1:5" s="30" customFormat="1" ht="19.95" customHeight="1" thickBot="1" x14ac:dyDescent="0.35">
      <c r="A351" s="40" t="s">
        <v>333</v>
      </c>
      <c r="B351" s="39" t="s">
        <v>334</v>
      </c>
      <c r="C351" s="39" t="s">
        <v>40</v>
      </c>
      <c r="D351" s="39">
        <v>7</v>
      </c>
      <c r="E351" s="39">
        <v>6</v>
      </c>
    </row>
    <row r="352" spans="1:5" s="30" customFormat="1" ht="19.95" customHeight="1" thickBot="1" x14ac:dyDescent="0.35">
      <c r="A352" s="40" t="s">
        <v>339</v>
      </c>
      <c r="B352" s="39" t="s">
        <v>340</v>
      </c>
      <c r="C352" s="39" t="s">
        <v>21</v>
      </c>
      <c r="D352" s="39">
        <v>8</v>
      </c>
      <c r="E352" s="39">
        <v>6</v>
      </c>
    </row>
    <row r="353" spans="1:5" s="30" customFormat="1" ht="19.95" customHeight="1" thickBot="1" x14ac:dyDescent="0.35">
      <c r="A353" s="40" t="s">
        <v>349</v>
      </c>
      <c r="B353" s="39" t="s">
        <v>350</v>
      </c>
      <c r="C353" s="39" t="s">
        <v>72</v>
      </c>
      <c r="D353" s="39">
        <v>2</v>
      </c>
      <c r="E353" s="39">
        <v>6</v>
      </c>
    </row>
    <row r="354" spans="1:5" s="30" customFormat="1" ht="19.95" customHeight="1" thickBot="1" x14ac:dyDescent="0.35">
      <c r="A354" s="40" t="s">
        <v>351</v>
      </c>
      <c r="B354" s="39" t="s">
        <v>352</v>
      </c>
      <c r="C354" s="39" t="s">
        <v>7</v>
      </c>
      <c r="D354" s="39">
        <v>6</v>
      </c>
      <c r="E354" s="39">
        <v>6</v>
      </c>
    </row>
    <row r="355" spans="1:5" s="30" customFormat="1" ht="19.95" customHeight="1" thickBot="1" x14ac:dyDescent="0.35">
      <c r="A355" s="40" t="s">
        <v>353</v>
      </c>
      <c r="B355" s="39" t="s">
        <v>354</v>
      </c>
      <c r="C355" s="39" t="s">
        <v>40</v>
      </c>
      <c r="D355" s="39">
        <v>4</v>
      </c>
      <c r="E355" s="39">
        <v>6</v>
      </c>
    </row>
    <row r="356" spans="1:5" s="30" customFormat="1" ht="19.95" customHeight="1" thickBot="1" x14ac:dyDescent="0.35">
      <c r="A356" s="40" t="s">
        <v>358</v>
      </c>
      <c r="B356" s="39" t="s">
        <v>359</v>
      </c>
      <c r="C356" s="39" t="s">
        <v>30</v>
      </c>
      <c r="D356" s="39">
        <v>8</v>
      </c>
      <c r="E356" s="39">
        <v>6</v>
      </c>
    </row>
    <row r="357" spans="1:5" s="30" customFormat="1" ht="19.95" customHeight="1" thickBot="1" x14ac:dyDescent="0.35">
      <c r="A357" s="40" t="s">
        <v>50</v>
      </c>
      <c r="B357" s="39" t="s">
        <v>366</v>
      </c>
      <c r="C357" s="39" t="s">
        <v>7</v>
      </c>
      <c r="D357" s="39">
        <v>5</v>
      </c>
      <c r="E357" s="39">
        <v>6</v>
      </c>
    </row>
    <row r="358" spans="1:5" s="30" customFormat="1" ht="19.95" customHeight="1" thickBot="1" x14ac:dyDescent="0.35">
      <c r="A358" s="40" t="s">
        <v>369</v>
      </c>
      <c r="B358" s="39" t="s">
        <v>370</v>
      </c>
      <c r="C358" s="39" t="s">
        <v>40</v>
      </c>
      <c r="D358" s="39">
        <v>7</v>
      </c>
      <c r="E358" s="39">
        <v>6</v>
      </c>
    </row>
    <row r="359" spans="1:5" s="30" customFormat="1" ht="19.95" customHeight="1" thickBot="1" x14ac:dyDescent="0.35">
      <c r="A359" s="40" t="s">
        <v>374</v>
      </c>
      <c r="B359" s="39" t="s">
        <v>375</v>
      </c>
      <c r="C359" s="39" t="s">
        <v>60</v>
      </c>
      <c r="D359" s="39">
        <v>5</v>
      </c>
      <c r="E359" s="39">
        <v>6</v>
      </c>
    </row>
    <row r="360" spans="1:5" s="30" customFormat="1" ht="19.95" customHeight="1" thickBot="1" x14ac:dyDescent="0.35">
      <c r="A360" s="40" t="s">
        <v>384</v>
      </c>
      <c r="B360" s="39" t="s">
        <v>385</v>
      </c>
      <c r="C360" s="39" t="s">
        <v>21</v>
      </c>
      <c r="D360" s="39">
        <v>5</v>
      </c>
      <c r="E360" s="39">
        <v>6</v>
      </c>
    </row>
    <row r="361" spans="1:5" s="30" customFormat="1" ht="19.95" customHeight="1" thickBot="1" x14ac:dyDescent="0.35">
      <c r="A361" s="40" t="s">
        <v>394</v>
      </c>
      <c r="B361" s="39" t="s">
        <v>395</v>
      </c>
      <c r="C361" s="39" t="s">
        <v>45</v>
      </c>
      <c r="D361" s="39">
        <v>3</v>
      </c>
      <c r="E361" s="39">
        <v>6</v>
      </c>
    </row>
    <row r="362" spans="1:5" s="30" customFormat="1" ht="19.95" customHeight="1" thickBot="1" x14ac:dyDescent="0.35">
      <c r="A362" s="40" t="s">
        <v>400</v>
      </c>
      <c r="B362" s="39" t="s">
        <v>401</v>
      </c>
      <c r="C362" s="39" t="s">
        <v>7</v>
      </c>
      <c r="D362" s="39">
        <v>3</v>
      </c>
      <c r="E362" s="39">
        <v>6</v>
      </c>
    </row>
    <row r="363" spans="1:5" s="30" customFormat="1" ht="19.95" customHeight="1" thickBot="1" x14ac:dyDescent="0.35">
      <c r="A363" s="40" t="s">
        <v>432</v>
      </c>
      <c r="B363" s="39" t="s">
        <v>433</v>
      </c>
      <c r="C363" s="39" t="s">
        <v>72</v>
      </c>
      <c r="D363" s="39">
        <v>2</v>
      </c>
      <c r="E363" s="39">
        <v>6</v>
      </c>
    </row>
    <row r="364" spans="1:5" s="30" customFormat="1" ht="19.95" customHeight="1" thickBot="1" x14ac:dyDescent="0.35">
      <c r="A364" s="40" t="s">
        <v>434</v>
      </c>
      <c r="B364" s="39" t="s">
        <v>435</v>
      </c>
      <c r="C364" s="39" t="s">
        <v>40</v>
      </c>
      <c r="D364" s="39">
        <v>5</v>
      </c>
      <c r="E364" s="39">
        <v>6</v>
      </c>
    </row>
    <row r="365" spans="1:5" s="30" customFormat="1" ht="19.95" customHeight="1" thickBot="1" x14ac:dyDescent="0.35">
      <c r="A365" s="40" t="s">
        <v>443</v>
      </c>
      <c r="B365" s="39" t="s">
        <v>444</v>
      </c>
      <c r="C365" s="39" t="s">
        <v>7</v>
      </c>
      <c r="D365" s="39">
        <v>5</v>
      </c>
      <c r="E365" s="39">
        <v>6</v>
      </c>
    </row>
    <row r="366" spans="1:5" s="30" customFormat="1" ht="19.95" customHeight="1" thickBot="1" x14ac:dyDescent="0.35">
      <c r="A366" s="40" t="s">
        <v>445</v>
      </c>
      <c r="B366" s="39" t="s">
        <v>446</v>
      </c>
      <c r="C366" s="39" t="s">
        <v>21</v>
      </c>
      <c r="D366" s="39">
        <v>6</v>
      </c>
      <c r="E366" s="39">
        <v>6</v>
      </c>
    </row>
    <row r="367" spans="1:5" s="30" customFormat="1" ht="19.95" customHeight="1" thickBot="1" x14ac:dyDescent="0.35">
      <c r="A367" s="40" t="s">
        <v>447</v>
      </c>
      <c r="B367" s="39" t="s">
        <v>449</v>
      </c>
      <c r="C367" s="39" t="s">
        <v>40</v>
      </c>
      <c r="D367" s="39">
        <v>6</v>
      </c>
      <c r="E367" s="39">
        <v>6</v>
      </c>
    </row>
    <row r="368" spans="1:5" s="30" customFormat="1" ht="19.95" customHeight="1" thickBot="1" x14ac:dyDescent="0.35">
      <c r="A368" s="40" t="s">
        <v>452</v>
      </c>
      <c r="B368" s="39" t="s">
        <v>453</v>
      </c>
      <c r="C368" s="39" t="s">
        <v>45</v>
      </c>
      <c r="D368" s="39">
        <v>3</v>
      </c>
      <c r="E368" s="39">
        <v>6</v>
      </c>
    </row>
    <row r="369" spans="1:5" s="30" customFormat="1" ht="19.95" customHeight="1" thickBot="1" x14ac:dyDescent="0.35">
      <c r="A369" s="40" t="s">
        <v>481</v>
      </c>
      <c r="B369" s="39" t="s">
        <v>482</v>
      </c>
      <c r="C369" s="39" t="s">
        <v>45</v>
      </c>
      <c r="D369" s="39">
        <v>5</v>
      </c>
      <c r="E369" s="39">
        <v>6</v>
      </c>
    </row>
    <row r="370" spans="1:5" s="30" customFormat="1" ht="19.95" customHeight="1" thickBot="1" x14ac:dyDescent="0.35">
      <c r="A370" s="40" t="s">
        <v>502</v>
      </c>
      <c r="B370" s="39" t="s">
        <v>503</v>
      </c>
      <c r="C370" s="39" t="s">
        <v>21</v>
      </c>
      <c r="D370" s="39">
        <v>4</v>
      </c>
      <c r="E370" s="39">
        <v>6</v>
      </c>
    </row>
    <row r="371" spans="1:5" s="30" customFormat="1" ht="19.95" customHeight="1" thickBot="1" x14ac:dyDescent="0.35">
      <c r="A371" s="40" t="s">
        <v>518</v>
      </c>
      <c r="B371" s="39" t="s">
        <v>520</v>
      </c>
      <c r="C371" s="39" t="s">
        <v>72</v>
      </c>
      <c r="D371" s="39">
        <v>2</v>
      </c>
      <c r="E371" s="39">
        <v>6</v>
      </c>
    </row>
    <row r="372" spans="1:5" s="30" customFormat="1" ht="19.95" customHeight="1" thickBot="1" x14ac:dyDescent="0.35">
      <c r="A372" s="40" t="s">
        <v>523</v>
      </c>
      <c r="B372" s="39" t="s">
        <v>524</v>
      </c>
      <c r="C372" s="39" t="s">
        <v>65</v>
      </c>
      <c r="D372" s="39">
        <v>8</v>
      </c>
      <c r="E372" s="39">
        <v>6</v>
      </c>
    </row>
    <row r="373" spans="1:5" s="30" customFormat="1" ht="19.95" customHeight="1" thickBot="1" x14ac:dyDescent="0.35">
      <c r="A373" s="40" t="s">
        <v>527</v>
      </c>
      <c r="B373" s="39" t="s">
        <v>528</v>
      </c>
      <c r="C373" s="39" t="s">
        <v>18</v>
      </c>
      <c r="D373" s="39">
        <v>8</v>
      </c>
      <c r="E373" s="39">
        <v>6</v>
      </c>
    </row>
    <row r="374" spans="1:5" s="30" customFormat="1" ht="19.95" customHeight="1" thickBot="1" x14ac:dyDescent="0.35">
      <c r="A374" s="40" t="s">
        <v>539</v>
      </c>
      <c r="B374" s="39" t="s">
        <v>540</v>
      </c>
      <c r="C374" s="39" t="s">
        <v>65</v>
      </c>
      <c r="D374" s="39">
        <v>6</v>
      </c>
      <c r="E374" s="39">
        <v>6</v>
      </c>
    </row>
    <row r="375" spans="1:5" s="30" customFormat="1" ht="19.95" customHeight="1" thickBot="1" x14ac:dyDescent="0.35">
      <c r="A375" s="40" t="s">
        <v>543</v>
      </c>
      <c r="B375" s="39" t="s">
        <v>544</v>
      </c>
      <c r="C375" s="39" t="s">
        <v>21</v>
      </c>
      <c r="D375" s="39">
        <v>6</v>
      </c>
      <c r="E375" s="39">
        <v>6</v>
      </c>
    </row>
    <row r="376" spans="1:5" s="30" customFormat="1" ht="19.95" customHeight="1" thickBot="1" x14ac:dyDescent="0.35">
      <c r="A376" s="40" t="s">
        <v>549</v>
      </c>
      <c r="B376" s="39" t="s">
        <v>550</v>
      </c>
      <c r="C376" s="39" t="s">
        <v>27</v>
      </c>
      <c r="D376" s="39">
        <v>4</v>
      </c>
      <c r="E376" s="39">
        <v>6</v>
      </c>
    </row>
    <row r="377" spans="1:5" s="30" customFormat="1" ht="19.95" customHeight="1" thickBot="1" x14ac:dyDescent="0.35">
      <c r="A377" s="40" t="s">
        <v>562</v>
      </c>
      <c r="B377" s="39" t="s">
        <v>563</v>
      </c>
      <c r="C377" s="39" t="s">
        <v>7</v>
      </c>
      <c r="D377" s="39">
        <v>7</v>
      </c>
      <c r="E377" s="39">
        <v>6</v>
      </c>
    </row>
    <row r="378" spans="1:5" s="30" customFormat="1" ht="19.95" customHeight="1" thickBot="1" x14ac:dyDescent="0.35">
      <c r="A378" s="40" t="s">
        <v>580</v>
      </c>
      <c r="B378" s="39" t="s">
        <v>581</v>
      </c>
      <c r="C378" s="39" t="s">
        <v>18</v>
      </c>
      <c r="D378" s="39">
        <v>7</v>
      </c>
      <c r="E378" s="39">
        <v>6</v>
      </c>
    </row>
    <row r="379" spans="1:5" s="30" customFormat="1" ht="19.95" customHeight="1" thickBot="1" x14ac:dyDescent="0.35">
      <c r="A379" s="40" t="s">
        <v>584</v>
      </c>
      <c r="B379" s="39" t="s">
        <v>585</v>
      </c>
      <c r="C379" s="39" t="s">
        <v>21</v>
      </c>
      <c r="D379" s="39">
        <v>7</v>
      </c>
      <c r="E379" s="39">
        <v>6</v>
      </c>
    </row>
    <row r="380" spans="1:5" s="30" customFormat="1" ht="19.95" customHeight="1" thickBot="1" x14ac:dyDescent="0.35">
      <c r="A380" s="40" t="s">
        <v>589</v>
      </c>
      <c r="B380" s="39" t="s">
        <v>590</v>
      </c>
      <c r="C380" s="39" t="s">
        <v>45</v>
      </c>
      <c r="D380" s="39">
        <v>3</v>
      </c>
      <c r="E380" s="39">
        <v>6</v>
      </c>
    </row>
    <row r="381" spans="1:5" s="30" customFormat="1" ht="19.95" customHeight="1" thickBot="1" x14ac:dyDescent="0.35">
      <c r="A381" s="40" t="s">
        <v>619</v>
      </c>
      <c r="B381" s="39" t="s">
        <v>620</v>
      </c>
      <c r="C381" s="39" t="s">
        <v>21</v>
      </c>
      <c r="D381" s="39">
        <v>6</v>
      </c>
      <c r="E381" s="39">
        <v>6</v>
      </c>
    </row>
    <row r="382" spans="1:5" s="30" customFormat="1" ht="19.95" customHeight="1" thickBot="1" x14ac:dyDescent="0.35">
      <c r="A382" s="40" t="s">
        <v>627</v>
      </c>
      <c r="B382" s="39" t="s">
        <v>628</v>
      </c>
      <c r="C382" s="39" t="s">
        <v>7</v>
      </c>
      <c r="D382" s="39">
        <v>7</v>
      </c>
      <c r="E382" s="39">
        <v>6</v>
      </c>
    </row>
    <row r="383" spans="1:5" s="30" customFormat="1" ht="19.95" customHeight="1" thickBot="1" x14ac:dyDescent="0.35">
      <c r="A383" s="40" t="s">
        <v>657</v>
      </c>
      <c r="B383" s="39" t="s">
        <v>658</v>
      </c>
      <c r="C383" s="39" t="s">
        <v>13</v>
      </c>
      <c r="D383" s="39">
        <v>1</v>
      </c>
      <c r="E383" s="39">
        <v>6</v>
      </c>
    </row>
    <row r="384" spans="1:5" s="30" customFormat="1" ht="19.95" customHeight="1" thickBot="1" x14ac:dyDescent="0.35">
      <c r="A384" s="40" t="s">
        <v>679</v>
      </c>
      <c r="B384" s="39" t="s">
        <v>680</v>
      </c>
      <c r="C384" s="39" t="s">
        <v>21</v>
      </c>
      <c r="D384" s="39">
        <v>4</v>
      </c>
      <c r="E384" s="39">
        <v>6</v>
      </c>
    </row>
    <row r="385" spans="1:6" s="30" customFormat="1" ht="19.95" customHeight="1" thickBot="1" x14ac:dyDescent="0.35">
      <c r="A385" s="40" t="s">
        <v>697</v>
      </c>
      <c r="B385" s="39" t="s">
        <v>698</v>
      </c>
      <c r="C385" s="39" t="s">
        <v>65</v>
      </c>
      <c r="D385" s="39">
        <v>5</v>
      </c>
      <c r="E385" s="39">
        <v>6</v>
      </c>
    </row>
    <row r="386" spans="1:6" s="30" customFormat="1" ht="19.95" customHeight="1" thickBot="1" x14ac:dyDescent="0.35">
      <c r="A386" s="40" t="s">
        <v>707</v>
      </c>
      <c r="B386" s="39" t="s">
        <v>708</v>
      </c>
      <c r="C386" s="39" t="s">
        <v>24</v>
      </c>
      <c r="D386" s="39">
        <v>5</v>
      </c>
      <c r="E386" s="39">
        <v>6</v>
      </c>
    </row>
    <row r="387" spans="1:6" s="30" customFormat="1" ht="19.95" customHeight="1" thickBot="1" x14ac:dyDescent="0.35">
      <c r="A387" s="40" t="s">
        <v>721</v>
      </c>
      <c r="B387" s="39" t="s">
        <v>722</v>
      </c>
      <c r="C387" s="39" t="s">
        <v>21</v>
      </c>
      <c r="D387" s="39">
        <v>6</v>
      </c>
      <c r="E387" s="39">
        <v>6</v>
      </c>
    </row>
    <row r="388" spans="1:6" s="30" customFormat="1" ht="19.95" customHeight="1" thickBot="1" x14ac:dyDescent="0.35">
      <c r="A388" s="40" t="s">
        <v>735</v>
      </c>
      <c r="B388" s="39" t="s">
        <v>736</v>
      </c>
      <c r="C388" s="39" t="s">
        <v>45</v>
      </c>
      <c r="D388" s="39">
        <v>8</v>
      </c>
      <c r="E388" s="39">
        <v>6</v>
      </c>
    </row>
    <row r="389" spans="1:6" s="30" customFormat="1" ht="19.95" customHeight="1" thickBot="1" x14ac:dyDescent="0.35">
      <c r="A389" s="40" t="s">
        <v>741</v>
      </c>
      <c r="B389" s="39" t="s">
        <v>742</v>
      </c>
      <c r="C389" s="39" t="s">
        <v>7</v>
      </c>
      <c r="D389" s="39">
        <v>5</v>
      </c>
      <c r="E389" s="39">
        <v>6</v>
      </c>
    </row>
    <row r="390" spans="1:6" s="30" customFormat="1" ht="19.95" customHeight="1" thickBot="1" x14ac:dyDescent="0.35">
      <c r="A390" s="40" t="s">
        <v>745</v>
      </c>
      <c r="B390" s="39" t="s">
        <v>746</v>
      </c>
      <c r="C390" s="39" t="s">
        <v>40</v>
      </c>
      <c r="D390" s="39">
        <v>3</v>
      </c>
      <c r="E390" s="39">
        <v>6</v>
      </c>
    </row>
    <row r="391" spans="1:6" s="30" customFormat="1" ht="19.95" customHeight="1" thickBot="1" x14ac:dyDescent="0.35">
      <c r="A391" s="40" t="s">
        <v>775</v>
      </c>
      <c r="B391" s="39" t="s">
        <v>776</v>
      </c>
      <c r="C391" s="39" t="s">
        <v>33</v>
      </c>
      <c r="D391" s="39">
        <v>7</v>
      </c>
      <c r="E391" s="39">
        <v>6</v>
      </c>
    </row>
    <row r="392" spans="1:6" s="30" customFormat="1" ht="19.95" customHeight="1" thickBot="1" x14ac:dyDescent="0.35">
      <c r="A392" s="40" t="s">
        <v>785</v>
      </c>
      <c r="B392" s="39" t="s">
        <v>786</v>
      </c>
      <c r="C392" s="39" t="s">
        <v>40</v>
      </c>
      <c r="D392" s="39">
        <v>3</v>
      </c>
      <c r="E392" s="39">
        <v>6</v>
      </c>
    </row>
    <row r="393" spans="1:6" s="30" customFormat="1" ht="19.95" customHeight="1" thickBot="1" x14ac:dyDescent="0.35">
      <c r="A393" s="40" t="s">
        <v>809</v>
      </c>
      <c r="B393" s="39" t="s">
        <v>810</v>
      </c>
      <c r="C393" s="39" t="s">
        <v>65</v>
      </c>
      <c r="D393" s="39">
        <v>4</v>
      </c>
      <c r="E393" s="39">
        <v>6</v>
      </c>
    </row>
    <row r="394" spans="1:6" s="30" customFormat="1" ht="19.95" customHeight="1" thickBot="1" x14ac:dyDescent="0.35">
      <c r="A394" s="40" t="s">
        <v>811</v>
      </c>
      <c r="B394" s="39" t="s">
        <v>812</v>
      </c>
      <c r="C394" s="39" t="s">
        <v>373</v>
      </c>
      <c r="D394" s="39">
        <v>3</v>
      </c>
      <c r="E394" s="39">
        <v>6</v>
      </c>
    </row>
    <row r="395" spans="1:6" s="30" customFormat="1" ht="19.95" customHeight="1" thickBot="1" x14ac:dyDescent="0.35">
      <c r="A395" s="40" t="s">
        <v>827</v>
      </c>
      <c r="B395" s="39" t="s">
        <v>828</v>
      </c>
      <c r="C395" s="39" t="s">
        <v>40</v>
      </c>
      <c r="D395" s="39">
        <v>3</v>
      </c>
      <c r="E395" s="39">
        <v>6</v>
      </c>
    </row>
    <row r="396" spans="1:6" s="30" customFormat="1" ht="19.95" customHeight="1" thickBot="1" x14ac:dyDescent="0.35">
      <c r="A396" s="40" t="s">
        <v>885</v>
      </c>
      <c r="B396" s="39" t="s">
        <v>886</v>
      </c>
      <c r="C396" s="39" t="s">
        <v>45</v>
      </c>
      <c r="D396" s="39">
        <v>3</v>
      </c>
      <c r="E396" s="39">
        <v>6</v>
      </c>
    </row>
    <row r="397" spans="1:6" s="30" customFormat="1" ht="19.95" customHeight="1" thickBot="1" x14ac:dyDescent="0.35">
      <c r="A397" s="40" t="s">
        <v>887</v>
      </c>
      <c r="B397" s="39" t="s">
        <v>888</v>
      </c>
      <c r="C397" s="39" t="s">
        <v>65</v>
      </c>
      <c r="D397" s="39">
        <v>5</v>
      </c>
      <c r="E397" s="39">
        <v>6</v>
      </c>
      <c r="F397" s="30">
        <f>397-330+1</f>
        <v>68</v>
      </c>
    </row>
    <row r="398" spans="1:6" s="30" customFormat="1" ht="19.95" customHeight="1" thickBot="1" x14ac:dyDescent="0.35">
      <c r="A398" s="42" t="s">
        <v>34</v>
      </c>
      <c r="B398" s="41" t="s">
        <v>35</v>
      </c>
      <c r="C398" s="41" t="s">
        <v>7</v>
      </c>
      <c r="D398" s="41">
        <v>5</v>
      </c>
      <c r="E398" s="41">
        <v>8</v>
      </c>
    </row>
    <row r="399" spans="1:6" s="30" customFormat="1" ht="19.95" customHeight="1" thickBot="1" x14ac:dyDescent="0.35">
      <c r="A399" s="42" t="s">
        <v>38</v>
      </c>
      <c r="B399" s="41" t="s">
        <v>39</v>
      </c>
      <c r="C399" s="41" t="s">
        <v>40</v>
      </c>
      <c r="D399" s="41">
        <v>3</v>
      </c>
      <c r="E399" s="41">
        <v>8</v>
      </c>
    </row>
    <row r="400" spans="1:6" s="30" customFormat="1" ht="19.95" customHeight="1" thickBot="1" x14ac:dyDescent="0.35">
      <c r="A400" s="42" t="s">
        <v>52</v>
      </c>
      <c r="B400" s="41" t="s">
        <v>53</v>
      </c>
      <c r="C400" s="41" t="s">
        <v>45</v>
      </c>
      <c r="D400" s="41">
        <v>6</v>
      </c>
      <c r="E400" s="41">
        <v>8</v>
      </c>
    </row>
    <row r="401" spans="1:5" s="30" customFormat="1" ht="19.95" customHeight="1" thickBot="1" x14ac:dyDescent="0.35">
      <c r="A401" s="42" t="s">
        <v>90</v>
      </c>
      <c r="B401" s="41" t="s">
        <v>91</v>
      </c>
      <c r="C401" s="41" t="s">
        <v>21</v>
      </c>
      <c r="D401" s="41">
        <v>3</v>
      </c>
      <c r="E401" s="41">
        <v>8</v>
      </c>
    </row>
    <row r="402" spans="1:5" s="30" customFormat="1" ht="19.95" customHeight="1" thickBot="1" x14ac:dyDescent="0.35">
      <c r="A402" s="42" t="s">
        <v>104</v>
      </c>
      <c r="B402" s="41" t="s">
        <v>105</v>
      </c>
      <c r="C402" s="41" t="s">
        <v>72</v>
      </c>
      <c r="D402" s="41">
        <v>2</v>
      </c>
      <c r="E402" s="41">
        <v>8</v>
      </c>
    </row>
    <row r="403" spans="1:5" s="30" customFormat="1" ht="19.95" customHeight="1" thickBot="1" x14ac:dyDescent="0.35">
      <c r="A403" s="42" t="s">
        <v>106</v>
      </c>
      <c r="B403" s="41" t="s">
        <v>107</v>
      </c>
      <c r="C403" s="41" t="s">
        <v>27</v>
      </c>
      <c r="D403" s="41">
        <v>5</v>
      </c>
      <c r="E403" s="41">
        <v>8</v>
      </c>
    </row>
    <row r="404" spans="1:5" s="30" customFormat="1" ht="19.95" customHeight="1" thickBot="1" x14ac:dyDescent="0.35">
      <c r="A404" s="42" t="s">
        <v>146</v>
      </c>
      <c r="B404" s="41" t="s">
        <v>147</v>
      </c>
      <c r="C404" s="41" t="s">
        <v>21</v>
      </c>
      <c r="D404" s="41">
        <v>3</v>
      </c>
      <c r="E404" s="41">
        <v>8</v>
      </c>
    </row>
    <row r="405" spans="1:5" s="30" customFormat="1" ht="19.95" customHeight="1" thickBot="1" x14ac:dyDescent="0.35">
      <c r="A405" s="42" t="s">
        <v>158</v>
      </c>
      <c r="B405" s="41" t="s">
        <v>159</v>
      </c>
      <c r="C405" s="41" t="s">
        <v>45</v>
      </c>
      <c r="D405" s="41">
        <v>7</v>
      </c>
      <c r="E405" s="41">
        <v>8</v>
      </c>
    </row>
    <row r="406" spans="1:5" s="30" customFormat="1" ht="19.95" customHeight="1" thickBot="1" x14ac:dyDescent="0.35">
      <c r="A406" s="42" t="s">
        <v>234</v>
      </c>
      <c r="B406" s="41" t="s">
        <v>235</v>
      </c>
      <c r="C406" s="41" t="s">
        <v>45</v>
      </c>
      <c r="D406" s="41">
        <v>6</v>
      </c>
      <c r="E406" s="41">
        <v>8</v>
      </c>
    </row>
    <row r="407" spans="1:5" s="30" customFormat="1" ht="19.95" customHeight="1" thickBot="1" x14ac:dyDescent="0.35">
      <c r="A407" s="42" t="s">
        <v>244</v>
      </c>
      <c r="B407" s="41" t="s">
        <v>245</v>
      </c>
      <c r="C407" s="41" t="s">
        <v>40</v>
      </c>
      <c r="D407" s="41">
        <v>3</v>
      </c>
      <c r="E407" s="41">
        <v>8</v>
      </c>
    </row>
    <row r="408" spans="1:5" s="30" customFormat="1" ht="19.95" customHeight="1" thickBot="1" x14ac:dyDescent="0.35">
      <c r="A408" s="42" t="s">
        <v>271</v>
      </c>
      <c r="B408" s="41" t="s">
        <v>272</v>
      </c>
      <c r="C408" s="41" t="s">
        <v>27</v>
      </c>
      <c r="D408" s="41">
        <v>5</v>
      </c>
      <c r="E408" s="41">
        <v>8</v>
      </c>
    </row>
    <row r="409" spans="1:5" s="30" customFormat="1" ht="19.95" customHeight="1" thickBot="1" x14ac:dyDescent="0.35">
      <c r="A409" s="42" t="s">
        <v>273</v>
      </c>
      <c r="B409" s="41" t="s">
        <v>274</v>
      </c>
      <c r="C409" s="41" t="s">
        <v>27</v>
      </c>
      <c r="D409" s="41">
        <v>5</v>
      </c>
      <c r="E409" s="41">
        <v>8</v>
      </c>
    </row>
    <row r="410" spans="1:5" s="30" customFormat="1" ht="19.95" customHeight="1" thickBot="1" x14ac:dyDescent="0.35">
      <c r="A410" s="42" t="s">
        <v>285</v>
      </c>
      <c r="B410" s="41" t="s">
        <v>286</v>
      </c>
      <c r="C410" s="41" t="s">
        <v>21</v>
      </c>
      <c r="D410" s="41">
        <v>4</v>
      </c>
      <c r="E410" s="41">
        <v>8</v>
      </c>
    </row>
    <row r="411" spans="1:5" s="30" customFormat="1" ht="19.95" customHeight="1" thickBot="1" x14ac:dyDescent="0.35">
      <c r="A411" s="42" t="s">
        <v>303</v>
      </c>
      <c r="B411" s="41" t="s">
        <v>304</v>
      </c>
      <c r="C411" s="41" t="s">
        <v>10</v>
      </c>
      <c r="D411" s="41">
        <v>4</v>
      </c>
      <c r="E411" s="41">
        <v>8</v>
      </c>
    </row>
    <row r="412" spans="1:5" s="30" customFormat="1" ht="19.95" customHeight="1" thickBot="1" x14ac:dyDescent="0.35">
      <c r="A412" s="42" t="s">
        <v>317</v>
      </c>
      <c r="B412" s="41" t="s">
        <v>318</v>
      </c>
      <c r="C412" s="41" t="s">
        <v>10</v>
      </c>
      <c r="D412" s="41">
        <v>4</v>
      </c>
      <c r="E412" s="41">
        <v>8</v>
      </c>
    </row>
    <row r="413" spans="1:5" s="30" customFormat="1" ht="19.95" customHeight="1" thickBot="1" x14ac:dyDescent="0.35">
      <c r="A413" s="42" t="s">
        <v>337</v>
      </c>
      <c r="B413" s="41" t="s">
        <v>338</v>
      </c>
      <c r="C413" s="41" t="s">
        <v>18</v>
      </c>
      <c r="D413" s="41">
        <v>3</v>
      </c>
      <c r="E413" s="41">
        <v>8</v>
      </c>
    </row>
    <row r="414" spans="1:5" s="30" customFormat="1" ht="19.95" customHeight="1" thickBot="1" x14ac:dyDescent="0.35">
      <c r="A414" s="42" t="s">
        <v>360</v>
      </c>
      <c r="B414" s="41" t="s">
        <v>361</v>
      </c>
      <c r="C414" s="41" t="s">
        <v>45</v>
      </c>
      <c r="D414" s="41">
        <v>6</v>
      </c>
      <c r="E414" s="41">
        <v>8</v>
      </c>
    </row>
    <row r="415" spans="1:5" s="30" customFormat="1" ht="19.95" customHeight="1" thickBot="1" x14ac:dyDescent="0.35">
      <c r="A415" s="42" t="s">
        <v>364</v>
      </c>
      <c r="B415" s="41" t="s">
        <v>365</v>
      </c>
      <c r="C415" s="41" t="s">
        <v>7</v>
      </c>
      <c r="D415" s="41">
        <v>5</v>
      </c>
      <c r="E415" s="41">
        <v>8</v>
      </c>
    </row>
    <row r="416" spans="1:5" s="30" customFormat="1" ht="19.95" customHeight="1" thickBot="1" x14ac:dyDescent="0.35">
      <c r="A416" s="42" t="s">
        <v>386</v>
      </c>
      <c r="B416" s="41" t="s">
        <v>387</v>
      </c>
      <c r="C416" s="41" t="s">
        <v>10</v>
      </c>
      <c r="D416" s="41">
        <v>4</v>
      </c>
      <c r="E416" s="41">
        <v>8</v>
      </c>
    </row>
    <row r="417" spans="1:6" s="30" customFormat="1" ht="19.95" customHeight="1" thickBot="1" x14ac:dyDescent="0.35">
      <c r="A417" s="42" t="s">
        <v>406</v>
      </c>
      <c r="B417" s="41" t="s">
        <v>407</v>
      </c>
      <c r="C417" s="41" t="s">
        <v>10</v>
      </c>
      <c r="D417" s="41">
        <v>5</v>
      </c>
      <c r="E417" s="41">
        <v>8</v>
      </c>
    </row>
    <row r="418" spans="1:6" s="30" customFormat="1" ht="19.95" customHeight="1" thickBot="1" x14ac:dyDescent="0.35">
      <c r="A418" s="42" t="s">
        <v>410</v>
      </c>
      <c r="B418" s="41" t="s">
        <v>411</v>
      </c>
      <c r="C418" s="41" t="s">
        <v>27</v>
      </c>
      <c r="D418" s="41">
        <v>7</v>
      </c>
      <c r="E418" s="41">
        <v>8</v>
      </c>
    </row>
    <row r="419" spans="1:6" s="30" customFormat="1" ht="19.95" customHeight="1" thickBot="1" x14ac:dyDescent="0.35">
      <c r="A419" s="42" t="s">
        <v>438</v>
      </c>
      <c r="B419" s="41" t="s">
        <v>440</v>
      </c>
      <c r="C419" s="41" t="s">
        <v>45</v>
      </c>
      <c r="D419" s="41">
        <v>5</v>
      </c>
      <c r="E419" s="41">
        <v>8</v>
      </c>
    </row>
    <row r="420" spans="1:6" s="30" customFormat="1" ht="19.95" customHeight="1" thickBot="1" x14ac:dyDescent="0.35">
      <c r="A420" s="42" t="s">
        <v>525</v>
      </c>
      <c r="B420" s="41" t="s">
        <v>526</v>
      </c>
      <c r="C420" s="41" t="s">
        <v>7</v>
      </c>
      <c r="D420" s="41">
        <v>7</v>
      </c>
      <c r="E420" s="41">
        <v>8</v>
      </c>
    </row>
    <row r="421" spans="1:6" s="30" customFormat="1" ht="19.95" customHeight="1" thickBot="1" x14ac:dyDescent="0.35">
      <c r="A421" s="42" t="s">
        <v>547</v>
      </c>
      <c r="B421" s="41" t="s">
        <v>548</v>
      </c>
      <c r="C421" s="41" t="s">
        <v>40</v>
      </c>
      <c r="D421" s="41">
        <v>6</v>
      </c>
      <c r="E421" s="41">
        <v>8</v>
      </c>
    </row>
    <row r="422" spans="1:6" s="30" customFormat="1" ht="19.95" customHeight="1" thickBot="1" x14ac:dyDescent="0.35">
      <c r="A422" s="42" t="s">
        <v>557</v>
      </c>
      <c r="B422" s="41" t="s">
        <v>558</v>
      </c>
      <c r="C422" s="41" t="s">
        <v>13</v>
      </c>
      <c r="D422" s="41">
        <v>1</v>
      </c>
      <c r="E422" s="41">
        <v>8</v>
      </c>
    </row>
    <row r="423" spans="1:6" s="30" customFormat="1" ht="19.95" customHeight="1" thickBot="1" x14ac:dyDescent="0.35">
      <c r="A423" s="42" t="s">
        <v>606</v>
      </c>
      <c r="B423" s="41" t="s">
        <v>607</v>
      </c>
      <c r="C423" s="41" t="s">
        <v>7</v>
      </c>
      <c r="D423" s="41">
        <v>8</v>
      </c>
      <c r="E423" s="41">
        <v>8</v>
      </c>
    </row>
    <row r="424" spans="1:6" s="30" customFormat="1" ht="19.95" customHeight="1" thickBot="1" x14ac:dyDescent="0.35">
      <c r="A424" s="42" t="s">
        <v>683</v>
      </c>
      <c r="B424" s="41" t="s">
        <v>684</v>
      </c>
      <c r="C424" s="41" t="s">
        <v>27</v>
      </c>
      <c r="D424" s="41">
        <v>5</v>
      </c>
      <c r="E424" s="41">
        <v>8</v>
      </c>
    </row>
    <row r="425" spans="1:6" s="30" customFormat="1" ht="19.95" customHeight="1" thickBot="1" x14ac:dyDescent="0.35">
      <c r="A425" s="42" t="s">
        <v>717</v>
      </c>
      <c r="B425" s="41" t="s">
        <v>718</v>
      </c>
      <c r="C425" s="41" t="s">
        <v>7</v>
      </c>
      <c r="D425" s="41">
        <v>5</v>
      </c>
      <c r="E425" s="41">
        <v>8</v>
      </c>
    </row>
    <row r="426" spans="1:6" s="30" customFormat="1" ht="19.95" customHeight="1" thickBot="1" x14ac:dyDescent="0.35">
      <c r="A426" s="42" t="s">
        <v>731</v>
      </c>
      <c r="B426" s="41" t="s">
        <v>732</v>
      </c>
      <c r="C426" s="41" t="s">
        <v>21</v>
      </c>
      <c r="D426" s="41">
        <v>5</v>
      </c>
      <c r="E426" s="41">
        <v>8</v>
      </c>
    </row>
    <row r="427" spans="1:6" s="30" customFormat="1" ht="19.95" customHeight="1" thickBot="1" x14ac:dyDescent="0.35">
      <c r="A427" s="42" t="s">
        <v>743</v>
      </c>
      <c r="B427" s="41" t="s">
        <v>744</v>
      </c>
      <c r="C427" s="41" t="s">
        <v>21</v>
      </c>
      <c r="D427" s="41">
        <v>6</v>
      </c>
      <c r="E427" s="41">
        <v>8</v>
      </c>
    </row>
    <row r="428" spans="1:6" s="30" customFormat="1" ht="19.95" customHeight="1" thickBot="1" x14ac:dyDescent="0.35">
      <c r="A428" s="42" t="s">
        <v>751</v>
      </c>
      <c r="B428" s="41" t="s">
        <v>752</v>
      </c>
      <c r="C428" s="41" t="s">
        <v>45</v>
      </c>
      <c r="D428" s="41">
        <v>6</v>
      </c>
      <c r="E428" s="41">
        <v>8</v>
      </c>
    </row>
    <row r="429" spans="1:6" s="30" customFormat="1" ht="19.95" customHeight="1" thickBot="1" x14ac:dyDescent="0.35">
      <c r="A429" s="42" t="s">
        <v>783</v>
      </c>
      <c r="B429" s="41" t="s">
        <v>784</v>
      </c>
      <c r="C429" s="41" t="s">
        <v>40</v>
      </c>
      <c r="D429" s="41">
        <v>5</v>
      </c>
      <c r="E429" s="41">
        <v>8</v>
      </c>
    </row>
    <row r="430" spans="1:6" s="30" customFormat="1" ht="19.95" customHeight="1" thickBot="1" x14ac:dyDescent="0.35">
      <c r="A430" s="42" t="s">
        <v>861</v>
      </c>
      <c r="B430" s="41" t="s">
        <v>862</v>
      </c>
      <c r="C430" s="41" t="s">
        <v>45</v>
      </c>
      <c r="D430" s="41">
        <v>5</v>
      </c>
      <c r="E430" s="41">
        <v>8</v>
      </c>
    </row>
    <row r="431" spans="1:6" s="30" customFormat="1" ht="19.95" customHeight="1" thickBot="1" x14ac:dyDescent="0.35">
      <c r="A431" s="42" t="s">
        <v>869</v>
      </c>
      <c r="B431" s="41" t="s">
        <v>870</v>
      </c>
      <c r="C431" s="41" t="s">
        <v>21</v>
      </c>
      <c r="D431" s="41">
        <v>5</v>
      </c>
      <c r="E431" s="41">
        <v>8</v>
      </c>
      <c r="F431" s="30">
        <f>431-398+1</f>
        <v>34</v>
      </c>
    </row>
    <row r="432" spans="1:6" s="30" customFormat="1" ht="19.95" customHeight="1" thickBot="1" x14ac:dyDescent="0.35">
      <c r="A432" s="43" t="s">
        <v>48</v>
      </c>
      <c r="B432" s="14" t="s">
        <v>49</v>
      </c>
      <c r="C432" s="14" t="s">
        <v>21</v>
      </c>
      <c r="D432" s="14">
        <v>5</v>
      </c>
      <c r="E432" s="14">
        <v>9</v>
      </c>
    </row>
    <row r="433" spans="1:6" s="30" customFormat="1" ht="19.95" customHeight="1" thickBot="1" x14ac:dyDescent="0.35">
      <c r="A433" s="43" t="s">
        <v>112</v>
      </c>
      <c r="B433" s="14" t="s">
        <v>113</v>
      </c>
      <c r="C433" s="14" t="s">
        <v>72</v>
      </c>
      <c r="D433" s="14">
        <v>2</v>
      </c>
      <c r="E433" s="14">
        <v>9</v>
      </c>
    </row>
    <row r="434" spans="1:6" s="30" customFormat="1" ht="19.95" customHeight="1" thickBot="1" x14ac:dyDescent="0.35">
      <c r="A434" s="43" t="s">
        <v>343</v>
      </c>
      <c r="B434" s="14" t="s">
        <v>344</v>
      </c>
      <c r="C434" s="14" t="s">
        <v>40</v>
      </c>
      <c r="D434" s="14">
        <v>5</v>
      </c>
      <c r="E434" s="14">
        <v>9</v>
      </c>
    </row>
    <row r="435" spans="1:6" s="30" customFormat="1" ht="19.95" customHeight="1" thickBot="1" x14ac:dyDescent="0.35">
      <c r="A435" s="43" t="s">
        <v>408</v>
      </c>
      <c r="B435" s="14" t="s">
        <v>409</v>
      </c>
      <c r="C435" s="14" t="s">
        <v>27</v>
      </c>
      <c r="D435" s="14">
        <v>4</v>
      </c>
      <c r="E435" s="14">
        <v>9</v>
      </c>
      <c r="F435" s="46"/>
    </row>
    <row r="436" spans="1:6" s="30" customFormat="1" ht="19.95" customHeight="1" thickBot="1" x14ac:dyDescent="0.35">
      <c r="A436" s="43" t="s">
        <v>473</v>
      </c>
      <c r="B436" s="14" t="s">
        <v>474</v>
      </c>
      <c r="C436" s="14" t="s">
        <v>24</v>
      </c>
      <c r="D436" s="14">
        <v>5</v>
      </c>
      <c r="E436" s="14">
        <v>9</v>
      </c>
    </row>
    <row r="437" spans="1:6" s="30" customFormat="1" ht="19.95" customHeight="1" thickBot="1" x14ac:dyDescent="0.35">
      <c r="A437" s="43" t="s">
        <v>578</v>
      </c>
      <c r="B437" s="14" t="s">
        <v>579</v>
      </c>
      <c r="C437" s="14" t="s">
        <v>45</v>
      </c>
      <c r="D437" s="14">
        <v>5</v>
      </c>
      <c r="E437" s="14">
        <v>9</v>
      </c>
    </row>
    <row r="438" spans="1:6" s="30" customFormat="1" ht="19.95" customHeight="1" thickBot="1" x14ac:dyDescent="0.35">
      <c r="A438" s="43" t="s">
        <v>753</v>
      </c>
      <c r="B438" s="14" t="s">
        <v>754</v>
      </c>
      <c r="C438" s="14" t="s">
        <v>65</v>
      </c>
      <c r="D438" s="14">
        <v>5</v>
      </c>
      <c r="E438" s="14">
        <v>9</v>
      </c>
      <c r="F438" s="30">
        <v>7</v>
      </c>
    </row>
  </sheetData>
  <autoFilter ref="A1:E1" xr:uid="{8EB6993E-279C-4A18-BC14-D5E2AE80A1B0}">
    <sortState xmlns:xlrd2="http://schemas.microsoft.com/office/spreadsheetml/2017/richdata2" ref="A2:E438">
      <sortCondition ref="E1"/>
    </sortState>
  </autoFilter>
  <mergeCells count="2">
    <mergeCell ref="H5:K6"/>
    <mergeCell ref="H13:I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7329-5F17-49E7-B94B-A0FEB5C3AC8C}">
  <dimension ref="A1:J438"/>
  <sheetViews>
    <sheetView topLeftCell="A419" workbookViewId="0">
      <selection activeCell="E13" sqref="E13:E438"/>
    </sheetView>
  </sheetViews>
  <sheetFormatPr defaultRowHeight="19.95" customHeight="1" x14ac:dyDescent="0.3"/>
  <cols>
    <col min="1" max="1" width="19.88671875" style="53" customWidth="1"/>
    <col min="2" max="2" width="27.77734375" style="50" customWidth="1"/>
    <col min="3" max="3" width="14.88671875" style="50" customWidth="1"/>
    <col min="4" max="4" width="17.21875" style="53" customWidth="1"/>
    <col min="5" max="5" width="14" style="53" customWidth="1"/>
    <col min="6" max="6" width="8.88671875" style="59"/>
    <col min="7" max="7" width="12" style="50" customWidth="1"/>
    <col min="8" max="8" width="8.88671875" style="50"/>
    <col min="9" max="10" width="11.33203125" style="50" customWidth="1"/>
    <col min="11" max="16384" width="8.88671875" style="50"/>
  </cols>
  <sheetData>
    <row r="1" spans="1:10" ht="19.95" customHeight="1" thickBot="1" x14ac:dyDescent="0.35">
      <c r="A1" s="1" t="s">
        <v>892</v>
      </c>
      <c r="B1" s="1" t="s">
        <v>0</v>
      </c>
      <c r="C1" s="1" t="s">
        <v>2</v>
      </c>
      <c r="D1" s="1" t="s">
        <v>3</v>
      </c>
      <c r="E1" s="1" t="s">
        <v>894</v>
      </c>
      <c r="F1" s="58"/>
      <c r="G1" s="22"/>
      <c r="H1" s="22"/>
      <c r="I1" s="22"/>
      <c r="J1" s="22"/>
    </row>
    <row r="2" spans="1:10" ht="19.95" customHeight="1" thickBot="1" x14ac:dyDescent="0.35">
      <c r="A2" s="2" t="s">
        <v>247</v>
      </c>
      <c r="B2" s="27" t="s">
        <v>246</v>
      </c>
      <c r="C2" s="27" t="s">
        <v>10</v>
      </c>
      <c r="D2" s="2">
        <v>5</v>
      </c>
      <c r="E2" s="2">
        <v>0</v>
      </c>
      <c r="F2" s="58"/>
      <c r="G2" s="68" t="s">
        <v>898</v>
      </c>
      <c r="H2" s="69"/>
      <c r="I2" s="69"/>
      <c r="J2" s="70"/>
    </row>
    <row r="3" spans="1:10" ht="19.95" customHeight="1" thickBot="1" x14ac:dyDescent="0.35">
      <c r="A3" s="2" t="s">
        <v>306</v>
      </c>
      <c r="B3" s="27" t="s">
        <v>305</v>
      </c>
      <c r="C3" s="27" t="s">
        <v>27</v>
      </c>
      <c r="D3" s="2">
        <v>8</v>
      </c>
      <c r="E3" s="2">
        <v>0</v>
      </c>
      <c r="F3" s="58"/>
      <c r="G3" s="71"/>
      <c r="H3" s="72"/>
      <c r="I3" s="72"/>
      <c r="J3" s="75"/>
    </row>
    <row r="4" spans="1:10" ht="19.95" customHeight="1" thickBot="1" x14ac:dyDescent="0.35">
      <c r="A4" s="2" t="s">
        <v>322</v>
      </c>
      <c r="B4" s="27" t="s">
        <v>321</v>
      </c>
      <c r="C4" s="27" t="s">
        <v>27</v>
      </c>
      <c r="D4" s="2">
        <v>4</v>
      </c>
      <c r="E4" s="2">
        <v>0</v>
      </c>
      <c r="F4" s="58"/>
      <c r="G4" s="21" t="s">
        <v>871</v>
      </c>
      <c r="H4" s="21" t="s">
        <v>872</v>
      </c>
      <c r="I4" s="21" t="s">
        <v>873</v>
      </c>
      <c r="J4" s="44" t="s">
        <v>891</v>
      </c>
    </row>
    <row r="5" spans="1:10" ht="19.95" customHeight="1" thickBot="1" x14ac:dyDescent="0.35">
      <c r="A5" s="2" t="s">
        <v>810</v>
      </c>
      <c r="B5" s="27" t="s">
        <v>809</v>
      </c>
      <c r="C5" s="27" t="s">
        <v>65</v>
      </c>
      <c r="D5" s="2">
        <v>4</v>
      </c>
      <c r="E5" s="2">
        <v>0</v>
      </c>
      <c r="F5" s="58"/>
      <c r="G5" s="19">
        <v>0</v>
      </c>
      <c r="H5" s="19" t="s">
        <v>875</v>
      </c>
      <c r="I5" s="19">
        <v>76</v>
      </c>
      <c r="J5" s="47">
        <f>I5/437</f>
        <v>0.17391304347826086</v>
      </c>
    </row>
    <row r="6" spans="1:10" ht="19.95" customHeight="1" thickBot="1" x14ac:dyDescent="0.35">
      <c r="A6" s="2" t="s">
        <v>12</v>
      </c>
      <c r="B6" s="27" t="s">
        <v>11</v>
      </c>
      <c r="C6" s="27" t="s">
        <v>13</v>
      </c>
      <c r="D6" s="2">
        <v>1</v>
      </c>
      <c r="E6" s="2">
        <v>1</v>
      </c>
      <c r="F6" s="58"/>
      <c r="G6" s="18">
        <v>1</v>
      </c>
      <c r="H6" s="18">
        <v>4</v>
      </c>
      <c r="I6" s="18">
        <v>64</v>
      </c>
      <c r="J6" s="49">
        <f t="shared" ref="J6:J10" si="0">I6/437</f>
        <v>0.14645308924485126</v>
      </c>
    </row>
    <row r="7" spans="1:10" ht="19.95" customHeight="1" thickBot="1" x14ac:dyDescent="0.35">
      <c r="A7" s="2" t="s">
        <v>29</v>
      </c>
      <c r="B7" s="27" t="s">
        <v>28</v>
      </c>
      <c r="C7" s="27" t="s">
        <v>30</v>
      </c>
      <c r="D7" s="2">
        <v>3</v>
      </c>
      <c r="E7" s="2">
        <v>1</v>
      </c>
      <c r="F7" s="58"/>
      <c r="G7" s="18">
        <v>2</v>
      </c>
      <c r="H7" s="18">
        <v>6</v>
      </c>
      <c r="I7" s="18">
        <v>93</v>
      </c>
      <c r="J7" s="49">
        <f t="shared" si="0"/>
        <v>0.21281464530892449</v>
      </c>
    </row>
    <row r="8" spans="1:10" ht="19.95" customHeight="1" thickBot="1" x14ac:dyDescent="0.35">
      <c r="A8" s="2" t="s">
        <v>32</v>
      </c>
      <c r="B8" s="27" t="s">
        <v>31</v>
      </c>
      <c r="C8" s="27" t="s">
        <v>33</v>
      </c>
      <c r="D8" s="2">
        <v>6</v>
      </c>
      <c r="E8" s="2">
        <v>1</v>
      </c>
      <c r="F8" s="58"/>
      <c r="G8" s="18">
        <v>3</v>
      </c>
      <c r="H8" s="18">
        <v>8</v>
      </c>
      <c r="I8" s="18">
        <v>116</v>
      </c>
      <c r="J8" s="49">
        <f t="shared" si="0"/>
        <v>0.26544622425629288</v>
      </c>
    </row>
    <row r="9" spans="1:10" ht="19.95" customHeight="1" thickBot="1" x14ac:dyDescent="0.35">
      <c r="A9" s="2" t="s">
        <v>67</v>
      </c>
      <c r="B9" s="27" t="s">
        <v>66</v>
      </c>
      <c r="C9" s="27" t="s">
        <v>18</v>
      </c>
      <c r="D9" s="2">
        <v>7</v>
      </c>
      <c r="E9" s="2">
        <v>1</v>
      </c>
      <c r="F9" s="58"/>
      <c r="G9" s="18">
        <v>4</v>
      </c>
      <c r="H9" s="18">
        <v>9</v>
      </c>
      <c r="I9" s="18">
        <v>32</v>
      </c>
      <c r="J9" s="49">
        <f t="shared" si="0"/>
        <v>7.3226544622425629E-2</v>
      </c>
    </row>
    <row r="10" spans="1:10" ht="19.95" customHeight="1" thickBot="1" x14ac:dyDescent="0.35">
      <c r="A10" s="2" t="s">
        <v>95</v>
      </c>
      <c r="B10" s="27" t="s">
        <v>94</v>
      </c>
      <c r="C10" s="27" t="s">
        <v>10</v>
      </c>
      <c r="D10" s="2">
        <v>8</v>
      </c>
      <c r="E10" s="2">
        <v>1</v>
      </c>
      <c r="F10" s="58"/>
      <c r="G10" s="48" t="s">
        <v>896</v>
      </c>
      <c r="H10" s="48" t="s">
        <v>897</v>
      </c>
      <c r="I10" s="18">
        <v>56</v>
      </c>
      <c r="J10" s="49">
        <f t="shared" si="0"/>
        <v>0.12814645308924486</v>
      </c>
    </row>
    <row r="11" spans="1:10" ht="19.95" customHeight="1" thickBot="1" x14ac:dyDescent="0.35">
      <c r="A11" s="2" t="s">
        <v>101</v>
      </c>
      <c r="B11" s="27" t="s">
        <v>100</v>
      </c>
      <c r="C11" s="27" t="s">
        <v>18</v>
      </c>
      <c r="D11" s="2">
        <v>3</v>
      </c>
      <c r="E11" s="2">
        <v>1</v>
      </c>
      <c r="F11" s="58"/>
      <c r="G11" s="22"/>
      <c r="H11" s="22"/>
      <c r="I11" s="60">
        <f>SUM(I5:I10)</f>
        <v>437</v>
      </c>
      <c r="J11" s="61">
        <f>SUM(J5:J10)</f>
        <v>1</v>
      </c>
    </row>
    <row r="12" spans="1:10" ht="19.95" customHeight="1" thickBot="1" x14ac:dyDescent="0.35">
      <c r="A12" s="2" t="s">
        <v>103</v>
      </c>
      <c r="B12" s="27" t="s">
        <v>102</v>
      </c>
      <c r="C12" s="27" t="s">
        <v>24</v>
      </c>
      <c r="D12" s="2">
        <v>4</v>
      </c>
      <c r="E12" s="2">
        <v>1</v>
      </c>
      <c r="F12" s="58"/>
      <c r="G12" s="22"/>
      <c r="H12" s="22"/>
      <c r="I12" s="22"/>
      <c r="J12" s="22"/>
    </row>
    <row r="13" spans="1:10" ht="19.95" customHeight="1" thickBot="1" x14ac:dyDescent="0.35">
      <c r="A13" s="2" t="s">
        <v>117</v>
      </c>
      <c r="B13" s="27" t="s">
        <v>116</v>
      </c>
      <c r="C13" s="27" t="s">
        <v>21</v>
      </c>
      <c r="D13" s="2">
        <v>5</v>
      </c>
      <c r="E13" s="2">
        <v>1</v>
      </c>
      <c r="F13" s="58"/>
      <c r="G13" s="22"/>
      <c r="H13" s="22"/>
      <c r="I13" s="22"/>
      <c r="J13" s="22"/>
    </row>
    <row r="14" spans="1:10" ht="19.95" customHeight="1" thickBot="1" x14ac:dyDescent="0.35">
      <c r="A14" s="2" t="s">
        <v>121</v>
      </c>
      <c r="B14" s="27" t="s">
        <v>120</v>
      </c>
      <c r="C14" s="27" t="s">
        <v>72</v>
      </c>
      <c r="D14" s="2">
        <v>2</v>
      </c>
      <c r="E14" s="2">
        <v>1</v>
      </c>
      <c r="F14" s="58"/>
      <c r="G14" s="22"/>
      <c r="H14" s="22"/>
      <c r="I14" s="22"/>
      <c r="J14" s="22"/>
    </row>
    <row r="15" spans="1:10" ht="19.95" customHeight="1" thickBot="1" x14ac:dyDescent="0.35">
      <c r="A15" s="2" t="s">
        <v>123</v>
      </c>
      <c r="B15" s="27" t="s">
        <v>122</v>
      </c>
      <c r="C15" s="27" t="s">
        <v>18</v>
      </c>
      <c r="D15" s="2">
        <v>4</v>
      </c>
      <c r="E15" s="2">
        <v>1</v>
      </c>
      <c r="F15" s="58"/>
      <c r="G15" s="22"/>
      <c r="H15" s="22"/>
      <c r="I15" s="22"/>
      <c r="J15" s="22"/>
    </row>
    <row r="16" spans="1:10" ht="19.95" customHeight="1" thickBot="1" x14ac:dyDescent="0.35">
      <c r="A16" s="2" t="s">
        <v>129</v>
      </c>
      <c r="B16" s="27" t="s">
        <v>128</v>
      </c>
      <c r="C16" s="27" t="s">
        <v>30</v>
      </c>
      <c r="D16" s="2">
        <v>4</v>
      </c>
      <c r="E16" s="2">
        <v>1</v>
      </c>
      <c r="F16" s="58"/>
      <c r="G16" s="22"/>
      <c r="H16" s="22"/>
      <c r="I16" s="22"/>
      <c r="J16" s="22"/>
    </row>
    <row r="17" spans="1:10" ht="19.95" customHeight="1" thickBot="1" x14ac:dyDescent="0.35">
      <c r="A17" s="2" t="s">
        <v>137</v>
      </c>
      <c r="B17" s="27" t="s">
        <v>136</v>
      </c>
      <c r="C17" s="27" t="s">
        <v>18</v>
      </c>
      <c r="D17" s="2">
        <v>6</v>
      </c>
      <c r="E17" s="2">
        <v>1</v>
      </c>
      <c r="F17" s="58"/>
      <c r="G17" s="22"/>
      <c r="H17" s="22"/>
      <c r="I17" s="22"/>
      <c r="J17" s="22"/>
    </row>
    <row r="18" spans="1:10" ht="19.95" customHeight="1" thickBot="1" x14ac:dyDescent="0.35">
      <c r="A18" s="2" t="s">
        <v>139</v>
      </c>
      <c r="B18" s="27" t="s">
        <v>138</v>
      </c>
      <c r="C18" s="27" t="s">
        <v>21</v>
      </c>
      <c r="D18" s="2">
        <v>6</v>
      </c>
      <c r="E18" s="2">
        <v>1</v>
      </c>
      <c r="F18" s="58"/>
      <c r="G18" s="22"/>
      <c r="H18" s="22"/>
      <c r="I18" s="22"/>
      <c r="J18" s="22"/>
    </row>
    <row r="19" spans="1:10" ht="19.95" customHeight="1" thickBot="1" x14ac:dyDescent="0.35">
      <c r="A19" s="2" t="s">
        <v>151</v>
      </c>
      <c r="B19" s="27" t="s">
        <v>150</v>
      </c>
      <c r="C19" s="27" t="s">
        <v>24</v>
      </c>
      <c r="D19" s="2">
        <v>6</v>
      </c>
      <c r="E19" s="2">
        <v>1</v>
      </c>
      <c r="F19" s="58"/>
      <c r="G19" s="22"/>
      <c r="H19" s="22"/>
      <c r="I19" s="22"/>
      <c r="J19" s="22"/>
    </row>
    <row r="20" spans="1:10" ht="19.95" customHeight="1" thickBot="1" x14ac:dyDescent="0.35">
      <c r="A20" s="2" t="s">
        <v>169</v>
      </c>
      <c r="B20" s="27" t="s">
        <v>168</v>
      </c>
      <c r="C20" s="27" t="s">
        <v>24</v>
      </c>
      <c r="D20" s="2">
        <v>3</v>
      </c>
      <c r="E20" s="2">
        <v>1</v>
      </c>
      <c r="F20" s="58"/>
      <c r="G20" s="22"/>
      <c r="H20" s="22"/>
      <c r="I20" s="22"/>
      <c r="J20" s="22"/>
    </row>
    <row r="21" spans="1:10" ht="19.95" customHeight="1" thickBot="1" x14ac:dyDescent="0.35">
      <c r="A21" s="2" t="s">
        <v>171</v>
      </c>
      <c r="B21" s="27" t="s">
        <v>170</v>
      </c>
      <c r="C21" s="27" t="s">
        <v>60</v>
      </c>
      <c r="D21" s="2">
        <v>6</v>
      </c>
      <c r="E21" s="2">
        <v>1</v>
      </c>
      <c r="F21" s="58"/>
      <c r="G21" s="22"/>
      <c r="H21" s="22"/>
      <c r="I21" s="22"/>
      <c r="J21" s="22"/>
    </row>
    <row r="22" spans="1:10" ht="19.95" customHeight="1" thickBot="1" x14ac:dyDescent="0.35">
      <c r="A22" s="2" t="s">
        <v>213</v>
      </c>
      <c r="B22" s="27" t="s">
        <v>212</v>
      </c>
      <c r="C22" s="27" t="s">
        <v>24</v>
      </c>
      <c r="D22" s="2">
        <v>3</v>
      </c>
      <c r="E22" s="2">
        <v>1</v>
      </c>
      <c r="F22" s="58"/>
      <c r="G22" s="22"/>
      <c r="H22" s="22"/>
      <c r="I22" s="22"/>
      <c r="J22" s="22"/>
    </row>
    <row r="23" spans="1:10" ht="19.95" customHeight="1" thickBot="1" x14ac:dyDescent="0.35">
      <c r="A23" s="2" t="s">
        <v>225</v>
      </c>
      <c r="B23" s="27" t="s">
        <v>224</v>
      </c>
      <c r="C23" s="27" t="s">
        <v>13</v>
      </c>
      <c r="D23" s="2">
        <v>1</v>
      </c>
      <c r="E23" s="2">
        <v>1</v>
      </c>
      <c r="F23" s="58"/>
      <c r="G23" s="22"/>
      <c r="H23" s="22"/>
      <c r="I23" s="22"/>
      <c r="J23" s="22"/>
    </row>
    <row r="24" spans="1:10" ht="19.95" customHeight="1" thickBot="1" x14ac:dyDescent="0.35">
      <c r="A24" s="2" t="s">
        <v>229</v>
      </c>
      <c r="B24" s="27" t="s">
        <v>228</v>
      </c>
      <c r="C24" s="27" t="s">
        <v>40</v>
      </c>
      <c r="D24" s="2">
        <v>7</v>
      </c>
      <c r="E24" s="2">
        <v>1</v>
      </c>
      <c r="F24" s="58"/>
      <c r="G24" s="22"/>
      <c r="H24" s="22"/>
      <c r="I24" s="22"/>
      <c r="J24" s="22"/>
    </row>
    <row r="25" spans="1:10" ht="19.95" customHeight="1" thickBot="1" x14ac:dyDescent="0.35">
      <c r="A25" s="2" t="s">
        <v>233</v>
      </c>
      <c r="B25" s="27" t="s">
        <v>232</v>
      </c>
      <c r="C25" s="27" t="s">
        <v>27</v>
      </c>
      <c r="D25" s="2">
        <v>6</v>
      </c>
      <c r="E25" s="2">
        <v>1</v>
      </c>
      <c r="F25" s="58"/>
      <c r="G25" s="22"/>
      <c r="H25" s="22"/>
      <c r="I25" s="22"/>
      <c r="J25" s="22"/>
    </row>
    <row r="26" spans="1:10" ht="19.95" customHeight="1" thickBot="1" x14ac:dyDescent="0.35">
      <c r="A26" s="2" t="s">
        <v>296</v>
      </c>
      <c r="B26" s="27" t="s">
        <v>295</v>
      </c>
      <c r="C26" s="27" t="s">
        <v>33</v>
      </c>
      <c r="D26" s="2">
        <v>3</v>
      </c>
      <c r="E26" s="2">
        <v>1</v>
      </c>
      <c r="F26" s="58"/>
      <c r="G26" s="22"/>
      <c r="H26" s="22"/>
      <c r="I26" s="22"/>
      <c r="J26" s="22"/>
    </row>
    <row r="27" spans="1:10" ht="19.95" customHeight="1" thickBot="1" x14ac:dyDescent="0.35">
      <c r="A27" s="2" t="s">
        <v>314</v>
      </c>
      <c r="B27" s="27" t="s">
        <v>313</v>
      </c>
      <c r="C27" s="27" t="s">
        <v>21</v>
      </c>
      <c r="D27" s="2">
        <v>6</v>
      </c>
      <c r="E27" s="2">
        <v>1</v>
      </c>
      <c r="F27" s="58"/>
      <c r="G27" s="22"/>
      <c r="H27" s="22"/>
      <c r="I27" s="22"/>
      <c r="J27" s="22"/>
    </row>
    <row r="28" spans="1:10" ht="19.95" customHeight="1" thickBot="1" x14ac:dyDescent="0.35">
      <c r="A28" s="2" t="s">
        <v>336</v>
      </c>
      <c r="B28" s="27" t="s">
        <v>335</v>
      </c>
      <c r="C28" s="27" t="s">
        <v>30</v>
      </c>
      <c r="D28" s="2">
        <v>7</v>
      </c>
      <c r="E28" s="2">
        <v>1</v>
      </c>
      <c r="F28" s="58"/>
      <c r="G28" s="22"/>
      <c r="H28" s="22"/>
      <c r="I28" s="22"/>
      <c r="J28" s="22"/>
    </row>
    <row r="29" spans="1:10" ht="19.95" customHeight="1" thickBot="1" x14ac:dyDescent="0.35">
      <c r="A29" s="2" t="s">
        <v>348</v>
      </c>
      <c r="B29" s="27" t="s">
        <v>347</v>
      </c>
      <c r="C29" s="27" t="s">
        <v>33</v>
      </c>
      <c r="D29" s="2">
        <v>7</v>
      </c>
      <c r="E29" s="2">
        <v>1</v>
      </c>
      <c r="F29" s="58"/>
      <c r="G29" s="22"/>
      <c r="H29" s="22"/>
      <c r="I29" s="22"/>
      <c r="J29" s="22"/>
    </row>
    <row r="30" spans="1:10" ht="19.95" customHeight="1" thickBot="1" x14ac:dyDescent="0.35">
      <c r="A30" s="2" t="s">
        <v>352</v>
      </c>
      <c r="B30" s="27" t="s">
        <v>351</v>
      </c>
      <c r="C30" s="27" t="s">
        <v>7</v>
      </c>
      <c r="D30" s="2">
        <v>6</v>
      </c>
      <c r="E30" s="2">
        <v>1</v>
      </c>
      <c r="F30" s="58"/>
      <c r="G30" s="22"/>
      <c r="H30" s="22"/>
      <c r="I30" s="22"/>
      <c r="J30" s="22"/>
    </row>
    <row r="31" spans="1:10" ht="19.95" customHeight="1" thickBot="1" x14ac:dyDescent="0.35">
      <c r="A31" s="2" t="s">
        <v>368</v>
      </c>
      <c r="B31" s="27" t="s">
        <v>367</v>
      </c>
      <c r="C31" s="27" t="s">
        <v>24</v>
      </c>
      <c r="D31" s="2">
        <v>6</v>
      </c>
      <c r="E31" s="2">
        <v>1</v>
      </c>
      <c r="F31" s="58"/>
      <c r="G31" s="22"/>
      <c r="H31" s="22"/>
      <c r="I31" s="22"/>
      <c r="J31" s="22"/>
    </row>
    <row r="32" spans="1:10" ht="19.95" customHeight="1" thickBot="1" x14ac:dyDescent="0.35">
      <c r="A32" s="2" t="s">
        <v>381</v>
      </c>
      <c r="B32" s="27" t="s">
        <v>380</v>
      </c>
      <c r="C32" s="27" t="s">
        <v>33</v>
      </c>
      <c r="D32" s="2">
        <v>7</v>
      </c>
      <c r="E32" s="2">
        <v>1</v>
      </c>
      <c r="F32" s="58"/>
      <c r="G32" s="22"/>
      <c r="H32" s="22"/>
      <c r="I32" s="22"/>
      <c r="J32" s="22"/>
    </row>
    <row r="33" spans="1:10" ht="19.95" customHeight="1" thickBot="1" x14ac:dyDescent="0.35">
      <c r="A33" s="2" t="s">
        <v>397</v>
      </c>
      <c r="B33" s="27" t="s">
        <v>396</v>
      </c>
      <c r="C33" s="27" t="s">
        <v>33</v>
      </c>
      <c r="D33" s="2">
        <v>6</v>
      </c>
      <c r="E33" s="2">
        <v>1</v>
      </c>
      <c r="F33" s="58"/>
      <c r="G33" s="22"/>
      <c r="H33" s="22"/>
      <c r="I33" s="22"/>
      <c r="J33" s="22"/>
    </row>
    <row r="34" spans="1:10" ht="19.95" customHeight="1" thickBot="1" x14ac:dyDescent="0.35">
      <c r="A34" s="2" t="s">
        <v>401</v>
      </c>
      <c r="B34" s="27" t="s">
        <v>400</v>
      </c>
      <c r="C34" s="27" t="s">
        <v>7</v>
      </c>
      <c r="D34" s="2">
        <v>3</v>
      </c>
      <c r="E34" s="2">
        <v>1</v>
      </c>
      <c r="F34" s="58"/>
      <c r="G34" s="22"/>
      <c r="H34" s="22"/>
      <c r="I34" s="22"/>
      <c r="J34" s="22"/>
    </row>
    <row r="35" spans="1:10" ht="19.95" customHeight="1" thickBot="1" x14ac:dyDescent="0.35">
      <c r="A35" s="2" t="s">
        <v>437</v>
      </c>
      <c r="B35" s="27" t="s">
        <v>436</v>
      </c>
      <c r="C35" s="27" t="s">
        <v>60</v>
      </c>
      <c r="D35" s="2">
        <v>4</v>
      </c>
      <c r="E35" s="2">
        <v>1</v>
      </c>
      <c r="F35" s="58"/>
      <c r="G35" s="22"/>
      <c r="H35" s="22"/>
      <c r="I35" s="22"/>
      <c r="J35" s="22"/>
    </row>
    <row r="36" spans="1:10" ht="19.95" customHeight="1" thickBot="1" x14ac:dyDescent="0.35">
      <c r="A36" s="2" t="s">
        <v>455</v>
      </c>
      <c r="B36" s="27" t="s">
        <v>454</v>
      </c>
      <c r="C36" s="27" t="s">
        <v>33</v>
      </c>
      <c r="D36" s="2">
        <v>6</v>
      </c>
      <c r="E36" s="2">
        <v>1</v>
      </c>
      <c r="F36" s="58"/>
      <c r="G36" s="22"/>
      <c r="H36" s="22"/>
      <c r="I36" s="22"/>
      <c r="J36" s="22"/>
    </row>
    <row r="37" spans="1:10" ht="19.95" customHeight="1" thickBot="1" x14ac:dyDescent="0.35">
      <c r="A37" s="2" t="s">
        <v>466</v>
      </c>
      <c r="B37" s="27" t="s">
        <v>465</v>
      </c>
      <c r="C37" s="27" t="s">
        <v>10</v>
      </c>
      <c r="D37" s="2">
        <v>4</v>
      </c>
      <c r="E37" s="2">
        <v>1</v>
      </c>
      <c r="F37" s="58"/>
      <c r="G37" s="22"/>
      <c r="H37" s="22"/>
      <c r="I37" s="22"/>
      <c r="J37" s="22"/>
    </row>
    <row r="38" spans="1:10" ht="19.95" customHeight="1" thickBot="1" x14ac:dyDescent="0.35">
      <c r="A38" s="2" t="s">
        <v>470</v>
      </c>
      <c r="B38" s="27" t="s">
        <v>469</v>
      </c>
      <c r="C38" s="27" t="s">
        <v>33</v>
      </c>
      <c r="D38" s="2">
        <v>7</v>
      </c>
      <c r="E38" s="2">
        <v>1</v>
      </c>
      <c r="F38" s="58"/>
      <c r="G38" s="22"/>
      <c r="H38" s="22"/>
      <c r="I38" s="22"/>
      <c r="J38" s="22"/>
    </row>
    <row r="39" spans="1:10" ht="19.95" customHeight="1" thickBot="1" x14ac:dyDescent="0.35">
      <c r="A39" s="2" t="s">
        <v>501</v>
      </c>
      <c r="B39" s="27" t="s">
        <v>500</v>
      </c>
      <c r="C39" s="27" t="s">
        <v>18</v>
      </c>
      <c r="D39" s="2">
        <v>7</v>
      </c>
      <c r="E39" s="2">
        <v>1</v>
      </c>
      <c r="F39" s="58"/>
      <c r="G39" s="22"/>
      <c r="H39" s="22"/>
      <c r="I39" s="22"/>
      <c r="J39" s="22"/>
    </row>
    <row r="40" spans="1:10" ht="19.95" customHeight="1" thickBot="1" x14ac:dyDescent="0.35">
      <c r="A40" s="2" t="s">
        <v>503</v>
      </c>
      <c r="B40" s="27" t="s">
        <v>502</v>
      </c>
      <c r="C40" s="27" t="s">
        <v>21</v>
      </c>
      <c r="D40" s="2">
        <v>4</v>
      </c>
      <c r="E40" s="2">
        <v>1</v>
      </c>
      <c r="F40" s="58"/>
      <c r="G40" s="22"/>
      <c r="H40" s="22"/>
      <c r="I40" s="22"/>
      <c r="J40" s="22"/>
    </row>
    <row r="41" spans="1:10" ht="19.95" customHeight="1" thickBot="1" x14ac:dyDescent="0.35">
      <c r="A41" s="2" t="s">
        <v>511</v>
      </c>
      <c r="B41" s="27" t="s">
        <v>510</v>
      </c>
      <c r="C41" s="27" t="s">
        <v>30</v>
      </c>
      <c r="D41" s="2">
        <v>6</v>
      </c>
      <c r="E41" s="2">
        <v>1</v>
      </c>
      <c r="F41" s="58"/>
      <c r="G41" s="22"/>
      <c r="H41" s="22"/>
      <c r="I41" s="22"/>
      <c r="J41" s="22"/>
    </row>
    <row r="42" spans="1:10" ht="19.95" customHeight="1" thickBot="1" x14ac:dyDescent="0.35">
      <c r="A42" s="2" t="s">
        <v>530</v>
      </c>
      <c r="B42" s="27" t="s">
        <v>529</v>
      </c>
      <c r="C42" s="27" t="s">
        <v>21</v>
      </c>
      <c r="D42" s="2">
        <v>3</v>
      </c>
      <c r="E42" s="2">
        <v>1</v>
      </c>
      <c r="F42" s="58"/>
      <c r="G42" s="22"/>
      <c r="H42" s="22"/>
      <c r="I42" s="22"/>
      <c r="J42" s="22"/>
    </row>
    <row r="43" spans="1:10" ht="19.95" customHeight="1" thickBot="1" x14ac:dyDescent="0.35">
      <c r="A43" s="2" t="s">
        <v>542</v>
      </c>
      <c r="B43" s="27" t="s">
        <v>541</v>
      </c>
      <c r="C43" s="27" t="s">
        <v>18</v>
      </c>
      <c r="D43" s="2">
        <v>6</v>
      </c>
      <c r="E43" s="2">
        <v>1</v>
      </c>
      <c r="F43" s="58"/>
      <c r="G43" s="22"/>
      <c r="H43" s="22"/>
      <c r="I43" s="22"/>
      <c r="J43" s="22"/>
    </row>
    <row r="44" spans="1:10" ht="19.95" customHeight="1" thickBot="1" x14ac:dyDescent="0.35">
      <c r="A44" s="2" t="s">
        <v>556</v>
      </c>
      <c r="B44" s="27" t="s">
        <v>555</v>
      </c>
      <c r="C44" s="27" t="s">
        <v>30</v>
      </c>
      <c r="D44" s="2">
        <v>7</v>
      </c>
      <c r="E44" s="2">
        <v>1</v>
      </c>
      <c r="F44" s="58"/>
      <c r="G44" s="22"/>
      <c r="H44" s="22"/>
      <c r="I44" s="22"/>
      <c r="J44" s="22"/>
    </row>
    <row r="45" spans="1:10" ht="19.95" customHeight="1" thickBot="1" x14ac:dyDescent="0.35">
      <c r="A45" s="2" t="s">
        <v>565</v>
      </c>
      <c r="B45" s="27" t="s">
        <v>564</v>
      </c>
      <c r="C45" s="27" t="s">
        <v>24</v>
      </c>
      <c r="D45" s="2">
        <v>6</v>
      </c>
      <c r="E45" s="2">
        <v>1</v>
      </c>
      <c r="F45" s="58"/>
      <c r="G45" s="22"/>
      <c r="H45" s="22"/>
      <c r="I45" s="22"/>
      <c r="J45" s="22"/>
    </row>
    <row r="46" spans="1:10" ht="19.95" customHeight="1" thickBot="1" x14ac:dyDescent="0.35">
      <c r="A46" s="2" t="s">
        <v>567</v>
      </c>
      <c r="B46" s="27" t="s">
        <v>566</v>
      </c>
      <c r="C46" s="27" t="s">
        <v>45</v>
      </c>
      <c r="D46" s="2">
        <v>8</v>
      </c>
      <c r="E46" s="2">
        <v>1</v>
      </c>
      <c r="F46" s="58"/>
      <c r="G46" s="22"/>
      <c r="H46" s="22"/>
      <c r="I46" s="22"/>
      <c r="J46" s="22"/>
    </row>
    <row r="47" spans="1:10" ht="19.95" customHeight="1" thickBot="1" x14ac:dyDescent="0.35">
      <c r="A47" s="2" t="s">
        <v>588</v>
      </c>
      <c r="B47" s="27" t="s">
        <v>586</v>
      </c>
      <c r="C47" s="27" t="s">
        <v>60</v>
      </c>
      <c r="D47" s="2">
        <v>8</v>
      </c>
      <c r="E47" s="2">
        <v>1</v>
      </c>
      <c r="F47" s="58"/>
      <c r="G47" s="22"/>
      <c r="H47" s="22"/>
      <c r="I47" s="22"/>
      <c r="J47" s="22"/>
    </row>
    <row r="48" spans="1:10" ht="19.95" customHeight="1" thickBot="1" x14ac:dyDescent="0.35">
      <c r="A48" s="2" t="s">
        <v>609</v>
      </c>
      <c r="B48" s="27" t="s">
        <v>608</v>
      </c>
      <c r="C48" s="27" t="s">
        <v>7</v>
      </c>
      <c r="D48" s="2">
        <v>8</v>
      </c>
      <c r="E48" s="2">
        <v>1</v>
      </c>
      <c r="F48" s="58"/>
      <c r="G48" s="22"/>
      <c r="H48" s="22"/>
      <c r="I48" s="22"/>
      <c r="J48" s="22"/>
    </row>
    <row r="49" spans="1:10" ht="19.95" customHeight="1" thickBot="1" x14ac:dyDescent="0.35">
      <c r="A49" s="2" t="s">
        <v>624</v>
      </c>
      <c r="B49" s="27" t="s">
        <v>623</v>
      </c>
      <c r="C49" s="27" t="s">
        <v>27</v>
      </c>
      <c r="D49" s="2">
        <v>7</v>
      </c>
      <c r="E49" s="2">
        <v>1</v>
      </c>
      <c r="F49" s="58"/>
      <c r="G49" s="22"/>
      <c r="H49" s="22"/>
      <c r="I49" s="22"/>
      <c r="J49" s="22"/>
    </row>
    <row r="50" spans="1:10" ht="19.95" customHeight="1" thickBot="1" x14ac:dyDescent="0.35">
      <c r="A50" s="2" t="s">
        <v>626</v>
      </c>
      <c r="B50" s="27" t="s">
        <v>625</v>
      </c>
      <c r="C50" s="27" t="s">
        <v>30</v>
      </c>
      <c r="D50" s="2">
        <v>5</v>
      </c>
      <c r="E50" s="2">
        <v>1</v>
      </c>
      <c r="F50" s="58"/>
      <c r="G50" s="22"/>
      <c r="H50" s="22"/>
      <c r="I50" s="22"/>
      <c r="J50" s="22"/>
    </row>
    <row r="51" spans="1:10" ht="19.95" customHeight="1" thickBot="1" x14ac:dyDescent="0.35">
      <c r="A51" s="2" t="s">
        <v>644</v>
      </c>
      <c r="B51" s="27" t="s">
        <v>643</v>
      </c>
      <c r="C51" s="27" t="s">
        <v>60</v>
      </c>
      <c r="D51" s="2">
        <v>5</v>
      </c>
      <c r="E51" s="2">
        <v>1</v>
      </c>
      <c r="F51" s="58"/>
      <c r="G51" s="22"/>
      <c r="H51" s="22"/>
      <c r="I51" s="22"/>
      <c r="J51" s="22"/>
    </row>
    <row r="52" spans="1:10" ht="19.95" customHeight="1" thickBot="1" x14ac:dyDescent="0.35">
      <c r="A52" s="2" t="s">
        <v>646</v>
      </c>
      <c r="B52" s="27" t="s">
        <v>645</v>
      </c>
      <c r="C52" s="27" t="s">
        <v>60</v>
      </c>
      <c r="D52" s="2">
        <v>5</v>
      </c>
      <c r="E52" s="2">
        <v>1</v>
      </c>
      <c r="F52" s="58"/>
      <c r="G52" s="22"/>
      <c r="H52" s="22"/>
      <c r="I52" s="22"/>
      <c r="J52" s="22"/>
    </row>
    <row r="53" spans="1:10" ht="19.95" customHeight="1" thickBot="1" x14ac:dyDescent="0.35">
      <c r="A53" s="2" t="s">
        <v>648</v>
      </c>
      <c r="B53" s="27" t="s">
        <v>647</v>
      </c>
      <c r="C53" s="27" t="s">
        <v>30</v>
      </c>
      <c r="D53" s="2">
        <v>7</v>
      </c>
      <c r="E53" s="2">
        <v>1</v>
      </c>
      <c r="F53" s="58"/>
      <c r="G53" s="22"/>
      <c r="H53" s="22"/>
      <c r="I53" s="22"/>
      <c r="J53" s="22"/>
    </row>
    <row r="54" spans="1:10" ht="19.95" customHeight="1" thickBot="1" x14ac:dyDescent="0.35">
      <c r="A54" s="2" t="s">
        <v>682</v>
      </c>
      <c r="B54" s="27" t="s">
        <v>681</v>
      </c>
      <c r="C54" s="27" t="s">
        <v>24</v>
      </c>
      <c r="D54" s="2">
        <v>3</v>
      </c>
      <c r="E54" s="2">
        <v>1</v>
      </c>
      <c r="F54" s="58"/>
      <c r="G54" s="22"/>
      <c r="H54" s="22"/>
      <c r="I54" s="22"/>
      <c r="J54" s="22"/>
    </row>
    <row r="55" spans="1:10" ht="19.95" customHeight="1" thickBot="1" x14ac:dyDescent="0.35">
      <c r="A55" s="2" t="s">
        <v>692</v>
      </c>
      <c r="B55" s="27" t="s">
        <v>691</v>
      </c>
      <c r="C55" s="27" t="s">
        <v>27</v>
      </c>
      <c r="D55" s="2">
        <v>5</v>
      </c>
      <c r="E55" s="2">
        <v>1</v>
      </c>
      <c r="F55" s="58"/>
      <c r="G55" s="22"/>
      <c r="H55" s="22"/>
      <c r="I55" s="22"/>
      <c r="J55" s="22"/>
    </row>
    <row r="56" spans="1:10" ht="19.95" customHeight="1" thickBot="1" x14ac:dyDescent="0.35">
      <c r="A56" s="2" t="s">
        <v>702</v>
      </c>
      <c r="B56" s="27" t="s">
        <v>701</v>
      </c>
      <c r="C56" s="27" t="s">
        <v>18</v>
      </c>
      <c r="D56" s="2">
        <v>4</v>
      </c>
      <c r="E56" s="2">
        <v>1</v>
      </c>
      <c r="F56" s="58"/>
      <c r="G56" s="22"/>
      <c r="H56" s="22"/>
      <c r="I56" s="22"/>
      <c r="J56" s="22"/>
    </row>
    <row r="57" spans="1:10" ht="19.95" customHeight="1" thickBot="1" x14ac:dyDescent="0.35">
      <c r="A57" s="2" t="s">
        <v>712</v>
      </c>
      <c r="B57" s="27" t="s">
        <v>711</v>
      </c>
      <c r="C57" s="27" t="s">
        <v>60</v>
      </c>
      <c r="D57" s="2">
        <v>5</v>
      </c>
      <c r="E57" s="2">
        <v>1</v>
      </c>
      <c r="F57" s="58"/>
      <c r="G57" s="22"/>
      <c r="H57" s="22"/>
      <c r="I57" s="22"/>
      <c r="J57" s="22"/>
    </row>
    <row r="58" spans="1:10" ht="19.95" customHeight="1" thickBot="1" x14ac:dyDescent="0.35">
      <c r="A58" s="2" t="s">
        <v>730</v>
      </c>
      <c r="B58" s="27" t="s">
        <v>729</v>
      </c>
      <c r="C58" s="27" t="s">
        <v>33</v>
      </c>
      <c r="D58" s="2">
        <v>3</v>
      </c>
      <c r="E58" s="2">
        <v>1</v>
      </c>
      <c r="F58" s="58"/>
      <c r="G58" s="22"/>
      <c r="H58" s="22"/>
      <c r="I58" s="22"/>
      <c r="J58" s="22"/>
    </row>
    <row r="59" spans="1:10" ht="19.95" customHeight="1" thickBot="1" x14ac:dyDescent="0.35">
      <c r="A59" s="2" t="s">
        <v>734</v>
      </c>
      <c r="B59" s="27" t="s">
        <v>733</v>
      </c>
      <c r="C59" s="27" t="s">
        <v>13</v>
      </c>
      <c r="D59" s="2">
        <v>1</v>
      </c>
      <c r="E59" s="2">
        <v>1</v>
      </c>
      <c r="F59" s="58"/>
      <c r="G59" s="22"/>
      <c r="H59" s="22"/>
      <c r="I59" s="22"/>
      <c r="J59" s="22"/>
    </row>
    <row r="60" spans="1:10" ht="19.95" customHeight="1" thickBot="1" x14ac:dyDescent="0.35">
      <c r="A60" s="2" t="s">
        <v>748</v>
      </c>
      <c r="B60" s="27" t="s">
        <v>747</v>
      </c>
      <c r="C60" s="27" t="s">
        <v>40</v>
      </c>
      <c r="D60" s="2">
        <v>5</v>
      </c>
      <c r="E60" s="2">
        <v>1</v>
      </c>
      <c r="F60" s="58"/>
      <c r="G60" s="22"/>
      <c r="H60" s="22"/>
      <c r="I60" s="22"/>
      <c r="J60" s="22"/>
    </row>
    <row r="61" spans="1:10" ht="19.95" customHeight="1" thickBot="1" x14ac:dyDescent="0.35">
      <c r="A61" s="2" t="s">
        <v>756</v>
      </c>
      <c r="B61" s="27" t="s">
        <v>755</v>
      </c>
      <c r="C61" s="27" t="s">
        <v>21</v>
      </c>
      <c r="D61" s="2">
        <v>3</v>
      </c>
      <c r="E61" s="2">
        <v>1</v>
      </c>
      <c r="F61" s="58"/>
      <c r="G61" s="22"/>
      <c r="H61" s="22"/>
      <c r="I61" s="22"/>
      <c r="J61" s="22"/>
    </row>
    <row r="62" spans="1:10" ht="19.95" customHeight="1" thickBot="1" x14ac:dyDescent="0.35">
      <c r="A62" s="2" t="s">
        <v>758</v>
      </c>
      <c r="B62" s="27" t="s">
        <v>757</v>
      </c>
      <c r="C62" s="27" t="s">
        <v>24</v>
      </c>
      <c r="D62" s="2">
        <v>3</v>
      </c>
      <c r="E62" s="2">
        <v>1</v>
      </c>
      <c r="F62" s="58"/>
      <c r="G62" s="22"/>
      <c r="H62" s="22"/>
      <c r="I62" s="22"/>
      <c r="J62" s="22"/>
    </row>
    <row r="63" spans="1:10" ht="19.95" customHeight="1" thickBot="1" x14ac:dyDescent="0.35">
      <c r="A63" s="2" t="s">
        <v>772</v>
      </c>
      <c r="B63" s="27" t="s">
        <v>771</v>
      </c>
      <c r="C63" s="27" t="s">
        <v>30</v>
      </c>
      <c r="D63" s="2">
        <v>8</v>
      </c>
      <c r="E63" s="2">
        <v>1</v>
      </c>
      <c r="F63" s="58"/>
      <c r="G63" s="22"/>
      <c r="H63" s="22"/>
      <c r="I63" s="22"/>
      <c r="J63" s="22"/>
    </row>
    <row r="64" spans="1:10" ht="19.95" customHeight="1" thickBot="1" x14ac:dyDescent="0.35">
      <c r="A64" s="2" t="s">
        <v>790</v>
      </c>
      <c r="B64" s="27" t="s">
        <v>789</v>
      </c>
      <c r="C64" s="27" t="s">
        <v>30</v>
      </c>
      <c r="D64" s="2">
        <v>3</v>
      </c>
      <c r="E64" s="2">
        <v>1</v>
      </c>
      <c r="F64" s="58"/>
      <c r="G64" s="22"/>
      <c r="H64" s="22"/>
      <c r="I64" s="22"/>
      <c r="J64" s="22"/>
    </row>
    <row r="65" spans="1:10" ht="19.95" customHeight="1" thickBot="1" x14ac:dyDescent="0.35">
      <c r="A65" s="2" t="s">
        <v>794</v>
      </c>
      <c r="B65" s="27" t="s">
        <v>793</v>
      </c>
      <c r="C65" s="27" t="s">
        <v>45</v>
      </c>
      <c r="D65" s="2">
        <v>8</v>
      </c>
      <c r="E65" s="2">
        <v>1</v>
      </c>
      <c r="F65" s="58"/>
      <c r="G65" s="22"/>
      <c r="H65" s="22"/>
      <c r="I65" s="22"/>
      <c r="J65" s="22"/>
    </row>
    <row r="66" spans="1:10" ht="19.95" customHeight="1" thickBot="1" x14ac:dyDescent="0.35">
      <c r="A66" s="2" t="s">
        <v>798</v>
      </c>
      <c r="B66" s="27" t="s">
        <v>797</v>
      </c>
      <c r="C66" s="27" t="s">
        <v>65</v>
      </c>
      <c r="D66" s="2">
        <v>5</v>
      </c>
      <c r="E66" s="2">
        <v>1</v>
      </c>
      <c r="F66" s="58"/>
      <c r="G66" s="22"/>
      <c r="H66" s="22"/>
      <c r="I66" s="22"/>
      <c r="J66" s="22"/>
    </row>
    <row r="67" spans="1:10" ht="19.95" customHeight="1" thickBot="1" x14ac:dyDescent="0.35">
      <c r="A67" s="2" t="s">
        <v>818</v>
      </c>
      <c r="B67" s="27" t="s">
        <v>817</v>
      </c>
      <c r="C67" s="27" t="s">
        <v>373</v>
      </c>
      <c r="D67" s="2">
        <v>3</v>
      </c>
      <c r="E67" s="2">
        <v>1</v>
      </c>
      <c r="F67" s="58"/>
      <c r="G67" s="22"/>
      <c r="H67" s="22"/>
      <c r="I67" s="22"/>
      <c r="J67" s="22"/>
    </row>
    <row r="68" spans="1:10" ht="19.95" customHeight="1" thickBot="1" x14ac:dyDescent="0.35">
      <c r="A68" s="2" t="s">
        <v>822</v>
      </c>
      <c r="B68" s="27" t="s">
        <v>821</v>
      </c>
      <c r="C68" s="27" t="s">
        <v>60</v>
      </c>
      <c r="D68" s="2">
        <v>8</v>
      </c>
      <c r="E68" s="2">
        <v>1</v>
      </c>
      <c r="F68" s="58"/>
      <c r="G68" s="22"/>
      <c r="H68" s="22"/>
      <c r="I68" s="22"/>
      <c r="J68" s="22"/>
    </row>
    <row r="69" spans="1:10" ht="19.95" customHeight="1" thickBot="1" x14ac:dyDescent="0.35">
      <c r="A69" s="2" t="s">
        <v>830</v>
      </c>
      <c r="B69" s="27" t="s">
        <v>829</v>
      </c>
      <c r="C69" s="27" t="s">
        <v>10</v>
      </c>
      <c r="D69" s="2">
        <v>5</v>
      </c>
      <c r="E69" s="2">
        <v>1</v>
      </c>
      <c r="F69" s="58"/>
      <c r="G69" s="22"/>
      <c r="H69" s="22"/>
      <c r="I69" s="22"/>
      <c r="J69" s="22"/>
    </row>
    <row r="70" spans="1:10" ht="19.95" customHeight="1" thickBot="1" x14ac:dyDescent="0.35">
      <c r="A70" s="2" t="s">
        <v>834</v>
      </c>
      <c r="B70" s="27" t="s">
        <v>833</v>
      </c>
      <c r="C70" s="27" t="s">
        <v>30</v>
      </c>
      <c r="D70" s="2">
        <v>6</v>
      </c>
      <c r="E70" s="2">
        <v>1</v>
      </c>
      <c r="F70" s="58"/>
      <c r="G70" s="22"/>
      <c r="H70" s="22"/>
      <c r="I70" s="22"/>
      <c r="J70" s="22"/>
    </row>
    <row r="71" spans="1:10" ht="19.95" customHeight="1" thickBot="1" x14ac:dyDescent="0.35">
      <c r="A71" s="2" t="s">
        <v>836</v>
      </c>
      <c r="B71" s="27" t="s">
        <v>835</v>
      </c>
      <c r="C71" s="27" t="s">
        <v>87</v>
      </c>
      <c r="D71" s="2">
        <v>4</v>
      </c>
      <c r="E71" s="2">
        <v>1</v>
      </c>
      <c r="F71" s="58"/>
      <c r="G71" s="22"/>
      <c r="H71" s="22"/>
      <c r="I71" s="22"/>
      <c r="J71" s="22"/>
    </row>
    <row r="72" spans="1:10" ht="19.95" customHeight="1" thickBot="1" x14ac:dyDescent="0.35">
      <c r="A72" s="2" t="s">
        <v>848</v>
      </c>
      <c r="B72" s="27" t="s">
        <v>847</v>
      </c>
      <c r="C72" s="27" t="s">
        <v>60</v>
      </c>
      <c r="D72" s="2">
        <v>5</v>
      </c>
      <c r="E72" s="2">
        <v>1</v>
      </c>
      <c r="F72" s="58"/>
      <c r="G72" s="22"/>
      <c r="H72" s="22"/>
      <c r="I72" s="22"/>
      <c r="J72" s="22"/>
    </row>
    <row r="73" spans="1:10" ht="19.95" customHeight="1" thickBot="1" x14ac:dyDescent="0.35">
      <c r="A73" s="2" t="s">
        <v>856</v>
      </c>
      <c r="B73" s="27" t="s">
        <v>855</v>
      </c>
      <c r="C73" s="27" t="s">
        <v>24</v>
      </c>
      <c r="D73" s="2">
        <v>5</v>
      </c>
      <c r="E73" s="2">
        <v>1</v>
      </c>
      <c r="F73" s="58"/>
      <c r="G73" s="22"/>
      <c r="H73" s="22"/>
      <c r="I73" s="22"/>
      <c r="J73" s="22"/>
    </row>
    <row r="74" spans="1:10" ht="19.95" customHeight="1" thickBot="1" x14ac:dyDescent="0.35">
      <c r="A74" s="2" t="s">
        <v>866</v>
      </c>
      <c r="B74" s="27" t="s">
        <v>865</v>
      </c>
      <c r="C74" s="27" t="s">
        <v>373</v>
      </c>
      <c r="D74" s="2">
        <v>3</v>
      </c>
      <c r="E74" s="2">
        <v>1</v>
      </c>
      <c r="F74" s="58"/>
      <c r="G74" s="22"/>
      <c r="H74" s="22"/>
      <c r="I74" s="22"/>
      <c r="J74" s="22"/>
    </row>
    <row r="75" spans="1:10" ht="19.95" customHeight="1" thickBot="1" x14ac:dyDescent="0.35">
      <c r="A75" s="2" t="s">
        <v>868</v>
      </c>
      <c r="B75" s="27" t="s">
        <v>867</v>
      </c>
      <c r="C75" s="27" t="s">
        <v>18</v>
      </c>
      <c r="D75" s="2">
        <v>3</v>
      </c>
      <c r="E75" s="2">
        <v>1</v>
      </c>
      <c r="F75" s="58"/>
      <c r="G75" s="22"/>
      <c r="H75" s="22"/>
      <c r="I75" s="22"/>
      <c r="J75" s="22"/>
    </row>
    <row r="76" spans="1:10" ht="19.95" customHeight="1" thickBot="1" x14ac:dyDescent="0.35">
      <c r="A76" s="2" t="s">
        <v>878</v>
      </c>
      <c r="B76" s="27" t="s">
        <v>877</v>
      </c>
      <c r="C76" s="27" t="s">
        <v>24</v>
      </c>
      <c r="D76" s="2">
        <v>5</v>
      </c>
      <c r="E76" s="2">
        <v>1</v>
      </c>
      <c r="F76" s="58"/>
      <c r="G76" s="22"/>
      <c r="H76" s="22"/>
      <c r="I76" s="22"/>
      <c r="J76" s="22"/>
    </row>
    <row r="77" spans="1:10" ht="19.95" customHeight="1" thickBot="1" x14ac:dyDescent="0.35">
      <c r="A77" s="2" t="s">
        <v>880</v>
      </c>
      <c r="B77" s="27" t="s">
        <v>879</v>
      </c>
      <c r="C77" s="27" t="s">
        <v>60</v>
      </c>
      <c r="D77" s="2">
        <v>4</v>
      </c>
      <c r="E77" s="2">
        <v>1</v>
      </c>
      <c r="F77" s="58">
        <f xml:space="preserve"> 77 - 2 + 1</f>
        <v>76</v>
      </c>
      <c r="G77" s="22"/>
      <c r="H77" s="22"/>
      <c r="I77" s="22"/>
      <c r="J77" s="22"/>
    </row>
    <row r="78" spans="1:10" ht="19.95" customHeight="1" thickBot="1" x14ac:dyDescent="0.35">
      <c r="A78" s="54" t="s">
        <v>59</v>
      </c>
      <c r="B78" s="55" t="s">
        <v>58</v>
      </c>
      <c r="C78" s="55" t="s">
        <v>60</v>
      </c>
      <c r="D78" s="54">
        <v>4</v>
      </c>
      <c r="E78" s="54">
        <v>4</v>
      </c>
      <c r="F78" s="58"/>
      <c r="G78" s="22"/>
      <c r="H78" s="22"/>
      <c r="I78" s="22"/>
      <c r="J78" s="22"/>
    </row>
    <row r="79" spans="1:10" ht="19.95" customHeight="1" thickBot="1" x14ac:dyDescent="0.35">
      <c r="A79" s="54" t="s">
        <v>76</v>
      </c>
      <c r="B79" s="55" t="s">
        <v>75</v>
      </c>
      <c r="C79" s="55" t="s">
        <v>45</v>
      </c>
      <c r="D79" s="54">
        <v>4</v>
      </c>
      <c r="E79" s="54">
        <v>4</v>
      </c>
      <c r="F79" s="58"/>
      <c r="G79" s="22"/>
      <c r="H79" s="22"/>
      <c r="I79" s="22"/>
      <c r="J79" s="22"/>
    </row>
    <row r="80" spans="1:10" ht="19.95" customHeight="1" thickBot="1" x14ac:dyDescent="0.35">
      <c r="A80" s="54" t="s">
        <v>99</v>
      </c>
      <c r="B80" s="55" t="s">
        <v>98</v>
      </c>
      <c r="C80" s="55" t="s">
        <v>30</v>
      </c>
      <c r="D80" s="54">
        <v>3</v>
      </c>
      <c r="E80" s="54">
        <v>4</v>
      </c>
      <c r="F80" s="58"/>
      <c r="G80" s="22"/>
      <c r="H80" s="22"/>
      <c r="I80" s="22"/>
      <c r="J80" s="22"/>
    </row>
    <row r="81" spans="1:10" ht="19.95" customHeight="1" thickBot="1" x14ac:dyDescent="0.35">
      <c r="A81" s="54" t="s">
        <v>109</v>
      </c>
      <c r="B81" s="55" t="s">
        <v>108</v>
      </c>
      <c r="C81" s="55" t="s">
        <v>27</v>
      </c>
      <c r="D81" s="54">
        <v>3</v>
      </c>
      <c r="E81" s="54">
        <v>4</v>
      </c>
      <c r="F81" s="58"/>
      <c r="G81" s="22"/>
      <c r="H81" s="22"/>
      <c r="I81" s="22"/>
      <c r="J81" s="22"/>
    </row>
    <row r="82" spans="1:10" ht="19.95" customHeight="1" thickBot="1" x14ac:dyDescent="0.35">
      <c r="A82" s="54" t="s">
        <v>157</v>
      </c>
      <c r="B82" s="55" t="s">
        <v>156</v>
      </c>
      <c r="C82" s="55" t="s">
        <v>87</v>
      </c>
      <c r="D82" s="54">
        <v>4</v>
      </c>
      <c r="E82" s="54">
        <v>4</v>
      </c>
      <c r="F82" s="58"/>
      <c r="G82" s="22"/>
      <c r="H82" s="22"/>
      <c r="I82" s="22"/>
      <c r="J82" s="22"/>
    </row>
    <row r="83" spans="1:10" ht="19.95" customHeight="1" thickBot="1" x14ac:dyDescent="0.35">
      <c r="A83" s="54" t="s">
        <v>167</v>
      </c>
      <c r="B83" s="55" t="s">
        <v>166</v>
      </c>
      <c r="C83" s="55" t="s">
        <v>21</v>
      </c>
      <c r="D83" s="54">
        <v>3</v>
      </c>
      <c r="E83" s="54">
        <v>4</v>
      </c>
      <c r="F83" s="58"/>
      <c r="G83" s="22"/>
      <c r="H83" s="22"/>
      <c r="I83" s="22"/>
      <c r="J83" s="22"/>
    </row>
    <row r="84" spans="1:10" ht="19.95" customHeight="1" thickBot="1" x14ac:dyDescent="0.35">
      <c r="A84" s="54" t="s">
        <v>175</v>
      </c>
      <c r="B84" s="55" t="s">
        <v>174</v>
      </c>
      <c r="C84" s="55" t="s">
        <v>33</v>
      </c>
      <c r="D84" s="54">
        <v>5</v>
      </c>
      <c r="E84" s="54">
        <v>4</v>
      </c>
      <c r="F84" s="58"/>
      <c r="G84" s="22"/>
      <c r="H84" s="22"/>
      <c r="I84" s="22"/>
      <c r="J84" s="22"/>
    </row>
    <row r="85" spans="1:10" ht="19.95" customHeight="1" thickBot="1" x14ac:dyDescent="0.35">
      <c r="A85" s="54" t="s">
        <v>189</v>
      </c>
      <c r="B85" s="55" t="s">
        <v>188</v>
      </c>
      <c r="C85" s="55" t="s">
        <v>33</v>
      </c>
      <c r="D85" s="54">
        <v>5</v>
      </c>
      <c r="E85" s="54">
        <v>4</v>
      </c>
      <c r="F85" s="58"/>
      <c r="G85" s="22"/>
      <c r="H85" s="22"/>
      <c r="I85" s="22"/>
      <c r="J85" s="22"/>
    </row>
    <row r="86" spans="1:10" ht="19.95" customHeight="1" thickBot="1" x14ac:dyDescent="0.35">
      <c r="A86" s="54" t="s">
        <v>197</v>
      </c>
      <c r="B86" s="55" t="s">
        <v>196</v>
      </c>
      <c r="C86" s="55" t="s">
        <v>65</v>
      </c>
      <c r="D86" s="54">
        <v>3</v>
      </c>
      <c r="E86" s="54">
        <v>4</v>
      </c>
      <c r="F86" s="58"/>
      <c r="G86" s="22"/>
      <c r="H86" s="22"/>
      <c r="I86" s="22"/>
      <c r="J86" s="22"/>
    </row>
    <row r="87" spans="1:10" ht="19.95" customHeight="1" thickBot="1" x14ac:dyDescent="0.35">
      <c r="A87" s="54" t="s">
        <v>207</v>
      </c>
      <c r="B87" s="55" t="s">
        <v>206</v>
      </c>
      <c r="C87" s="55" t="s">
        <v>33</v>
      </c>
      <c r="D87" s="54">
        <v>4</v>
      </c>
      <c r="E87" s="54">
        <v>4</v>
      </c>
      <c r="F87" s="58"/>
      <c r="G87" s="22"/>
      <c r="H87" s="22"/>
      <c r="I87" s="22"/>
      <c r="J87" s="22"/>
    </row>
    <row r="88" spans="1:10" ht="19.95" customHeight="1" thickBot="1" x14ac:dyDescent="0.35">
      <c r="A88" s="54" t="s">
        <v>211</v>
      </c>
      <c r="B88" s="55" t="s">
        <v>210</v>
      </c>
      <c r="C88" s="55" t="s">
        <v>18</v>
      </c>
      <c r="D88" s="54">
        <v>3</v>
      </c>
      <c r="E88" s="54">
        <v>4</v>
      </c>
      <c r="F88" s="58"/>
      <c r="G88" s="22"/>
      <c r="H88" s="22"/>
      <c r="I88" s="22"/>
      <c r="J88" s="22"/>
    </row>
    <row r="89" spans="1:10" ht="19.95" customHeight="1" thickBot="1" x14ac:dyDescent="0.35">
      <c r="A89" s="54" t="s">
        <v>223</v>
      </c>
      <c r="B89" s="55" t="s">
        <v>222</v>
      </c>
      <c r="C89" s="55" t="s">
        <v>7</v>
      </c>
      <c r="D89" s="54">
        <v>6</v>
      </c>
      <c r="E89" s="54">
        <v>4</v>
      </c>
      <c r="F89" s="58"/>
      <c r="G89" s="22"/>
      <c r="H89" s="22"/>
      <c r="I89" s="22"/>
      <c r="J89" s="22"/>
    </row>
    <row r="90" spans="1:10" ht="19.95" customHeight="1" thickBot="1" x14ac:dyDescent="0.35">
      <c r="A90" s="54" t="s">
        <v>261</v>
      </c>
      <c r="B90" s="55" t="s">
        <v>260</v>
      </c>
      <c r="C90" s="55" t="s">
        <v>60</v>
      </c>
      <c r="D90" s="54">
        <v>3</v>
      </c>
      <c r="E90" s="54">
        <v>4</v>
      </c>
      <c r="F90" s="58"/>
      <c r="G90" s="22"/>
      <c r="H90" s="22"/>
      <c r="I90" s="22"/>
      <c r="J90" s="22"/>
    </row>
    <row r="91" spans="1:10" ht="19.95" customHeight="1" thickBot="1" x14ac:dyDescent="0.35">
      <c r="A91" s="54" t="s">
        <v>263</v>
      </c>
      <c r="B91" s="55" t="s">
        <v>262</v>
      </c>
      <c r="C91" s="55" t="s">
        <v>7</v>
      </c>
      <c r="D91" s="54">
        <v>7</v>
      </c>
      <c r="E91" s="54">
        <v>4</v>
      </c>
      <c r="F91" s="58"/>
      <c r="G91" s="22"/>
      <c r="H91" s="22"/>
      <c r="I91" s="22"/>
      <c r="J91" s="22"/>
    </row>
    <row r="92" spans="1:10" ht="19.95" customHeight="1" thickBot="1" x14ac:dyDescent="0.35">
      <c r="A92" s="54" t="s">
        <v>284</v>
      </c>
      <c r="B92" s="55" t="s">
        <v>283</v>
      </c>
      <c r="C92" s="55" t="s">
        <v>18</v>
      </c>
      <c r="D92" s="54">
        <v>6</v>
      </c>
      <c r="E92" s="54">
        <v>4</v>
      </c>
      <c r="F92" s="58"/>
      <c r="G92" s="22"/>
      <c r="H92" s="22"/>
      <c r="I92" s="22"/>
      <c r="J92" s="22"/>
    </row>
    <row r="93" spans="1:10" ht="19.95" customHeight="1" thickBot="1" x14ac:dyDescent="0.35">
      <c r="A93" s="54" t="s">
        <v>300</v>
      </c>
      <c r="B93" s="55" t="s">
        <v>299</v>
      </c>
      <c r="C93" s="55" t="s">
        <v>24</v>
      </c>
      <c r="D93" s="54">
        <v>7</v>
      </c>
      <c r="E93" s="54">
        <v>4</v>
      </c>
      <c r="F93" s="58"/>
      <c r="G93" s="22"/>
      <c r="H93" s="22"/>
      <c r="I93" s="22"/>
      <c r="J93" s="22"/>
    </row>
    <row r="94" spans="1:10" ht="19.95" customHeight="1" thickBot="1" x14ac:dyDescent="0.35">
      <c r="A94" s="54" t="s">
        <v>308</v>
      </c>
      <c r="B94" s="55" t="s">
        <v>307</v>
      </c>
      <c r="C94" s="55" t="s">
        <v>30</v>
      </c>
      <c r="D94" s="54">
        <v>4</v>
      </c>
      <c r="E94" s="54">
        <v>4</v>
      </c>
      <c r="F94" s="58"/>
      <c r="G94" s="22"/>
      <c r="H94" s="22"/>
      <c r="I94" s="22"/>
      <c r="J94" s="22"/>
    </row>
    <row r="95" spans="1:10" ht="19.95" customHeight="1" thickBot="1" x14ac:dyDescent="0.35">
      <c r="A95" s="54" t="s">
        <v>318</v>
      </c>
      <c r="B95" s="55" t="s">
        <v>317</v>
      </c>
      <c r="C95" s="55" t="s">
        <v>10</v>
      </c>
      <c r="D95" s="54">
        <v>4</v>
      </c>
      <c r="E95" s="54">
        <v>4</v>
      </c>
      <c r="F95" s="58"/>
      <c r="G95" s="22"/>
      <c r="H95" s="22"/>
      <c r="I95" s="22"/>
      <c r="J95" s="22"/>
    </row>
    <row r="96" spans="1:10" ht="19.95" customHeight="1" thickBot="1" x14ac:dyDescent="0.35">
      <c r="A96" s="54" t="s">
        <v>328</v>
      </c>
      <c r="B96" s="55" t="s">
        <v>327</v>
      </c>
      <c r="C96" s="55" t="s">
        <v>33</v>
      </c>
      <c r="D96" s="54">
        <v>6</v>
      </c>
      <c r="E96" s="54">
        <v>4</v>
      </c>
      <c r="F96" s="58"/>
      <c r="G96" s="22"/>
      <c r="H96" s="22"/>
      <c r="I96" s="22"/>
      <c r="J96" s="22"/>
    </row>
    <row r="97" spans="1:10" ht="19.95" customHeight="1" thickBot="1" x14ac:dyDescent="0.35">
      <c r="A97" s="54" t="s">
        <v>363</v>
      </c>
      <c r="B97" s="55" t="s">
        <v>362</v>
      </c>
      <c r="C97" s="55" t="s">
        <v>33</v>
      </c>
      <c r="D97" s="54">
        <v>7</v>
      </c>
      <c r="E97" s="54">
        <v>4</v>
      </c>
      <c r="F97" s="58"/>
      <c r="G97" s="22"/>
      <c r="H97" s="22"/>
      <c r="I97" s="22"/>
      <c r="J97" s="22"/>
    </row>
    <row r="98" spans="1:10" ht="19.95" customHeight="1" thickBot="1" x14ac:dyDescent="0.35">
      <c r="A98" s="54" t="s">
        <v>379</v>
      </c>
      <c r="B98" s="55" t="s">
        <v>378</v>
      </c>
      <c r="C98" s="55" t="s">
        <v>30</v>
      </c>
      <c r="D98" s="54">
        <v>8</v>
      </c>
      <c r="E98" s="54">
        <v>4</v>
      </c>
      <c r="F98" s="58"/>
      <c r="G98" s="22"/>
      <c r="H98" s="22"/>
      <c r="I98" s="22"/>
      <c r="J98" s="22"/>
    </row>
    <row r="99" spans="1:10" ht="19.95" customHeight="1" thickBot="1" x14ac:dyDescent="0.35">
      <c r="A99" s="54" t="s">
        <v>389</v>
      </c>
      <c r="B99" s="55" t="s">
        <v>388</v>
      </c>
      <c r="C99" s="55" t="s">
        <v>60</v>
      </c>
      <c r="D99" s="54">
        <v>5</v>
      </c>
      <c r="E99" s="54">
        <v>4</v>
      </c>
      <c r="F99" s="58"/>
      <c r="G99" s="22"/>
      <c r="H99" s="22"/>
      <c r="I99" s="22"/>
      <c r="J99" s="22"/>
    </row>
    <row r="100" spans="1:10" ht="19.95" customHeight="1" thickBot="1" x14ac:dyDescent="0.35">
      <c r="A100" s="54" t="s">
        <v>391</v>
      </c>
      <c r="B100" s="55" t="s">
        <v>390</v>
      </c>
      <c r="C100" s="55" t="s">
        <v>27</v>
      </c>
      <c r="D100" s="54">
        <v>5</v>
      </c>
      <c r="E100" s="54">
        <v>4</v>
      </c>
      <c r="F100" s="58"/>
      <c r="G100" s="22"/>
      <c r="H100" s="22"/>
      <c r="I100" s="22"/>
      <c r="J100" s="22"/>
    </row>
    <row r="101" spans="1:10" ht="19.95" customHeight="1" thickBot="1" x14ac:dyDescent="0.35">
      <c r="A101" s="54" t="s">
        <v>395</v>
      </c>
      <c r="B101" s="55" t="s">
        <v>394</v>
      </c>
      <c r="C101" s="55" t="s">
        <v>45</v>
      </c>
      <c r="D101" s="54">
        <v>3</v>
      </c>
      <c r="E101" s="54">
        <v>4</v>
      </c>
      <c r="F101" s="58"/>
      <c r="G101" s="22"/>
      <c r="H101" s="22"/>
      <c r="I101" s="22"/>
      <c r="J101" s="22"/>
    </row>
    <row r="102" spans="1:10" ht="19.95" customHeight="1" thickBot="1" x14ac:dyDescent="0.35">
      <c r="A102" s="54" t="s">
        <v>417</v>
      </c>
      <c r="B102" s="55" t="s">
        <v>416</v>
      </c>
      <c r="C102" s="55" t="s">
        <v>65</v>
      </c>
      <c r="D102" s="54">
        <v>3</v>
      </c>
      <c r="E102" s="54">
        <v>4</v>
      </c>
      <c r="F102" s="58"/>
      <c r="G102" s="22"/>
      <c r="H102" s="22"/>
      <c r="I102" s="22"/>
      <c r="J102" s="22"/>
    </row>
    <row r="103" spans="1:10" ht="19.95" customHeight="1" thickBot="1" x14ac:dyDescent="0.35">
      <c r="A103" s="54" t="s">
        <v>431</v>
      </c>
      <c r="B103" s="55" t="s">
        <v>430</v>
      </c>
      <c r="C103" s="55" t="s">
        <v>18</v>
      </c>
      <c r="D103" s="54">
        <v>3</v>
      </c>
      <c r="E103" s="54">
        <v>4</v>
      </c>
      <c r="F103" s="58"/>
      <c r="G103" s="22"/>
      <c r="H103" s="22"/>
      <c r="I103" s="22"/>
      <c r="J103" s="22"/>
    </row>
    <row r="104" spans="1:10" ht="19.95" customHeight="1" thickBot="1" x14ac:dyDescent="0.35">
      <c r="A104" s="54" t="s">
        <v>478</v>
      </c>
      <c r="B104" s="55" t="s">
        <v>477</v>
      </c>
      <c r="C104" s="55" t="s">
        <v>60</v>
      </c>
      <c r="D104" s="54">
        <v>3</v>
      </c>
      <c r="E104" s="54">
        <v>4</v>
      </c>
      <c r="F104" s="58"/>
      <c r="G104" s="22"/>
      <c r="H104" s="22"/>
      <c r="I104" s="22"/>
      <c r="J104" s="22"/>
    </row>
    <row r="105" spans="1:10" ht="19.95" customHeight="1" thickBot="1" x14ac:dyDescent="0.35">
      <c r="A105" s="54" t="s">
        <v>480</v>
      </c>
      <c r="B105" s="55" t="s">
        <v>479</v>
      </c>
      <c r="C105" s="55" t="s">
        <v>27</v>
      </c>
      <c r="D105" s="54">
        <v>5</v>
      </c>
      <c r="E105" s="54">
        <v>4</v>
      </c>
      <c r="F105" s="58"/>
      <c r="G105" s="22"/>
      <c r="H105" s="22"/>
      <c r="I105" s="22"/>
      <c r="J105" s="22"/>
    </row>
    <row r="106" spans="1:10" ht="19.95" customHeight="1" thickBot="1" x14ac:dyDescent="0.35">
      <c r="A106" s="54" t="s">
        <v>485</v>
      </c>
      <c r="B106" s="55" t="s">
        <v>484</v>
      </c>
      <c r="C106" s="55" t="s">
        <v>33</v>
      </c>
      <c r="D106" s="54">
        <v>6</v>
      </c>
      <c r="E106" s="54">
        <v>4</v>
      </c>
      <c r="F106" s="58"/>
      <c r="G106" s="22"/>
      <c r="H106" s="22"/>
      <c r="I106" s="22"/>
      <c r="J106" s="22"/>
    </row>
    <row r="107" spans="1:10" ht="19.95" customHeight="1" thickBot="1" x14ac:dyDescent="0.35">
      <c r="A107" s="54" t="s">
        <v>491</v>
      </c>
      <c r="B107" s="55" t="s">
        <v>490</v>
      </c>
      <c r="C107" s="55" t="s">
        <v>21</v>
      </c>
      <c r="D107" s="54">
        <v>6</v>
      </c>
      <c r="E107" s="54">
        <v>4</v>
      </c>
      <c r="F107" s="58"/>
      <c r="G107" s="22"/>
      <c r="H107" s="22"/>
      <c r="I107" s="22"/>
      <c r="J107" s="22"/>
    </row>
    <row r="108" spans="1:10" ht="19.95" customHeight="1" thickBot="1" x14ac:dyDescent="0.35">
      <c r="A108" s="54" t="s">
        <v>495</v>
      </c>
      <c r="B108" s="55" t="s">
        <v>494</v>
      </c>
      <c r="C108" s="55" t="s">
        <v>60</v>
      </c>
      <c r="D108" s="54">
        <v>3</v>
      </c>
      <c r="E108" s="54">
        <v>4</v>
      </c>
      <c r="F108" s="58"/>
      <c r="G108" s="22"/>
      <c r="H108" s="22"/>
      <c r="I108" s="22"/>
      <c r="J108" s="22"/>
    </row>
    <row r="109" spans="1:10" ht="19.95" customHeight="1" thickBot="1" x14ac:dyDescent="0.35">
      <c r="A109" s="54" t="s">
        <v>497</v>
      </c>
      <c r="B109" s="55" t="s">
        <v>496</v>
      </c>
      <c r="C109" s="55" t="s">
        <v>65</v>
      </c>
      <c r="D109" s="54">
        <v>7</v>
      </c>
      <c r="E109" s="54">
        <v>4</v>
      </c>
      <c r="F109" s="58"/>
      <c r="G109" s="22"/>
      <c r="H109" s="22"/>
      <c r="I109" s="22"/>
      <c r="J109" s="22"/>
    </row>
    <row r="110" spans="1:10" ht="19.95" customHeight="1" thickBot="1" x14ac:dyDescent="0.35">
      <c r="A110" s="54" t="s">
        <v>522</v>
      </c>
      <c r="B110" s="55" t="s">
        <v>521</v>
      </c>
      <c r="C110" s="55" t="s">
        <v>60</v>
      </c>
      <c r="D110" s="54">
        <v>3</v>
      </c>
      <c r="E110" s="54">
        <v>4</v>
      </c>
      <c r="F110" s="58"/>
      <c r="G110" s="22"/>
      <c r="H110" s="22"/>
      <c r="I110" s="22"/>
      <c r="J110" s="22"/>
    </row>
    <row r="111" spans="1:10" ht="19.95" customHeight="1" thickBot="1" x14ac:dyDescent="0.35">
      <c r="A111" s="54" t="s">
        <v>528</v>
      </c>
      <c r="B111" s="55" t="s">
        <v>527</v>
      </c>
      <c r="C111" s="55" t="s">
        <v>18</v>
      </c>
      <c r="D111" s="54">
        <v>8</v>
      </c>
      <c r="E111" s="54">
        <v>4</v>
      </c>
      <c r="F111" s="58"/>
      <c r="G111" s="22"/>
      <c r="H111" s="22"/>
      <c r="I111" s="22"/>
      <c r="J111" s="22"/>
    </row>
    <row r="112" spans="1:10" ht="19.95" customHeight="1" thickBot="1" x14ac:dyDescent="0.35">
      <c r="A112" s="54" t="s">
        <v>534</v>
      </c>
      <c r="B112" s="55" t="s">
        <v>533</v>
      </c>
      <c r="C112" s="55" t="s">
        <v>27</v>
      </c>
      <c r="D112" s="54">
        <v>3</v>
      </c>
      <c r="E112" s="54">
        <v>4</v>
      </c>
      <c r="F112" s="58"/>
      <c r="G112" s="22"/>
      <c r="H112" s="22"/>
      <c r="I112" s="22"/>
      <c r="J112" s="22"/>
    </row>
    <row r="113" spans="1:10" ht="19.95" customHeight="1" thickBot="1" x14ac:dyDescent="0.35">
      <c r="A113" s="54" t="s">
        <v>538</v>
      </c>
      <c r="B113" s="55" t="s">
        <v>537</v>
      </c>
      <c r="C113" s="55" t="s">
        <v>30</v>
      </c>
      <c r="D113" s="54">
        <v>7</v>
      </c>
      <c r="E113" s="54">
        <v>4</v>
      </c>
      <c r="F113" s="58"/>
      <c r="G113" s="22"/>
      <c r="H113" s="22"/>
      <c r="I113" s="22"/>
      <c r="J113" s="22"/>
    </row>
    <row r="114" spans="1:10" ht="19.95" customHeight="1" thickBot="1" x14ac:dyDescent="0.35">
      <c r="A114" s="54" t="s">
        <v>577</v>
      </c>
      <c r="B114" s="55" t="s">
        <v>576</v>
      </c>
      <c r="C114" s="55" t="s">
        <v>60</v>
      </c>
      <c r="D114" s="54">
        <v>8</v>
      </c>
      <c r="E114" s="54">
        <v>4</v>
      </c>
      <c r="F114" s="58"/>
      <c r="G114" s="22"/>
      <c r="H114" s="22"/>
      <c r="I114" s="22"/>
      <c r="J114" s="22"/>
    </row>
    <row r="115" spans="1:10" ht="19.95" customHeight="1" thickBot="1" x14ac:dyDescent="0.35">
      <c r="A115" s="54" t="s">
        <v>595</v>
      </c>
      <c r="B115" s="55" t="s">
        <v>594</v>
      </c>
      <c r="C115" s="55" t="s">
        <v>72</v>
      </c>
      <c r="D115" s="54">
        <v>2</v>
      </c>
      <c r="E115" s="54">
        <v>4</v>
      </c>
      <c r="F115" s="58"/>
      <c r="G115" s="22"/>
      <c r="H115" s="22"/>
      <c r="I115" s="22"/>
      <c r="J115" s="22"/>
    </row>
    <row r="116" spans="1:10" ht="19.95" customHeight="1" thickBot="1" x14ac:dyDescent="0.35">
      <c r="A116" s="54" t="s">
        <v>599</v>
      </c>
      <c r="B116" s="55" t="s">
        <v>598</v>
      </c>
      <c r="C116" s="55" t="s">
        <v>21</v>
      </c>
      <c r="D116" s="54">
        <v>3</v>
      </c>
      <c r="E116" s="54">
        <v>4</v>
      </c>
      <c r="F116" s="58"/>
      <c r="G116" s="22"/>
      <c r="H116" s="22"/>
      <c r="I116" s="22"/>
      <c r="J116" s="22"/>
    </row>
    <row r="117" spans="1:10" ht="19.95" customHeight="1" thickBot="1" x14ac:dyDescent="0.35">
      <c r="A117" s="54" t="s">
        <v>601</v>
      </c>
      <c r="B117" s="55" t="s">
        <v>600</v>
      </c>
      <c r="C117" s="55" t="s">
        <v>60</v>
      </c>
      <c r="D117" s="54">
        <v>8</v>
      </c>
      <c r="E117" s="54">
        <v>4</v>
      </c>
      <c r="F117" s="58"/>
      <c r="G117" s="22"/>
      <c r="H117" s="22"/>
      <c r="I117" s="22"/>
      <c r="J117" s="22"/>
    </row>
    <row r="118" spans="1:10" ht="19.95" customHeight="1" thickBot="1" x14ac:dyDescent="0.35">
      <c r="A118" s="54" t="s">
        <v>612</v>
      </c>
      <c r="B118" s="55" t="s">
        <v>92</v>
      </c>
      <c r="C118" s="55" t="s">
        <v>10</v>
      </c>
      <c r="D118" s="54">
        <v>7</v>
      </c>
      <c r="E118" s="54">
        <v>4</v>
      </c>
      <c r="F118" s="58"/>
      <c r="G118" s="22"/>
      <c r="H118" s="22"/>
      <c r="I118" s="22"/>
      <c r="J118" s="22"/>
    </row>
    <row r="119" spans="1:10" ht="19.95" customHeight="1" thickBot="1" x14ac:dyDescent="0.35">
      <c r="A119" s="54" t="s">
        <v>636</v>
      </c>
      <c r="B119" s="55" t="s">
        <v>635</v>
      </c>
      <c r="C119" s="55" t="s">
        <v>65</v>
      </c>
      <c r="D119" s="54">
        <v>8</v>
      </c>
      <c r="E119" s="54">
        <v>4</v>
      </c>
      <c r="F119" s="58"/>
      <c r="G119" s="22"/>
      <c r="H119" s="22"/>
      <c r="I119" s="22"/>
      <c r="J119" s="22"/>
    </row>
    <row r="120" spans="1:10" ht="19.95" customHeight="1" thickBot="1" x14ac:dyDescent="0.35">
      <c r="A120" s="54" t="s">
        <v>638</v>
      </c>
      <c r="B120" s="55" t="s">
        <v>637</v>
      </c>
      <c r="C120" s="55" t="s">
        <v>7</v>
      </c>
      <c r="D120" s="54">
        <v>7</v>
      </c>
      <c r="E120" s="54">
        <v>4</v>
      </c>
      <c r="F120" s="58"/>
      <c r="G120" s="22"/>
      <c r="H120" s="22"/>
      <c r="I120" s="22"/>
      <c r="J120" s="22"/>
    </row>
    <row r="121" spans="1:10" ht="19.95" customHeight="1" thickBot="1" x14ac:dyDescent="0.35">
      <c r="A121" s="54" t="s">
        <v>658</v>
      </c>
      <c r="B121" s="55" t="s">
        <v>657</v>
      </c>
      <c r="C121" s="55" t="s">
        <v>13</v>
      </c>
      <c r="D121" s="54">
        <v>1</v>
      </c>
      <c r="E121" s="54">
        <v>4</v>
      </c>
      <c r="F121" s="58"/>
      <c r="G121" s="22"/>
      <c r="H121" s="22"/>
      <c r="I121" s="22"/>
      <c r="J121" s="22"/>
    </row>
    <row r="122" spans="1:10" ht="19.95" customHeight="1" thickBot="1" x14ac:dyDescent="0.35">
      <c r="A122" s="54" t="s">
        <v>662</v>
      </c>
      <c r="B122" s="55" t="s">
        <v>661</v>
      </c>
      <c r="C122" s="55" t="s">
        <v>27</v>
      </c>
      <c r="D122" s="54">
        <v>6</v>
      </c>
      <c r="E122" s="54">
        <v>4</v>
      </c>
      <c r="F122" s="58"/>
      <c r="G122" s="22"/>
      <c r="H122" s="22"/>
      <c r="I122" s="22"/>
      <c r="J122" s="22"/>
    </row>
    <row r="123" spans="1:10" ht="19.95" customHeight="1" thickBot="1" x14ac:dyDescent="0.35">
      <c r="A123" s="54" t="s">
        <v>668</v>
      </c>
      <c r="B123" s="55" t="s">
        <v>667</v>
      </c>
      <c r="C123" s="55" t="s">
        <v>18</v>
      </c>
      <c r="D123" s="54">
        <v>7</v>
      </c>
      <c r="E123" s="54">
        <v>4</v>
      </c>
      <c r="F123" s="58"/>
      <c r="G123" s="22"/>
      <c r="H123" s="22"/>
      <c r="I123" s="22"/>
      <c r="J123" s="22"/>
    </row>
    <row r="124" spans="1:10" ht="19.95" customHeight="1" thickBot="1" x14ac:dyDescent="0.35">
      <c r="A124" s="54" t="s">
        <v>688</v>
      </c>
      <c r="B124" s="55" t="s">
        <v>687</v>
      </c>
      <c r="C124" s="55" t="s">
        <v>40</v>
      </c>
      <c r="D124" s="54">
        <v>5</v>
      </c>
      <c r="E124" s="54">
        <v>4</v>
      </c>
      <c r="F124" s="58"/>
      <c r="G124" s="22"/>
      <c r="H124" s="22"/>
      <c r="I124" s="22"/>
      <c r="J124" s="22"/>
    </row>
    <row r="125" spans="1:10" ht="19.95" customHeight="1" thickBot="1" x14ac:dyDescent="0.35">
      <c r="A125" s="54" t="s">
        <v>698</v>
      </c>
      <c r="B125" s="55" t="s">
        <v>697</v>
      </c>
      <c r="C125" s="55" t="s">
        <v>65</v>
      </c>
      <c r="D125" s="54">
        <v>5</v>
      </c>
      <c r="E125" s="54">
        <v>4</v>
      </c>
      <c r="F125" s="58"/>
      <c r="G125" s="22"/>
      <c r="H125" s="22"/>
      <c r="I125" s="22"/>
      <c r="J125" s="22"/>
    </row>
    <row r="126" spans="1:10" ht="19.95" customHeight="1" thickBot="1" x14ac:dyDescent="0.35">
      <c r="A126" s="54" t="s">
        <v>706</v>
      </c>
      <c r="B126" s="55" t="s">
        <v>705</v>
      </c>
      <c r="C126" s="55" t="s">
        <v>21</v>
      </c>
      <c r="D126" s="54">
        <v>6</v>
      </c>
      <c r="E126" s="54">
        <v>4</v>
      </c>
      <c r="F126" s="58"/>
      <c r="G126" s="22"/>
      <c r="H126" s="22"/>
      <c r="I126" s="22"/>
      <c r="J126" s="22"/>
    </row>
    <row r="127" spans="1:10" ht="19.95" customHeight="1" thickBot="1" x14ac:dyDescent="0.35">
      <c r="A127" s="54" t="s">
        <v>714</v>
      </c>
      <c r="B127" s="55" t="s">
        <v>713</v>
      </c>
      <c r="C127" s="55" t="s">
        <v>30</v>
      </c>
      <c r="D127" s="54">
        <v>7</v>
      </c>
      <c r="E127" s="54">
        <v>4</v>
      </c>
      <c r="F127" s="58"/>
      <c r="G127" s="22"/>
      <c r="H127" s="22"/>
      <c r="I127" s="22"/>
      <c r="J127" s="22"/>
    </row>
    <row r="128" spans="1:10" ht="19.95" customHeight="1" thickBot="1" x14ac:dyDescent="0.35">
      <c r="A128" s="54" t="s">
        <v>716</v>
      </c>
      <c r="B128" s="55" t="s">
        <v>715</v>
      </c>
      <c r="C128" s="55" t="s">
        <v>7</v>
      </c>
      <c r="D128" s="54">
        <v>3</v>
      </c>
      <c r="E128" s="54">
        <v>4</v>
      </c>
      <c r="F128" s="58"/>
      <c r="G128" s="22"/>
      <c r="H128" s="22"/>
      <c r="I128" s="22"/>
      <c r="J128" s="22"/>
    </row>
    <row r="129" spans="1:10" ht="19.95" customHeight="1" thickBot="1" x14ac:dyDescent="0.35">
      <c r="A129" s="54" t="s">
        <v>724</v>
      </c>
      <c r="B129" s="55" t="s">
        <v>723</v>
      </c>
      <c r="C129" s="55" t="s">
        <v>40</v>
      </c>
      <c r="D129" s="54">
        <v>7</v>
      </c>
      <c r="E129" s="54">
        <v>4</v>
      </c>
      <c r="F129" s="58"/>
      <c r="G129" s="22"/>
      <c r="H129" s="22"/>
      <c r="I129" s="22"/>
      <c r="J129" s="22"/>
    </row>
    <row r="130" spans="1:10" ht="19.95" customHeight="1" thickBot="1" x14ac:dyDescent="0.35">
      <c r="A130" s="54" t="s">
        <v>728</v>
      </c>
      <c r="B130" s="55" t="s">
        <v>727</v>
      </c>
      <c r="C130" s="55" t="s">
        <v>30</v>
      </c>
      <c r="D130" s="54">
        <v>8</v>
      </c>
      <c r="E130" s="54">
        <v>4</v>
      </c>
      <c r="F130" s="58"/>
      <c r="G130" s="22"/>
      <c r="H130" s="22"/>
      <c r="I130" s="22"/>
      <c r="J130" s="22"/>
    </row>
    <row r="131" spans="1:10" ht="19.95" customHeight="1" thickBot="1" x14ac:dyDescent="0.35">
      <c r="A131" s="54" t="s">
        <v>736</v>
      </c>
      <c r="B131" s="55" t="s">
        <v>735</v>
      </c>
      <c r="C131" s="55" t="s">
        <v>45</v>
      </c>
      <c r="D131" s="54">
        <v>8</v>
      </c>
      <c r="E131" s="54">
        <v>4</v>
      </c>
      <c r="F131" s="58"/>
      <c r="G131" s="22"/>
      <c r="H131" s="22"/>
      <c r="I131" s="22"/>
      <c r="J131" s="22"/>
    </row>
    <row r="132" spans="1:10" ht="19.95" customHeight="1" thickBot="1" x14ac:dyDescent="0.35">
      <c r="A132" s="54" t="s">
        <v>746</v>
      </c>
      <c r="B132" s="55" t="s">
        <v>745</v>
      </c>
      <c r="C132" s="55" t="s">
        <v>40</v>
      </c>
      <c r="D132" s="54">
        <v>3</v>
      </c>
      <c r="E132" s="54">
        <v>4</v>
      </c>
      <c r="F132" s="58"/>
      <c r="G132" s="22"/>
      <c r="H132" s="22"/>
      <c r="I132" s="22"/>
      <c r="J132" s="22"/>
    </row>
    <row r="133" spans="1:10" ht="19.95" customHeight="1" thickBot="1" x14ac:dyDescent="0.35">
      <c r="A133" s="54" t="s">
        <v>750</v>
      </c>
      <c r="B133" s="55" t="s">
        <v>749</v>
      </c>
      <c r="C133" s="55" t="s">
        <v>40</v>
      </c>
      <c r="D133" s="54">
        <v>3</v>
      </c>
      <c r="E133" s="54">
        <v>4</v>
      </c>
      <c r="F133" s="58"/>
      <c r="G133" s="22"/>
      <c r="H133" s="22"/>
      <c r="I133" s="22"/>
      <c r="J133" s="22"/>
    </row>
    <row r="134" spans="1:10" ht="19.95" customHeight="1" thickBot="1" x14ac:dyDescent="0.35">
      <c r="A134" s="54" t="s">
        <v>766</v>
      </c>
      <c r="B134" s="55" t="s">
        <v>765</v>
      </c>
      <c r="C134" s="55" t="s">
        <v>24</v>
      </c>
      <c r="D134" s="54">
        <v>6</v>
      </c>
      <c r="E134" s="54">
        <v>4</v>
      </c>
      <c r="F134" s="58"/>
      <c r="G134" s="22"/>
      <c r="H134" s="22"/>
      <c r="I134" s="22"/>
      <c r="J134" s="22"/>
    </row>
    <row r="135" spans="1:10" ht="19.95" customHeight="1" thickBot="1" x14ac:dyDescent="0.35">
      <c r="A135" s="54" t="s">
        <v>770</v>
      </c>
      <c r="B135" s="55" t="s">
        <v>769</v>
      </c>
      <c r="C135" s="55" t="s">
        <v>60</v>
      </c>
      <c r="D135" s="54">
        <v>7</v>
      </c>
      <c r="E135" s="54">
        <v>4</v>
      </c>
      <c r="F135" s="58"/>
      <c r="G135" s="22"/>
      <c r="H135" s="22"/>
      <c r="I135" s="22"/>
      <c r="J135" s="22"/>
    </row>
    <row r="136" spans="1:10" ht="19.95" customHeight="1" thickBot="1" x14ac:dyDescent="0.35">
      <c r="A136" s="54" t="s">
        <v>774</v>
      </c>
      <c r="B136" s="55" t="s">
        <v>773</v>
      </c>
      <c r="C136" s="55" t="s">
        <v>373</v>
      </c>
      <c r="D136" s="54">
        <v>3</v>
      </c>
      <c r="E136" s="54">
        <v>4</v>
      </c>
      <c r="F136" s="58"/>
      <c r="G136" s="22"/>
      <c r="H136" s="22"/>
      <c r="I136" s="22"/>
      <c r="J136" s="22"/>
    </row>
    <row r="137" spans="1:10" ht="19.95" customHeight="1" thickBot="1" x14ac:dyDescent="0.35">
      <c r="A137" s="54" t="s">
        <v>788</v>
      </c>
      <c r="B137" s="55" t="s">
        <v>787</v>
      </c>
      <c r="C137" s="55" t="s">
        <v>27</v>
      </c>
      <c r="D137" s="54">
        <v>8</v>
      </c>
      <c r="E137" s="54">
        <v>4</v>
      </c>
      <c r="F137" s="58"/>
      <c r="G137" s="22"/>
      <c r="H137" s="22"/>
      <c r="I137" s="22"/>
      <c r="J137" s="22"/>
    </row>
    <row r="138" spans="1:10" ht="19.95" customHeight="1" thickBot="1" x14ac:dyDescent="0.35">
      <c r="A138" s="54" t="s">
        <v>796</v>
      </c>
      <c r="B138" s="55" t="s">
        <v>795</v>
      </c>
      <c r="C138" s="55" t="s">
        <v>373</v>
      </c>
      <c r="D138" s="54">
        <v>3</v>
      </c>
      <c r="E138" s="54">
        <v>4</v>
      </c>
      <c r="F138" s="58"/>
      <c r="G138" s="22"/>
      <c r="H138" s="22"/>
      <c r="I138" s="22"/>
      <c r="J138" s="22"/>
    </row>
    <row r="139" spans="1:10" ht="19.95" customHeight="1" thickBot="1" x14ac:dyDescent="0.35">
      <c r="A139" s="54" t="s">
        <v>850</v>
      </c>
      <c r="B139" s="55" t="s">
        <v>849</v>
      </c>
      <c r="C139" s="55" t="s">
        <v>373</v>
      </c>
      <c r="D139" s="54">
        <v>3</v>
      </c>
      <c r="E139" s="54">
        <v>4</v>
      </c>
      <c r="F139" s="58"/>
      <c r="G139" s="22"/>
      <c r="H139" s="22"/>
      <c r="I139" s="22"/>
      <c r="J139" s="22"/>
    </row>
    <row r="140" spans="1:10" ht="19.95" customHeight="1" thickBot="1" x14ac:dyDescent="0.35">
      <c r="A140" s="54" t="s">
        <v>854</v>
      </c>
      <c r="B140" s="55" t="s">
        <v>853</v>
      </c>
      <c r="C140" s="55" t="s">
        <v>18</v>
      </c>
      <c r="D140" s="54">
        <v>8</v>
      </c>
      <c r="E140" s="54">
        <v>4</v>
      </c>
      <c r="F140" s="58"/>
      <c r="G140" s="22"/>
      <c r="H140" s="22"/>
      <c r="I140" s="22"/>
      <c r="J140" s="22"/>
    </row>
    <row r="141" spans="1:10" ht="19.95" customHeight="1" thickBot="1" x14ac:dyDescent="0.35">
      <c r="A141" s="54" t="s">
        <v>886</v>
      </c>
      <c r="B141" s="55" t="s">
        <v>885</v>
      </c>
      <c r="C141" s="55" t="s">
        <v>45</v>
      </c>
      <c r="D141" s="54">
        <v>3</v>
      </c>
      <c r="E141" s="54">
        <v>4</v>
      </c>
      <c r="F141" s="58">
        <f xml:space="preserve"> 141 - 78 + 1</f>
        <v>64</v>
      </c>
      <c r="G141" s="22"/>
      <c r="H141" s="22"/>
      <c r="I141" s="22"/>
      <c r="J141" s="22"/>
    </row>
    <row r="142" spans="1:10" ht="19.95" customHeight="1" thickBot="1" x14ac:dyDescent="0.35">
      <c r="A142" s="7" t="s">
        <v>9</v>
      </c>
      <c r="B142" s="24" t="s">
        <v>8</v>
      </c>
      <c r="C142" s="24" t="s">
        <v>10</v>
      </c>
      <c r="D142" s="7">
        <v>6</v>
      </c>
      <c r="E142" s="7">
        <v>6</v>
      </c>
      <c r="F142" s="58"/>
      <c r="G142" s="22"/>
      <c r="H142" s="22"/>
      <c r="I142" s="22"/>
      <c r="J142" s="22"/>
    </row>
    <row r="143" spans="1:10" ht="19.95" customHeight="1" thickBot="1" x14ac:dyDescent="0.35">
      <c r="A143" s="7" t="s">
        <v>20</v>
      </c>
      <c r="B143" s="24" t="s">
        <v>19</v>
      </c>
      <c r="C143" s="24" t="s">
        <v>21</v>
      </c>
      <c r="D143" s="7">
        <v>7</v>
      </c>
      <c r="E143" s="7">
        <v>6</v>
      </c>
      <c r="F143" s="58"/>
      <c r="G143" s="22"/>
      <c r="H143" s="22"/>
      <c r="I143" s="22"/>
      <c r="J143" s="22"/>
    </row>
    <row r="144" spans="1:10" ht="19.95" customHeight="1" thickBot="1" x14ac:dyDescent="0.35">
      <c r="A144" s="7" t="s">
        <v>39</v>
      </c>
      <c r="B144" s="24" t="s">
        <v>38</v>
      </c>
      <c r="C144" s="24" t="s">
        <v>40</v>
      </c>
      <c r="D144" s="7">
        <v>3</v>
      </c>
      <c r="E144" s="7">
        <v>6</v>
      </c>
      <c r="F144" s="58"/>
      <c r="G144" s="22"/>
      <c r="H144" s="22"/>
      <c r="I144" s="22"/>
      <c r="J144" s="22"/>
    </row>
    <row r="145" spans="1:10" ht="19.95" customHeight="1" thickBot="1" x14ac:dyDescent="0.35">
      <c r="A145" s="7" t="s">
        <v>42</v>
      </c>
      <c r="B145" s="24" t="s">
        <v>41</v>
      </c>
      <c r="C145" s="24" t="s">
        <v>13</v>
      </c>
      <c r="D145" s="7">
        <v>1</v>
      </c>
      <c r="E145" s="7">
        <v>6</v>
      </c>
      <c r="F145" s="58"/>
      <c r="G145" s="22"/>
      <c r="H145" s="22"/>
      <c r="I145" s="22"/>
      <c r="J145" s="22"/>
    </row>
    <row r="146" spans="1:10" ht="19.95" customHeight="1" thickBot="1" x14ac:dyDescent="0.35">
      <c r="A146" s="7" t="s">
        <v>47</v>
      </c>
      <c r="B146" s="24" t="s">
        <v>46</v>
      </c>
      <c r="C146" s="24" t="s">
        <v>30</v>
      </c>
      <c r="D146" s="7">
        <v>6</v>
      </c>
      <c r="E146" s="7">
        <v>6</v>
      </c>
      <c r="F146" s="58"/>
      <c r="G146" s="22"/>
      <c r="H146" s="22"/>
      <c r="I146" s="22"/>
      <c r="J146" s="22"/>
    </row>
    <row r="147" spans="1:10" ht="19.95" customHeight="1" thickBot="1" x14ac:dyDescent="0.35">
      <c r="A147" s="7" t="s">
        <v>55</v>
      </c>
      <c r="B147" s="24" t="s">
        <v>54</v>
      </c>
      <c r="C147" s="24" t="s">
        <v>33</v>
      </c>
      <c r="D147" s="7">
        <v>7</v>
      </c>
      <c r="E147" s="7">
        <v>6</v>
      </c>
      <c r="F147" s="58"/>
      <c r="G147" s="22"/>
      <c r="H147" s="22"/>
      <c r="I147" s="22"/>
      <c r="J147" s="22"/>
    </row>
    <row r="148" spans="1:10" ht="19.95" customHeight="1" thickBot="1" x14ac:dyDescent="0.35">
      <c r="A148" s="7" t="s">
        <v>71</v>
      </c>
      <c r="B148" s="24" t="s">
        <v>70</v>
      </c>
      <c r="C148" s="24" t="s">
        <v>72</v>
      </c>
      <c r="D148" s="7">
        <v>2</v>
      </c>
      <c r="E148" s="7">
        <v>6</v>
      </c>
      <c r="F148" s="58"/>
      <c r="G148" s="22"/>
      <c r="H148" s="22"/>
      <c r="I148" s="22"/>
      <c r="J148" s="22"/>
    </row>
    <row r="149" spans="1:10" ht="19.95" customHeight="1" thickBot="1" x14ac:dyDescent="0.35">
      <c r="A149" s="7" t="s">
        <v>82</v>
      </c>
      <c r="B149" s="24" t="s">
        <v>81</v>
      </c>
      <c r="C149" s="24" t="s">
        <v>72</v>
      </c>
      <c r="D149" s="7">
        <v>2</v>
      </c>
      <c r="E149" s="7">
        <v>6</v>
      </c>
      <c r="F149" s="58"/>
      <c r="G149" s="22"/>
      <c r="H149" s="22"/>
      <c r="I149" s="22"/>
      <c r="J149" s="22"/>
    </row>
    <row r="150" spans="1:10" ht="19.95" customHeight="1" thickBot="1" x14ac:dyDescent="0.35">
      <c r="A150" s="7" t="s">
        <v>86</v>
      </c>
      <c r="B150" s="24" t="s">
        <v>85</v>
      </c>
      <c r="C150" s="24" t="s">
        <v>87</v>
      </c>
      <c r="D150" s="7">
        <v>4</v>
      </c>
      <c r="E150" s="7">
        <v>6</v>
      </c>
      <c r="F150" s="58"/>
      <c r="G150" s="22"/>
      <c r="H150" s="22"/>
      <c r="I150" s="22"/>
      <c r="J150" s="22"/>
    </row>
    <row r="151" spans="1:10" ht="19.95" customHeight="1" thickBot="1" x14ac:dyDescent="0.35">
      <c r="A151" s="7" t="s">
        <v>89</v>
      </c>
      <c r="B151" s="24" t="s">
        <v>88</v>
      </c>
      <c r="C151" s="24" t="s">
        <v>7</v>
      </c>
      <c r="D151" s="7">
        <v>5</v>
      </c>
      <c r="E151" s="7">
        <v>6</v>
      </c>
      <c r="F151" s="58"/>
      <c r="G151" s="22"/>
      <c r="H151" s="22"/>
      <c r="I151" s="22"/>
      <c r="J151" s="22"/>
    </row>
    <row r="152" spans="1:10" ht="19.95" customHeight="1" thickBot="1" x14ac:dyDescent="0.35">
      <c r="A152" s="7" t="s">
        <v>91</v>
      </c>
      <c r="B152" s="24" t="s">
        <v>90</v>
      </c>
      <c r="C152" s="24" t="s">
        <v>21</v>
      </c>
      <c r="D152" s="7">
        <v>3</v>
      </c>
      <c r="E152" s="7">
        <v>6</v>
      </c>
      <c r="F152" s="58"/>
      <c r="G152" s="22"/>
      <c r="H152" s="22"/>
      <c r="I152" s="22"/>
      <c r="J152" s="22"/>
    </row>
    <row r="153" spans="1:10" ht="19.95" customHeight="1" thickBot="1" x14ac:dyDescent="0.35">
      <c r="A153" s="7" t="s">
        <v>97</v>
      </c>
      <c r="B153" s="24" t="s">
        <v>96</v>
      </c>
      <c r="C153" s="24" t="s">
        <v>30</v>
      </c>
      <c r="D153" s="7">
        <v>7</v>
      </c>
      <c r="E153" s="7">
        <v>6</v>
      </c>
      <c r="F153" s="58"/>
      <c r="G153" s="22"/>
      <c r="H153" s="22"/>
      <c r="I153" s="22"/>
      <c r="J153" s="22"/>
    </row>
    <row r="154" spans="1:10" ht="19.95" customHeight="1" thickBot="1" x14ac:dyDescent="0.35">
      <c r="A154" s="7" t="s">
        <v>111</v>
      </c>
      <c r="B154" s="24" t="s">
        <v>110</v>
      </c>
      <c r="C154" s="24" t="s">
        <v>33</v>
      </c>
      <c r="D154" s="7">
        <v>4</v>
      </c>
      <c r="E154" s="7">
        <v>6</v>
      </c>
      <c r="F154" s="58"/>
      <c r="G154" s="22"/>
      <c r="H154" s="22"/>
      <c r="I154" s="22"/>
      <c r="J154" s="22"/>
    </row>
    <row r="155" spans="1:10" ht="19.95" customHeight="1" thickBot="1" x14ac:dyDescent="0.35">
      <c r="A155" s="7" t="s">
        <v>115</v>
      </c>
      <c r="B155" s="24" t="s">
        <v>114</v>
      </c>
      <c r="C155" s="24" t="s">
        <v>13</v>
      </c>
      <c r="D155" s="7">
        <v>1</v>
      </c>
      <c r="E155" s="7">
        <v>6</v>
      </c>
      <c r="F155" s="58"/>
      <c r="G155" s="22"/>
      <c r="H155" s="22"/>
      <c r="I155" s="22"/>
      <c r="J155" s="22"/>
    </row>
    <row r="156" spans="1:10" ht="19.95" customHeight="1" thickBot="1" x14ac:dyDescent="0.35">
      <c r="A156" s="7" t="s">
        <v>133</v>
      </c>
      <c r="B156" s="24" t="s">
        <v>132</v>
      </c>
      <c r="C156" s="24" t="s">
        <v>33</v>
      </c>
      <c r="D156" s="7">
        <v>4</v>
      </c>
      <c r="E156" s="7">
        <v>6</v>
      </c>
      <c r="F156" s="58"/>
      <c r="G156" s="22"/>
      <c r="H156" s="22"/>
      <c r="I156" s="22"/>
      <c r="J156" s="22"/>
    </row>
    <row r="157" spans="1:10" ht="19.95" customHeight="1" thickBot="1" x14ac:dyDescent="0.35">
      <c r="A157" s="7" t="s">
        <v>135</v>
      </c>
      <c r="B157" s="24" t="s">
        <v>134</v>
      </c>
      <c r="C157" s="24" t="s">
        <v>7</v>
      </c>
      <c r="D157" s="7">
        <v>7</v>
      </c>
      <c r="E157" s="7">
        <v>6</v>
      </c>
      <c r="F157" s="58"/>
      <c r="G157" s="22"/>
      <c r="H157" s="22"/>
      <c r="I157" s="22"/>
      <c r="J157" s="22"/>
    </row>
    <row r="158" spans="1:10" ht="19.95" customHeight="1" thickBot="1" x14ac:dyDescent="0.35">
      <c r="A158" s="7" t="s">
        <v>147</v>
      </c>
      <c r="B158" s="24" t="s">
        <v>146</v>
      </c>
      <c r="C158" s="24" t="s">
        <v>21</v>
      </c>
      <c r="D158" s="7">
        <v>3</v>
      </c>
      <c r="E158" s="7">
        <v>6</v>
      </c>
      <c r="F158" s="58"/>
      <c r="G158" s="22"/>
      <c r="H158" s="22"/>
      <c r="I158" s="22"/>
      <c r="J158" s="22"/>
    </row>
    <row r="159" spans="1:10" ht="19.95" customHeight="1" thickBot="1" x14ac:dyDescent="0.35">
      <c r="A159" s="7" t="s">
        <v>153</v>
      </c>
      <c r="B159" s="24" t="s">
        <v>152</v>
      </c>
      <c r="C159" s="24" t="s">
        <v>27</v>
      </c>
      <c r="D159" s="7">
        <v>6</v>
      </c>
      <c r="E159" s="7">
        <v>6</v>
      </c>
      <c r="F159" s="58"/>
      <c r="G159" s="22"/>
      <c r="H159" s="22"/>
      <c r="I159" s="22"/>
      <c r="J159" s="22"/>
    </row>
    <row r="160" spans="1:10" ht="19.95" customHeight="1" thickBot="1" x14ac:dyDescent="0.35">
      <c r="A160" s="7" t="s">
        <v>165</v>
      </c>
      <c r="B160" s="24" t="s">
        <v>164</v>
      </c>
      <c r="C160" s="24" t="s">
        <v>18</v>
      </c>
      <c r="D160" s="7">
        <v>8</v>
      </c>
      <c r="E160" s="7">
        <v>6</v>
      </c>
      <c r="F160" s="58"/>
      <c r="G160" s="22"/>
      <c r="H160" s="22"/>
      <c r="I160" s="22"/>
      <c r="J160" s="22"/>
    </row>
    <row r="161" spans="1:10" ht="19.95" customHeight="1" thickBot="1" x14ac:dyDescent="0.35">
      <c r="A161" s="7" t="s">
        <v>185</v>
      </c>
      <c r="B161" s="24" t="s">
        <v>184</v>
      </c>
      <c r="C161" s="24" t="s">
        <v>30</v>
      </c>
      <c r="D161" s="7">
        <v>7</v>
      </c>
      <c r="E161" s="7">
        <v>6</v>
      </c>
      <c r="F161" s="58"/>
      <c r="G161" s="22"/>
      <c r="H161" s="22"/>
      <c r="I161" s="22"/>
      <c r="J161" s="22"/>
    </row>
    <row r="162" spans="1:10" ht="19.95" customHeight="1" thickBot="1" x14ac:dyDescent="0.35">
      <c r="A162" s="7" t="s">
        <v>187</v>
      </c>
      <c r="B162" s="24" t="s">
        <v>186</v>
      </c>
      <c r="C162" s="24" t="s">
        <v>30</v>
      </c>
      <c r="D162" s="7">
        <v>6</v>
      </c>
      <c r="E162" s="7">
        <v>6</v>
      </c>
      <c r="F162" s="58"/>
      <c r="G162" s="22"/>
      <c r="H162" s="22"/>
      <c r="I162" s="22"/>
      <c r="J162" s="22"/>
    </row>
    <row r="163" spans="1:10" ht="19.95" customHeight="1" thickBot="1" x14ac:dyDescent="0.35">
      <c r="A163" s="7" t="s">
        <v>191</v>
      </c>
      <c r="B163" s="24" t="s">
        <v>190</v>
      </c>
      <c r="C163" s="24" t="s">
        <v>10</v>
      </c>
      <c r="D163" s="7">
        <v>3</v>
      </c>
      <c r="E163" s="7">
        <v>6</v>
      </c>
      <c r="F163" s="58"/>
      <c r="G163" s="22"/>
      <c r="H163" s="22"/>
      <c r="I163" s="22"/>
      <c r="J163" s="22"/>
    </row>
    <row r="164" spans="1:10" ht="19.95" customHeight="1" thickBot="1" x14ac:dyDescent="0.35">
      <c r="A164" s="7" t="s">
        <v>195</v>
      </c>
      <c r="B164" s="24" t="s">
        <v>194</v>
      </c>
      <c r="C164" s="24" t="s">
        <v>30</v>
      </c>
      <c r="D164" s="7">
        <v>8</v>
      </c>
      <c r="E164" s="7">
        <v>6</v>
      </c>
      <c r="F164" s="58"/>
      <c r="G164" s="22"/>
      <c r="H164" s="22"/>
      <c r="I164" s="22"/>
      <c r="J164" s="22"/>
    </row>
    <row r="165" spans="1:10" ht="19.95" customHeight="1" thickBot="1" x14ac:dyDescent="0.35">
      <c r="A165" s="7" t="s">
        <v>199</v>
      </c>
      <c r="B165" s="24" t="s">
        <v>198</v>
      </c>
      <c r="C165" s="24" t="s">
        <v>24</v>
      </c>
      <c r="D165" s="7">
        <v>4</v>
      </c>
      <c r="E165" s="7">
        <v>6</v>
      </c>
      <c r="F165" s="58"/>
      <c r="G165" s="22"/>
      <c r="H165" s="22"/>
      <c r="I165" s="22"/>
      <c r="J165" s="22"/>
    </row>
    <row r="166" spans="1:10" ht="19.95" customHeight="1" thickBot="1" x14ac:dyDescent="0.35">
      <c r="A166" s="7" t="s">
        <v>201</v>
      </c>
      <c r="B166" s="24" t="s">
        <v>200</v>
      </c>
      <c r="C166" s="24" t="s">
        <v>24</v>
      </c>
      <c r="D166" s="7">
        <v>7</v>
      </c>
      <c r="E166" s="7">
        <v>6</v>
      </c>
      <c r="F166" s="58"/>
      <c r="G166" s="22"/>
      <c r="H166" s="22"/>
      <c r="I166" s="22"/>
      <c r="J166" s="22"/>
    </row>
    <row r="167" spans="1:10" ht="19.95" customHeight="1" thickBot="1" x14ac:dyDescent="0.35">
      <c r="A167" s="7" t="s">
        <v>203</v>
      </c>
      <c r="B167" s="24" t="s">
        <v>202</v>
      </c>
      <c r="C167" s="24" t="s">
        <v>45</v>
      </c>
      <c r="D167" s="7">
        <v>6</v>
      </c>
      <c r="E167" s="7">
        <v>6</v>
      </c>
      <c r="F167" s="58"/>
      <c r="G167" s="22"/>
      <c r="H167" s="22"/>
      <c r="I167" s="22"/>
      <c r="J167" s="22"/>
    </row>
    <row r="168" spans="1:10" ht="19.95" customHeight="1" thickBot="1" x14ac:dyDescent="0.35">
      <c r="A168" s="7" t="s">
        <v>231</v>
      </c>
      <c r="B168" s="24" t="s">
        <v>230</v>
      </c>
      <c r="C168" s="24" t="s">
        <v>40</v>
      </c>
      <c r="D168" s="7">
        <v>5</v>
      </c>
      <c r="E168" s="7">
        <v>6</v>
      </c>
      <c r="F168" s="58"/>
      <c r="G168" s="22"/>
      <c r="H168" s="22"/>
      <c r="I168" s="22"/>
      <c r="J168" s="22"/>
    </row>
    <row r="169" spans="1:10" ht="19.95" customHeight="1" thickBot="1" x14ac:dyDescent="0.35">
      <c r="A169" s="7" t="s">
        <v>243</v>
      </c>
      <c r="B169" s="24" t="s">
        <v>242</v>
      </c>
      <c r="C169" s="24" t="s">
        <v>21</v>
      </c>
      <c r="D169" s="7">
        <v>6</v>
      </c>
      <c r="E169" s="7">
        <v>6</v>
      </c>
      <c r="F169" s="58"/>
      <c r="G169" s="22"/>
      <c r="H169" s="22"/>
      <c r="I169" s="22"/>
      <c r="J169" s="22"/>
    </row>
    <row r="170" spans="1:10" ht="19.95" customHeight="1" thickBot="1" x14ac:dyDescent="0.35">
      <c r="A170" s="7" t="s">
        <v>249</v>
      </c>
      <c r="B170" s="24" t="s">
        <v>248</v>
      </c>
      <c r="C170" s="24" t="s">
        <v>60</v>
      </c>
      <c r="D170" s="7">
        <v>7</v>
      </c>
      <c r="E170" s="7">
        <v>6</v>
      </c>
      <c r="F170" s="58"/>
      <c r="G170" s="22"/>
      <c r="H170" s="22"/>
      <c r="I170" s="22"/>
      <c r="J170" s="22"/>
    </row>
    <row r="171" spans="1:10" ht="19.95" customHeight="1" thickBot="1" x14ac:dyDescent="0.35">
      <c r="A171" s="7" t="s">
        <v>253</v>
      </c>
      <c r="B171" s="24" t="s">
        <v>252</v>
      </c>
      <c r="C171" s="24" t="s">
        <v>7</v>
      </c>
      <c r="D171" s="7">
        <v>6</v>
      </c>
      <c r="E171" s="7">
        <v>6</v>
      </c>
      <c r="F171" s="58"/>
      <c r="G171" s="22"/>
      <c r="H171" s="22"/>
      <c r="I171" s="22"/>
      <c r="J171" s="22"/>
    </row>
    <row r="172" spans="1:10" ht="19.95" customHeight="1" thickBot="1" x14ac:dyDescent="0.35">
      <c r="A172" s="7" t="s">
        <v>265</v>
      </c>
      <c r="B172" s="24" t="s">
        <v>264</v>
      </c>
      <c r="C172" s="24" t="s">
        <v>18</v>
      </c>
      <c r="D172" s="7">
        <v>7</v>
      </c>
      <c r="E172" s="7">
        <v>6</v>
      </c>
      <c r="F172" s="58"/>
      <c r="G172" s="22"/>
      <c r="H172" s="22"/>
      <c r="I172" s="22"/>
      <c r="J172" s="22"/>
    </row>
    <row r="173" spans="1:10" ht="19.95" customHeight="1" thickBot="1" x14ac:dyDescent="0.35">
      <c r="A173" s="7" t="s">
        <v>269</v>
      </c>
      <c r="B173" s="24" t="s">
        <v>268</v>
      </c>
      <c r="C173" s="24" t="s">
        <v>40</v>
      </c>
      <c r="D173" s="7">
        <v>7</v>
      </c>
      <c r="E173" s="7">
        <v>6</v>
      </c>
      <c r="F173" s="58"/>
      <c r="G173" s="22"/>
      <c r="H173" s="22"/>
      <c r="I173" s="22"/>
      <c r="J173" s="22"/>
    </row>
    <row r="174" spans="1:10" ht="19.95" customHeight="1" thickBot="1" x14ac:dyDescent="0.35">
      <c r="A174" s="7" t="s">
        <v>282</v>
      </c>
      <c r="B174" s="24" t="s">
        <v>281</v>
      </c>
      <c r="C174" s="24" t="s">
        <v>18</v>
      </c>
      <c r="D174" s="7">
        <v>8</v>
      </c>
      <c r="E174" s="7">
        <v>6</v>
      </c>
      <c r="F174" s="58"/>
      <c r="G174" s="22"/>
      <c r="H174" s="22"/>
      <c r="I174" s="22"/>
      <c r="J174" s="22"/>
    </row>
    <row r="175" spans="1:10" ht="19.95" customHeight="1" thickBot="1" x14ac:dyDescent="0.35">
      <c r="A175" s="7" t="s">
        <v>298</v>
      </c>
      <c r="B175" s="24" t="s">
        <v>297</v>
      </c>
      <c r="C175" s="24" t="s">
        <v>21</v>
      </c>
      <c r="D175" s="7">
        <v>8</v>
      </c>
      <c r="E175" s="7">
        <v>6</v>
      </c>
      <c r="F175" s="58"/>
      <c r="G175" s="22"/>
      <c r="H175" s="22"/>
      <c r="I175" s="22"/>
      <c r="J175" s="22"/>
    </row>
    <row r="176" spans="1:10" ht="19.95" customHeight="1" thickBot="1" x14ac:dyDescent="0.35">
      <c r="A176" s="7" t="s">
        <v>316</v>
      </c>
      <c r="B176" s="24" t="s">
        <v>315</v>
      </c>
      <c r="C176" s="24" t="s">
        <v>21</v>
      </c>
      <c r="D176" s="7">
        <v>5</v>
      </c>
      <c r="E176" s="7">
        <v>6</v>
      </c>
      <c r="F176" s="58"/>
      <c r="G176" s="22"/>
      <c r="H176" s="22"/>
      <c r="I176" s="22"/>
      <c r="J176" s="22"/>
    </row>
    <row r="177" spans="1:10" ht="19.95" customHeight="1" thickBot="1" x14ac:dyDescent="0.35">
      <c r="A177" s="7" t="s">
        <v>320</v>
      </c>
      <c r="B177" s="24" t="s">
        <v>319</v>
      </c>
      <c r="C177" s="24" t="s">
        <v>27</v>
      </c>
      <c r="D177" s="7">
        <v>3</v>
      </c>
      <c r="E177" s="7">
        <v>6</v>
      </c>
      <c r="F177" s="58"/>
      <c r="G177" s="22"/>
      <c r="H177" s="22"/>
      <c r="I177" s="22"/>
      <c r="J177" s="22"/>
    </row>
    <row r="178" spans="1:10" ht="19.95" customHeight="1" thickBot="1" x14ac:dyDescent="0.35">
      <c r="A178" s="7" t="s">
        <v>326</v>
      </c>
      <c r="B178" s="24" t="s">
        <v>325</v>
      </c>
      <c r="C178" s="24" t="s">
        <v>30</v>
      </c>
      <c r="D178" s="7">
        <v>7</v>
      </c>
      <c r="E178" s="7">
        <v>6</v>
      </c>
      <c r="F178" s="58"/>
      <c r="G178" s="22"/>
      <c r="H178" s="22"/>
      <c r="I178" s="22"/>
      <c r="J178" s="22"/>
    </row>
    <row r="179" spans="1:10" ht="19.95" customHeight="1" thickBot="1" x14ac:dyDescent="0.35">
      <c r="A179" s="7" t="s">
        <v>334</v>
      </c>
      <c r="B179" s="24" t="s">
        <v>333</v>
      </c>
      <c r="C179" s="24" t="s">
        <v>40</v>
      </c>
      <c r="D179" s="7">
        <v>7</v>
      </c>
      <c r="E179" s="7">
        <v>6</v>
      </c>
      <c r="F179" s="58"/>
      <c r="G179" s="22"/>
      <c r="H179" s="22"/>
      <c r="I179" s="22"/>
      <c r="J179" s="22"/>
    </row>
    <row r="180" spans="1:10" ht="19.95" customHeight="1" thickBot="1" x14ac:dyDescent="0.35">
      <c r="A180" s="7" t="s">
        <v>342</v>
      </c>
      <c r="B180" s="24" t="s">
        <v>341</v>
      </c>
      <c r="C180" s="24" t="s">
        <v>10</v>
      </c>
      <c r="D180" s="7">
        <v>5</v>
      </c>
      <c r="E180" s="7">
        <v>6</v>
      </c>
      <c r="F180" s="58"/>
      <c r="G180" s="22"/>
      <c r="H180" s="22"/>
      <c r="I180" s="22"/>
      <c r="J180" s="22"/>
    </row>
    <row r="181" spans="1:10" ht="19.95" customHeight="1" thickBot="1" x14ac:dyDescent="0.35">
      <c r="A181" s="7" t="s">
        <v>350</v>
      </c>
      <c r="B181" s="24" t="s">
        <v>349</v>
      </c>
      <c r="C181" s="24" t="s">
        <v>72</v>
      </c>
      <c r="D181" s="7">
        <v>2</v>
      </c>
      <c r="E181" s="7">
        <v>6</v>
      </c>
      <c r="F181" s="58"/>
      <c r="G181" s="22"/>
      <c r="H181" s="22"/>
      <c r="I181" s="22"/>
      <c r="J181" s="22"/>
    </row>
    <row r="182" spans="1:10" ht="19.95" customHeight="1" thickBot="1" x14ac:dyDescent="0.35">
      <c r="A182" s="7" t="s">
        <v>355</v>
      </c>
      <c r="B182" s="24" t="s">
        <v>353</v>
      </c>
      <c r="C182" s="24" t="s">
        <v>10</v>
      </c>
      <c r="D182" s="7">
        <v>6</v>
      </c>
      <c r="E182" s="7">
        <v>6</v>
      </c>
      <c r="F182" s="58"/>
      <c r="G182" s="22"/>
      <c r="H182" s="22"/>
      <c r="I182" s="22"/>
      <c r="J182" s="22"/>
    </row>
    <row r="183" spans="1:10" ht="19.95" customHeight="1" thickBot="1" x14ac:dyDescent="0.35">
      <c r="A183" s="7" t="s">
        <v>359</v>
      </c>
      <c r="B183" s="24" t="s">
        <v>358</v>
      </c>
      <c r="C183" s="24" t="s">
        <v>30</v>
      </c>
      <c r="D183" s="7">
        <v>8</v>
      </c>
      <c r="E183" s="7">
        <v>6</v>
      </c>
      <c r="F183" s="58"/>
      <c r="G183" s="22"/>
      <c r="H183" s="22"/>
      <c r="I183" s="22"/>
      <c r="J183" s="22"/>
    </row>
    <row r="184" spans="1:10" ht="19.95" customHeight="1" thickBot="1" x14ac:dyDescent="0.35">
      <c r="A184" s="7" t="s">
        <v>375</v>
      </c>
      <c r="B184" s="24" t="s">
        <v>374</v>
      </c>
      <c r="C184" s="24" t="s">
        <v>60</v>
      </c>
      <c r="D184" s="7">
        <v>5</v>
      </c>
      <c r="E184" s="7">
        <v>6</v>
      </c>
      <c r="F184" s="58"/>
      <c r="G184" s="22"/>
      <c r="H184" s="22"/>
      <c r="I184" s="22"/>
      <c r="J184" s="22"/>
    </row>
    <row r="185" spans="1:10" ht="19.95" customHeight="1" thickBot="1" x14ac:dyDescent="0.35">
      <c r="A185" s="7" t="s">
        <v>383</v>
      </c>
      <c r="B185" s="24" t="s">
        <v>382</v>
      </c>
      <c r="C185" s="24" t="s">
        <v>24</v>
      </c>
      <c r="D185" s="7">
        <v>8</v>
      </c>
      <c r="E185" s="7">
        <v>6</v>
      </c>
      <c r="F185" s="58"/>
      <c r="G185" s="22"/>
      <c r="H185" s="22"/>
      <c r="I185" s="22"/>
      <c r="J185" s="22"/>
    </row>
    <row r="186" spans="1:10" ht="19.95" customHeight="1" thickBot="1" x14ac:dyDescent="0.35">
      <c r="A186" s="7" t="s">
        <v>399</v>
      </c>
      <c r="B186" s="24" t="s">
        <v>398</v>
      </c>
      <c r="C186" s="24" t="s">
        <v>373</v>
      </c>
      <c r="D186" s="7">
        <v>3</v>
      </c>
      <c r="E186" s="7">
        <v>6</v>
      </c>
      <c r="F186" s="58"/>
      <c r="G186" s="22"/>
      <c r="H186" s="22"/>
      <c r="I186" s="22"/>
      <c r="J186" s="22"/>
    </row>
    <row r="187" spans="1:10" ht="19.95" customHeight="1" thickBot="1" x14ac:dyDescent="0.35">
      <c r="A187" s="7" t="s">
        <v>427</v>
      </c>
      <c r="B187" s="24" t="s">
        <v>426</v>
      </c>
      <c r="C187" s="24" t="s">
        <v>30</v>
      </c>
      <c r="D187" s="7">
        <v>8</v>
      </c>
      <c r="E187" s="7">
        <v>6</v>
      </c>
      <c r="F187" s="58"/>
      <c r="G187" s="22"/>
      <c r="H187" s="22"/>
      <c r="I187" s="22"/>
      <c r="J187" s="22"/>
    </row>
    <row r="188" spans="1:10" ht="19.95" customHeight="1" thickBot="1" x14ac:dyDescent="0.35">
      <c r="A188" s="7" t="s">
        <v>429</v>
      </c>
      <c r="B188" s="24" t="s">
        <v>428</v>
      </c>
      <c r="C188" s="24" t="s">
        <v>30</v>
      </c>
      <c r="D188" s="7">
        <v>6</v>
      </c>
      <c r="E188" s="7">
        <v>6</v>
      </c>
      <c r="F188" s="58"/>
      <c r="G188" s="22"/>
      <c r="H188" s="22"/>
      <c r="I188" s="22"/>
      <c r="J188" s="22"/>
    </row>
    <row r="189" spans="1:10" ht="19.95" customHeight="1" thickBot="1" x14ac:dyDescent="0.35">
      <c r="A189" s="7" t="s">
        <v>451</v>
      </c>
      <c r="B189" s="24" t="s">
        <v>450</v>
      </c>
      <c r="C189" s="24" t="s">
        <v>30</v>
      </c>
      <c r="D189" s="7">
        <v>8</v>
      </c>
      <c r="E189" s="7">
        <v>6</v>
      </c>
      <c r="F189" s="58"/>
      <c r="G189" s="22"/>
      <c r="H189" s="22"/>
      <c r="I189" s="22"/>
      <c r="J189" s="22"/>
    </row>
    <row r="190" spans="1:10" ht="19.95" customHeight="1" thickBot="1" x14ac:dyDescent="0.35">
      <c r="A190" s="7" t="s">
        <v>453</v>
      </c>
      <c r="B190" s="24" t="s">
        <v>452</v>
      </c>
      <c r="C190" s="24" t="s">
        <v>45</v>
      </c>
      <c r="D190" s="7">
        <v>3</v>
      </c>
      <c r="E190" s="7">
        <v>6</v>
      </c>
      <c r="F190" s="58"/>
      <c r="G190" s="22"/>
      <c r="H190" s="22"/>
      <c r="I190" s="22"/>
      <c r="J190" s="22"/>
    </row>
    <row r="191" spans="1:10" ht="19.95" customHeight="1" thickBot="1" x14ac:dyDescent="0.35">
      <c r="A191" s="7" t="s">
        <v>457</v>
      </c>
      <c r="B191" s="24" t="s">
        <v>456</v>
      </c>
      <c r="C191" s="24" t="s">
        <v>18</v>
      </c>
      <c r="D191" s="7">
        <v>6</v>
      </c>
      <c r="E191" s="7">
        <v>6</v>
      </c>
      <c r="F191" s="58"/>
      <c r="G191" s="22"/>
      <c r="H191" s="22"/>
      <c r="I191" s="22"/>
      <c r="J191" s="22"/>
    </row>
    <row r="192" spans="1:10" ht="19.95" customHeight="1" thickBot="1" x14ac:dyDescent="0.35">
      <c r="A192" s="7" t="s">
        <v>499</v>
      </c>
      <c r="B192" s="24" t="s">
        <v>498</v>
      </c>
      <c r="C192" s="24" t="s">
        <v>18</v>
      </c>
      <c r="D192" s="7">
        <v>6</v>
      </c>
      <c r="E192" s="7">
        <v>6</v>
      </c>
      <c r="F192" s="58"/>
      <c r="G192" s="22"/>
      <c r="H192" s="22"/>
      <c r="I192" s="22"/>
      <c r="J192" s="22"/>
    </row>
    <row r="193" spans="1:10" ht="19.95" customHeight="1" thickBot="1" x14ac:dyDescent="0.35">
      <c r="A193" s="7" t="s">
        <v>505</v>
      </c>
      <c r="B193" s="24" t="s">
        <v>504</v>
      </c>
      <c r="C193" s="24" t="s">
        <v>21</v>
      </c>
      <c r="D193" s="7">
        <v>6</v>
      </c>
      <c r="E193" s="7">
        <v>6</v>
      </c>
      <c r="F193" s="58"/>
      <c r="G193" s="22"/>
      <c r="H193" s="22"/>
      <c r="I193" s="22"/>
      <c r="J193" s="22"/>
    </row>
    <row r="194" spans="1:10" ht="19.95" customHeight="1" thickBot="1" x14ac:dyDescent="0.35">
      <c r="A194" s="7" t="s">
        <v>515</v>
      </c>
      <c r="B194" s="24" t="s">
        <v>514</v>
      </c>
      <c r="C194" s="24" t="s">
        <v>87</v>
      </c>
      <c r="D194" s="7">
        <v>4</v>
      </c>
      <c r="E194" s="7">
        <v>6</v>
      </c>
      <c r="F194" s="58"/>
      <c r="G194" s="22"/>
      <c r="H194" s="22"/>
      <c r="I194" s="22"/>
      <c r="J194" s="22"/>
    </row>
    <row r="195" spans="1:10" ht="19.95" customHeight="1" thickBot="1" x14ac:dyDescent="0.35">
      <c r="A195" s="7" t="s">
        <v>532</v>
      </c>
      <c r="B195" s="24" t="s">
        <v>531</v>
      </c>
      <c r="C195" s="24" t="s">
        <v>10</v>
      </c>
      <c r="D195" s="7">
        <v>7</v>
      </c>
      <c r="E195" s="7">
        <v>6</v>
      </c>
      <c r="F195" s="58"/>
      <c r="G195" s="22"/>
      <c r="H195" s="22"/>
      <c r="I195" s="22"/>
      <c r="J195" s="22"/>
    </row>
    <row r="196" spans="1:10" ht="19.95" customHeight="1" thickBot="1" x14ac:dyDescent="0.35">
      <c r="A196" s="7" t="s">
        <v>536</v>
      </c>
      <c r="B196" s="24" t="s">
        <v>535</v>
      </c>
      <c r="C196" s="24" t="s">
        <v>30</v>
      </c>
      <c r="D196" s="7">
        <v>7</v>
      </c>
      <c r="E196" s="7">
        <v>6</v>
      </c>
      <c r="F196" s="58"/>
      <c r="G196" s="22"/>
      <c r="H196" s="22"/>
      <c r="I196" s="22"/>
      <c r="J196" s="22"/>
    </row>
    <row r="197" spans="1:10" ht="19.95" customHeight="1" thickBot="1" x14ac:dyDescent="0.35">
      <c r="A197" s="7" t="s">
        <v>550</v>
      </c>
      <c r="B197" s="24" t="s">
        <v>549</v>
      </c>
      <c r="C197" s="24" t="s">
        <v>27</v>
      </c>
      <c r="D197" s="7">
        <v>4</v>
      </c>
      <c r="E197" s="7">
        <v>6</v>
      </c>
      <c r="F197" s="58"/>
      <c r="G197" s="22"/>
      <c r="H197" s="22"/>
      <c r="I197" s="22"/>
      <c r="J197" s="22"/>
    </row>
    <row r="198" spans="1:10" ht="19.95" customHeight="1" thickBot="1" x14ac:dyDescent="0.35">
      <c r="A198" s="7" t="s">
        <v>552</v>
      </c>
      <c r="B198" s="24" t="s">
        <v>551</v>
      </c>
      <c r="C198" s="24" t="s">
        <v>27</v>
      </c>
      <c r="D198" s="7">
        <v>3</v>
      </c>
      <c r="E198" s="7">
        <v>6</v>
      </c>
      <c r="F198" s="58"/>
      <c r="G198" s="22"/>
      <c r="H198" s="22"/>
      <c r="I198" s="22"/>
      <c r="J198" s="22"/>
    </row>
    <row r="199" spans="1:10" ht="19.95" customHeight="1" thickBot="1" x14ac:dyDescent="0.35">
      <c r="A199" s="7" t="s">
        <v>560</v>
      </c>
      <c r="B199" s="24" t="s">
        <v>559</v>
      </c>
      <c r="C199" s="24" t="s">
        <v>33</v>
      </c>
      <c r="D199" s="7">
        <v>5</v>
      </c>
      <c r="E199" s="7">
        <v>6</v>
      </c>
      <c r="F199" s="58"/>
      <c r="G199" s="22"/>
      <c r="H199" s="22"/>
      <c r="I199" s="22"/>
      <c r="J199" s="22"/>
    </row>
    <row r="200" spans="1:10" ht="19.95" customHeight="1" thickBot="1" x14ac:dyDescent="0.35">
      <c r="A200" s="7" t="s">
        <v>563</v>
      </c>
      <c r="B200" s="24" t="s">
        <v>562</v>
      </c>
      <c r="C200" s="24" t="s">
        <v>7</v>
      </c>
      <c r="D200" s="7">
        <v>7</v>
      </c>
      <c r="E200" s="7">
        <v>6</v>
      </c>
      <c r="F200" s="58"/>
      <c r="G200" s="22"/>
      <c r="H200" s="22"/>
      <c r="I200" s="22"/>
      <c r="J200" s="22"/>
    </row>
    <row r="201" spans="1:10" ht="19.95" customHeight="1" thickBot="1" x14ac:dyDescent="0.35">
      <c r="A201" s="7" t="s">
        <v>575</v>
      </c>
      <c r="B201" s="24" t="s">
        <v>574</v>
      </c>
      <c r="C201" s="24" t="s">
        <v>18</v>
      </c>
      <c r="D201" s="7">
        <v>7</v>
      </c>
      <c r="E201" s="7">
        <v>6</v>
      </c>
      <c r="F201" s="58"/>
      <c r="G201" s="22"/>
      <c r="H201" s="22"/>
      <c r="I201" s="22"/>
      <c r="J201" s="22"/>
    </row>
    <row r="202" spans="1:10" ht="19.95" customHeight="1" thickBot="1" x14ac:dyDescent="0.35">
      <c r="A202" s="7" t="s">
        <v>583</v>
      </c>
      <c r="B202" s="24" t="s">
        <v>582</v>
      </c>
      <c r="C202" s="24" t="s">
        <v>7</v>
      </c>
      <c r="D202" s="7">
        <v>8</v>
      </c>
      <c r="E202" s="7">
        <v>6</v>
      </c>
      <c r="F202" s="58"/>
      <c r="G202" s="22"/>
      <c r="H202" s="22"/>
      <c r="I202" s="22"/>
      <c r="J202" s="22"/>
    </row>
    <row r="203" spans="1:10" ht="19.95" customHeight="1" thickBot="1" x14ac:dyDescent="0.35">
      <c r="A203" s="7" t="s">
        <v>603</v>
      </c>
      <c r="B203" s="24" t="s">
        <v>602</v>
      </c>
      <c r="C203" s="24" t="s">
        <v>72</v>
      </c>
      <c r="D203" s="7">
        <v>2</v>
      </c>
      <c r="E203" s="7">
        <v>6</v>
      </c>
      <c r="F203" s="58"/>
      <c r="G203" s="22"/>
      <c r="H203" s="22"/>
      <c r="I203" s="22"/>
      <c r="J203" s="22"/>
    </row>
    <row r="204" spans="1:10" ht="19.95" customHeight="1" thickBot="1" x14ac:dyDescent="0.35">
      <c r="A204" s="7" t="s">
        <v>614</v>
      </c>
      <c r="B204" s="24" t="s">
        <v>613</v>
      </c>
      <c r="C204" s="24" t="s">
        <v>40</v>
      </c>
      <c r="D204" s="7">
        <v>3</v>
      </c>
      <c r="E204" s="7">
        <v>6</v>
      </c>
      <c r="F204" s="58"/>
      <c r="G204" s="22"/>
      <c r="H204" s="22"/>
      <c r="I204" s="22"/>
      <c r="J204" s="22"/>
    </row>
    <row r="205" spans="1:10" ht="19.95" customHeight="1" thickBot="1" x14ac:dyDescent="0.35">
      <c r="A205" s="7" t="s">
        <v>618</v>
      </c>
      <c r="B205" s="24" t="s">
        <v>617</v>
      </c>
      <c r="C205" s="24" t="s">
        <v>7</v>
      </c>
      <c r="D205" s="7">
        <v>3</v>
      </c>
      <c r="E205" s="7">
        <v>6</v>
      </c>
      <c r="F205" s="58"/>
      <c r="G205" s="22"/>
      <c r="H205" s="22"/>
      <c r="I205" s="22"/>
      <c r="J205" s="22"/>
    </row>
    <row r="206" spans="1:10" ht="19.95" customHeight="1" thickBot="1" x14ac:dyDescent="0.35">
      <c r="A206" s="7" t="s">
        <v>632</v>
      </c>
      <c r="B206" s="24" t="s">
        <v>631</v>
      </c>
      <c r="C206" s="24" t="s">
        <v>10</v>
      </c>
      <c r="D206" s="7">
        <v>6</v>
      </c>
      <c r="E206" s="7">
        <v>6</v>
      </c>
      <c r="F206" s="58"/>
      <c r="G206" s="22"/>
      <c r="H206" s="22"/>
      <c r="I206" s="22"/>
      <c r="J206" s="22"/>
    </row>
    <row r="207" spans="1:10" ht="19.95" customHeight="1" thickBot="1" x14ac:dyDescent="0.35">
      <c r="A207" s="7" t="s">
        <v>634</v>
      </c>
      <c r="B207" s="24" t="s">
        <v>633</v>
      </c>
      <c r="C207" s="24" t="s">
        <v>27</v>
      </c>
      <c r="D207" s="7">
        <v>3</v>
      </c>
      <c r="E207" s="7">
        <v>6</v>
      </c>
      <c r="F207" s="58"/>
      <c r="G207" s="22"/>
      <c r="H207" s="22"/>
      <c r="I207" s="22"/>
      <c r="J207" s="22"/>
    </row>
    <row r="208" spans="1:10" ht="19.95" customHeight="1" thickBot="1" x14ac:dyDescent="0.35">
      <c r="A208" s="7" t="s">
        <v>654</v>
      </c>
      <c r="B208" s="24" t="s">
        <v>653</v>
      </c>
      <c r="C208" s="24" t="s">
        <v>65</v>
      </c>
      <c r="D208" s="7">
        <v>8</v>
      </c>
      <c r="E208" s="7">
        <v>6</v>
      </c>
      <c r="F208" s="58"/>
      <c r="G208" s="22"/>
      <c r="H208" s="22"/>
      <c r="I208" s="22"/>
      <c r="J208" s="22"/>
    </row>
    <row r="209" spans="1:10" ht="19.95" customHeight="1" thickBot="1" x14ac:dyDescent="0.35">
      <c r="A209" s="7" t="s">
        <v>656</v>
      </c>
      <c r="B209" s="24" t="s">
        <v>655</v>
      </c>
      <c r="C209" s="24" t="s">
        <v>24</v>
      </c>
      <c r="D209" s="7">
        <v>3</v>
      </c>
      <c r="E209" s="7">
        <v>6</v>
      </c>
      <c r="F209" s="58"/>
      <c r="G209" s="22"/>
      <c r="H209" s="22"/>
      <c r="I209" s="22"/>
      <c r="J209" s="22"/>
    </row>
    <row r="210" spans="1:10" ht="19.95" customHeight="1" thickBot="1" x14ac:dyDescent="0.35">
      <c r="A210" s="7" t="s">
        <v>674</v>
      </c>
      <c r="B210" s="24" t="s">
        <v>673</v>
      </c>
      <c r="C210" s="24" t="s">
        <v>27</v>
      </c>
      <c r="D210" s="7">
        <v>5</v>
      </c>
      <c r="E210" s="7">
        <v>6</v>
      </c>
      <c r="F210" s="58"/>
      <c r="G210" s="22"/>
      <c r="H210" s="22"/>
      <c r="I210" s="22"/>
      <c r="J210" s="22"/>
    </row>
    <row r="211" spans="1:10" ht="19.95" customHeight="1" thickBot="1" x14ac:dyDescent="0.35">
      <c r="A211" s="7" t="s">
        <v>676</v>
      </c>
      <c r="B211" s="24" t="s">
        <v>675</v>
      </c>
      <c r="C211" s="24" t="s">
        <v>33</v>
      </c>
      <c r="D211" s="7">
        <v>4</v>
      </c>
      <c r="E211" s="7">
        <v>6</v>
      </c>
      <c r="F211" s="58"/>
      <c r="G211" s="22"/>
      <c r="H211" s="22"/>
      <c r="I211" s="22"/>
      <c r="J211" s="22"/>
    </row>
    <row r="212" spans="1:10" ht="19.95" customHeight="1" thickBot="1" x14ac:dyDescent="0.35">
      <c r="A212" s="7" t="s">
        <v>680</v>
      </c>
      <c r="B212" s="24" t="s">
        <v>679</v>
      </c>
      <c r="C212" s="24" t="s">
        <v>21</v>
      </c>
      <c r="D212" s="7">
        <v>4</v>
      </c>
      <c r="E212" s="7">
        <v>6</v>
      </c>
      <c r="F212" s="58"/>
      <c r="G212" s="22"/>
      <c r="H212" s="22"/>
      <c r="I212" s="22"/>
      <c r="J212" s="22"/>
    </row>
    <row r="213" spans="1:10" ht="19.95" customHeight="1" thickBot="1" x14ac:dyDescent="0.35">
      <c r="A213" s="7" t="s">
        <v>690</v>
      </c>
      <c r="B213" s="24" t="s">
        <v>689</v>
      </c>
      <c r="C213" s="24" t="s">
        <v>27</v>
      </c>
      <c r="D213" s="7">
        <v>8</v>
      </c>
      <c r="E213" s="7">
        <v>6</v>
      </c>
      <c r="F213" s="58"/>
      <c r="G213" s="22"/>
      <c r="H213" s="22"/>
      <c r="I213" s="22"/>
      <c r="J213" s="22"/>
    </row>
    <row r="214" spans="1:10" ht="19.95" customHeight="1" thickBot="1" x14ac:dyDescent="0.35">
      <c r="A214" s="7" t="s">
        <v>704</v>
      </c>
      <c r="B214" s="24" t="s">
        <v>703</v>
      </c>
      <c r="C214" s="24" t="s">
        <v>18</v>
      </c>
      <c r="D214" s="7">
        <v>8</v>
      </c>
      <c r="E214" s="7">
        <v>6</v>
      </c>
      <c r="F214" s="58"/>
      <c r="G214" s="22"/>
      <c r="H214" s="22"/>
      <c r="I214" s="22"/>
      <c r="J214" s="22"/>
    </row>
    <row r="215" spans="1:10" ht="19.95" customHeight="1" thickBot="1" x14ac:dyDescent="0.35">
      <c r="A215" s="7" t="s">
        <v>726</v>
      </c>
      <c r="B215" s="24" t="s">
        <v>725</v>
      </c>
      <c r="C215" s="24" t="s">
        <v>60</v>
      </c>
      <c r="D215" s="7">
        <v>4</v>
      </c>
      <c r="E215" s="7">
        <v>6</v>
      </c>
      <c r="F215" s="58"/>
      <c r="G215" s="22"/>
      <c r="H215" s="22"/>
      <c r="I215" s="22"/>
      <c r="J215" s="22"/>
    </row>
    <row r="216" spans="1:10" ht="19.95" customHeight="1" thickBot="1" x14ac:dyDescent="0.35">
      <c r="A216" s="7" t="s">
        <v>752</v>
      </c>
      <c r="B216" s="24" t="s">
        <v>751</v>
      </c>
      <c r="C216" s="24" t="s">
        <v>45</v>
      </c>
      <c r="D216" s="7">
        <v>6</v>
      </c>
      <c r="E216" s="7">
        <v>6</v>
      </c>
      <c r="F216" s="58"/>
      <c r="G216" s="22"/>
      <c r="H216" s="22"/>
      <c r="I216" s="22"/>
      <c r="J216" s="22"/>
    </row>
    <row r="217" spans="1:10" ht="19.95" customHeight="1" thickBot="1" x14ac:dyDescent="0.35">
      <c r="A217" s="7" t="s">
        <v>760</v>
      </c>
      <c r="B217" s="24" t="s">
        <v>759</v>
      </c>
      <c r="C217" s="24" t="s">
        <v>60</v>
      </c>
      <c r="D217" s="7">
        <v>3</v>
      </c>
      <c r="E217" s="7">
        <v>6</v>
      </c>
      <c r="F217" s="58"/>
      <c r="G217" s="22"/>
      <c r="H217" s="22"/>
      <c r="I217" s="22"/>
      <c r="J217" s="22"/>
    </row>
    <row r="218" spans="1:10" ht="19.95" customHeight="1" thickBot="1" x14ac:dyDescent="0.35">
      <c r="A218" s="7" t="s">
        <v>762</v>
      </c>
      <c r="B218" s="24" t="s">
        <v>761</v>
      </c>
      <c r="C218" s="24" t="s">
        <v>7</v>
      </c>
      <c r="D218" s="7">
        <v>6</v>
      </c>
      <c r="E218" s="7">
        <v>6</v>
      </c>
      <c r="F218" s="58"/>
      <c r="G218" s="22"/>
      <c r="H218" s="22"/>
      <c r="I218" s="22"/>
      <c r="J218" s="22"/>
    </row>
    <row r="219" spans="1:10" ht="19.95" customHeight="1" thickBot="1" x14ac:dyDescent="0.35">
      <c r="A219" s="7" t="s">
        <v>764</v>
      </c>
      <c r="B219" s="24" t="s">
        <v>763</v>
      </c>
      <c r="C219" s="24" t="s">
        <v>21</v>
      </c>
      <c r="D219" s="7">
        <v>6</v>
      </c>
      <c r="E219" s="7">
        <v>6</v>
      </c>
      <c r="F219" s="58"/>
      <c r="G219" s="22"/>
      <c r="H219" s="22"/>
      <c r="I219" s="22"/>
      <c r="J219" s="22"/>
    </row>
    <row r="220" spans="1:10" ht="19.95" customHeight="1" thickBot="1" x14ac:dyDescent="0.35">
      <c r="A220" s="7" t="s">
        <v>778</v>
      </c>
      <c r="B220" s="24" t="s">
        <v>777</v>
      </c>
      <c r="C220" s="24" t="s">
        <v>27</v>
      </c>
      <c r="D220" s="7">
        <v>8</v>
      </c>
      <c r="E220" s="7">
        <v>6</v>
      </c>
      <c r="F220" s="58"/>
      <c r="G220" s="22"/>
      <c r="H220" s="22"/>
      <c r="I220" s="22"/>
      <c r="J220" s="22"/>
    </row>
    <row r="221" spans="1:10" ht="19.95" customHeight="1" thickBot="1" x14ac:dyDescent="0.35">
      <c r="A221" s="7" t="s">
        <v>780</v>
      </c>
      <c r="B221" s="24" t="s">
        <v>779</v>
      </c>
      <c r="C221" s="24" t="s">
        <v>45</v>
      </c>
      <c r="D221" s="7">
        <v>3</v>
      </c>
      <c r="E221" s="7">
        <v>6</v>
      </c>
      <c r="F221" s="58"/>
      <c r="G221" s="22"/>
      <c r="H221" s="22"/>
      <c r="I221" s="22"/>
      <c r="J221" s="22"/>
    </row>
    <row r="222" spans="1:10" ht="19.95" customHeight="1" thickBot="1" x14ac:dyDescent="0.35">
      <c r="A222" s="7" t="s">
        <v>784</v>
      </c>
      <c r="B222" s="24" t="s">
        <v>783</v>
      </c>
      <c r="C222" s="24" t="s">
        <v>40</v>
      </c>
      <c r="D222" s="7">
        <v>5</v>
      </c>
      <c r="E222" s="7">
        <v>6</v>
      </c>
      <c r="F222" s="58"/>
      <c r="G222" s="22"/>
      <c r="H222" s="22"/>
      <c r="I222" s="22"/>
      <c r="J222" s="22"/>
    </row>
    <row r="223" spans="1:10" ht="19.95" customHeight="1" thickBot="1" x14ac:dyDescent="0.35">
      <c r="A223" s="7" t="s">
        <v>786</v>
      </c>
      <c r="B223" s="24" t="s">
        <v>785</v>
      </c>
      <c r="C223" s="24" t="s">
        <v>40</v>
      </c>
      <c r="D223" s="7">
        <v>3</v>
      </c>
      <c r="E223" s="7">
        <v>6</v>
      </c>
      <c r="F223" s="58"/>
      <c r="G223" s="22"/>
      <c r="H223" s="22"/>
      <c r="I223" s="22"/>
      <c r="J223" s="22"/>
    </row>
    <row r="224" spans="1:10" ht="19.95" customHeight="1" thickBot="1" x14ac:dyDescent="0.35">
      <c r="A224" s="7" t="s">
        <v>800</v>
      </c>
      <c r="B224" s="24" t="s">
        <v>799</v>
      </c>
      <c r="C224" s="24" t="s">
        <v>18</v>
      </c>
      <c r="D224" s="7">
        <v>5</v>
      </c>
      <c r="E224" s="7">
        <v>6</v>
      </c>
      <c r="F224" s="58"/>
      <c r="G224" s="22"/>
      <c r="H224" s="22"/>
      <c r="I224" s="22"/>
      <c r="J224" s="22"/>
    </row>
    <row r="225" spans="1:10" ht="19.95" customHeight="1" thickBot="1" x14ac:dyDescent="0.35">
      <c r="A225" s="7" t="s">
        <v>808</v>
      </c>
      <c r="B225" s="24" t="s">
        <v>807</v>
      </c>
      <c r="C225" s="24" t="s">
        <v>33</v>
      </c>
      <c r="D225" s="7">
        <v>7</v>
      </c>
      <c r="E225" s="7">
        <v>6</v>
      </c>
      <c r="F225" s="58"/>
      <c r="G225" s="22"/>
      <c r="H225" s="22"/>
      <c r="I225" s="22"/>
      <c r="J225" s="22"/>
    </row>
    <row r="226" spans="1:10" ht="19.95" customHeight="1" thickBot="1" x14ac:dyDescent="0.35">
      <c r="A226" s="7" t="s">
        <v>812</v>
      </c>
      <c r="B226" s="24" t="s">
        <v>811</v>
      </c>
      <c r="C226" s="24" t="s">
        <v>373</v>
      </c>
      <c r="D226" s="7">
        <v>3</v>
      </c>
      <c r="E226" s="7">
        <v>6</v>
      </c>
      <c r="F226" s="58"/>
      <c r="G226" s="22"/>
      <c r="H226" s="22"/>
      <c r="I226" s="22"/>
      <c r="J226" s="22"/>
    </row>
    <row r="227" spans="1:10" ht="19.95" customHeight="1" thickBot="1" x14ac:dyDescent="0.35">
      <c r="A227" s="7" t="s">
        <v>814</v>
      </c>
      <c r="B227" s="24" t="s">
        <v>813</v>
      </c>
      <c r="C227" s="24" t="s">
        <v>7</v>
      </c>
      <c r="D227" s="7">
        <v>5</v>
      </c>
      <c r="E227" s="7">
        <v>6</v>
      </c>
      <c r="F227" s="58"/>
      <c r="G227" s="22"/>
      <c r="H227" s="22"/>
      <c r="I227" s="22"/>
      <c r="J227" s="22"/>
    </row>
    <row r="228" spans="1:10" ht="19.95" customHeight="1" thickBot="1" x14ac:dyDescent="0.35">
      <c r="A228" s="7" t="s">
        <v>816</v>
      </c>
      <c r="B228" s="24" t="s">
        <v>815</v>
      </c>
      <c r="C228" s="24" t="s">
        <v>40</v>
      </c>
      <c r="D228" s="7">
        <v>3</v>
      </c>
      <c r="E228" s="7">
        <v>6</v>
      </c>
      <c r="F228" s="58"/>
      <c r="G228" s="22"/>
      <c r="H228" s="22"/>
      <c r="I228" s="22"/>
      <c r="J228" s="22"/>
    </row>
    <row r="229" spans="1:10" ht="19.95" customHeight="1" thickBot="1" x14ac:dyDescent="0.35">
      <c r="A229" s="7" t="s">
        <v>824</v>
      </c>
      <c r="B229" s="24" t="s">
        <v>823</v>
      </c>
      <c r="C229" s="24" t="s">
        <v>45</v>
      </c>
      <c r="D229" s="7">
        <v>8</v>
      </c>
      <c r="E229" s="7">
        <v>6</v>
      </c>
      <c r="F229" s="58"/>
      <c r="G229" s="22"/>
      <c r="H229" s="22"/>
      <c r="I229" s="22"/>
      <c r="J229" s="22"/>
    </row>
    <row r="230" spans="1:10" ht="19.95" customHeight="1" thickBot="1" x14ac:dyDescent="0.35">
      <c r="A230" s="7" t="s">
        <v>826</v>
      </c>
      <c r="B230" s="24" t="s">
        <v>825</v>
      </c>
      <c r="C230" s="24" t="s">
        <v>18</v>
      </c>
      <c r="D230" s="7">
        <v>4</v>
      </c>
      <c r="E230" s="7">
        <v>6</v>
      </c>
      <c r="F230" s="58"/>
      <c r="G230" s="22"/>
      <c r="H230" s="22"/>
      <c r="I230" s="22"/>
      <c r="J230" s="22"/>
    </row>
    <row r="231" spans="1:10" ht="19.95" customHeight="1" thickBot="1" x14ac:dyDescent="0.35">
      <c r="A231" s="7" t="s">
        <v>832</v>
      </c>
      <c r="B231" s="24" t="s">
        <v>831</v>
      </c>
      <c r="C231" s="24" t="s">
        <v>10</v>
      </c>
      <c r="D231" s="7">
        <v>3</v>
      </c>
      <c r="E231" s="7">
        <v>6</v>
      </c>
      <c r="F231" s="58"/>
      <c r="G231" s="22"/>
      <c r="H231" s="22"/>
      <c r="I231" s="22"/>
      <c r="J231" s="22"/>
    </row>
    <row r="232" spans="1:10" ht="19.95" customHeight="1" thickBot="1" x14ac:dyDescent="0.35">
      <c r="A232" s="7" t="s">
        <v>864</v>
      </c>
      <c r="B232" s="24" t="s">
        <v>863</v>
      </c>
      <c r="C232" s="24" t="s">
        <v>65</v>
      </c>
      <c r="D232" s="7">
        <v>4</v>
      </c>
      <c r="E232" s="7">
        <v>6</v>
      </c>
      <c r="F232" s="58"/>
      <c r="G232" s="22"/>
      <c r="H232" s="22"/>
      <c r="I232" s="22"/>
      <c r="J232" s="22"/>
    </row>
    <row r="233" spans="1:10" ht="19.95" customHeight="1" thickBot="1" x14ac:dyDescent="0.35">
      <c r="A233" s="7" t="s">
        <v>882</v>
      </c>
      <c r="B233" s="24" t="s">
        <v>881</v>
      </c>
      <c r="C233" s="24" t="s">
        <v>10</v>
      </c>
      <c r="D233" s="7">
        <v>3</v>
      </c>
      <c r="E233" s="7">
        <v>6</v>
      </c>
      <c r="F233" s="58"/>
      <c r="G233" s="22"/>
      <c r="H233" s="22"/>
      <c r="I233" s="22"/>
      <c r="J233" s="22"/>
    </row>
    <row r="234" spans="1:10" ht="19.95" customHeight="1" thickBot="1" x14ac:dyDescent="0.35">
      <c r="A234" s="7" t="s">
        <v>883</v>
      </c>
      <c r="B234" s="24" t="s">
        <v>884</v>
      </c>
      <c r="C234" s="24" t="s">
        <v>87</v>
      </c>
      <c r="D234" s="7">
        <v>4</v>
      </c>
      <c r="E234" s="7">
        <v>6</v>
      </c>
      <c r="F234" s="58">
        <f>234 - 142 + 1</f>
        <v>93</v>
      </c>
      <c r="G234" s="22"/>
      <c r="H234" s="22"/>
      <c r="I234" s="22"/>
      <c r="J234" s="22"/>
    </row>
    <row r="235" spans="1:10" ht="19.95" customHeight="1" thickBot="1" x14ac:dyDescent="0.35">
      <c r="A235" s="9" t="s">
        <v>37</v>
      </c>
      <c r="B235" s="56" t="s">
        <v>36</v>
      </c>
      <c r="C235" s="56" t="s">
        <v>7</v>
      </c>
      <c r="D235" s="9">
        <v>5</v>
      </c>
      <c r="E235" s="9">
        <v>8</v>
      </c>
      <c r="F235" s="58"/>
      <c r="G235" s="22"/>
      <c r="H235" s="22"/>
      <c r="I235" s="22"/>
      <c r="J235" s="22"/>
    </row>
    <row r="236" spans="1:10" ht="19.95" customHeight="1" thickBot="1" x14ac:dyDescent="0.35">
      <c r="A236" s="9" t="s">
        <v>69</v>
      </c>
      <c r="B236" s="56" t="s">
        <v>68</v>
      </c>
      <c r="C236" s="56" t="s">
        <v>18</v>
      </c>
      <c r="D236" s="9">
        <v>7</v>
      </c>
      <c r="E236" s="9">
        <v>8</v>
      </c>
      <c r="F236" s="58"/>
      <c r="G236" s="22"/>
      <c r="H236" s="22"/>
      <c r="I236" s="22"/>
      <c r="J236" s="22"/>
    </row>
    <row r="237" spans="1:10" ht="19.95" customHeight="1" thickBot="1" x14ac:dyDescent="0.35">
      <c r="A237" s="9" t="s">
        <v>74</v>
      </c>
      <c r="B237" s="56" t="s">
        <v>73</v>
      </c>
      <c r="C237" s="56" t="s">
        <v>40</v>
      </c>
      <c r="D237" s="9">
        <v>8</v>
      </c>
      <c r="E237" s="9">
        <v>8</v>
      </c>
      <c r="F237" s="58"/>
      <c r="G237" s="22"/>
      <c r="H237" s="22"/>
      <c r="I237" s="22"/>
      <c r="J237" s="22"/>
    </row>
    <row r="238" spans="1:10" ht="19.95" customHeight="1" thickBot="1" x14ac:dyDescent="0.35">
      <c r="A238" s="9" t="s">
        <v>78</v>
      </c>
      <c r="B238" s="56" t="s">
        <v>77</v>
      </c>
      <c r="C238" s="56" t="s">
        <v>72</v>
      </c>
      <c r="D238" s="9">
        <v>2</v>
      </c>
      <c r="E238" s="9">
        <v>8</v>
      </c>
      <c r="F238" s="58"/>
      <c r="G238" s="22"/>
      <c r="H238" s="22"/>
      <c r="I238" s="22"/>
      <c r="J238" s="22"/>
    </row>
    <row r="239" spans="1:10" ht="19.95" customHeight="1" thickBot="1" x14ac:dyDescent="0.35">
      <c r="A239" s="9" t="s">
        <v>80</v>
      </c>
      <c r="B239" s="56" t="s">
        <v>79</v>
      </c>
      <c r="C239" s="56" t="s">
        <v>24</v>
      </c>
      <c r="D239" s="9">
        <v>6</v>
      </c>
      <c r="E239" s="9">
        <v>8</v>
      </c>
      <c r="F239" s="58"/>
      <c r="G239" s="22"/>
      <c r="H239" s="22"/>
      <c r="I239" s="22"/>
      <c r="J239" s="22"/>
    </row>
    <row r="240" spans="1:10" ht="19.95" customHeight="1" thickBot="1" x14ac:dyDescent="0.35">
      <c r="A240" s="9" t="s">
        <v>84</v>
      </c>
      <c r="B240" s="56" t="s">
        <v>83</v>
      </c>
      <c r="C240" s="56" t="s">
        <v>65</v>
      </c>
      <c r="D240" s="9">
        <v>7</v>
      </c>
      <c r="E240" s="9">
        <v>8</v>
      </c>
      <c r="F240" s="58"/>
      <c r="G240" s="22"/>
      <c r="H240" s="22"/>
      <c r="I240" s="22"/>
      <c r="J240" s="22"/>
    </row>
    <row r="241" spans="1:10" ht="19.95" customHeight="1" thickBot="1" x14ac:dyDescent="0.35">
      <c r="A241" s="9" t="s">
        <v>93</v>
      </c>
      <c r="B241" s="56" t="s">
        <v>92</v>
      </c>
      <c r="C241" s="56" t="s">
        <v>10</v>
      </c>
      <c r="D241" s="9">
        <v>6</v>
      </c>
      <c r="E241" s="9">
        <v>8</v>
      </c>
      <c r="F241" s="58"/>
      <c r="G241" s="22"/>
      <c r="H241" s="22"/>
      <c r="I241" s="22"/>
      <c r="J241" s="22"/>
    </row>
    <row r="242" spans="1:10" ht="19.95" customHeight="1" thickBot="1" x14ac:dyDescent="0.35">
      <c r="A242" s="9" t="s">
        <v>105</v>
      </c>
      <c r="B242" s="56" t="s">
        <v>104</v>
      </c>
      <c r="C242" s="56" t="s">
        <v>72</v>
      </c>
      <c r="D242" s="9">
        <v>2</v>
      </c>
      <c r="E242" s="9">
        <v>8</v>
      </c>
      <c r="F242" s="58"/>
      <c r="G242" s="22"/>
      <c r="H242" s="22"/>
      <c r="I242" s="22"/>
      <c r="J242" s="22"/>
    </row>
    <row r="243" spans="1:10" ht="19.95" customHeight="1" thickBot="1" x14ac:dyDescent="0.35">
      <c r="A243" s="9" t="s">
        <v>107</v>
      </c>
      <c r="B243" s="56" t="s">
        <v>106</v>
      </c>
      <c r="C243" s="56" t="s">
        <v>27</v>
      </c>
      <c r="D243" s="9">
        <v>5</v>
      </c>
      <c r="E243" s="9">
        <v>8</v>
      </c>
      <c r="F243" s="58"/>
      <c r="G243" s="22"/>
      <c r="H243" s="22"/>
      <c r="I243" s="22"/>
      <c r="J243" s="22"/>
    </row>
    <row r="244" spans="1:10" ht="19.95" customHeight="1" thickBot="1" x14ac:dyDescent="0.35">
      <c r="A244" s="9" t="s">
        <v>141</v>
      </c>
      <c r="B244" s="56" t="s">
        <v>140</v>
      </c>
      <c r="C244" s="56" t="s">
        <v>27</v>
      </c>
      <c r="D244" s="9">
        <v>6</v>
      </c>
      <c r="E244" s="9">
        <v>8</v>
      </c>
      <c r="F244" s="58"/>
      <c r="G244" s="22"/>
      <c r="H244" s="22"/>
      <c r="I244" s="22"/>
      <c r="J244" s="22"/>
    </row>
    <row r="245" spans="1:10" ht="19.95" customHeight="1" thickBot="1" x14ac:dyDescent="0.35">
      <c r="A245" s="9" t="s">
        <v>143</v>
      </c>
      <c r="B245" s="56" t="s">
        <v>142</v>
      </c>
      <c r="C245" s="56" t="s">
        <v>45</v>
      </c>
      <c r="D245" s="9">
        <v>6</v>
      </c>
      <c r="E245" s="9">
        <v>8</v>
      </c>
      <c r="F245" s="58"/>
      <c r="G245" s="22"/>
      <c r="H245" s="22"/>
      <c r="I245" s="22"/>
      <c r="J245" s="22"/>
    </row>
    <row r="246" spans="1:10" ht="19.95" customHeight="1" thickBot="1" x14ac:dyDescent="0.35">
      <c r="A246" s="9" t="s">
        <v>145</v>
      </c>
      <c r="B246" s="56" t="s">
        <v>144</v>
      </c>
      <c r="C246" s="56" t="s">
        <v>18</v>
      </c>
      <c r="D246" s="9">
        <v>4</v>
      </c>
      <c r="E246" s="9">
        <v>8</v>
      </c>
      <c r="F246" s="58"/>
      <c r="G246" s="22"/>
      <c r="H246" s="22"/>
      <c r="I246" s="22"/>
      <c r="J246" s="22"/>
    </row>
    <row r="247" spans="1:10" ht="19.95" customHeight="1" thickBot="1" x14ac:dyDescent="0.35">
      <c r="A247" s="9" t="s">
        <v>159</v>
      </c>
      <c r="B247" s="56" t="s">
        <v>158</v>
      </c>
      <c r="C247" s="56" t="s">
        <v>45</v>
      </c>
      <c r="D247" s="9">
        <v>7</v>
      </c>
      <c r="E247" s="9">
        <v>8</v>
      </c>
      <c r="F247" s="58"/>
      <c r="G247" s="22"/>
      <c r="H247" s="22"/>
      <c r="I247" s="22"/>
      <c r="J247" s="22"/>
    </row>
    <row r="248" spans="1:10" ht="19.95" customHeight="1" thickBot="1" x14ac:dyDescent="0.35">
      <c r="A248" s="9" t="s">
        <v>163</v>
      </c>
      <c r="B248" s="56" t="s">
        <v>162</v>
      </c>
      <c r="C248" s="56" t="s">
        <v>65</v>
      </c>
      <c r="D248" s="9">
        <v>6</v>
      </c>
      <c r="E248" s="9">
        <v>8</v>
      </c>
      <c r="F248" s="58"/>
      <c r="G248" s="22"/>
      <c r="H248" s="22"/>
      <c r="I248" s="22"/>
      <c r="J248" s="22"/>
    </row>
    <row r="249" spans="1:10" ht="19.95" customHeight="1" thickBot="1" x14ac:dyDescent="0.35">
      <c r="A249" s="9" t="s">
        <v>177</v>
      </c>
      <c r="B249" s="56" t="s">
        <v>176</v>
      </c>
      <c r="C249" s="56" t="s">
        <v>65</v>
      </c>
      <c r="D249" s="9">
        <v>3</v>
      </c>
      <c r="E249" s="9">
        <v>8</v>
      </c>
      <c r="F249" s="58"/>
      <c r="G249" s="22"/>
      <c r="H249" s="22"/>
      <c r="I249" s="22"/>
      <c r="J249" s="22"/>
    </row>
    <row r="250" spans="1:10" ht="19.95" customHeight="1" thickBot="1" x14ac:dyDescent="0.35">
      <c r="A250" s="9" t="s">
        <v>205</v>
      </c>
      <c r="B250" s="56" t="s">
        <v>204</v>
      </c>
      <c r="C250" s="56" t="s">
        <v>65</v>
      </c>
      <c r="D250" s="9">
        <v>7</v>
      </c>
      <c r="E250" s="9">
        <v>8</v>
      </c>
      <c r="F250" s="58"/>
      <c r="G250" s="22"/>
      <c r="H250" s="22"/>
      <c r="I250" s="22"/>
      <c r="J250" s="22"/>
    </row>
    <row r="251" spans="1:10" ht="19.95" customHeight="1" thickBot="1" x14ac:dyDescent="0.35">
      <c r="A251" s="9" t="s">
        <v>215</v>
      </c>
      <c r="B251" s="56" t="s">
        <v>214</v>
      </c>
      <c r="C251" s="56" t="s">
        <v>40</v>
      </c>
      <c r="D251" s="9">
        <v>3</v>
      </c>
      <c r="E251" s="9">
        <v>8</v>
      </c>
      <c r="F251" s="58"/>
      <c r="G251" s="22"/>
      <c r="H251" s="22"/>
      <c r="I251" s="22"/>
      <c r="J251" s="22"/>
    </row>
    <row r="252" spans="1:10" ht="19.95" customHeight="1" thickBot="1" x14ac:dyDescent="0.35">
      <c r="A252" s="9" t="s">
        <v>217</v>
      </c>
      <c r="B252" s="56" t="s">
        <v>216</v>
      </c>
      <c r="C252" s="56" t="s">
        <v>27</v>
      </c>
      <c r="D252" s="9">
        <v>5</v>
      </c>
      <c r="E252" s="9">
        <v>8</v>
      </c>
      <c r="F252" s="58"/>
      <c r="G252" s="22"/>
      <c r="H252" s="22"/>
      <c r="I252" s="22"/>
      <c r="J252" s="22"/>
    </row>
    <row r="253" spans="1:10" ht="19.95" customHeight="1" thickBot="1" x14ac:dyDescent="0.35">
      <c r="A253" s="9" t="s">
        <v>219</v>
      </c>
      <c r="B253" s="56" t="s">
        <v>218</v>
      </c>
      <c r="C253" s="56" t="s">
        <v>45</v>
      </c>
      <c r="D253" s="9">
        <v>7</v>
      </c>
      <c r="E253" s="9">
        <v>8</v>
      </c>
      <c r="F253" s="58"/>
      <c r="G253" s="22"/>
      <c r="H253" s="22"/>
      <c r="I253" s="22"/>
      <c r="J253" s="22"/>
    </row>
    <row r="254" spans="1:10" ht="19.95" customHeight="1" thickBot="1" x14ac:dyDescent="0.35">
      <c r="A254" s="9" t="s">
        <v>227</v>
      </c>
      <c r="B254" s="56" t="s">
        <v>226</v>
      </c>
      <c r="C254" s="56" t="s">
        <v>21</v>
      </c>
      <c r="D254" s="9">
        <v>3</v>
      </c>
      <c r="E254" s="9">
        <v>8</v>
      </c>
      <c r="F254" s="58"/>
      <c r="G254" s="22"/>
      <c r="H254" s="22"/>
      <c r="I254" s="22"/>
      <c r="J254" s="22"/>
    </row>
    <row r="255" spans="1:10" ht="19.95" customHeight="1" thickBot="1" x14ac:dyDescent="0.35">
      <c r="A255" s="9" t="s">
        <v>237</v>
      </c>
      <c r="B255" s="56" t="s">
        <v>236</v>
      </c>
      <c r="C255" s="56" t="s">
        <v>65</v>
      </c>
      <c r="D255" s="9">
        <v>6</v>
      </c>
      <c r="E255" s="9">
        <v>8</v>
      </c>
      <c r="F255" s="58"/>
      <c r="G255" s="22"/>
      <c r="H255" s="22"/>
      <c r="I255" s="22"/>
      <c r="J255" s="22"/>
    </row>
    <row r="256" spans="1:10" ht="19.95" customHeight="1" thickBot="1" x14ac:dyDescent="0.35">
      <c r="A256" s="9" t="s">
        <v>251</v>
      </c>
      <c r="B256" s="56" t="s">
        <v>250</v>
      </c>
      <c r="C256" s="56" t="s">
        <v>45</v>
      </c>
      <c r="D256" s="9">
        <v>5</v>
      </c>
      <c r="E256" s="9">
        <v>8</v>
      </c>
      <c r="F256" s="58"/>
      <c r="G256" s="22"/>
      <c r="H256" s="22"/>
      <c r="I256" s="22"/>
      <c r="J256" s="22"/>
    </row>
    <row r="257" spans="1:10" ht="19.95" customHeight="1" thickBot="1" x14ac:dyDescent="0.35">
      <c r="A257" s="9" t="s">
        <v>259</v>
      </c>
      <c r="B257" s="56" t="s">
        <v>258</v>
      </c>
      <c r="C257" s="56" t="s">
        <v>27</v>
      </c>
      <c r="D257" s="9">
        <v>5</v>
      </c>
      <c r="E257" s="9">
        <v>8</v>
      </c>
      <c r="F257" s="58"/>
      <c r="G257" s="22"/>
      <c r="H257" s="22"/>
      <c r="I257" s="22"/>
      <c r="J257" s="22"/>
    </row>
    <row r="258" spans="1:10" ht="19.95" customHeight="1" thickBot="1" x14ac:dyDescent="0.35">
      <c r="A258" s="9" t="s">
        <v>270</v>
      </c>
      <c r="B258" s="56" t="s">
        <v>268</v>
      </c>
      <c r="C258" s="56" t="s">
        <v>10</v>
      </c>
      <c r="D258" s="9">
        <v>8</v>
      </c>
      <c r="E258" s="9">
        <v>8</v>
      </c>
      <c r="F258" s="58"/>
      <c r="G258" s="22"/>
      <c r="H258" s="22"/>
      <c r="I258" s="22"/>
      <c r="J258" s="22"/>
    </row>
    <row r="259" spans="1:10" ht="19.95" customHeight="1" thickBot="1" x14ac:dyDescent="0.35">
      <c r="A259" s="9" t="s">
        <v>272</v>
      </c>
      <c r="B259" s="56" t="s">
        <v>271</v>
      </c>
      <c r="C259" s="56" t="s">
        <v>27</v>
      </c>
      <c r="D259" s="9">
        <v>5</v>
      </c>
      <c r="E259" s="9">
        <v>8</v>
      </c>
      <c r="F259" s="58"/>
      <c r="G259" s="22"/>
      <c r="H259" s="22"/>
      <c r="I259" s="22"/>
      <c r="J259" s="22"/>
    </row>
    <row r="260" spans="1:10" ht="19.95" customHeight="1" thickBot="1" x14ac:dyDescent="0.35">
      <c r="A260" s="9" t="s">
        <v>274</v>
      </c>
      <c r="B260" s="56" t="s">
        <v>273</v>
      </c>
      <c r="C260" s="56" t="s">
        <v>27</v>
      </c>
      <c r="D260" s="9">
        <v>5</v>
      </c>
      <c r="E260" s="9">
        <v>8</v>
      </c>
      <c r="F260" s="58"/>
      <c r="G260" s="22"/>
      <c r="H260" s="22"/>
      <c r="I260" s="22"/>
      <c r="J260" s="22"/>
    </row>
    <row r="261" spans="1:10" ht="19.95" customHeight="1" thickBot="1" x14ac:dyDescent="0.35">
      <c r="A261" s="9" t="s">
        <v>286</v>
      </c>
      <c r="B261" s="56" t="s">
        <v>285</v>
      </c>
      <c r="C261" s="56" t="s">
        <v>21</v>
      </c>
      <c r="D261" s="9">
        <v>4</v>
      </c>
      <c r="E261" s="9">
        <v>8</v>
      </c>
      <c r="F261" s="58"/>
      <c r="G261" s="22"/>
      <c r="H261" s="22"/>
      <c r="I261" s="22"/>
      <c r="J261" s="22"/>
    </row>
    <row r="262" spans="1:10" ht="19.95" customHeight="1" thickBot="1" x14ac:dyDescent="0.35">
      <c r="A262" s="9" t="s">
        <v>288</v>
      </c>
      <c r="B262" s="56" t="s">
        <v>287</v>
      </c>
      <c r="C262" s="56" t="s">
        <v>27</v>
      </c>
      <c r="D262" s="9">
        <v>5</v>
      </c>
      <c r="E262" s="9">
        <v>8</v>
      </c>
      <c r="F262" s="58"/>
      <c r="G262" s="22"/>
      <c r="H262" s="22"/>
      <c r="I262" s="22"/>
      <c r="J262" s="22"/>
    </row>
    <row r="263" spans="1:10" ht="19.95" customHeight="1" thickBot="1" x14ac:dyDescent="0.35">
      <c r="A263" s="9" t="s">
        <v>290</v>
      </c>
      <c r="B263" s="56" t="s">
        <v>289</v>
      </c>
      <c r="C263" s="56" t="s">
        <v>72</v>
      </c>
      <c r="D263" s="9">
        <v>2</v>
      </c>
      <c r="E263" s="9">
        <v>8</v>
      </c>
      <c r="F263" s="58"/>
      <c r="G263" s="22"/>
      <c r="H263" s="22"/>
      <c r="I263" s="22"/>
      <c r="J263" s="22"/>
    </row>
    <row r="264" spans="1:10" ht="19.95" customHeight="1" thickBot="1" x14ac:dyDescent="0.35">
      <c r="A264" s="9" t="s">
        <v>310</v>
      </c>
      <c r="B264" s="56" t="s">
        <v>309</v>
      </c>
      <c r="C264" s="56" t="s">
        <v>30</v>
      </c>
      <c r="D264" s="9">
        <v>8</v>
      </c>
      <c r="E264" s="9">
        <v>8</v>
      </c>
      <c r="F264" s="58"/>
      <c r="G264" s="22"/>
      <c r="H264" s="22"/>
      <c r="I264" s="22"/>
      <c r="J264" s="22"/>
    </row>
    <row r="265" spans="1:10" ht="19.95" customHeight="1" thickBot="1" x14ac:dyDescent="0.35">
      <c r="A265" s="9" t="s">
        <v>324</v>
      </c>
      <c r="B265" s="56" t="s">
        <v>323</v>
      </c>
      <c r="C265" s="56" t="s">
        <v>30</v>
      </c>
      <c r="D265" s="9">
        <v>3</v>
      </c>
      <c r="E265" s="9">
        <v>8</v>
      </c>
      <c r="F265" s="58"/>
      <c r="G265" s="22"/>
      <c r="H265" s="22"/>
      <c r="I265" s="22"/>
      <c r="J265" s="22"/>
    </row>
    <row r="266" spans="1:10" ht="19.95" customHeight="1" thickBot="1" x14ac:dyDescent="0.35">
      <c r="A266" s="9" t="s">
        <v>330</v>
      </c>
      <c r="B266" s="56" t="s">
        <v>329</v>
      </c>
      <c r="C266" s="56" t="s">
        <v>7</v>
      </c>
      <c r="D266" s="9">
        <v>3</v>
      </c>
      <c r="E266" s="9">
        <v>8</v>
      </c>
      <c r="F266" s="58"/>
      <c r="G266" s="22"/>
      <c r="H266" s="22"/>
      <c r="I266" s="22"/>
      <c r="J266" s="22"/>
    </row>
    <row r="267" spans="1:10" ht="19.95" customHeight="1" thickBot="1" x14ac:dyDescent="0.35">
      <c r="A267" s="9" t="s">
        <v>338</v>
      </c>
      <c r="B267" s="56" t="s">
        <v>337</v>
      </c>
      <c r="C267" s="56" t="s">
        <v>18</v>
      </c>
      <c r="D267" s="9">
        <v>3</v>
      </c>
      <c r="E267" s="9">
        <v>8</v>
      </c>
      <c r="F267" s="58"/>
      <c r="G267" s="22"/>
      <c r="H267" s="22"/>
      <c r="I267" s="22"/>
      <c r="J267" s="22"/>
    </row>
    <row r="268" spans="1:10" ht="19.95" customHeight="1" thickBot="1" x14ac:dyDescent="0.35">
      <c r="A268" s="9" t="s">
        <v>340</v>
      </c>
      <c r="B268" s="56" t="s">
        <v>339</v>
      </c>
      <c r="C268" s="56" t="s">
        <v>21</v>
      </c>
      <c r="D268" s="9">
        <v>8</v>
      </c>
      <c r="E268" s="9">
        <v>8</v>
      </c>
      <c r="F268" s="58"/>
      <c r="G268" s="22"/>
      <c r="H268" s="22"/>
      <c r="I268" s="22"/>
      <c r="J268" s="22"/>
    </row>
    <row r="269" spans="1:10" ht="19.95" customHeight="1" thickBot="1" x14ac:dyDescent="0.35">
      <c r="A269" s="9" t="s">
        <v>346</v>
      </c>
      <c r="B269" s="56" t="s">
        <v>345</v>
      </c>
      <c r="C269" s="56" t="s">
        <v>27</v>
      </c>
      <c r="D269" s="9">
        <v>5</v>
      </c>
      <c r="E269" s="9">
        <v>8</v>
      </c>
      <c r="F269" s="58"/>
      <c r="G269" s="22"/>
      <c r="H269" s="22"/>
      <c r="I269" s="22"/>
      <c r="J269" s="22"/>
    </row>
    <row r="270" spans="1:10" ht="19.95" customHeight="1" thickBot="1" x14ac:dyDescent="0.35">
      <c r="A270" s="9" t="s">
        <v>357</v>
      </c>
      <c r="B270" s="56" t="s">
        <v>356</v>
      </c>
      <c r="C270" s="56" t="s">
        <v>27</v>
      </c>
      <c r="D270" s="9">
        <v>7</v>
      </c>
      <c r="E270" s="9">
        <v>8</v>
      </c>
      <c r="F270" s="58"/>
      <c r="G270" s="22"/>
      <c r="H270" s="22"/>
      <c r="I270" s="22"/>
      <c r="J270" s="22"/>
    </row>
    <row r="271" spans="1:10" ht="19.95" customHeight="1" thickBot="1" x14ac:dyDescent="0.35">
      <c r="A271" s="9" t="s">
        <v>370</v>
      </c>
      <c r="B271" s="56" t="s">
        <v>369</v>
      </c>
      <c r="C271" s="56" t="s">
        <v>40</v>
      </c>
      <c r="D271" s="9">
        <v>7</v>
      </c>
      <c r="E271" s="9">
        <v>8</v>
      </c>
      <c r="F271" s="58"/>
      <c r="G271" s="22"/>
      <c r="H271" s="22"/>
      <c r="I271" s="22"/>
      <c r="J271" s="22"/>
    </row>
    <row r="272" spans="1:10" ht="19.95" customHeight="1" thickBot="1" x14ac:dyDescent="0.35">
      <c r="A272" s="9" t="s">
        <v>372</v>
      </c>
      <c r="B272" s="56" t="s">
        <v>371</v>
      </c>
      <c r="C272" s="56" t="s">
        <v>373</v>
      </c>
      <c r="D272" s="9">
        <v>3</v>
      </c>
      <c r="E272" s="9">
        <v>8</v>
      </c>
      <c r="F272" s="58"/>
      <c r="G272" s="22"/>
      <c r="H272" s="22"/>
      <c r="I272" s="22"/>
      <c r="J272" s="22"/>
    </row>
    <row r="273" spans="1:10" ht="19.95" customHeight="1" thickBot="1" x14ac:dyDescent="0.35">
      <c r="A273" s="9" t="s">
        <v>385</v>
      </c>
      <c r="B273" s="56" t="s">
        <v>384</v>
      </c>
      <c r="C273" s="56" t="s">
        <v>21</v>
      </c>
      <c r="D273" s="9">
        <v>5</v>
      </c>
      <c r="E273" s="9">
        <v>8</v>
      </c>
      <c r="F273" s="58"/>
      <c r="G273" s="22"/>
      <c r="H273" s="22"/>
      <c r="I273" s="22"/>
      <c r="J273" s="22"/>
    </row>
    <row r="274" spans="1:10" ht="19.95" customHeight="1" thickBot="1" x14ac:dyDescent="0.35">
      <c r="A274" s="9" t="s">
        <v>405</v>
      </c>
      <c r="B274" s="56" t="s">
        <v>404</v>
      </c>
      <c r="C274" s="56" t="s">
        <v>10</v>
      </c>
      <c r="D274" s="9">
        <v>7</v>
      </c>
      <c r="E274" s="9">
        <v>8</v>
      </c>
      <c r="F274" s="58"/>
      <c r="G274" s="22"/>
      <c r="H274" s="22"/>
      <c r="I274" s="22"/>
      <c r="J274" s="22"/>
    </row>
    <row r="275" spans="1:10" ht="19.95" customHeight="1" thickBot="1" x14ac:dyDescent="0.35">
      <c r="A275" s="9" t="s">
        <v>407</v>
      </c>
      <c r="B275" s="56" t="s">
        <v>406</v>
      </c>
      <c r="C275" s="56" t="s">
        <v>10</v>
      </c>
      <c r="D275" s="9">
        <v>5</v>
      </c>
      <c r="E275" s="9">
        <v>8</v>
      </c>
      <c r="F275" s="58"/>
      <c r="G275" s="22"/>
      <c r="H275" s="22"/>
      <c r="I275" s="22"/>
      <c r="J275" s="22"/>
    </row>
    <row r="276" spans="1:10" ht="19.95" customHeight="1" thickBot="1" x14ac:dyDescent="0.35">
      <c r="A276" s="9" t="s">
        <v>419</v>
      </c>
      <c r="B276" s="56" t="s">
        <v>418</v>
      </c>
      <c r="C276" s="56" t="s">
        <v>7</v>
      </c>
      <c r="D276" s="9">
        <v>5</v>
      </c>
      <c r="E276" s="9">
        <v>8</v>
      </c>
      <c r="F276" s="58"/>
      <c r="G276" s="22"/>
      <c r="H276" s="22"/>
      <c r="I276" s="22"/>
      <c r="J276" s="22"/>
    </row>
    <row r="277" spans="1:10" ht="19.95" customHeight="1" thickBot="1" x14ac:dyDescent="0.35">
      <c r="A277" s="9" t="s">
        <v>423</v>
      </c>
      <c r="B277" s="56" t="s">
        <v>422</v>
      </c>
      <c r="C277" s="56" t="s">
        <v>40</v>
      </c>
      <c r="D277" s="9">
        <v>5</v>
      </c>
      <c r="E277" s="9">
        <v>8</v>
      </c>
      <c r="F277" s="58"/>
      <c r="G277" s="22"/>
      <c r="H277" s="22"/>
      <c r="I277" s="22"/>
      <c r="J277" s="22"/>
    </row>
    <row r="278" spans="1:10" ht="19.95" customHeight="1" thickBot="1" x14ac:dyDescent="0.35">
      <c r="A278" s="9" t="s">
        <v>433</v>
      </c>
      <c r="B278" s="56" t="s">
        <v>432</v>
      </c>
      <c r="C278" s="56" t="s">
        <v>72</v>
      </c>
      <c r="D278" s="9">
        <v>2</v>
      </c>
      <c r="E278" s="9">
        <v>8</v>
      </c>
      <c r="F278" s="58"/>
      <c r="G278" s="22"/>
      <c r="H278" s="22"/>
      <c r="I278" s="22"/>
      <c r="J278" s="22"/>
    </row>
    <row r="279" spans="1:10" ht="19.95" customHeight="1" thickBot="1" x14ac:dyDescent="0.35">
      <c r="A279" s="9" t="s">
        <v>435</v>
      </c>
      <c r="B279" s="56" t="s">
        <v>434</v>
      </c>
      <c r="C279" s="56" t="s">
        <v>40</v>
      </c>
      <c r="D279" s="9">
        <v>5</v>
      </c>
      <c r="E279" s="9">
        <v>8</v>
      </c>
      <c r="F279" s="58"/>
      <c r="G279" s="22"/>
      <c r="H279" s="22"/>
      <c r="I279" s="22"/>
      <c r="J279" s="22"/>
    </row>
    <row r="280" spans="1:10" ht="19.95" customHeight="1" thickBot="1" x14ac:dyDescent="0.35">
      <c r="A280" s="9" t="s">
        <v>439</v>
      </c>
      <c r="B280" s="56" t="s">
        <v>438</v>
      </c>
      <c r="C280" s="56" t="s">
        <v>27</v>
      </c>
      <c r="D280" s="9">
        <v>7</v>
      </c>
      <c r="E280" s="9">
        <v>8</v>
      </c>
      <c r="F280" s="58"/>
      <c r="G280" s="22"/>
      <c r="H280" s="22"/>
      <c r="I280" s="22"/>
      <c r="J280" s="22"/>
    </row>
    <row r="281" spans="1:10" ht="19.95" customHeight="1" thickBot="1" x14ac:dyDescent="0.35">
      <c r="A281" s="9" t="s">
        <v>440</v>
      </c>
      <c r="B281" s="56" t="s">
        <v>438</v>
      </c>
      <c r="C281" s="56" t="s">
        <v>45</v>
      </c>
      <c r="D281" s="9">
        <v>5</v>
      </c>
      <c r="E281" s="9">
        <v>8</v>
      </c>
      <c r="F281" s="58"/>
      <c r="G281" s="22"/>
      <c r="H281" s="22"/>
      <c r="I281" s="22"/>
      <c r="J281" s="22"/>
    </row>
    <row r="282" spans="1:10" ht="19.95" customHeight="1" thickBot="1" x14ac:dyDescent="0.35">
      <c r="A282" s="9" t="s">
        <v>442</v>
      </c>
      <c r="B282" s="56" t="s">
        <v>441</v>
      </c>
      <c r="C282" s="56" t="s">
        <v>33</v>
      </c>
      <c r="D282" s="9">
        <v>8</v>
      </c>
      <c r="E282" s="9">
        <v>8</v>
      </c>
      <c r="F282" s="58"/>
      <c r="G282" s="22"/>
      <c r="H282" s="22"/>
      <c r="I282" s="22"/>
      <c r="J282" s="22"/>
    </row>
    <row r="283" spans="1:10" ht="19.95" customHeight="1" thickBot="1" x14ac:dyDescent="0.35">
      <c r="A283" s="9" t="s">
        <v>448</v>
      </c>
      <c r="B283" s="56" t="s">
        <v>447</v>
      </c>
      <c r="C283" s="56" t="s">
        <v>40</v>
      </c>
      <c r="D283" s="9">
        <v>3</v>
      </c>
      <c r="E283" s="9">
        <v>8</v>
      </c>
      <c r="F283" s="58"/>
      <c r="G283" s="22"/>
      <c r="H283" s="22"/>
      <c r="I283" s="22"/>
      <c r="J283" s="22"/>
    </row>
    <row r="284" spans="1:10" ht="19.95" customHeight="1" thickBot="1" x14ac:dyDescent="0.35">
      <c r="A284" s="9" t="s">
        <v>449</v>
      </c>
      <c r="B284" s="56" t="s">
        <v>447</v>
      </c>
      <c r="C284" s="56" t="s">
        <v>40</v>
      </c>
      <c r="D284" s="9">
        <v>6</v>
      </c>
      <c r="E284" s="9">
        <v>8</v>
      </c>
      <c r="F284" s="58"/>
      <c r="G284" s="22"/>
      <c r="H284" s="22"/>
      <c r="I284" s="22"/>
      <c r="J284" s="22"/>
    </row>
    <row r="285" spans="1:10" ht="19.95" customHeight="1" thickBot="1" x14ac:dyDescent="0.35">
      <c r="A285" s="9" t="s">
        <v>460</v>
      </c>
      <c r="B285" s="56" t="s">
        <v>458</v>
      </c>
      <c r="C285" s="56" t="s">
        <v>24</v>
      </c>
      <c r="D285" s="9">
        <v>8</v>
      </c>
      <c r="E285" s="9">
        <v>8</v>
      </c>
      <c r="F285" s="58"/>
      <c r="G285" s="22"/>
      <c r="H285" s="22"/>
      <c r="I285" s="22"/>
      <c r="J285" s="22"/>
    </row>
    <row r="286" spans="1:10" ht="19.95" customHeight="1" thickBot="1" x14ac:dyDescent="0.35">
      <c r="A286" s="9" t="s">
        <v>464</v>
      </c>
      <c r="B286" s="56" t="s">
        <v>463</v>
      </c>
      <c r="C286" s="56" t="s">
        <v>87</v>
      </c>
      <c r="D286" s="9">
        <v>4</v>
      </c>
      <c r="E286" s="9">
        <v>8</v>
      </c>
      <c r="F286" s="58"/>
      <c r="G286" s="22"/>
      <c r="H286" s="22"/>
      <c r="I286" s="22"/>
      <c r="J286" s="22"/>
    </row>
    <row r="287" spans="1:10" ht="19.95" customHeight="1" thickBot="1" x14ac:dyDescent="0.35">
      <c r="A287" s="9" t="s">
        <v>472</v>
      </c>
      <c r="B287" s="56" t="s">
        <v>471</v>
      </c>
      <c r="C287" s="56" t="s">
        <v>24</v>
      </c>
      <c r="D287" s="9">
        <v>8</v>
      </c>
      <c r="E287" s="9">
        <v>8</v>
      </c>
      <c r="F287" s="58"/>
      <c r="G287" s="22"/>
      <c r="H287" s="22"/>
      <c r="I287" s="22"/>
      <c r="J287" s="22"/>
    </row>
    <row r="288" spans="1:10" ht="19.95" customHeight="1" thickBot="1" x14ac:dyDescent="0.35">
      <c r="A288" s="9" t="s">
        <v>482</v>
      </c>
      <c r="B288" s="56" t="s">
        <v>481</v>
      </c>
      <c r="C288" s="56" t="s">
        <v>45</v>
      </c>
      <c r="D288" s="9">
        <v>5</v>
      </c>
      <c r="E288" s="9">
        <v>8</v>
      </c>
      <c r="F288" s="58"/>
      <c r="G288" s="22"/>
      <c r="H288" s="22"/>
      <c r="I288" s="22"/>
      <c r="J288" s="22"/>
    </row>
    <row r="289" spans="1:10" ht="19.95" customHeight="1" thickBot="1" x14ac:dyDescent="0.35">
      <c r="A289" s="9" t="s">
        <v>483</v>
      </c>
      <c r="B289" s="56" t="s">
        <v>481</v>
      </c>
      <c r="C289" s="56" t="s">
        <v>30</v>
      </c>
      <c r="D289" s="9">
        <v>5</v>
      </c>
      <c r="E289" s="9">
        <v>8</v>
      </c>
      <c r="F289" s="58"/>
      <c r="G289" s="22"/>
      <c r="H289" s="22"/>
      <c r="I289" s="22"/>
      <c r="J289" s="22"/>
    </row>
    <row r="290" spans="1:10" ht="19.95" customHeight="1" thickBot="1" x14ac:dyDescent="0.35">
      <c r="A290" s="9" t="s">
        <v>487</v>
      </c>
      <c r="B290" s="56" t="s">
        <v>486</v>
      </c>
      <c r="C290" s="56" t="s">
        <v>7</v>
      </c>
      <c r="D290" s="9">
        <v>7</v>
      </c>
      <c r="E290" s="9">
        <v>8</v>
      </c>
      <c r="F290" s="58"/>
      <c r="G290" s="22"/>
      <c r="H290" s="22"/>
      <c r="I290" s="22"/>
      <c r="J290" s="22"/>
    </row>
    <row r="291" spans="1:10" ht="19.95" customHeight="1" thickBot="1" x14ac:dyDescent="0.35">
      <c r="A291" s="9" t="s">
        <v>489</v>
      </c>
      <c r="B291" s="56" t="s">
        <v>488</v>
      </c>
      <c r="C291" s="56" t="s">
        <v>18</v>
      </c>
      <c r="D291" s="9">
        <v>3</v>
      </c>
      <c r="E291" s="9">
        <v>8</v>
      </c>
      <c r="F291" s="58"/>
      <c r="G291" s="22"/>
      <c r="H291" s="22"/>
      <c r="I291" s="22"/>
      <c r="J291" s="22"/>
    </row>
    <row r="292" spans="1:10" ht="19.95" customHeight="1" thickBot="1" x14ac:dyDescent="0.35">
      <c r="A292" s="9" t="s">
        <v>493</v>
      </c>
      <c r="B292" s="56" t="s">
        <v>492</v>
      </c>
      <c r="C292" s="56" t="s">
        <v>10</v>
      </c>
      <c r="D292" s="9">
        <v>8</v>
      </c>
      <c r="E292" s="9">
        <v>8</v>
      </c>
      <c r="F292" s="58"/>
      <c r="G292" s="22"/>
      <c r="H292" s="22"/>
      <c r="I292" s="22"/>
      <c r="J292" s="22"/>
    </row>
    <row r="293" spans="1:10" ht="19.95" customHeight="1" thickBot="1" x14ac:dyDescent="0.35">
      <c r="A293" s="9" t="s">
        <v>507</v>
      </c>
      <c r="B293" s="56" t="s">
        <v>506</v>
      </c>
      <c r="C293" s="56" t="s">
        <v>40</v>
      </c>
      <c r="D293" s="9">
        <v>7</v>
      </c>
      <c r="E293" s="9">
        <v>8</v>
      </c>
      <c r="F293" s="58"/>
      <c r="G293" s="22"/>
      <c r="H293" s="22"/>
      <c r="I293" s="22"/>
      <c r="J293" s="22"/>
    </row>
    <row r="294" spans="1:10" ht="19.95" customHeight="1" thickBot="1" x14ac:dyDescent="0.35">
      <c r="A294" s="9" t="s">
        <v>509</v>
      </c>
      <c r="B294" s="56" t="s">
        <v>508</v>
      </c>
      <c r="C294" s="56" t="s">
        <v>60</v>
      </c>
      <c r="D294" s="9">
        <v>6</v>
      </c>
      <c r="E294" s="9">
        <v>8</v>
      </c>
      <c r="F294" s="58"/>
      <c r="G294" s="22"/>
      <c r="H294" s="22"/>
      <c r="I294" s="22"/>
      <c r="J294" s="22"/>
    </row>
    <row r="295" spans="1:10" ht="19.95" customHeight="1" thickBot="1" x14ac:dyDescent="0.35">
      <c r="A295" s="9" t="s">
        <v>513</v>
      </c>
      <c r="B295" s="56" t="s">
        <v>512</v>
      </c>
      <c r="C295" s="56" t="s">
        <v>33</v>
      </c>
      <c r="D295" s="9">
        <v>3</v>
      </c>
      <c r="E295" s="9">
        <v>8</v>
      </c>
      <c r="F295" s="58"/>
      <c r="G295" s="22"/>
      <c r="H295" s="22"/>
      <c r="I295" s="22"/>
      <c r="J295" s="22"/>
    </row>
    <row r="296" spans="1:10" ht="19.95" customHeight="1" thickBot="1" x14ac:dyDescent="0.35">
      <c r="A296" s="9" t="s">
        <v>519</v>
      </c>
      <c r="B296" s="56" t="s">
        <v>518</v>
      </c>
      <c r="C296" s="56" t="s">
        <v>40</v>
      </c>
      <c r="D296" s="9">
        <v>3</v>
      </c>
      <c r="E296" s="9">
        <v>8</v>
      </c>
      <c r="F296" s="58"/>
      <c r="G296" s="22"/>
      <c r="H296" s="22"/>
      <c r="I296" s="22"/>
      <c r="J296" s="22"/>
    </row>
    <row r="297" spans="1:10" ht="19.95" customHeight="1" thickBot="1" x14ac:dyDescent="0.35">
      <c r="A297" s="9" t="s">
        <v>520</v>
      </c>
      <c r="B297" s="56" t="s">
        <v>518</v>
      </c>
      <c r="C297" s="56" t="s">
        <v>72</v>
      </c>
      <c r="D297" s="9">
        <v>2</v>
      </c>
      <c r="E297" s="9">
        <v>8</v>
      </c>
      <c r="F297" s="58"/>
      <c r="G297" s="22"/>
      <c r="H297" s="22"/>
      <c r="I297" s="22"/>
      <c r="J297" s="22"/>
    </row>
    <row r="298" spans="1:10" ht="19.95" customHeight="1" thickBot="1" x14ac:dyDescent="0.35">
      <c r="A298" s="9" t="s">
        <v>524</v>
      </c>
      <c r="B298" s="56" t="s">
        <v>523</v>
      </c>
      <c r="C298" s="56" t="s">
        <v>65</v>
      </c>
      <c r="D298" s="9">
        <v>8</v>
      </c>
      <c r="E298" s="9">
        <v>8</v>
      </c>
      <c r="F298" s="58"/>
      <c r="G298" s="22"/>
      <c r="H298" s="22"/>
      <c r="I298" s="22"/>
      <c r="J298" s="22"/>
    </row>
    <row r="299" spans="1:10" ht="19.95" customHeight="1" thickBot="1" x14ac:dyDescent="0.35">
      <c r="A299" s="9" t="s">
        <v>540</v>
      </c>
      <c r="B299" s="56" t="s">
        <v>539</v>
      </c>
      <c r="C299" s="56" t="s">
        <v>65</v>
      </c>
      <c r="D299" s="9">
        <v>6</v>
      </c>
      <c r="E299" s="9">
        <v>8</v>
      </c>
      <c r="F299" s="58"/>
      <c r="G299" s="22"/>
      <c r="H299" s="22"/>
      <c r="I299" s="22"/>
      <c r="J299" s="22"/>
    </row>
    <row r="300" spans="1:10" ht="19.95" customHeight="1" thickBot="1" x14ac:dyDescent="0.35">
      <c r="A300" s="9" t="s">
        <v>548</v>
      </c>
      <c r="B300" s="56" t="s">
        <v>547</v>
      </c>
      <c r="C300" s="56" t="s">
        <v>40</v>
      </c>
      <c r="D300" s="9">
        <v>6</v>
      </c>
      <c r="E300" s="9">
        <v>8</v>
      </c>
      <c r="F300" s="58"/>
      <c r="G300" s="22"/>
      <c r="H300" s="22"/>
      <c r="I300" s="22"/>
      <c r="J300" s="22"/>
    </row>
    <row r="301" spans="1:10" ht="19.95" customHeight="1" thickBot="1" x14ac:dyDescent="0.35">
      <c r="A301" s="9" t="s">
        <v>571</v>
      </c>
      <c r="B301" s="56" t="s">
        <v>570</v>
      </c>
      <c r="C301" s="56" t="s">
        <v>33</v>
      </c>
      <c r="D301" s="9">
        <v>6</v>
      </c>
      <c r="E301" s="9">
        <v>8</v>
      </c>
      <c r="F301" s="58"/>
      <c r="G301" s="22"/>
      <c r="H301" s="22"/>
      <c r="I301" s="22"/>
      <c r="J301" s="22"/>
    </row>
    <row r="302" spans="1:10" ht="19.95" customHeight="1" thickBot="1" x14ac:dyDescent="0.35">
      <c r="A302" s="9" t="s">
        <v>581</v>
      </c>
      <c r="B302" s="56" t="s">
        <v>580</v>
      </c>
      <c r="C302" s="56" t="s">
        <v>18</v>
      </c>
      <c r="D302" s="9">
        <v>7</v>
      </c>
      <c r="E302" s="9">
        <v>8</v>
      </c>
      <c r="F302" s="58"/>
      <c r="G302" s="22"/>
      <c r="H302" s="22"/>
      <c r="I302" s="22"/>
      <c r="J302" s="22"/>
    </row>
    <row r="303" spans="1:10" ht="19.95" customHeight="1" thickBot="1" x14ac:dyDescent="0.35">
      <c r="A303" s="9" t="s">
        <v>585</v>
      </c>
      <c r="B303" s="56" t="s">
        <v>584</v>
      </c>
      <c r="C303" s="56" t="s">
        <v>21</v>
      </c>
      <c r="D303" s="9">
        <v>7</v>
      </c>
      <c r="E303" s="9">
        <v>8</v>
      </c>
      <c r="F303" s="58"/>
      <c r="G303" s="22"/>
      <c r="H303" s="22"/>
      <c r="I303" s="22"/>
      <c r="J303" s="22"/>
    </row>
    <row r="304" spans="1:10" ht="19.95" customHeight="1" thickBot="1" x14ac:dyDescent="0.35">
      <c r="A304" s="9" t="s">
        <v>587</v>
      </c>
      <c r="B304" s="56" t="s">
        <v>586</v>
      </c>
      <c r="C304" s="56" t="s">
        <v>40</v>
      </c>
      <c r="D304" s="9">
        <v>6</v>
      </c>
      <c r="E304" s="9">
        <v>8</v>
      </c>
      <c r="F304" s="58"/>
      <c r="G304" s="22"/>
      <c r="H304" s="22"/>
      <c r="I304" s="22"/>
      <c r="J304" s="22"/>
    </row>
    <row r="305" spans="1:10" ht="19.95" customHeight="1" thickBot="1" x14ac:dyDescent="0.35">
      <c r="A305" s="9" t="s">
        <v>590</v>
      </c>
      <c r="B305" s="56" t="s">
        <v>589</v>
      </c>
      <c r="C305" s="56" t="s">
        <v>45</v>
      </c>
      <c r="D305" s="9">
        <v>3</v>
      </c>
      <c r="E305" s="9">
        <v>8</v>
      </c>
      <c r="F305" s="58"/>
      <c r="G305" s="22"/>
      <c r="H305" s="22"/>
      <c r="I305" s="22"/>
      <c r="J305" s="22"/>
    </row>
    <row r="306" spans="1:10" ht="19.95" customHeight="1" thickBot="1" x14ac:dyDescent="0.35">
      <c r="A306" s="9" t="s">
        <v>593</v>
      </c>
      <c r="B306" s="56" t="s">
        <v>85</v>
      </c>
      <c r="C306" s="56" t="s">
        <v>33</v>
      </c>
      <c r="D306" s="9">
        <v>6</v>
      </c>
      <c r="E306" s="9">
        <v>8</v>
      </c>
      <c r="F306" s="58"/>
      <c r="G306" s="22"/>
      <c r="H306" s="22"/>
      <c r="I306" s="22"/>
      <c r="J306" s="22"/>
    </row>
    <row r="307" spans="1:10" ht="19.95" customHeight="1" thickBot="1" x14ac:dyDescent="0.35">
      <c r="A307" s="9" t="s">
        <v>597</v>
      </c>
      <c r="B307" s="56" t="s">
        <v>596</v>
      </c>
      <c r="C307" s="56" t="s">
        <v>373</v>
      </c>
      <c r="D307" s="9">
        <v>3</v>
      </c>
      <c r="E307" s="9">
        <v>8</v>
      </c>
      <c r="F307" s="58"/>
      <c r="G307" s="22"/>
      <c r="H307" s="22"/>
      <c r="I307" s="22"/>
      <c r="J307" s="22"/>
    </row>
    <row r="308" spans="1:10" ht="19.95" customHeight="1" thickBot="1" x14ac:dyDescent="0.35">
      <c r="A308" s="9" t="s">
        <v>607</v>
      </c>
      <c r="B308" s="56" t="s">
        <v>606</v>
      </c>
      <c r="C308" s="56" t="s">
        <v>7</v>
      </c>
      <c r="D308" s="9">
        <v>8</v>
      </c>
      <c r="E308" s="9">
        <v>8</v>
      </c>
      <c r="F308" s="58"/>
      <c r="G308" s="22"/>
      <c r="H308" s="22"/>
      <c r="I308" s="22"/>
      <c r="J308" s="22"/>
    </row>
    <row r="309" spans="1:10" ht="19.95" customHeight="1" thickBot="1" x14ac:dyDescent="0.35">
      <c r="A309" s="9" t="s">
        <v>620</v>
      </c>
      <c r="B309" s="56" t="s">
        <v>619</v>
      </c>
      <c r="C309" s="56" t="s">
        <v>21</v>
      </c>
      <c r="D309" s="9">
        <v>6</v>
      </c>
      <c r="E309" s="9">
        <v>8</v>
      </c>
      <c r="F309" s="58"/>
      <c r="G309" s="22"/>
      <c r="H309" s="22"/>
      <c r="I309" s="22"/>
      <c r="J309" s="22"/>
    </row>
    <row r="310" spans="1:10" ht="19.95" customHeight="1" thickBot="1" x14ac:dyDescent="0.35">
      <c r="A310" s="9" t="s">
        <v>622</v>
      </c>
      <c r="B310" s="56" t="s">
        <v>621</v>
      </c>
      <c r="C310" s="56" t="s">
        <v>40</v>
      </c>
      <c r="D310" s="9">
        <v>3</v>
      </c>
      <c r="E310" s="9">
        <v>8</v>
      </c>
      <c r="F310" s="58"/>
      <c r="G310" s="22"/>
      <c r="H310" s="22"/>
      <c r="I310" s="22"/>
      <c r="J310" s="22"/>
    </row>
    <row r="311" spans="1:10" ht="19.95" customHeight="1" thickBot="1" x14ac:dyDescent="0.35">
      <c r="A311" s="9" t="s">
        <v>628</v>
      </c>
      <c r="B311" s="56" t="s">
        <v>627</v>
      </c>
      <c r="C311" s="56" t="s">
        <v>7</v>
      </c>
      <c r="D311" s="9">
        <v>7</v>
      </c>
      <c r="E311" s="9">
        <v>8</v>
      </c>
      <c r="F311" s="58"/>
      <c r="G311" s="22"/>
      <c r="H311" s="22"/>
      <c r="I311" s="22"/>
      <c r="J311" s="22"/>
    </row>
    <row r="312" spans="1:10" ht="19.95" customHeight="1" thickBot="1" x14ac:dyDescent="0.35">
      <c r="A312" s="9" t="s">
        <v>630</v>
      </c>
      <c r="B312" s="56" t="s">
        <v>629</v>
      </c>
      <c r="C312" s="56" t="s">
        <v>21</v>
      </c>
      <c r="D312" s="9">
        <v>6</v>
      </c>
      <c r="E312" s="9">
        <v>8</v>
      </c>
      <c r="F312" s="58"/>
      <c r="G312" s="22"/>
      <c r="H312" s="22"/>
      <c r="I312" s="22"/>
      <c r="J312" s="22"/>
    </row>
    <row r="313" spans="1:10" ht="19.95" customHeight="1" thickBot="1" x14ac:dyDescent="0.35">
      <c r="A313" s="9" t="s">
        <v>640</v>
      </c>
      <c r="B313" s="56" t="s">
        <v>639</v>
      </c>
      <c r="C313" s="56" t="s">
        <v>21</v>
      </c>
      <c r="D313" s="9">
        <v>6</v>
      </c>
      <c r="E313" s="9">
        <v>8</v>
      </c>
      <c r="F313" s="58"/>
      <c r="G313" s="22"/>
      <c r="H313" s="22"/>
      <c r="I313" s="22"/>
      <c r="J313" s="22"/>
    </row>
    <row r="314" spans="1:10" ht="19.95" customHeight="1" thickBot="1" x14ac:dyDescent="0.35">
      <c r="A314" s="9" t="s">
        <v>652</v>
      </c>
      <c r="B314" s="56" t="s">
        <v>651</v>
      </c>
      <c r="C314" s="56" t="s">
        <v>65</v>
      </c>
      <c r="D314" s="9">
        <v>7</v>
      </c>
      <c r="E314" s="9">
        <v>8</v>
      </c>
      <c r="F314" s="58"/>
      <c r="G314" s="22"/>
      <c r="H314" s="22"/>
      <c r="I314" s="22"/>
      <c r="J314" s="22"/>
    </row>
    <row r="315" spans="1:10" ht="19.95" customHeight="1" thickBot="1" x14ac:dyDescent="0.35">
      <c r="A315" s="9" t="s">
        <v>660</v>
      </c>
      <c r="B315" s="56" t="s">
        <v>659</v>
      </c>
      <c r="C315" s="56" t="s">
        <v>40</v>
      </c>
      <c r="D315" s="9">
        <v>4</v>
      </c>
      <c r="E315" s="9">
        <v>8</v>
      </c>
      <c r="F315" s="58"/>
      <c r="G315" s="22"/>
      <c r="H315" s="22"/>
      <c r="I315" s="22"/>
      <c r="J315" s="22"/>
    </row>
    <row r="316" spans="1:10" ht="19.95" customHeight="1" thickBot="1" x14ac:dyDescent="0.35">
      <c r="A316" s="9" t="s">
        <v>666</v>
      </c>
      <c r="B316" s="56" t="s">
        <v>665</v>
      </c>
      <c r="C316" s="56" t="s">
        <v>33</v>
      </c>
      <c r="D316" s="9">
        <v>5</v>
      </c>
      <c r="E316" s="9">
        <v>8</v>
      </c>
      <c r="F316" s="58"/>
      <c r="G316" s="22"/>
      <c r="H316" s="22"/>
      <c r="I316" s="22"/>
      <c r="J316" s="22"/>
    </row>
    <row r="317" spans="1:10" ht="19.95" customHeight="1" thickBot="1" x14ac:dyDescent="0.35">
      <c r="A317" s="9" t="s">
        <v>670</v>
      </c>
      <c r="B317" s="56" t="s">
        <v>669</v>
      </c>
      <c r="C317" s="56" t="s">
        <v>7</v>
      </c>
      <c r="D317" s="9">
        <v>6</v>
      </c>
      <c r="E317" s="9">
        <v>8</v>
      </c>
      <c r="F317" s="58"/>
      <c r="G317" s="22"/>
      <c r="H317" s="22"/>
      <c r="I317" s="22"/>
      <c r="J317" s="22"/>
    </row>
    <row r="318" spans="1:10" ht="19.95" customHeight="1" thickBot="1" x14ac:dyDescent="0.35">
      <c r="A318" s="9" t="s">
        <v>678</v>
      </c>
      <c r="B318" s="56" t="s">
        <v>677</v>
      </c>
      <c r="C318" s="56" t="s">
        <v>65</v>
      </c>
      <c r="D318" s="9">
        <v>5</v>
      </c>
      <c r="E318" s="9">
        <v>8</v>
      </c>
      <c r="F318" s="58"/>
      <c r="G318" s="22"/>
      <c r="H318" s="22"/>
      <c r="I318" s="22"/>
      <c r="J318" s="22"/>
    </row>
    <row r="319" spans="1:10" ht="19.95" customHeight="1" thickBot="1" x14ac:dyDescent="0.35">
      <c r="A319" s="9" t="s">
        <v>684</v>
      </c>
      <c r="B319" s="56" t="s">
        <v>683</v>
      </c>
      <c r="C319" s="56" t="s">
        <v>27</v>
      </c>
      <c r="D319" s="9">
        <v>5</v>
      </c>
      <c r="E319" s="9">
        <v>8</v>
      </c>
      <c r="F319" s="58"/>
      <c r="G319" s="22"/>
      <c r="H319" s="22"/>
      <c r="I319" s="22"/>
      <c r="J319" s="22"/>
    </row>
    <row r="320" spans="1:10" ht="19.95" customHeight="1" thickBot="1" x14ac:dyDescent="0.35">
      <c r="A320" s="9" t="s">
        <v>686</v>
      </c>
      <c r="B320" s="56" t="s">
        <v>685</v>
      </c>
      <c r="C320" s="56" t="s">
        <v>30</v>
      </c>
      <c r="D320" s="9">
        <v>8</v>
      </c>
      <c r="E320" s="9">
        <v>8</v>
      </c>
      <c r="F320" s="58"/>
      <c r="G320" s="22"/>
      <c r="H320" s="22"/>
      <c r="I320" s="22"/>
      <c r="J320" s="22"/>
    </row>
    <row r="321" spans="1:10" ht="19.95" customHeight="1" thickBot="1" x14ac:dyDescent="0.35">
      <c r="A321" s="9" t="s">
        <v>694</v>
      </c>
      <c r="B321" s="56" t="s">
        <v>693</v>
      </c>
      <c r="C321" s="56" t="s">
        <v>45</v>
      </c>
      <c r="D321" s="9">
        <v>3</v>
      </c>
      <c r="E321" s="9">
        <v>8</v>
      </c>
      <c r="F321" s="58"/>
      <c r="G321" s="22"/>
      <c r="H321" s="22"/>
      <c r="I321" s="22"/>
      <c r="J321" s="22"/>
    </row>
    <row r="322" spans="1:10" ht="19.95" customHeight="1" thickBot="1" x14ac:dyDescent="0.35">
      <c r="A322" s="9" t="s">
        <v>696</v>
      </c>
      <c r="B322" s="56" t="s">
        <v>695</v>
      </c>
      <c r="C322" s="56" t="s">
        <v>45</v>
      </c>
      <c r="D322" s="9">
        <v>6</v>
      </c>
      <c r="E322" s="9">
        <v>8</v>
      </c>
      <c r="F322" s="58"/>
      <c r="G322" s="22"/>
      <c r="H322" s="22"/>
      <c r="I322" s="22"/>
      <c r="J322" s="22"/>
    </row>
    <row r="323" spans="1:10" ht="19.95" customHeight="1" thickBot="1" x14ac:dyDescent="0.35">
      <c r="A323" s="9" t="s">
        <v>700</v>
      </c>
      <c r="B323" s="56" t="s">
        <v>699</v>
      </c>
      <c r="C323" s="56" t="s">
        <v>65</v>
      </c>
      <c r="D323" s="9">
        <v>5</v>
      </c>
      <c r="E323" s="9">
        <v>8</v>
      </c>
      <c r="F323" s="58"/>
      <c r="G323" s="22"/>
      <c r="H323" s="22"/>
      <c r="I323" s="22"/>
      <c r="J323" s="22"/>
    </row>
    <row r="324" spans="1:10" ht="19.95" customHeight="1" thickBot="1" x14ac:dyDescent="0.35">
      <c r="A324" s="9" t="s">
        <v>708</v>
      </c>
      <c r="B324" s="56" t="s">
        <v>707</v>
      </c>
      <c r="C324" s="56" t="s">
        <v>24</v>
      </c>
      <c r="D324" s="9">
        <v>5</v>
      </c>
      <c r="E324" s="9">
        <v>8</v>
      </c>
      <c r="F324" s="58"/>
      <c r="G324" s="22"/>
      <c r="H324" s="22"/>
      <c r="I324" s="22"/>
      <c r="J324" s="22"/>
    </row>
    <row r="325" spans="1:10" ht="19.95" customHeight="1" thickBot="1" x14ac:dyDescent="0.35">
      <c r="A325" s="9" t="s">
        <v>710</v>
      </c>
      <c r="B325" s="56" t="s">
        <v>709</v>
      </c>
      <c r="C325" s="56" t="s">
        <v>27</v>
      </c>
      <c r="D325" s="9">
        <v>5</v>
      </c>
      <c r="E325" s="9">
        <v>8</v>
      </c>
      <c r="F325" s="58"/>
      <c r="G325" s="22"/>
      <c r="H325" s="22"/>
      <c r="I325" s="22"/>
      <c r="J325" s="22"/>
    </row>
    <row r="326" spans="1:10" ht="19.95" customHeight="1" thickBot="1" x14ac:dyDescent="0.35">
      <c r="A326" s="9" t="s">
        <v>718</v>
      </c>
      <c r="B326" s="56" t="s">
        <v>717</v>
      </c>
      <c r="C326" s="56" t="s">
        <v>7</v>
      </c>
      <c r="D326" s="9">
        <v>5</v>
      </c>
      <c r="E326" s="9">
        <v>8</v>
      </c>
      <c r="F326" s="58"/>
      <c r="G326" s="22"/>
      <c r="H326" s="22"/>
      <c r="I326" s="22"/>
      <c r="J326" s="22"/>
    </row>
    <row r="327" spans="1:10" ht="19.95" customHeight="1" thickBot="1" x14ac:dyDescent="0.35">
      <c r="A327" s="9" t="s">
        <v>722</v>
      </c>
      <c r="B327" s="56" t="s">
        <v>721</v>
      </c>
      <c r="C327" s="56" t="s">
        <v>21</v>
      </c>
      <c r="D327" s="9">
        <v>6</v>
      </c>
      <c r="E327" s="9">
        <v>8</v>
      </c>
      <c r="F327" s="58"/>
      <c r="G327" s="22"/>
      <c r="H327" s="22"/>
      <c r="I327" s="22"/>
      <c r="J327" s="22"/>
    </row>
    <row r="328" spans="1:10" ht="19.95" customHeight="1" thickBot="1" x14ac:dyDescent="0.35">
      <c r="A328" s="9" t="s">
        <v>732</v>
      </c>
      <c r="B328" s="56" t="s">
        <v>731</v>
      </c>
      <c r="C328" s="56" t="s">
        <v>21</v>
      </c>
      <c r="D328" s="9">
        <v>5</v>
      </c>
      <c r="E328" s="9">
        <v>8</v>
      </c>
      <c r="F328" s="58"/>
      <c r="G328" s="22"/>
      <c r="H328" s="22"/>
      <c r="I328" s="22"/>
      <c r="J328" s="22"/>
    </row>
    <row r="329" spans="1:10" ht="19.95" customHeight="1" thickBot="1" x14ac:dyDescent="0.35">
      <c r="A329" s="9" t="s">
        <v>738</v>
      </c>
      <c r="B329" s="56" t="s">
        <v>737</v>
      </c>
      <c r="C329" s="56" t="s">
        <v>65</v>
      </c>
      <c r="D329" s="9">
        <v>5</v>
      </c>
      <c r="E329" s="9">
        <v>8</v>
      </c>
      <c r="F329" s="58"/>
      <c r="G329" s="22"/>
      <c r="H329" s="22"/>
      <c r="I329" s="22"/>
      <c r="J329" s="22"/>
    </row>
    <row r="330" spans="1:10" ht="19.95" customHeight="1" thickBot="1" x14ac:dyDescent="0.35">
      <c r="A330" s="9" t="s">
        <v>740</v>
      </c>
      <c r="B330" s="56" t="s">
        <v>739</v>
      </c>
      <c r="C330" s="56" t="s">
        <v>7</v>
      </c>
      <c r="D330" s="9">
        <v>4</v>
      </c>
      <c r="E330" s="9">
        <v>8</v>
      </c>
      <c r="F330" s="58"/>
      <c r="G330" s="22"/>
      <c r="H330" s="22"/>
      <c r="I330" s="22"/>
      <c r="J330" s="22"/>
    </row>
    <row r="331" spans="1:10" ht="19.95" customHeight="1" thickBot="1" x14ac:dyDescent="0.35">
      <c r="A331" s="9" t="s">
        <v>742</v>
      </c>
      <c r="B331" s="56" t="s">
        <v>741</v>
      </c>
      <c r="C331" s="56" t="s">
        <v>7</v>
      </c>
      <c r="D331" s="9">
        <v>5</v>
      </c>
      <c r="E331" s="9">
        <v>8</v>
      </c>
      <c r="F331" s="58"/>
      <c r="G331" s="22"/>
      <c r="H331" s="22"/>
      <c r="I331" s="22"/>
      <c r="J331" s="22"/>
    </row>
    <row r="332" spans="1:10" ht="19.95" customHeight="1" thickBot="1" x14ac:dyDescent="0.35">
      <c r="A332" s="9" t="s">
        <v>744</v>
      </c>
      <c r="B332" s="56" t="s">
        <v>743</v>
      </c>
      <c r="C332" s="56" t="s">
        <v>21</v>
      </c>
      <c r="D332" s="9">
        <v>6</v>
      </c>
      <c r="E332" s="9">
        <v>8</v>
      </c>
      <c r="F332" s="58"/>
      <c r="G332" s="22"/>
      <c r="H332" s="22"/>
      <c r="I332" s="22"/>
      <c r="J332" s="22"/>
    </row>
    <row r="333" spans="1:10" ht="19.95" customHeight="1" thickBot="1" x14ac:dyDescent="0.35">
      <c r="A333" s="9" t="s">
        <v>768</v>
      </c>
      <c r="B333" s="56" t="s">
        <v>767</v>
      </c>
      <c r="C333" s="56" t="s">
        <v>40</v>
      </c>
      <c r="D333" s="9">
        <v>7</v>
      </c>
      <c r="E333" s="9">
        <v>8</v>
      </c>
      <c r="F333" s="58"/>
      <c r="G333" s="22"/>
      <c r="H333" s="22"/>
      <c r="I333" s="22"/>
      <c r="J333" s="22"/>
    </row>
    <row r="334" spans="1:10" ht="19.95" customHeight="1" thickBot="1" x14ac:dyDescent="0.35">
      <c r="A334" s="9" t="s">
        <v>776</v>
      </c>
      <c r="B334" s="56" t="s">
        <v>775</v>
      </c>
      <c r="C334" s="56" t="s">
        <v>33</v>
      </c>
      <c r="D334" s="9">
        <v>7</v>
      </c>
      <c r="E334" s="9">
        <v>8</v>
      </c>
      <c r="F334" s="58"/>
      <c r="G334" s="22"/>
      <c r="H334" s="22"/>
      <c r="I334" s="22"/>
      <c r="J334" s="22"/>
    </row>
    <row r="335" spans="1:10" ht="19.95" customHeight="1" thickBot="1" x14ac:dyDescent="0.35">
      <c r="A335" s="9" t="s">
        <v>782</v>
      </c>
      <c r="B335" s="56" t="s">
        <v>781</v>
      </c>
      <c r="C335" s="56" t="s">
        <v>33</v>
      </c>
      <c r="D335" s="9">
        <v>7</v>
      </c>
      <c r="E335" s="9">
        <v>8</v>
      </c>
      <c r="F335" s="58"/>
      <c r="G335" s="22"/>
      <c r="H335" s="22"/>
      <c r="I335" s="22"/>
      <c r="J335" s="22"/>
    </row>
    <row r="336" spans="1:10" ht="19.95" customHeight="1" thickBot="1" x14ac:dyDescent="0.35">
      <c r="A336" s="9" t="s">
        <v>792</v>
      </c>
      <c r="B336" s="56" t="s">
        <v>791</v>
      </c>
      <c r="C336" s="56" t="s">
        <v>373</v>
      </c>
      <c r="D336" s="9">
        <v>3</v>
      </c>
      <c r="E336" s="9">
        <v>8</v>
      </c>
      <c r="F336" s="58"/>
      <c r="G336" s="22"/>
      <c r="H336" s="22"/>
      <c r="I336" s="22"/>
      <c r="J336" s="22"/>
    </row>
    <row r="337" spans="1:10" ht="19.95" customHeight="1" thickBot="1" x14ac:dyDescent="0.35">
      <c r="A337" s="9" t="s">
        <v>802</v>
      </c>
      <c r="B337" s="56" t="s">
        <v>801</v>
      </c>
      <c r="C337" s="56" t="s">
        <v>21</v>
      </c>
      <c r="D337" s="9">
        <v>6</v>
      </c>
      <c r="E337" s="9">
        <v>8</v>
      </c>
      <c r="F337" s="58"/>
      <c r="G337" s="22"/>
      <c r="H337" s="22"/>
      <c r="I337" s="22"/>
      <c r="J337" s="22"/>
    </row>
    <row r="338" spans="1:10" ht="19.95" customHeight="1" thickBot="1" x14ac:dyDescent="0.35">
      <c r="A338" s="9" t="s">
        <v>804</v>
      </c>
      <c r="B338" s="56" t="s">
        <v>803</v>
      </c>
      <c r="C338" s="56" t="s">
        <v>45</v>
      </c>
      <c r="D338" s="9">
        <v>3</v>
      </c>
      <c r="E338" s="9">
        <v>8</v>
      </c>
      <c r="F338" s="58"/>
      <c r="G338" s="22"/>
      <c r="H338" s="22"/>
      <c r="I338" s="22"/>
      <c r="J338" s="22"/>
    </row>
    <row r="339" spans="1:10" ht="19.95" customHeight="1" thickBot="1" x14ac:dyDescent="0.35">
      <c r="A339" s="9" t="s">
        <v>806</v>
      </c>
      <c r="B339" s="56" t="s">
        <v>805</v>
      </c>
      <c r="C339" s="56" t="s">
        <v>45</v>
      </c>
      <c r="D339" s="9">
        <v>5</v>
      </c>
      <c r="E339" s="9">
        <v>8</v>
      </c>
      <c r="F339" s="58"/>
      <c r="G339" s="22"/>
      <c r="H339" s="22"/>
      <c r="I339" s="22"/>
      <c r="J339" s="22"/>
    </row>
    <row r="340" spans="1:10" ht="19.95" customHeight="1" thickBot="1" x14ac:dyDescent="0.35">
      <c r="A340" s="9" t="s">
        <v>838</v>
      </c>
      <c r="B340" s="56" t="s">
        <v>837</v>
      </c>
      <c r="C340" s="56" t="s">
        <v>65</v>
      </c>
      <c r="D340" s="9">
        <v>3</v>
      </c>
      <c r="E340" s="9">
        <v>8</v>
      </c>
      <c r="F340" s="58"/>
      <c r="G340" s="22"/>
      <c r="H340" s="22"/>
      <c r="I340" s="22"/>
      <c r="J340" s="22"/>
    </row>
    <row r="341" spans="1:10" ht="19.95" customHeight="1" thickBot="1" x14ac:dyDescent="0.35">
      <c r="A341" s="9" t="s">
        <v>840</v>
      </c>
      <c r="B341" s="56" t="s">
        <v>839</v>
      </c>
      <c r="C341" s="56" t="s">
        <v>18</v>
      </c>
      <c r="D341" s="9">
        <v>7</v>
      </c>
      <c r="E341" s="9">
        <v>8</v>
      </c>
      <c r="F341" s="58"/>
      <c r="G341" s="22"/>
      <c r="H341" s="22"/>
      <c r="I341" s="22"/>
      <c r="J341" s="22"/>
    </row>
    <row r="342" spans="1:10" ht="19.95" customHeight="1" thickBot="1" x14ac:dyDescent="0.35">
      <c r="A342" s="9" t="s">
        <v>842</v>
      </c>
      <c r="B342" s="56" t="s">
        <v>841</v>
      </c>
      <c r="C342" s="56" t="s">
        <v>21</v>
      </c>
      <c r="D342" s="9">
        <v>7</v>
      </c>
      <c r="E342" s="9">
        <v>8</v>
      </c>
      <c r="F342" s="58"/>
      <c r="G342" s="22"/>
      <c r="H342" s="22"/>
      <c r="I342" s="22"/>
      <c r="J342" s="22"/>
    </row>
    <row r="343" spans="1:10" ht="19.95" customHeight="1" thickBot="1" x14ac:dyDescent="0.35">
      <c r="A343" s="9" t="s">
        <v>844</v>
      </c>
      <c r="B343" s="56" t="s">
        <v>843</v>
      </c>
      <c r="C343" s="56" t="s">
        <v>40</v>
      </c>
      <c r="D343" s="9">
        <v>3</v>
      </c>
      <c r="E343" s="9">
        <v>8</v>
      </c>
      <c r="F343" s="58"/>
      <c r="G343" s="22"/>
      <c r="H343" s="22"/>
      <c r="I343" s="22"/>
      <c r="J343" s="22"/>
    </row>
    <row r="344" spans="1:10" ht="19.95" customHeight="1" thickBot="1" x14ac:dyDescent="0.35">
      <c r="A344" s="9" t="s">
        <v>846</v>
      </c>
      <c r="B344" s="56" t="s">
        <v>845</v>
      </c>
      <c r="C344" s="56" t="s">
        <v>10</v>
      </c>
      <c r="D344" s="9">
        <v>8</v>
      </c>
      <c r="E344" s="9">
        <v>8</v>
      </c>
      <c r="F344" s="58"/>
      <c r="G344" s="22"/>
      <c r="H344" s="22"/>
      <c r="I344" s="22"/>
      <c r="J344" s="22"/>
    </row>
    <row r="345" spans="1:10" ht="19.95" customHeight="1" thickBot="1" x14ac:dyDescent="0.35">
      <c r="A345" s="9" t="s">
        <v>852</v>
      </c>
      <c r="B345" s="56" t="s">
        <v>851</v>
      </c>
      <c r="C345" s="56" t="s">
        <v>65</v>
      </c>
      <c r="D345" s="9">
        <v>7</v>
      </c>
      <c r="E345" s="9">
        <v>8</v>
      </c>
      <c r="F345" s="58"/>
      <c r="G345" s="22"/>
      <c r="H345" s="22"/>
      <c r="I345" s="22"/>
      <c r="J345" s="22"/>
    </row>
    <row r="346" spans="1:10" ht="19.95" customHeight="1" thickBot="1" x14ac:dyDescent="0.35">
      <c r="A346" s="9" t="s">
        <v>858</v>
      </c>
      <c r="B346" s="56" t="s">
        <v>857</v>
      </c>
      <c r="C346" s="56" t="s">
        <v>40</v>
      </c>
      <c r="D346" s="9">
        <v>3</v>
      </c>
      <c r="E346" s="9">
        <v>8</v>
      </c>
      <c r="F346" s="58"/>
      <c r="G346" s="22"/>
      <c r="H346" s="22"/>
      <c r="I346" s="22"/>
      <c r="J346" s="22"/>
    </row>
    <row r="347" spans="1:10" ht="19.95" customHeight="1" thickBot="1" x14ac:dyDescent="0.35">
      <c r="A347" s="9" t="s">
        <v>860</v>
      </c>
      <c r="B347" s="56" t="s">
        <v>859</v>
      </c>
      <c r="C347" s="56" t="s">
        <v>60</v>
      </c>
      <c r="D347" s="9">
        <v>7</v>
      </c>
      <c r="E347" s="9">
        <v>8</v>
      </c>
      <c r="F347" s="58"/>
      <c r="G347" s="22"/>
      <c r="H347" s="22"/>
      <c r="I347" s="22"/>
      <c r="J347" s="22"/>
    </row>
    <row r="348" spans="1:10" ht="19.95" customHeight="1" thickBot="1" x14ac:dyDescent="0.35">
      <c r="A348" s="9" t="s">
        <v>862</v>
      </c>
      <c r="B348" s="56" t="s">
        <v>861</v>
      </c>
      <c r="C348" s="56" t="s">
        <v>45</v>
      </c>
      <c r="D348" s="9">
        <v>5</v>
      </c>
      <c r="E348" s="9">
        <v>8</v>
      </c>
      <c r="F348" s="58"/>
      <c r="G348" s="22"/>
      <c r="H348" s="22"/>
      <c r="I348" s="22"/>
      <c r="J348" s="22"/>
    </row>
    <row r="349" spans="1:10" ht="19.95" customHeight="1" thickBot="1" x14ac:dyDescent="0.35">
      <c r="A349" s="9" t="s">
        <v>870</v>
      </c>
      <c r="B349" s="56" t="s">
        <v>869</v>
      </c>
      <c r="C349" s="56" t="s">
        <v>21</v>
      </c>
      <c r="D349" s="9">
        <v>5</v>
      </c>
      <c r="E349" s="9">
        <v>8</v>
      </c>
      <c r="F349" s="58"/>
      <c r="G349" s="22"/>
      <c r="H349" s="22"/>
      <c r="I349" s="22"/>
      <c r="J349" s="22"/>
    </row>
    <row r="350" spans="1:10" ht="19.95" customHeight="1" thickBot="1" x14ac:dyDescent="0.35">
      <c r="A350" s="9" t="s">
        <v>888</v>
      </c>
      <c r="B350" s="56" t="s">
        <v>887</v>
      </c>
      <c r="C350" s="56" t="s">
        <v>65</v>
      </c>
      <c r="D350" s="9">
        <v>5</v>
      </c>
      <c r="E350" s="9">
        <v>8</v>
      </c>
      <c r="F350" s="58">
        <f>350-235+1</f>
        <v>116</v>
      </c>
      <c r="G350" s="22"/>
      <c r="H350" s="22"/>
      <c r="I350" s="22"/>
      <c r="J350" s="22"/>
    </row>
    <row r="351" spans="1:10" ht="19.95" customHeight="1" thickBot="1" x14ac:dyDescent="0.35">
      <c r="A351" s="14" t="s">
        <v>6</v>
      </c>
      <c r="B351" s="43" t="s">
        <v>5</v>
      </c>
      <c r="C351" s="43" t="s">
        <v>7</v>
      </c>
      <c r="D351" s="14">
        <v>5</v>
      </c>
      <c r="E351" s="14">
        <v>9</v>
      </c>
      <c r="F351" s="58"/>
      <c r="G351" s="22"/>
      <c r="H351" s="22"/>
      <c r="I351" s="22"/>
      <c r="J351" s="22"/>
    </row>
    <row r="352" spans="1:10" ht="19.95" customHeight="1" thickBot="1" x14ac:dyDescent="0.35">
      <c r="A352" s="14" t="s">
        <v>15</v>
      </c>
      <c r="B352" s="43" t="s">
        <v>14</v>
      </c>
      <c r="C352" s="43" t="s">
        <v>13</v>
      </c>
      <c r="D352" s="14">
        <v>1</v>
      </c>
      <c r="E352" s="14">
        <v>9</v>
      </c>
      <c r="F352" s="58"/>
      <c r="G352" s="22"/>
      <c r="H352" s="22"/>
      <c r="I352" s="22"/>
      <c r="J352" s="22"/>
    </row>
    <row r="353" spans="1:10" ht="19.95" customHeight="1" thickBot="1" x14ac:dyDescent="0.35">
      <c r="A353" s="14" t="s">
        <v>35</v>
      </c>
      <c r="B353" s="43" t="s">
        <v>34</v>
      </c>
      <c r="C353" s="43" t="s">
        <v>7</v>
      </c>
      <c r="D353" s="14">
        <v>5</v>
      </c>
      <c r="E353" s="14">
        <v>9</v>
      </c>
      <c r="F353" s="58"/>
      <c r="G353" s="22"/>
      <c r="H353" s="22"/>
      <c r="I353" s="22"/>
      <c r="J353" s="22"/>
    </row>
    <row r="354" spans="1:10" ht="19.95" customHeight="1" thickBot="1" x14ac:dyDescent="0.35">
      <c r="A354" s="14" t="s">
        <v>49</v>
      </c>
      <c r="B354" s="43" t="s">
        <v>48</v>
      </c>
      <c r="C354" s="43" t="s">
        <v>21</v>
      </c>
      <c r="D354" s="14">
        <v>5</v>
      </c>
      <c r="E354" s="14">
        <v>9</v>
      </c>
      <c r="F354" s="58"/>
      <c r="G354" s="22"/>
      <c r="H354" s="22"/>
      <c r="I354" s="22"/>
      <c r="J354" s="22"/>
    </row>
    <row r="355" spans="1:10" ht="19.95" customHeight="1" thickBot="1" x14ac:dyDescent="0.35">
      <c r="A355" s="14" t="s">
        <v>51</v>
      </c>
      <c r="B355" s="43" t="s">
        <v>50</v>
      </c>
      <c r="C355" s="43" t="s">
        <v>40</v>
      </c>
      <c r="D355" s="14">
        <v>7</v>
      </c>
      <c r="E355" s="14">
        <v>9</v>
      </c>
      <c r="F355" s="58"/>
      <c r="G355" s="22"/>
      <c r="H355" s="22"/>
      <c r="I355" s="22"/>
      <c r="J355" s="22"/>
    </row>
    <row r="356" spans="1:10" ht="19.95" customHeight="1" thickBot="1" x14ac:dyDescent="0.35">
      <c r="A356" s="14" t="s">
        <v>53</v>
      </c>
      <c r="B356" s="43" t="s">
        <v>52</v>
      </c>
      <c r="C356" s="43" t="s">
        <v>45</v>
      </c>
      <c r="D356" s="14">
        <v>6</v>
      </c>
      <c r="E356" s="14">
        <v>9</v>
      </c>
      <c r="F356" s="58"/>
      <c r="G356" s="22"/>
      <c r="H356" s="22"/>
      <c r="I356" s="22"/>
      <c r="J356" s="22"/>
    </row>
    <row r="357" spans="1:10" ht="19.95" customHeight="1" thickBot="1" x14ac:dyDescent="0.35">
      <c r="A357" s="14" t="s">
        <v>113</v>
      </c>
      <c r="B357" s="43" t="s">
        <v>112</v>
      </c>
      <c r="C357" s="43" t="s">
        <v>72</v>
      </c>
      <c r="D357" s="14">
        <v>2</v>
      </c>
      <c r="E357" s="14">
        <v>9</v>
      </c>
      <c r="F357" s="58"/>
      <c r="G357" s="22"/>
      <c r="H357" s="22"/>
      <c r="I357" s="22"/>
      <c r="J357" s="22"/>
    </row>
    <row r="358" spans="1:10" ht="19.95" customHeight="1" thickBot="1" x14ac:dyDescent="0.35">
      <c r="A358" s="14" t="s">
        <v>161</v>
      </c>
      <c r="B358" s="43" t="s">
        <v>160</v>
      </c>
      <c r="C358" s="43" t="s">
        <v>45</v>
      </c>
      <c r="D358" s="14">
        <v>3</v>
      </c>
      <c r="E358" s="14">
        <v>9</v>
      </c>
      <c r="F358" s="58"/>
      <c r="G358" s="22"/>
      <c r="H358" s="22"/>
      <c r="I358" s="22"/>
      <c r="J358" s="22"/>
    </row>
    <row r="359" spans="1:10" ht="19.95" customHeight="1" thickBot="1" x14ac:dyDescent="0.35">
      <c r="A359" s="14" t="s">
        <v>235</v>
      </c>
      <c r="B359" s="43" t="s">
        <v>234</v>
      </c>
      <c r="C359" s="43" t="s">
        <v>45</v>
      </c>
      <c r="D359" s="14">
        <v>6</v>
      </c>
      <c r="E359" s="14">
        <v>9</v>
      </c>
      <c r="F359" s="58"/>
      <c r="G359" s="22"/>
      <c r="H359" s="22"/>
      <c r="I359" s="22"/>
      <c r="J359" s="22"/>
    </row>
    <row r="360" spans="1:10" ht="19.95" customHeight="1" thickBot="1" x14ac:dyDescent="0.35">
      <c r="A360" s="14" t="s">
        <v>241</v>
      </c>
      <c r="B360" s="43" t="s">
        <v>240</v>
      </c>
      <c r="C360" s="43" t="s">
        <v>7</v>
      </c>
      <c r="D360" s="14">
        <v>7</v>
      </c>
      <c r="E360" s="14">
        <v>9</v>
      </c>
      <c r="F360" s="58"/>
      <c r="G360" s="22"/>
      <c r="H360" s="22"/>
      <c r="I360" s="22"/>
      <c r="J360" s="22"/>
    </row>
    <row r="361" spans="1:10" ht="19.95" customHeight="1" thickBot="1" x14ac:dyDescent="0.35">
      <c r="A361" s="14" t="s">
        <v>245</v>
      </c>
      <c r="B361" s="43" t="s">
        <v>244</v>
      </c>
      <c r="C361" s="43" t="s">
        <v>40</v>
      </c>
      <c r="D361" s="14">
        <v>3</v>
      </c>
      <c r="E361" s="14">
        <v>9</v>
      </c>
      <c r="F361" s="58"/>
      <c r="G361" s="22"/>
      <c r="H361" s="22"/>
      <c r="I361" s="22"/>
      <c r="J361" s="22"/>
    </row>
    <row r="362" spans="1:10" ht="19.95" customHeight="1" thickBot="1" x14ac:dyDescent="0.35">
      <c r="A362" s="14" t="s">
        <v>257</v>
      </c>
      <c r="B362" s="43" t="s">
        <v>256</v>
      </c>
      <c r="C362" s="43" t="s">
        <v>10</v>
      </c>
      <c r="D362" s="14">
        <v>8</v>
      </c>
      <c r="E362" s="14">
        <v>9</v>
      </c>
      <c r="F362" s="58"/>
      <c r="G362" s="22"/>
      <c r="H362" s="22"/>
      <c r="I362" s="22"/>
      <c r="J362" s="22"/>
    </row>
    <row r="363" spans="1:10" ht="19.95" customHeight="1" thickBot="1" x14ac:dyDescent="0.35">
      <c r="A363" s="14" t="s">
        <v>267</v>
      </c>
      <c r="B363" s="43" t="s">
        <v>266</v>
      </c>
      <c r="C363" s="43" t="s">
        <v>21</v>
      </c>
      <c r="D363" s="14">
        <v>7</v>
      </c>
      <c r="E363" s="14">
        <v>9</v>
      </c>
      <c r="F363" s="58"/>
      <c r="G363" s="22"/>
      <c r="H363" s="22"/>
      <c r="I363" s="22"/>
      <c r="J363" s="22"/>
    </row>
    <row r="364" spans="1:10" ht="19.95" customHeight="1" thickBot="1" x14ac:dyDescent="0.35">
      <c r="A364" s="14" t="s">
        <v>278</v>
      </c>
      <c r="B364" s="43" t="s">
        <v>277</v>
      </c>
      <c r="C364" s="43" t="s">
        <v>45</v>
      </c>
      <c r="D364" s="14">
        <v>5</v>
      </c>
      <c r="E364" s="14">
        <v>9</v>
      </c>
      <c r="F364" s="58"/>
      <c r="G364" s="22"/>
      <c r="H364" s="22"/>
      <c r="I364" s="22"/>
      <c r="J364" s="22"/>
    </row>
    <row r="365" spans="1:10" ht="19.95" customHeight="1" thickBot="1" x14ac:dyDescent="0.35">
      <c r="A365" s="14" t="s">
        <v>294</v>
      </c>
      <c r="B365" s="43" t="s">
        <v>293</v>
      </c>
      <c r="C365" s="43" t="s">
        <v>65</v>
      </c>
      <c r="D365" s="14">
        <v>7</v>
      </c>
      <c r="E365" s="14">
        <v>9</v>
      </c>
      <c r="F365" s="58"/>
      <c r="G365" s="22"/>
      <c r="H365" s="22"/>
      <c r="I365" s="22"/>
      <c r="J365" s="22"/>
    </row>
    <row r="366" spans="1:10" ht="19.95" customHeight="1" thickBot="1" x14ac:dyDescent="0.35">
      <c r="A366" s="14" t="s">
        <v>302</v>
      </c>
      <c r="B366" s="43" t="s">
        <v>301</v>
      </c>
      <c r="C366" s="43" t="s">
        <v>87</v>
      </c>
      <c r="D366" s="14">
        <v>4</v>
      </c>
      <c r="E366" s="14">
        <v>9</v>
      </c>
      <c r="F366" s="58"/>
      <c r="G366" s="22"/>
      <c r="H366" s="22"/>
      <c r="I366" s="22"/>
      <c r="J366" s="22"/>
    </row>
    <row r="367" spans="1:10" ht="19.95" customHeight="1" thickBot="1" x14ac:dyDescent="0.35">
      <c r="A367" s="14" t="s">
        <v>344</v>
      </c>
      <c r="B367" s="43" t="s">
        <v>343</v>
      </c>
      <c r="C367" s="43" t="s">
        <v>40</v>
      </c>
      <c r="D367" s="14">
        <v>5</v>
      </c>
      <c r="E367" s="14">
        <v>9</v>
      </c>
      <c r="F367" s="58"/>
      <c r="G367" s="22"/>
      <c r="H367" s="22"/>
      <c r="I367" s="22"/>
      <c r="J367" s="22"/>
    </row>
    <row r="368" spans="1:10" ht="19.95" customHeight="1" thickBot="1" x14ac:dyDescent="0.35">
      <c r="A368" s="14" t="s">
        <v>361</v>
      </c>
      <c r="B368" s="43" t="s">
        <v>360</v>
      </c>
      <c r="C368" s="43" t="s">
        <v>45</v>
      </c>
      <c r="D368" s="14">
        <v>6</v>
      </c>
      <c r="E368" s="14">
        <v>9</v>
      </c>
      <c r="F368" s="58"/>
      <c r="G368" s="22"/>
      <c r="H368" s="22"/>
      <c r="I368" s="22"/>
      <c r="J368" s="22"/>
    </row>
    <row r="369" spans="1:10" ht="19.95" customHeight="1" thickBot="1" x14ac:dyDescent="0.35">
      <c r="A369" s="14" t="s">
        <v>365</v>
      </c>
      <c r="B369" s="43" t="s">
        <v>364</v>
      </c>
      <c r="C369" s="43" t="s">
        <v>7</v>
      </c>
      <c r="D369" s="14">
        <v>5</v>
      </c>
      <c r="E369" s="14">
        <v>9</v>
      </c>
      <c r="F369" s="58"/>
      <c r="G369" s="22"/>
      <c r="H369" s="22"/>
      <c r="I369" s="22"/>
      <c r="J369" s="22"/>
    </row>
    <row r="370" spans="1:10" ht="19.95" customHeight="1" thickBot="1" x14ac:dyDescent="0.35">
      <c r="A370" s="14" t="s">
        <v>393</v>
      </c>
      <c r="B370" s="43" t="s">
        <v>392</v>
      </c>
      <c r="C370" s="43" t="s">
        <v>30</v>
      </c>
      <c r="D370" s="14">
        <v>8</v>
      </c>
      <c r="E370" s="14">
        <v>9</v>
      </c>
      <c r="F370" s="58"/>
      <c r="G370" s="22"/>
      <c r="H370" s="22"/>
      <c r="I370" s="22"/>
      <c r="J370" s="22"/>
    </row>
    <row r="371" spans="1:10" ht="19.95" customHeight="1" thickBot="1" x14ac:dyDescent="0.35">
      <c r="A371" s="14" t="s">
        <v>411</v>
      </c>
      <c r="B371" s="43" t="s">
        <v>410</v>
      </c>
      <c r="C371" s="43" t="s">
        <v>27</v>
      </c>
      <c r="D371" s="14">
        <v>7</v>
      </c>
      <c r="E371" s="14">
        <v>9</v>
      </c>
      <c r="F371" s="58"/>
      <c r="G371" s="22"/>
      <c r="H371" s="22"/>
      <c r="I371" s="22"/>
      <c r="J371" s="22"/>
    </row>
    <row r="372" spans="1:10" ht="19.95" customHeight="1" thickBot="1" x14ac:dyDescent="0.35">
      <c r="A372" s="14" t="s">
        <v>421</v>
      </c>
      <c r="B372" s="43" t="s">
        <v>420</v>
      </c>
      <c r="C372" s="43" t="s">
        <v>21</v>
      </c>
      <c r="D372" s="14">
        <v>7</v>
      </c>
      <c r="E372" s="14">
        <v>9</v>
      </c>
      <c r="F372" s="58"/>
      <c r="G372" s="22"/>
      <c r="H372" s="22"/>
      <c r="I372" s="22"/>
      <c r="J372" s="22"/>
    </row>
    <row r="373" spans="1:10" ht="19.95" customHeight="1" thickBot="1" x14ac:dyDescent="0.35">
      <c r="A373" s="14" t="s">
        <v>444</v>
      </c>
      <c r="B373" s="43" t="s">
        <v>443</v>
      </c>
      <c r="C373" s="43" t="s">
        <v>7</v>
      </c>
      <c r="D373" s="14">
        <v>5</v>
      </c>
      <c r="E373" s="14">
        <v>9</v>
      </c>
      <c r="F373" s="58"/>
      <c r="G373" s="22"/>
      <c r="H373" s="22"/>
      <c r="I373" s="22"/>
      <c r="J373" s="22"/>
    </row>
    <row r="374" spans="1:10" ht="19.95" customHeight="1" thickBot="1" x14ac:dyDescent="0.35">
      <c r="A374" s="14" t="s">
        <v>446</v>
      </c>
      <c r="B374" s="43" t="s">
        <v>445</v>
      </c>
      <c r="C374" s="43" t="s">
        <v>21</v>
      </c>
      <c r="D374" s="14">
        <v>6</v>
      </c>
      <c r="E374" s="14">
        <v>9</v>
      </c>
      <c r="F374" s="58"/>
      <c r="G374" s="22"/>
      <c r="H374" s="22"/>
      <c r="I374" s="22"/>
      <c r="J374" s="22"/>
    </row>
    <row r="375" spans="1:10" ht="19.95" customHeight="1" thickBot="1" x14ac:dyDescent="0.35">
      <c r="A375" s="14" t="s">
        <v>474</v>
      </c>
      <c r="B375" s="43" t="s">
        <v>473</v>
      </c>
      <c r="C375" s="43" t="s">
        <v>24</v>
      </c>
      <c r="D375" s="14">
        <v>5</v>
      </c>
      <c r="E375" s="14">
        <v>9</v>
      </c>
      <c r="F375" s="58"/>
      <c r="G375" s="22"/>
      <c r="H375" s="22"/>
      <c r="I375" s="22"/>
      <c r="J375" s="22"/>
    </row>
    <row r="376" spans="1:10" ht="19.95" customHeight="1" thickBot="1" x14ac:dyDescent="0.35">
      <c r="A376" s="14" t="s">
        <v>526</v>
      </c>
      <c r="B376" s="43" t="s">
        <v>525</v>
      </c>
      <c r="C376" s="43" t="s">
        <v>7</v>
      </c>
      <c r="D376" s="14">
        <v>7</v>
      </c>
      <c r="E376" s="14">
        <v>9</v>
      </c>
      <c r="F376" s="58"/>
      <c r="G376" s="22"/>
      <c r="H376" s="22"/>
      <c r="I376" s="22"/>
      <c r="J376" s="22"/>
    </row>
    <row r="377" spans="1:10" ht="19.95" customHeight="1" thickBot="1" x14ac:dyDescent="0.35">
      <c r="A377" s="14" t="s">
        <v>544</v>
      </c>
      <c r="B377" s="43" t="s">
        <v>543</v>
      </c>
      <c r="C377" s="43" t="s">
        <v>21</v>
      </c>
      <c r="D377" s="14">
        <v>6</v>
      </c>
      <c r="E377" s="14">
        <v>9</v>
      </c>
      <c r="F377" s="58"/>
      <c r="G377" s="22"/>
      <c r="H377" s="22"/>
      <c r="I377" s="22"/>
      <c r="J377" s="22"/>
    </row>
    <row r="378" spans="1:10" ht="19.95" customHeight="1" thickBot="1" x14ac:dyDescent="0.35">
      <c r="A378" s="14" t="s">
        <v>558</v>
      </c>
      <c r="B378" s="43" t="s">
        <v>557</v>
      </c>
      <c r="C378" s="43" t="s">
        <v>13</v>
      </c>
      <c r="D378" s="14">
        <v>1</v>
      </c>
      <c r="E378" s="14">
        <v>9</v>
      </c>
      <c r="F378" s="58"/>
      <c r="G378" s="22"/>
      <c r="H378" s="22"/>
      <c r="I378" s="22"/>
      <c r="J378" s="22"/>
    </row>
    <row r="379" spans="1:10" ht="19.95" customHeight="1" thickBot="1" x14ac:dyDescent="0.35">
      <c r="A379" s="14" t="s">
        <v>579</v>
      </c>
      <c r="B379" s="43" t="s">
        <v>578</v>
      </c>
      <c r="C379" s="43" t="s">
        <v>45</v>
      </c>
      <c r="D379" s="14">
        <v>5</v>
      </c>
      <c r="E379" s="14">
        <v>9</v>
      </c>
      <c r="F379" s="58"/>
      <c r="G379" s="22"/>
      <c r="H379" s="22"/>
      <c r="I379" s="22"/>
      <c r="J379" s="22"/>
    </row>
    <row r="380" spans="1:10" ht="19.95" customHeight="1" thickBot="1" x14ac:dyDescent="0.35">
      <c r="A380" s="14" t="s">
        <v>720</v>
      </c>
      <c r="B380" s="43" t="s">
        <v>719</v>
      </c>
      <c r="C380" s="43" t="s">
        <v>21</v>
      </c>
      <c r="D380" s="14">
        <v>5</v>
      </c>
      <c r="E380" s="14">
        <v>9</v>
      </c>
      <c r="F380" s="58"/>
      <c r="G380" s="22"/>
      <c r="H380" s="22"/>
      <c r="I380" s="22"/>
      <c r="J380" s="22"/>
    </row>
    <row r="381" spans="1:10" ht="19.95" customHeight="1" thickBot="1" x14ac:dyDescent="0.35">
      <c r="A381" s="14" t="s">
        <v>754</v>
      </c>
      <c r="B381" s="43" t="s">
        <v>753</v>
      </c>
      <c r="C381" s="43" t="s">
        <v>65</v>
      </c>
      <c r="D381" s="14">
        <v>5</v>
      </c>
      <c r="E381" s="14">
        <v>9</v>
      </c>
      <c r="F381" s="58"/>
      <c r="G381" s="22"/>
      <c r="H381" s="22"/>
      <c r="I381" s="22"/>
      <c r="J381" s="22"/>
    </row>
    <row r="382" spans="1:10" ht="19.95" customHeight="1" thickBot="1" x14ac:dyDescent="0.35">
      <c r="A382" s="14" t="s">
        <v>828</v>
      </c>
      <c r="B382" s="43" t="s">
        <v>827</v>
      </c>
      <c r="C382" s="43" t="s">
        <v>40</v>
      </c>
      <c r="D382" s="14">
        <v>3</v>
      </c>
      <c r="E382" s="14">
        <v>9</v>
      </c>
      <c r="F382" s="58">
        <f>382-351+1</f>
        <v>32</v>
      </c>
      <c r="G382" s="22"/>
      <c r="H382" s="22"/>
      <c r="I382" s="22"/>
      <c r="J382" s="22"/>
    </row>
    <row r="383" spans="1:10" ht="19.95" customHeight="1" thickBot="1" x14ac:dyDescent="0.35">
      <c r="A383" s="52" t="s">
        <v>17</v>
      </c>
      <c r="B383" s="51" t="s">
        <v>16</v>
      </c>
      <c r="C383" s="51" t="s">
        <v>18</v>
      </c>
      <c r="D383" s="52">
        <v>4</v>
      </c>
      <c r="E383" s="52" t="s">
        <v>895</v>
      </c>
      <c r="F383" s="58"/>
      <c r="G383" s="22"/>
      <c r="H383" s="22"/>
      <c r="I383" s="22"/>
      <c r="J383" s="22"/>
    </row>
    <row r="384" spans="1:10" ht="19.95" customHeight="1" thickBot="1" x14ac:dyDescent="0.35">
      <c r="A384" s="52" t="s">
        <v>23</v>
      </c>
      <c r="B384" s="51" t="s">
        <v>22</v>
      </c>
      <c r="C384" s="51" t="s">
        <v>24</v>
      </c>
      <c r="D384" s="52">
        <v>8</v>
      </c>
      <c r="E384" s="52" t="s">
        <v>895</v>
      </c>
      <c r="F384" s="58"/>
      <c r="G384" s="22"/>
      <c r="H384" s="22"/>
      <c r="I384" s="22"/>
      <c r="J384" s="22"/>
    </row>
    <row r="385" spans="1:10" ht="19.95" customHeight="1" thickBot="1" x14ac:dyDescent="0.35">
      <c r="A385" s="52" t="s">
        <v>26</v>
      </c>
      <c r="B385" s="51" t="s">
        <v>25</v>
      </c>
      <c r="C385" s="51" t="s">
        <v>27</v>
      </c>
      <c r="D385" s="52">
        <v>4</v>
      </c>
      <c r="E385" s="52" t="s">
        <v>895</v>
      </c>
      <c r="F385" s="58"/>
      <c r="G385" s="22"/>
      <c r="H385" s="22"/>
      <c r="I385" s="22"/>
      <c r="J385" s="22"/>
    </row>
    <row r="386" spans="1:10" ht="19.95" customHeight="1" thickBot="1" x14ac:dyDescent="0.35">
      <c r="A386" s="52" t="s">
        <v>44</v>
      </c>
      <c r="B386" s="51" t="s">
        <v>43</v>
      </c>
      <c r="C386" s="51" t="s">
        <v>45</v>
      </c>
      <c r="D386" s="52">
        <v>3</v>
      </c>
      <c r="E386" s="52" t="s">
        <v>895</v>
      </c>
      <c r="F386" s="58"/>
      <c r="G386" s="22"/>
      <c r="H386" s="22"/>
      <c r="I386" s="22"/>
      <c r="J386" s="22"/>
    </row>
    <row r="387" spans="1:10" ht="19.95" customHeight="1" thickBot="1" x14ac:dyDescent="0.35">
      <c r="A387" s="52" t="s">
        <v>57</v>
      </c>
      <c r="B387" s="51" t="s">
        <v>56</v>
      </c>
      <c r="C387" s="51" t="s">
        <v>7</v>
      </c>
      <c r="D387" s="52">
        <v>4</v>
      </c>
      <c r="E387" s="52" t="s">
        <v>895</v>
      </c>
      <c r="F387" s="58"/>
      <c r="G387" s="22"/>
      <c r="H387" s="22"/>
      <c r="I387" s="22"/>
      <c r="J387" s="22"/>
    </row>
    <row r="388" spans="1:10" ht="19.95" customHeight="1" thickBot="1" x14ac:dyDescent="0.35">
      <c r="A388" s="52" t="s">
        <v>62</v>
      </c>
      <c r="B388" s="51" t="s">
        <v>61</v>
      </c>
      <c r="C388" s="51" t="s">
        <v>30</v>
      </c>
      <c r="D388" s="52">
        <v>4</v>
      </c>
      <c r="E388" s="52" t="s">
        <v>895</v>
      </c>
      <c r="F388" s="58"/>
      <c r="G388" s="22"/>
      <c r="H388" s="22"/>
      <c r="I388" s="22"/>
      <c r="J388" s="22"/>
    </row>
    <row r="389" spans="1:10" ht="19.95" customHeight="1" thickBot="1" x14ac:dyDescent="0.35">
      <c r="A389" s="52" t="s">
        <v>64</v>
      </c>
      <c r="B389" s="51" t="s">
        <v>63</v>
      </c>
      <c r="C389" s="51" t="s">
        <v>65</v>
      </c>
      <c r="D389" s="52">
        <v>4</v>
      </c>
      <c r="E389" s="52" t="s">
        <v>895</v>
      </c>
      <c r="F389" s="58"/>
      <c r="G389" s="22"/>
      <c r="H389" s="22"/>
      <c r="I389" s="22"/>
      <c r="J389" s="22"/>
    </row>
    <row r="390" spans="1:10" ht="19.95" customHeight="1" thickBot="1" x14ac:dyDescent="0.35">
      <c r="A390" s="52" t="s">
        <v>119</v>
      </c>
      <c r="B390" s="51" t="s">
        <v>118</v>
      </c>
      <c r="C390" s="51" t="s">
        <v>60</v>
      </c>
      <c r="D390" s="52">
        <v>4</v>
      </c>
      <c r="E390" s="52" t="s">
        <v>895</v>
      </c>
      <c r="F390" s="58"/>
      <c r="G390" s="22"/>
      <c r="H390" s="22"/>
      <c r="I390" s="22"/>
      <c r="J390" s="22"/>
    </row>
    <row r="391" spans="1:10" ht="19.95" customHeight="1" thickBot="1" x14ac:dyDescent="0.35">
      <c r="A391" s="52" t="s">
        <v>125</v>
      </c>
      <c r="B391" s="51" t="s">
        <v>124</v>
      </c>
      <c r="C391" s="51" t="s">
        <v>24</v>
      </c>
      <c r="D391" s="52">
        <v>8</v>
      </c>
      <c r="E391" s="52" t="s">
        <v>895</v>
      </c>
      <c r="F391" s="58"/>
      <c r="G391" s="22"/>
      <c r="H391" s="22"/>
      <c r="I391" s="22"/>
      <c r="J391" s="22"/>
    </row>
    <row r="392" spans="1:10" ht="19.95" customHeight="1" thickBot="1" x14ac:dyDescent="0.35">
      <c r="A392" s="52" t="s">
        <v>127</v>
      </c>
      <c r="B392" s="51" t="s">
        <v>126</v>
      </c>
      <c r="C392" s="51" t="s">
        <v>60</v>
      </c>
      <c r="D392" s="52">
        <v>4</v>
      </c>
      <c r="E392" s="52" t="s">
        <v>895</v>
      </c>
      <c r="F392" s="58"/>
      <c r="G392" s="22"/>
      <c r="H392" s="22"/>
      <c r="I392" s="22"/>
      <c r="J392" s="22"/>
    </row>
    <row r="393" spans="1:10" ht="19.95" customHeight="1" thickBot="1" x14ac:dyDescent="0.35">
      <c r="A393" s="52" t="s">
        <v>131</v>
      </c>
      <c r="B393" s="51" t="s">
        <v>130</v>
      </c>
      <c r="C393" s="51" t="s">
        <v>45</v>
      </c>
      <c r="D393" s="52">
        <v>8</v>
      </c>
      <c r="E393" s="52" t="s">
        <v>895</v>
      </c>
      <c r="F393" s="58"/>
      <c r="G393" s="22"/>
      <c r="H393" s="22"/>
      <c r="I393" s="22"/>
      <c r="J393" s="22"/>
    </row>
    <row r="394" spans="1:10" ht="19.95" customHeight="1" thickBot="1" x14ac:dyDescent="0.35">
      <c r="A394" s="52" t="s">
        <v>149</v>
      </c>
      <c r="B394" s="51" t="s">
        <v>148</v>
      </c>
      <c r="C394" s="51" t="s">
        <v>24</v>
      </c>
      <c r="D394" s="52">
        <v>4</v>
      </c>
      <c r="E394" s="52" t="s">
        <v>895</v>
      </c>
      <c r="F394" s="58"/>
      <c r="G394" s="22"/>
      <c r="H394" s="22"/>
      <c r="I394" s="22"/>
      <c r="J394" s="22"/>
    </row>
    <row r="395" spans="1:10" ht="19.95" customHeight="1" thickBot="1" x14ac:dyDescent="0.35">
      <c r="A395" s="52" t="s">
        <v>155</v>
      </c>
      <c r="B395" s="51" t="s">
        <v>154</v>
      </c>
      <c r="C395" s="51" t="s">
        <v>60</v>
      </c>
      <c r="D395" s="52">
        <v>8</v>
      </c>
      <c r="E395" s="52" t="s">
        <v>895</v>
      </c>
      <c r="F395" s="58"/>
      <c r="G395" s="22"/>
      <c r="H395" s="22"/>
      <c r="I395" s="22"/>
      <c r="J395" s="22"/>
    </row>
    <row r="396" spans="1:10" ht="19.95" customHeight="1" thickBot="1" x14ac:dyDescent="0.35">
      <c r="A396" s="52" t="s">
        <v>173</v>
      </c>
      <c r="B396" s="51" t="s">
        <v>172</v>
      </c>
      <c r="C396" s="51" t="s">
        <v>45</v>
      </c>
      <c r="D396" s="52">
        <v>7</v>
      </c>
      <c r="E396" s="52" t="s">
        <v>895</v>
      </c>
      <c r="F396" s="58"/>
      <c r="G396" s="22"/>
      <c r="H396" s="22"/>
      <c r="I396" s="22"/>
      <c r="J396" s="22"/>
    </row>
    <row r="397" spans="1:10" ht="19.95" customHeight="1" thickBot="1" x14ac:dyDescent="0.35">
      <c r="A397" s="52" t="s">
        <v>179</v>
      </c>
      <c r="B397" s="51" t="s">
        <v>178</v>
      </c>
      <c r="C397" s="51" t="s">
        <v>18</v>
      </c>
      <c r="D397" s="52">
        <v>8</v>
      </c>
      <c r="E397" s="52" t="s">
        <v>895</v>
      </c>
      <c r="F397" s="58"/>
      <c r="G397" s="22"/>
      <c r="H397" s="22"/>
      <c r="I397" s="22"/>
      <c r="J397" s="22"/>
    </row>
    <row r="398" spans="1:10" ht="19.95" customHeight="1" thickBot="1" x14ac:dyDescent="0.35">
      <c r="A398" s="52" t="s">
        <v>181</v>
      </c>
      <c r="B398" s="51" t="s">
        <v>180</v>
      </c>
      <c r="C398" s="51" t="s">
        <v>18</v>
      </c>
      <c r="D398" s="52">
        <v>4</v>
      </c>
      <c r="E398" s="52" t="s">
        <v>895</v>
      </c>
      <c r="F398" s="58"/>
      <c r="G398" s="22"/>
      <c r="H398" s="22"/>
      <c r="I398" s="22"/>
      <c r="J398" s="22"/>
    </row>
    <row r="399" spans="1:10" ht="19.95" customHeight="1" thickBot="1" x14ac:dyDescent="0.35">
      <c r="A399" s="52" t="s">
        <v>183</v>
      </c>
      <c r="B399" s="51" t="s">
        <v>182</v>
      </c>
      <c r="C399" s="51" t="s">
        <v>24</v>
      </c>
      <c r="D399" s="52">
        <v>4</v>
      </c>
      <c r="E399" s="52" t="s">
        <v>895</v>
      </c>
      <c r="F399" s="58"/>
      <c r="G399" s="22"/>
      <c r="H399" s="22"/>
      <c r="I399" s="22"/>
      <c r="J399" s="22"/>
    </row>
    <row r="400" spans="1:10" ht="19.95" customHeight="1" thickBot="1" x14ac:dyDescent="0.35">
      <c r="A400" s="52" t="s">
        <v>193</v>
      </c>
      <c r="B400" s="51" t="s">
        <v>192</v>
      </c>
      <c r="C400" s="51" t="s">
        <v>60</v>
      </c>
      <c r="D400" s="52">
        <v>8</v>
      </c>
      <c r="E400" s="52" t="s">
        <v>895</v>
      </c>
      <c r="F400" s="58"/>
      <c r="G400" s="22"/>
      <c r="H400" s="22"/>
      <c r="I400" s="22"/>
      <c r="J400" s="22"/>
    </row>
    <row r="401" spans="1:10" ht="19.95" customHeight="1" thickBot="1" x14ac:dyDescent="0.35">
      <c r="A401" s="52" t="s">
        <v>209</v>
      </c>
      <c r="B401" s="51" t="s">
        <v>208</v>
      </c>
      <c r="C401" s="51" t="s">
        <v>18</v>
      </c>
      <c r="D401" s="52">
        <v>8</v>
      </c>
      <c r="E401" s="52" t="s">
        <v>895</v>
      </c>
      <c r="F401" s="58"/>
      <c r="G401" s="22"/>
      <c r="H401" s="22"/>
      <c r="I401" s="22"/>
      <c r="J401" s="22"/>
    </row>
    <row r="402" spans="1:10" ht="19.95" customHeight="1" thickBot="1" x14ac:dyDescent="0.35">
      <c r="A402" s="52" t="s">
        <v>221</v>
      </c>
      <c r="B402" s="51" t="s">
        <v>220</v>
      </c>
      <c r="C402" s="51" t="s">
        <v>33</v>
      </c>
      <c r="D402" s="52">
        <v>4</v>
      </c>
      <c r="E402" s="52" t="s">
        <v>895</v>
      </c>
      <c r="F402" s="58"/>
      <c r="G402" s="22"/>
      <c r="H402" s="22"/>
      <c r="I402" s="22"/>
      <c r="J402" s="22"/>
    </row>
    <row r="403" spans="1:10" ht="19.95" customHeight="1" thickBot="1" x14ac:dyDescent="0.35">
      <c r="A403" s="52" t="s">
        <v>239</v>
      </c>
      <c r="B403" s="51" t="s">
        <v>238</v>
      </c>
      <c r="C403" s="51" t="s">
        <v>65</v>
      </c>
      <c r="D403" s="52">
        <v>6</v>
      </c>
      <c r="E403" s="52" t="s">
        <v>895</v>
      </c>
      <c r="F403" s="58"/>
      <c r="G403" s="22"/>
      <c r="H403" s="22"/>
      <c r="I403" s="22"/>
      <c r="J403" s="22"/>
    </row>
    <row r="404" spans="1:10" ht="19.95" customHeight="1" thickBot="1" x14ac:dyDescent="0.35">
      <c r="A404" s="52" t="s">
        <v>255</v>
      </c>
      <c r="B404" s="51" t="s">
        <v>254</v>
      </c>
      <c r="C404" s="51" t="s">
        <v>24</v>
      </c>
      <c r="D404" s="52">
        <v>7</v>
      </c>
      <c r="E404" s="52" t="s">
        <v>895</v>
      </c>
      <c r="F404" s="58"/>
      <c r="G404" s="22"/>
      <c r="H404" s="22"/>
      <c r="I404" s="22"/>
      <c r="J404" s="22"/>
    </row>
    <row r="405" spans="1:10" ht="19.95" customHeight="1" thickBot="1" x14ac:dyDescent="0.35">
      <c r="A405" s="52" t="s">
        <v>276</v>
      </c>
      <c r="B405" s="51" t="s">
        <v>275</v>
      </c>
      <c r="C405" s="51" t="s">
        <v>45</v>
      </c>
      <c r="D405" s="52">
        <v>4</v>
      </c>
      <c r="E405" s="52" t="s">
        <v>895</v>
      </c>
      <c r="F405" s="58"/>
      <c r="G405" s="22"/>
      <c r="H405" s="22"/>
      <c r="I405" s="22"/>
      <c r="J405" s="22"/>
    </row>
    <row r="406" spans="1:10" ht="19.95" customHeight="1" thickBot="1" x14ac:dyDescent="0.35">
      <c r="A406" s="52" t="s">
        <v>280</v>
      </c>
      <c r="B406" s="51" t="s">
        <v>279</v>
      </c>
      <c r="C406" s="51" t="s">
        <v>33</v>
      </c>
      <c r="D406" s="52">
        <v>7</v>
      </c>
      <c r="E406" s="52" t="s">
        <v>895</v>
      </c>
      <c r="F406" s="58"/>
      <c r="G406" s="22"/>
      <c r="H406" s="22"/>
      <c r="I406" s="22"/>
      <c r="J406" s="22"/>
    </row>
    <row r="407" spans="1:10" ht="19.95" customHeight="1" thickBot="1" x14ac:dyDescent="0.35">
      <c r="A407" s="52" t="s">
        <v>292</v>
      </c>
      <c r="B407" s="51" t="s">
        <v>291</v>
      </c>
      <c r="C407" s="51" t="s">
        <v>30</v>
      </c>
      <c r="D407" s="52">
        <v>7</v>
      </c>
      <c r="E407" s="52" t="s">
        <v>895</v>
      </c>
      <c r="F407" s="58"/>
      <c r="G407" s="22"/>
      <c r="H407" s="22"/>
      <c r="I407" s="22"/>
      <c r="J407" s="22"/>
    </row>
    <row r="408" spans="1:10" ht="19.95" customHeight="1" thickBot="1" x14ac:dyDescent="0.35">
      <c r="A408" s="52" t="s">
        <v>304</v>
      </c>
      <c r="B408" s="51" t="s">
        <v>303</v>
      </c>
      <c r="C408" s="51" t="s">
        <v>10</v>
      </c>
      <c r="D408" s="52">
        <v>4</v>
      </c>
      <c r="E408" s="52" t="s">
        <v>895</v>
      </c>
      <c r="F408" s="58"/>
      <c r="G408" s="22"/>
      <c r="H408" s="22"/>
      <c r="I408" s="22"/>
      <c r="J408" s="22"/>
    </row>
    <row r="409" spans="1:10" ht="19.95" customHeight="1" thickBot="1" x14ac:dyDescent="0.35">
      <c r="A409" s="52" t="s">
        <v>312</v>
      </c>
      <c r="B409" s="51" t="s">
        <v>311</v>
      </c>
      <c r="C409" s="51" t="s">
        <v>7</v>
      </c>
      <c r="D409" s="52">
        <v>6</v>
      </c>
      <c r="E409" s="52" t="s">
        <v>895</v>
      </c>
      <c r="F409" s="58"/>
      <c r="G409" s="22"/>
      <c r="H409" s="22"/>
      <c r="I409" s="22"/>
      <c r="J409" s="22"/>
    </row>
    <row r="410" spans="1:10" ht="19.95" customHeight="1" thickBot="1" x14ac:dyDescent="0.35">
      <c r="A410" s="52" t="s">
        <v>332</v>
      </c>
      <c r="B410" s="51" t="s">
        <v>331</v>
      </c>
      <c r="C410" s="51" t="s">
        <v>21</v>
      </c>
      <c r="D410" s="52">
        <v>4</v>
      </c>
      <c r="E410" s="52" t="s">
        <v>895</v>
      </c>
      <c r="F410" s="58"/>
      <c r="G410" s="22"/>
      <c r="H410" s="22"/>
      <c r="I410" s="22"/>
      <c r="J410" s="22"/>
    </row>
    <row r="411" spans="1:10" ht="19.95" customHeight="1" thickBot="1" x14ac:dyDescent="0.35">
      <c r="A411" s="52" t="s">
        <v>354</v>
      </c>
      <c r="B411" s="51" t="s">
        <v>353</v>
      </c>
      <c r="C411" s="51" t="s">
        <v>40</v>
      </c>
      <c r="D411" s="52">
        <v>4</v>
      </c>
      <c r="E411" s="52" t="s">
        <v>895</v>
      </c>
      <c r="F411" s="58"/>
      <c r="G411" s="22"/>
      <c r="H411" s="22"/>
      <c r="I411" s="22"/>
      <c r="J411" s="22"/>
    </row>
    <row r="412" spans="1:10" ht="19.95" customHeight="1" thickBot="1" x14ac:dyDescent="0.35">
      <c r="A412" s="52" t="s">
        <v>366</v>
      </c>
      <c r="B412" s="51" t="s">
        <v>50</v>
      </c>
      <c r="C412" s="51" t="s">
        <v>7</v>
      </c>
      <c r="D412" s="52">
        <v>5</v>
      </c>
      <c r="E412" s="52" t="s">
        <v>895</v>
      </c>
      <c r="F412" s="58"/>
      <c r="G412" s="22"/>
      <c r="H412" s="22"/>
      <c r="I412" s="22"/>
      <c r="J412" s="22"/>
    </row>
    <row r="413" spans="1:10" ht="19.95" customHeight="1" thickBot="1" x14ac:dyDescent="0.35">
      <c r="A413" s="52" t="s">
        <v>377</v>
      </c>
      <c r="B413" s="51" t="s">
        <v>376</v>
      </c>
      <c r="C413" s="51" t="s">
        <v>45</v>
      </c>
      <c r="D413" s="52">
        <v>4</v>
      </c>
      <c r="E413" s="52" t="s">
        <v>895</v>
      </c>
      <c r="F413" s="58"/>
      <c r="G413" s="22"/>
      <c r="H413" s="22"/>
      <c r="I413" s="22"/>
      <c r="J413" s="22"/>
    </row>
    <row r="414" spans="1:10" ht="19.95" customHeight="1" thickBot="1" x14ac:dyDescent="0.35">
      <c r="A414" s="52" t="s">
        <v>387</v>
      </c>
      <c r="B414" s="51" t="s">
        <v>386</v>
      </c>
      <c r="C414" s="51" t="s">
        <v>10</v>
      </c>
      <c r="D414" s="52">
        <v>4</v>
      </c>
      <c r="E414" s="52" t="s">
        <v>895</v>
      </c>
      <c r="F414" s="58"/>
      <c r="G414" s="22"/>
      <c r="H414" s="22"/>
      <c r="I414" s="22"/>
      <c r="J414" s="22"/>
    </row>
    <row r="415" spans="1:10" ht="19.95" customHeight="1" thickBot="1" x14ac:dyDescent="0.35">
      <c r="A415" s="52" t="s">
        <v>403</v>
      </c>
      <c r="B415" s="51" t="s">
        <v>402</v>
      </c>
      <c r="C415" s="51" t="s">
        <v>24</v>
      </c>
      <c r="D415" s="52">
        <v>8</v>
      </c>
      <c r="E415" s="52" t="s">
        <v>895</v>
      </c>
      <c r="F415" s="58"/>
      <c r="G415" s="22"/>
      <c r="H415" s="22"/>
      <c r="I415" s="22"/>
      <c r="J415" s="22"/>
    </row>
    <row r="416" spans="1:10" ht="19.95" customHeight="1" thickBot="1" x14ac:dyDescent="0.35">
      <c r="A416" s="52" t="s">
        <v>409</v>
      </c>
      <c r="B416" s="51" t="s">
        <v>408</v>
      </c>
      <c r="C416" s="51" t="s">
        <v>27</v>
      </c>
      <c r="D416" s="52">
        <v>4</v>
      </c>
      <c r="E416" s="52" t="s">
        <v>895</v>
      </c>
      <c r="F416" s="58"/>
      <c r="G416" s="22"/>
      <c r="H416" s="22"/>
      <c r="I416" s="22"/>
      <c r="J416" s="22"/>
    </row>
    <row r="417" spans="1:10" ht="19.95" customHeight="1" thickBot="1" x14ac:dyDescent="0.35">
      <c r="A417" s="52" t="s">
        <v>413</v>
      </c>
      <c r="B417" s="51" t="s">
        <v>412</v>
      </c>
      <c r="C417" s="51" t="s">
        <v>30</v>
      </c>
      <c r="D417" s="52">
        <v>4</v>
      </c>
      <c r="E417" s="52" t="s">
        <v>895</v>
      </c>
      <c r="F417" s="58"/>
      <c r="G417" s="22"/>
      <c r="H417" s="22"/>
      <c r="I417" s="22"/>
      <c r="J417" s="22"/>
    </row>
    <row r="418" spans="1:10" ht="19.95" customHeight="1" thickBot="1" x14ac:dyDescent="0.35">
      <c r="A418" s="52" t="s">
        <v>415</v>
      </c>
      <c r="B418" s="51" t="s">
        <v>414</v>
      </c>
      <c r="C418" s="51" t="s">
        <v>33</v>
      </c>
      <c r="D418" s="52">
        <v>6</v>
      </c>
      <c r="E418" s="52" t="s">
        <v>895</v>
      </c>
      <c r="F418" s="58"/>
      <c r="G418" s="22"/>
      <c r="H418" s="22"/>
      <c r="I418" s="22"/>
      <c r="J418" s="22"/>
    </row>
    <row r="419" spans="1:10" ht="19.95" customHeight="1" thickBot="1" x14ac:dyDescent="0.35">
      <c r="A419" s="52" t="s">
        <v>425</v>
      </c>
      <c r="B419" s="51" t="s">
        <v>424</v>
      </c>
      <c r="C419" s="51" t="s">
        <v>60</v>
      </c>
      <c r="D419" s="52">
        <v>3</v>
      </c>
      <c r="E419" s="52" t="s">
        <v>895</v>
      </c>
      <c r="F419" s="58"/>
      <c r="G419" s="22"/>
      <c r="H419" s="22"/>
      <c r="I419" s="22"/>
      <c r="J419" s="22"/>
    </row>
    <row r="420" spans="1:10" ht="19.95" customHeight="1" thickBot="1" x14ac:dyDescent="0.35">
      <c r="A420" s="52" t="s">
        <v>459</v>
      </c>
      <c r="B420" s="51" t="s">
        <v>458</v>
      </c>
      <c r="C420" s="51" t="s">
        <v>18</v>
      </c>
      <c r="D420" s="52">
        <v>4</v>
      </c>
      <c r="E420" s="52" t="s">
        <v>895</v>
      </c>
      <c r="F420" s="58"/>
      <c r="G420" s="22"/>
      <c r="H420" s="22"/>
      <c r="I420" s="22"/>
      <c r="J420" s="22"/>
    </row>
    <row r="421" spans="1:10" ht="19.95" customHeight="1" thickBot="1" x14ac:dyDescent="0.35">
      <c r="A421" s="52" t="s">
        <v>462</v>
      </c>
      <c r="B421" s="51" t="s">
        <v>461</v>
      </c>
      <c r="C421" s="51" t="s">
        <v>24</v>
      </c>
      <c r="D421" s="52">
        <v>4</v>
      </c>
      <c r="E421" s="52" t="s">
        <v>895</v>
      </c>
      <c r="F421" s="58"/>
      <c r="G421" s="22"/>
      <c r="H421" s="22"/>
      <c r="I421" s="22"/>
      <c r="J421" s="22"/>
    </row>
    <row r="422" spans="1:10" ht="19.95" customHeight="1" thickBot="1" x14ac:dyDescent="0.35">
      <c r="A422" s="52" t="s">
        <v>468</v>
      </c>
      <c r="B422" s="51" t="s">
        <v>467</v>
      </c>
      <c r="C422" s="51" t="s">
        <v>30</v>
      </c>
      <c r="D422" s="52">
        <v>6</v>
      </c>
      <c r="E422" s="52" t="s">
        <v>895</v>
      </c>
      <c r="F422" s="58"/>
      <c r="G422" s="22"/>
      <c r="H422" s="22"/>
      <c r="I422" s="22"/>
      <c r="J422" s="22"/>
    </row>
    <row r="423" spans="1:10" ht="19.95" customHeight="1" thickBot="1" x14ac:dyDescent="0.35">
      <c r="A423" s="52" t="s">
        <v>476</v>
      </c>
      <c r="B423" s="51" t="s">
        <v>475</v>
      </c>
      <c r="C423" s="51" t="s">
        <v>10</v>
      </c>
      <c r="D423" s="52">
        <v>7</v>
      </c>
      <c r="E423" s="52" t="s">
        <v>895</v>
      </c>
      <c r="F423" s="58"/>
      <c r="G423" s="22"/>
      <c r="H423" s="22"/>
      <c r="I423" s="22"/>
      <c r="J423" s="22"/>
    </row>
    <row r="424" spans="1:10" ht="19.95" customHeight="1" thickBot="1" x14ac:dyDescent="0.35">
      <c r="A424" s="52" t="s">
        <v>517</v>
      </c>
      <c r="B424" s="51" t="s">
        <v>516</v>
      </c>
      <c r="C424" s="51" t="s">
        <v>18</v>
      </c>
      <c r="D424" s="52">
        <v>7</v>
      </c>
      <c r="E424" s="52" t="s">
        <v>895</v>
      </c>
      <c r="F424" s="58"/>
      <c r="G424" s="22"/>
      <c r="H424" s="22"/>
      <c r="I424" s="22"/>
      <c r="J424" s="22"/>
    </row>
    <row r="425" spans="1:10" ht="19.95" customHeight="1" thickBot="1" x14ac:dyDescent="0.35">
      <c r="A425" s="52" t="s">
        <v>546</v>
      </c>
      <c r="B425" s="51" t="s">
        <v>545</v>
      </c>
      <c r="C425" s="51" t="s">
        <v>10</v>
      </c>
      <c r="D425" s="52">
        <v>6</v>
      </c>
      <c r="E425" s="52" t="s">
        <v>895</v>
      </c>
      <c r="F425" s="58"/>
      <c r="G425" s="22"/>
      <c r="H425" s="22"/>
      <c r="I425" s="22"/>
      <c r="J425" s="22"/>
    </row>
    <row r="426" spans="1:10" ht="19.95" customHeight="1" thickBot="1" x14ac:dyDescent="0.35">
      <c r="A426" s="52" t="s">
        <v>554</v>
      </c>
      <c r="B426" s="51" t="s">
        <v>553</v>
      </c>
      <c r="C426" s="51" t="s">
        <v>30</v>
      </c>
      <c r="D426" s="52">
        <v>3</v>
      </c>
      <c r="E426" s="52" t="s">
        <v>895</v>
      </c>
      <c r="F426" s="58"/>
      <c r="G426" s="22"/>
      <c r="H426" s="22"/>
      <c r="I426" s="22"/>
      <c r="J426" s="22"/>
    </row>
    <row r="427" spans="1:10" ht="19.95" customHeight="1" thickBot="1" x14ac:dyDescent="0.35">
      <c r="A427" s="52" t="s">
        <v>561</v>
      </c>
      <c r="B427" s="51" t="s">
        <v>559</v>
      </c>
      <c r="C427" s="51" t="s">
        <v>7</v>
      </c>
      <c r="D427" s="52">
        <v>5</v>
      </c>
      <c r="E427" s="52" t="s">
        <v>895</v>
      </c>
      <c r="F427" s="58"/>
      <c r="G427" s="22"/>
      <c r="H427" s="22"/>
      <c r="I427" s="22"/>
      <c r="J427" s="22"/>
    </row>
    <row r="428" spans="1:10" ht="19.95" customHeight="1" thickBot="1" x14ac:dyDescent="0.35">
      <c r="A428" s="52" t="s">
        <v>569</v>
      </c>
      <c r="B428" s="51" t="s">
        <v>568</v>
      </c>
      <c r="C428" s="51" t="s">
        <v>33</v>
      </c>
      <c r="D428" s="52">
        <v>3</v>
      </c>
      <c r="E428" s="52" t="s">
        <v>895</v>
      </c>
      <c r="F428" s="58"/>
      <c r="G428" s="22"/>
      <c r="H428" s="22"/>
      <c r="I428" s="22"/>
      <c r="J428" s="22"/>
    </row>
    <row r="429" spans="1:10" ht="19.95" customHeight="1" thickBot="1" x14ac:dyDescent="0.35">
      <c r="A429" s="52" t="s">
        <v>573</v>
      </c>
      <c r="B429" s="51" t="s">
        <v>572</v>
      </c>
      <c r="C429" s="51" t="s">
        <v>18</v>
      </c>
      <c r="D429" s="52">
        <v>4</v>
      </c>
      <c r="E429" s="52" t="s">
        <v>895</v>
      </c>
      <c r="F429" s="58"/>
      <c r="G429" s="22"/>
      <c r="H429" s="22"/>
      <c r="I429" s="22"/>
      <c r="J429" s="22"/>
    </row>
    <row r="430" spans="1:10" ht="19.95" customHeight="1" thickBot="1" x14ac:dyDescent="0.35">
      <c r="A430" s="52" t="s">
        <v>592</v>
      </c>
      <c r="B430" s="51" t="s">
        <v>591</v>
      </c>
      <c r="C430" s="51" t="s">
        <v>45</v>
      </c>
      <c r="D430" s="52">
        <v>4</v>
      </c>
      <c r="E430" s="52" t="s">
        <v>895</v>
      </c>
      <c r="F430" s="58"/>
      <c r="G430" s="22"/>
      <c r="H430" s="22"/>
      <c r="I430" s="22"/>
      <c r="J430" s="22"/>
    </row>
    <row r="431" spans="1:10" ht="19.95" customHeight="1" thickBot="1" x14ac:dyDescent="0.35">
      <c r="A431" s="52" t="s">
        <v>605</v>
      </c>
      <c r="B431" s="51" t="s">
        <v>604</v>
      </c>
      <c r="C431" s="51" t="s">
        <v>30</v>
      </c>
      <c r="D431" s="52">
        <v>4</v>
      </c>
      <c r="E431" s="52" t="s">
        <v>895</v>
      </c>
      <c r="F431" s="58"/>
      <c r="G431" s="22"/>
      <c r="H431" s="22"/>
      <c r="I431" s="22"/>
      <c r="J431" s="22"/>
    </row>
    <row r="432" spans="1:10" ht="19.95" customHeight="1" thickBot="1" x14ac:dyDescent="0.35">
      <c r="A432" s="52" t="s">
        <v>611</v>
      </c>
      <c r="B432" s="51" t="s">
        <v>610</v>
      </c>
      <c r="C432" s="51" t="s">
        <v>24</v>
      </c>
      <c r="D432" s="52">
        <v>4</v>
      </c>
      <c r="E432" s="52" t="s">
        <v>895</v>
      </c>
      <c r="F432" s="58"/>
      <c r="G432" s="22"/>
      <c r="H432" s="22"/>
      <c r="I432" s="22"/>
      <c r="J432" s="22"/>
    </row>
    <row r="433" spans="1:10" ht="19.95" customHeight="1" thickBot="1" x14ac:dyDescent="0.35">
      <c r="A433" s="52" t="s">
        <v>616</v>
      </c>
      <c r="B433" s="51" t="s">
        <v>615</v>
      </c>
      <c r="C433" s="51" t="s">
        <v>45</v>
      </c>
      <c r="D433" s="52">
        <v>6</v>
      </c>
      <c r="E433" s="52" t="s">
        <v>895</v>
      </c>
      <c r="F433" s="58"/>
      <c r="G433" s="22"/>
      <c r="H433" s="22"/>
      <c r="I433" s="22"/>
      <c r="J433" s="22"/>
    </row>
    <row r="434" spans="1:10" ht="19.95" customHeight="1" thickBot="1" x14ac:dyDescent="0.35">
      <c r="A434" s="52" t="s">
        <v>642</v>
      </c>
      <c r="B434" s="51" t="s">
        <v>641</v>
      </c>
      <c r="C434" s="51" t="s">
        <v>10</v>
      </c>
      <c r="D434" s="52">
        <v>8</v>
      </c>
      <c r="E434" s="52" t="s">
        <v>895</v>
      </c>
      <c r="F434" s="58"/>
      <c r="G434" s="22"/>
      <c r="H434" s="22"/>
      <c r="I434" s="22"/>
      <c r="J434" s="22"/>
    </row>
    <row r="435" spans="1:10" ht="19.95" customHeight="1" thickBot="1" x14ac:dyDescent="0.35">
      <c r="A435" s="52" t="s">
        <v>650</v>
      </c>
      <c r="B435" s="51" t="s">
        <v>649</v>
      </c>
      <c r="C435" s="51" t="s">
        <v>45</v>
      </c>
      <c r="D435" s="52">
        <v>4</v>
      </c>
      <c r="E435" s="52" t="s">
        <v>895</v>
      </c>
      <c r="F435" s="58"/>
      <c r="G435" s="22"/>
      <c r="H435" s="22"/>
      <c r="I435" s="22"/>
      <c r="J435" s="22"/>
    </row>
    <row r="436" spans="1:10" ht="19.95" customHeight="1" thickBot="1" x14ac:dyDescent="0.35">
      <c r="A436" s="52" t="s">
        <v>664</v>
      </c>
      <c r="B436" s="51" t="s">
        <v>663</v>
      </c>
      <c r="C436" s="51" t="s">
        <v>60</v>
      </c>
      <c r="D436" s="52">
        <v>4</v>
      </c>
      <c r="E436" s="52" t="s">
        <v>895</v>
      </c>
      <c r="F436" s="58"/>
      <c r="G436" s="22"/>
      <c r="H436" s="22"/>
      <c r="I436" s="22"/>
      <c r="J436" s="22"/>
    </row>
    <row r="437" spans="1:10" ht="19.95" customHeight="1" thickBot="1" x14ac:dyDescent="0.35">
      <c r="A437" s="52" t="s">
        <v>672</v>
      </c>
      <c r="B437" s="51" t="s">
        <v>671</v>
      </c>
      <c r="C437" s="51" t="s">
        <v>24</v>
      </c>
      <c r="D437" s="52">
        <v>8</v>
      </c>
      <c r="E437" s="52" t="s">
        <v>895</v>
      </c>
      <c r="F437" s="58"/>
      <c r="G437" s="22"/>
      <c r="H437" s="22"/>
      <c r="I437" s="22"/>
      <c r="J437" s="22"/>
    </row>
    <row r="438" spans="1:10" ht="19.95" customHeight="1" thickBot="1" x14ac:dyDescent="0.35">
      <c r="A438" s="52" t="s">
        <v>820</v>
      </c>
      <c r="B438" s="51" t="s">
        <v>819</v>
      </c>
      <c r="C438" s="51" t="s">
        <v>10</v>
      </c>
      <c r="D438" s="52">
        <v>4</v>
      </c>
      <c r="E438" s="52" t="s">
        <v>895</v>
      </c>
      <c r="F438" s="58">
        <f>438-383+1</f>
        <v>56</v>
      </c>
      <c r="G438" s="22"/>
      <c r="H438" s="22"/>
      <c r="I438" s="22"/>
      <c r="J438" s="22"/>
    </row>
  </sheetData>
  <sortState xmlns:xlrd2="http://schemas.microsoft.com/office/spreadsheetml/2017/richdata2" ref="A2:E438">
    <sortCondition ref="E1:E438"/>
  </sortState>
  <mergeCells count="1">
    <mergeCell ref="G2:J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2462B-6E4D-47CE-B28A-9D3CCCC7FBD1}">
  <dimension ref="A1:K438"/>
  <sheetViews>
    <sheetView tabSelected="1" topLeftCell="A259" workbookViewId="0">
      <selection activeCell="C200" sqref="C200:C278"/>
    </sheetView>
  </sheetViews>
  <sheetFormatPr defaultRowHeight="19.95" customHeight="1" x14ac:dyDescent="0.3"/>
  <cols>
    <col min="1" max="1" width="19.88671875" style="22" customWidth="1"/>
    <col min="2" max="2" width="30.33203125" style="22" customWidth="1"/>
    <col min="3" max="3" width="17.77734375" style="22" customWidth="1"/>
    <col min="4" max="4" width="16.88671875" style="58" customWidth="1"/>
    <col min="5" max="5" width="14.109375" style="57" customWidth="1"/>
    <col min="6" max="6" width="13.109375" style="58" customWidth="1"/>
    <col min="7" max="7" width="15.77734375" style="66" customWidth="1"/>
    <col min="8" max="9" width="8.88671875" style="22"/>
    <col min="10" max="10" width="11.33203125" style="22" customWidth="1"/>
    <col min="11" max="16384" width="8.88671875" style="22"/>
  </cols>
  <sheetData>
    <row r="1" spans="1:11" ht="19.95" customHeight="1" x14ac:dyDescent="0.3">
      <c r="A1" s="1" t="s">
        <v>892</v>
      </c>
      <c r="B1" s="1" t="s">
        <v>0</v>
      </c>
      <c r="C1" s="1" t="s">
        <v>2</v>
      </c>
      <c r="D1" s="1" t="s">
        <v>3</v>
      </c>
      <c r="E1" s="1" t="s">
        <v>893</v>
      </c>
      <c r="F1" s="1" t="s">
        <v>894</v>
      </c>
      <c r="G1" s="64" t="s">
        <v>899</v>
      </c>
      <c r="I1" s="1" t="s">
        <v>872</v>
      </c>
      <c r="J1" s="1" t="s">
        <v>873</v>
      </c>
      <c r="K1" s="1" t="s">
        <v>901</v>
      </c>
    </row>
    <row r="2" spans="1:11" ht="19.95" customHeight="1" x14ac:dyDescent="0.3">
      <c r="A2" s="62" t="s">
        <v>139</v>
      </c>
      <c r="B2" s="62" t="s">
        <v>138</v>
      </c>
      <c r="C2" s="62" t="s">
        <v>21</v>
      </c>
      <c r="D2" s="63">
        <v>6</v>
      </c>
      <c r="E2" s="63">
        <v>0</v>
      </c>
      <c r="F2" s="63">
        <v>1</v>
      </c>
      <c r="G2" s="65">
        <f t="shared" ref="G2:G65" si="0" xml:space="preserve"> (E2+F2)/2</f>
        <v>0.5</v>
      </c>
      <c r="I2" s="60">
        <v>0.5</v>
      </c>
      <c r="J2" s="18">
        <f>COUNTIF(G$2:G$382, I2)</f>
        <v>8</v>
      </c>
      <c r="K2" s="67">
        <f>J2/436</f>
        <v>1.834862385321101E-2</v>
      </c>
    </row>
    <row r="3" spans="1:11" ht="19.95" customHeight="1" x14ac:dyDescent="0.3">
      <c r="A3" s="62" t="s">
        <v>247</v>
      </c>
      <c r="B3" s="62" t="s">
        <v>246</v>
      </c>
      <c r="C3" s="62" t="s">
        <v>10</v>
      </c>
      <c r="D3" s="63">
        <v>5</v>
      </c>
      <c r="E3" s="63">
        <v>1</v>
      </c>
      <c r="F3" s="63">
        <v>0</v>
      </c>
      <c r="G3" s="65">
        <f t="shared" si="0"/>
        <v>0.5</v>
      </c>
      <c r="I3" s="65">
        <f>I2+0.5</f>
        <v>1</v>
      </c>
      <c r="J3" s="18">
        <f t="shared" ref="J3:J19" si="1">COUNTIF(G$2:G$382, I3)</f>
        <v>53</v>
      </c>
      <c r="K3" s="67">
        <f t="shared" ref="K3:K21" si="2">J3/436</f>
        <v>0.12155963302752294</v>
      </c>
    </row>
    <row r="4" spans="1:11" ht="19.95" customHeight="1" x14ac:dyDescent="0.3">
      <c r="A4" s="62" t="s">
        <v>322</v>
      </c>
      <c r="B4" s="62" t="s">
        <v>321</v>
      </c>
      <c r="C4" s="62" t="s">
        <v>27</v>
      </c>
      <c r="D4" s="63">
        <v>4</v>
      </c>
      <c r="E4" s="63">
        <v>1</v>
      </c>
      <c r="F4" s="63">
        <v>0</v>
      </c>
      <c r="G4" s="65">
        <f t="shared" si="0"/>
        <v>0.5</v>
      </c>
      <c r="I4" s="65">
        <f t="shared" ref="I4:I19" si="3">I3+0.5</f>
        <v>1.5</v>
      </c>
      <c r="J4" s="18">
        <f t="shared" si="1"/>
        <v>0</v>
      </c>
      <c r="K4" s="67">
        <f t="shared" si="2"/>
        <v>0</v>
      </c>
    </row>
    <row r="5" spans="1:11" ht="19.95" customHeight="1" x14ac:dyDescent="0.3">
      <c r="A5" s="62" t="s">
        <v>336</v>
      </c>
      <c r="B5" s="62" t="s">
        <v>335</v>
      </c>
      <c r="C5" s="62" t="s">
        <v>30</v>
      </c>
      <c r="D5" s="63">
        <v>7</v>
      </c>
      <c r="E5" s="63">
        <v>0</v>
      </c>
      <c r="F5" s="63">
        <v>1</v>
      </c>
      <c r="G5" s="65">
        <f t="shared" si="0"/>
        <v>0.5</v>
      </c>
      <c r="I5" s="65">
        <f t="shared" si="3"/>
        <v>2</v>
      </c>
      <c r="J5" s="18">
        <f t="shared" si="1"/>
        <v>2</v>
      </c>
      <c r="K5" s="67">
        <f t="shared" si="2"/>
        <v>4.5871559633027525E-3</v>
      </c>
    </row>
    <row r="6" spans="1:11" ht="19.95" customHeight="1" x14ac:dyDescent="0.3">
      <c r="A6" s="62" t="s">
        <v>437</v>
      </c>
      <c r="B6" s="62" t="s">
        <v>436</v>
      </c>
      <c r="C6" s="62" t="s">
        <v>60</v>
      </c>
      <c r="D6" s="63">
        <v>4</v>
      </c>
      <c r="E6" s="63">
        <v>0</v>
      </c>
      <c r="F6" s="63">
        <v>1</v>
      </c>
      <c r="G6" s="65">
        <f t="shared" si="0"/>
        <v>0.5</v>
      </c>
      <c r="I6" s="65">
        <f t="shared" si="3"/>
        <v>2.5</v>
      </c>
      <c r="J6" s="18">
        <f t="shared" si="1"/>
        <v>47</v>
      </c>
      <c r="K6" s="67">
        <f t="shared" si="2"/>
        <v>0.10779816513761468</v>
      </c>
    </row>
    <row r="7" spans="1:11" ht="19.95" customHeight="1" x14ac:dyDescent="0.3">
      <c r="A7" s="62" t="s">
        <v>511</v>
      </c>
      <c r="B7" s="62" t="s">
        <v>510</v>
      </c>
      <c r="C7" s="62" t="s">
        <v>30</v>
      </c>
      <c r="D7" s="63">
        <v>6</v>
      </c>
      <c r="E7" s="63">
        <v>0</v>
      </c>
      <c r="F7" s="63">
        <v>1</v>
      </c>
      <c r="G7" s="65">
        <f t="shared" si="0"/>
        <v>0.5</v>
      </c>
      <c r="I7" s="65">
        <f t="shared" si="3"/>
        <v>3</v>
      </c>
      <c r="J7" s="18">
        <f t="shared" si="1"/>
        <v>1</v>
      </c>
      <c r="K7" s="67">
        <f t="shared" si="2"/>
        <v>2.2935779816513763E-3</v>
      </c>
    </row>
    <row r="8" spans="1:11" ht="19.95" customHeight="1" x14ac:dyDescent="0.3">
      <c r="A8" s="62" t="s">
        <v>609</v>
      </c>
      <c r="B8" s="62" t="s">
        <v>608</v>
      </c>
      <c r="C8" s="62" t="s">
        <v>7</v>
      </c>
      <c r="D8" s="63">
        <v>8</v>
      </c>
      <c r="E8" s="63">
        <v>0</v>
      </c>
      <c r="F8" s="63">
        <v>1</v>
      </c>
      <c r="G8" s="65">
        <f t="shared" si="0"/>
        <v>0.5</v>
      </c>
      <c r="I8" s="65">
        <f t="shared" si="3"/>
        <v>3.5</v>
      </c>
      <c r="J8" s="18">
        <f t="shared" si="1"/>
        <v>40</v>
      </c>
      <c r="K8" s="67">
        <f t="shared" si="2"/>
        <v>9.1743119266055051E-2</v>
      </c>
    </row>
    <row r="9" spans="1:11" ht="19.95" customHeight="1" x14ac:dyDescent="0.3">
      <c r="A9" s="62" t="s">
        <v>626</v>
      </c>
      <c r="B9" s="62" t="s">
        <v>625</v>
      </c>
      <c r="C9" s="62" t="s">
        <v>30</v>
      </c>
      <c r="D9" s="63">
        <v>5</v>
      </c>
      <c r="E9" s="63">
        <v>0</v>
      </c>
      <c r="F9" s="63">
        <v>1</v>
      </c>
      <c r="G9" s="65">
        <f t="shared" si="0"/>
        <v>0.5</v>
      </c>
      <c r="I9" s="65">
        <f t="shared" si="3"/>
        <v>4</v>
      </c>
      <c r="J9" s="18">
        <f t="shared" si="1"/>
        <v>17</v>
      </c>
      <c r="K9" s="67">
        <f t="shared" si="2"/>
        <v>3.8990825688073397E-2</v>
      </c>
    </row>
    <row r="10" spans="1:11" ht="19.95" customHeight="1" x14ac:dyDescent="0.3">
      <c r="A10" s="62" t="s">
        <v>12</v>
      </c>
      <c r="B10" s="62" t="s">
        <v>11</v>
      </c>
      <c r="C10" s="62" t="s">
        <v>13</v>
      </c>
      <c r="D10" s="63">
        <v>1</v>
      </c>
      <c r="E10" s="63">
        <v>1</v>
      </c>
      <c r="F10" s="63">
        <v>1</v>
      </c>
      <c r="G10" s="65">
        <f t="shared" si="0"/>
        <v>1</v>
      </c>
      <c r="I10" s="65">
        <f t="shared" si="3"/>
        <v>4.5</v>
      </c>
      <c r="J10" s="18">
        <f t="shared" si="1"/>
        <v>31</v>
      </c>
      <c r="K10" s="67">
        <f t="shared" si="2"/>
        <v>7.1100917431192664E-2</v>
      </c>
    </row>
    <row r="11" spans="1:11" ht="19.95" customHeight="1" x14ac:dyDescent="0.3">
      <c r="A11" s="62" t="s">
        <v>29</v>
      </c>
      <c r="B11" s="62" t="s">
        <v>28</v>
      </c>
      <c r="C11" s="62" t="s">
        <v>30</v>
      </c>
      <c r="D11" s="63">
        <v>3</v>
      </c>
      <c r="E11" s="63">
        <v>1</v>
      </c>
      <c r="F11" s="63">
        <v>1</v>
      </c>
      <c r="G11" s="65">
        <f t="shared" si="0"/>
        <v>1</v>
      </c>
      <c r="I11" s="65">
        <f t="shared" si="3"/>
        <v>5</v>
      </c>
      <c r="J11" s="18">
        <f t="shared" si="1"/>
        <v>47</v>
      </c>
      <c r="K11" s="67">
        <f t="shared" si="2"/>
        <v>0.10779816513761468</v>
      </c>
    </row>
    <row r="12" spans="1:11" ht="19.95" customHeight="1" x14ac:dyDescent="0.3">
      <c r="A12" s="62" t="s">
        <v>32</v>
      </c>
      <c r="B12" s="62" t="s">
        <v>31</v>
      </c>
      <c r="C12" s="62" t="s">
        <v>33</v>
      </c>
      <c r="D12" s="63">
        <v>6</v>
      </c>
      <c r="E12" s="63">
        <v>1</v>
      </c>
      <c r="F12" s="63">
        <v>1</v>
      </c>
      <c r="G12" s="65">
        <f t="shared" si="0"/>
        <v>1</v>
      </c>
      <c r="I12" s="65">
        <f t="shared" si="3"/>
        <v>5.5</v>
      </c>
      <c r="J12" s="18">
        <f t="shared" si="1"/>
        <v>0</v>
      </c>
      <c r="K12" s="67">
        <f t="shared" si="2"/>
        <v>0</v>
      </c>
    </row>
    <row r="13" spans="1:11" ht="19.95" customHeight="1" x14ac:dyDescent="0.3">
      <c r="A13" s="62" t="s">
        <v>67</v>
      </c>
      <c r="B13" s="62" t="s">
        <v>66</v>
      </c>
      <c r="C13" s="62" t="s">
        <v>18</v>
      </c>
      <c r="D13" s="63">
        <v>7</v>
      </c>
      <c r="E13" s="63">
        <v>1</v>
      </c>
      <c r="F13" s="63">
        <v>1</v>
      </c>
      <c r="G13" s="65">
        <f t="shared" si="0"/>
        <v>1</v>
      </c>
      <c r="I13" s="65">
        <f t="shared" si="3"/>
        <v>6</v>
      </c>
      <c r="J13" s="18">
        <f t="shared" si="1"/>
        <v>54</v>
      </c>
      <c r="K13" s="67">
        <f t="shared" si="2"/>
        <v>0.12385321100917432</v>
      </c>
    </row>
    <row r="14" spans="1:11" ht="19.95" customHeight="1" x14ac:dyDescent="0.3">
      <c r="A14" s="62" t="s">
        <v>95</v>
      </c>
      <c r="B14" s="62" t="s">
        <v>94</v>
      </c>
      <c r="C14" s="62" t="s">
        <v>10</v>
      </c>
      <c r="D14" s="63">
        <v>8</v>
      </c>
      <c r="E14" s="63">
        <v>1</v>
      </c>
      <c r="F14" s="63">
        <v>1</v>
      </c>
      <c r="G14" s="65">
        <f t="shared" si="0"/>
        <v>1</v>
      </c>
      <c r="I14" s="65">
        <f t="shared" si="3"/>
        <v>6.5</v>
      </c>
      <c r="J14" s="18">
        <f t="shared" si="1"/>
        <v>7</v>
      </c>
      <c r="K14" s="67">
        <f t="shared" si="2"/>
        <v>1.6055045871559634E-2</v>
      </c>
    </row>
    <row r="15" spans="1:11" ht="19.95" customHeight="1" x14ac:dyDescent="0.3">
      <c r="A15" s="62" t="s">
        <v>103</v>
      </c>
      <c r="B15" s="62" t="s">
        <v>102</v>
      </c>
      <c r="C15" s="62" t="s">
        <v>24</v>
      </c>
      <c r="D15" s="63">
        <v>4</v>
      </c>
      <c r="E15" s="63">
        <v>1</v>
      </c>
      <c r="F15" s="63">
        <v>1</v>
      </c>
      <c r="G15" s="65">
        <f t="shared" si="0"/>
        <v>1</v>
      </c>
      <c r="I15" s="65">
        <f t="shared" si="3"/>
        <v>7</v>
      </c>
      <c r="J15" s="18">
        <f t="shared" si="1"/>
        <v>34</v>
      </c>
      <c r="K15" s="67">
        <f t="shared" si="2"/>
        <v>7.7981651376146793E-2</v>
      </c>
    </row>
    <row r="16" spans="1:11" ht="19.95" customHeight="1" x14ac:dyDescent="0.3">
      <c r="A16" s="62" t="s">
        <v>123</v>
      </c>
      <c r="B16" s="62" t="s">
        <v>122</v>
      </c>
      <c r="C16" s="62" t="s">
        <v>18</v>
      </c>
      <c r="D16" s="63">
        <v>4</v>
      </c>
      <c r="E16" s="63">
        <v>1</v>
      </c>
      <c r="F16" s="63">
        <v>1</v>
      </c>
      <c r="G16" s="65">
        <f t="shared" si="0"/>
        <v>1</v>
      </c>
      <c r="I16" s="65">
        <f>I15+0.5</f>
        <v>7.5</v>
      </c>
      <c r="J16" s="18">
        <f t="shared" si="1"/>
        <v>8</v>
      </c>
      <c r="K16" s="67">
        <f t="shared" si="2"/>
        <v>1.834862385321101E-2</v>
      </c>
    </row>
    <row r="17" spans="1:11" ht="19.95" customHeight="1" x14ac:dyDescent="0.3">
      <c r="A17" s="62" t="s">
        <v>129</v>
      </c>
      <c r="B17" s="62" t="s">
        <v>128</v>
      </c>
      <c r="C17" s="62" t="s">
        <v>30</v>
      </c>
      <c r="D17" s="63">
        <v>4</v>
      </c>
      <c r="E17" s="63">
        <v>1</v>
      </c>
      <c r="F17" s="63">
        <v>1</v>
      </c>
      <c r="G17" s="65">
        <f t="shared" si="0"/>
        <v>1</v>
      </c>
      <c r="I17" s="65">
        <f t="shared" si="3"/>
        <v>8</v>
      </c>
      <c r="J17" s="18">
        <f t="shared" si="1"/>
        <v>17</v>
      </c>
      <c r="K17" s="67">
        <f t="shared" si="2"/>
        <v>3.8990825688073397E-2</v>
      </c>
    </row>
    <row r="18" spans="1:11" ht="19.95" customHeight="1" x14ac:dyDescent="0.3">
      <c r="A18" s="62" t="s">
        <v>151</v>
      </c>
      <c r="B18" s="62" t="s">
        <v>150</v>
      </c>
      <c r="C18" s="62" t="s">
        <v>24</v>
      </c>
      <c r="D18" s="63">
        <v>6</v>
      </c>
      <c r="E18" s="63">
        <v>1</v>
      </c>
      <c r="F18" s="63">
        <v>1</v>
      </c>
      <c r="G18" s="65">
        <f t="shared" si="0"/>
        <v>1</v>
      </c>
      <c r="I18" s="65">
        <f t="shared" si="3"/>
        <v>8.5</v>
      </c>
      <c r="J18" s="18">
        <f t="shared" si="1"/>
        <v>9</v>
      </c>
      <c r="K18" s="67">
        <f t="shared" si="2"/>
        <v>2.0642201834862386E-2</v>
      </c>
    </row>
    <row r="19" spans="1:11" ht="19.95" customHeight="1" x14ac:dyDescent="0.3">
      <c r="A19" s="62" t="s">
        <v>169</v>
      </c>
      <c r="B19" s="62" t="s">
        <v>168</v>
      </c>
      <c r="C19" s="62" t="s">
        <v>24</v>
      </c>
      <c r="D19" s="63">
        <v>3</v>
      </c>
      <c r="E19" s="63">
        <v>1</v>
      </c>
      <c r="F19" s="63">
        <v>1</v>
      </c>
      <c r="G19" s="65">
        <f t="shared" si="0"/>
        <v>1</v>
      </c>
      <c r="I19" s="65">
        <f t="shared" si="3"/>
        <v>9</v>
      </c>
      <c r="J19" s="18">
        <f t="shared" si="1"/>
        <v>6</v>
      </c>
      <c r="K19" s="67">
        <f t="shared" si="2"/>
        <v>1.3761467889908258E-2</v>
      </c>
    </row>
    <row r="20" spans="1:11" ht="19.95" customHeight="1" x14ac:dyDescent="0.3">
      <c r="A20" s="62" t="s">
        <v>171</v>
      </c>
      <c r="B20" s="62" t="s">
        <v>170</v>
      </c>
      <c r="C20" s="62" t="s">
        <v>60</v>
      </c>
      <c r="D20" s="63">
        <v>6</v>
      </c>
      <c r="E20" s="63">
        <v>1</v>
      </c>
      <c r="F20" s="63">
        <v>1</v>
      </c>
      <c r="G20" s="65">
        <f t="shared" si="0"/>
        <v>1</v>
      </c>
      <c r="I20" s="65" t="s">
        <v>896</v>
      </c>
      <c r="J20" s="18">
        <v>55</v>
      </c>
      <c r="K20" s="67">
        <f t="shared" si="2"/>
        <v>0.12614678899082568</v>
      </c>
    </row>
    <row r="21" spans="1:11" ht="19.95" customHeight="1" x14ac:dyDescent="0.3">
      <c r="A21" s="62" t="s">
        <v>213</v>
      </c>
      <c r="B21" s="62" t="s">
        <v>212</v>
      </c>
      <c r="C21" s="62" t="s">
        <v>24</v>
      </c>
      <c r="D21" s="63">
        <v>3</v>
      </c>
      <c r="E21" s="63">
        <v>1</v>
      </c>
      <c r="F21" s="63">
        <v>1</v>
      </c>
      <c r="G21" s="65">
        <f t="shared" si="0"/>
        <v>1</v>
      </c>
      <c r="I21" s="65" t="s">
        <v>900</v>
      </c>
      <c r="J21" s="18">
        <f>SUM(J2:J20)</f>
        <v>436</v>
      </c>
      <c r="K21" s="67">
        <f t="shared" si="2"/>
        <v>1</v>
      </c>
    </row>
    <row r="22" spans="1:11" ht="19.95" customHeight="1" x14ac:dyDescent="0.3">
      <c r="A22" s="62" t="s">
        <v>225</v>
      </c>
      <c r="B22" s="62" t="s">
        <v>224</v>
      </c>
      <c r="C22" s="62" t="s">
        <v>13</v>
      </c>
      <c r="D22" s="63">
        <v>1</v>
      </c>
      <c r="E22" s="63">
        <v>1</v>
      </c>
      <c r="F22" s="63">
        <v>1</v>
      </c>
      <c r="G22" s="65">
        <f t="shared" si="0"/>
        <v>1</v>
      </c>
    </row>
    <row r="23" spans="1:11" ht="19.95" customHeight="1" x14ac:dyDescent="0.3">
      <c r="A23" s="62" t="s">
        <v>229</v>
      </c>
      <c r="B23" s="62" t="s">
        <v>228</v>
      </c>
      <c r="C23" s="62" t="s">
        <v>40</v>
      </c>
      <c r="D23" s="63">
        <v>7</v>
      </c>
      <c r="E23" s="63">
        <v>1</v>
      </c>
      <c r="F23" s="63">
        <v>1</v>
      </c>
      <c r="G23" s="65">
        <f t="shared" si="0"/>
        <v>1</v>
      </c>
    </row>
    <row r="24" spans="1:11" ht="19.95" customHeight="1" x14ac:dyDescent="0.3">
      <c r="A24" s="62" t="s">
        <v>296</v>
      </c>
      <c r="B24" s="62" t="s">
        <v>295</v>
      </c>
      <c r="C24" s="62" t="s">
        <v>33</v>
      </c>
      <c r="D24" s="63">
        <v>3</v>
      </c>
      <c r="E24" s="63">
        <v>1</v>
      </c>
      <c r="F24" s="63">
        <v>1</v>
      </c>
      <c r="G24" s="65">
        <f t="shared" si="0"/>
        <v>1</v>
      </c>
    </row>
    <row r="25" spans="1:11" ht="19.95" customHeight="1" x14ac:dyDescent="0.3">
      <c r="A25" s="62" t="s">
        <v>314</v>
      </c>
      <c r="B25" s="62" t="s">
        <v>313</v>
      </c>
      <c r="C25" s="62" t="s">
        <v>21</v>
      </c>
      <c r="D25" s="63">
        <v>6</v>
      </c>
      <c r="E25" s="63">
        <v>1</v>
      </c>
      <c r="F25" s="63">
        <v>1</v>
      </c>
      <c r="G25" s="65">
        <f t="shared" si="0"/>
        <v>1</v>
      </c>
    </row>
    <row r="26" spans="1:11" ht="19.95" customHeight="1" x14ac:dyDescent="0.3">
      <c r="A26" s="62" t="s">
        <v>348</v>
      </c>
      <c r="B26" s="62" t="s">
        <v>347</v>
      </c>
      <c r="C26" s="62" t="s">
        <v>33</v>
      </c>
      <c r="D26" s="63">
        <v>7</v>
      </c>
      <c r="E26" s="63">
        <v>1</v>
      </c>
      <c r="F26" s="63">
        <v>1</v>
      </c>
      <c r="G26" s="65">
        <f t="shared" si="0"/>
        <v>1</v>
      </c>
    </row>
    <row r="27" spans="1:11" ht="19.95" customHeight="1" x14ac:dyDescent="0.3">
      <c r="A27" s="62" t="s">
        <v>368</v>
      </c>
      <c r="B27" s="62" t="s">
        <v>367</v>
      </c>
      <c r="C27" s="62" t="s">
        <v>24</v>
      </c>
      <c r="D27" s="63">
        <v>6</v>
      </c>
      <c r="E27" s="63">
        <v>1</v>
      </c>
      <c r="F27" s="63">
        <v>1</v>
      </c>
      <c r="G27" s="65">
        <f t="shared" si="0"/>
        <v>1</v>
      </c>
    </row>
    <row r="28" spans="1:11" ht="19.95" customHeight="1" x14ac:dyDescent="0.3">
      <c r="A28" s="62" t="s">
        <v>381</v>
      </c>
      <c r="B28" s="62" t="s">
        <v>380</v>
      </c>
      <c r="C28" s="62" t="s">
        <v>33</v>
      </c>
      <c r="D28" s="63">
        <v>7</v>
      </c>
      <c r="E28" s="63">
        <v>1</v>
      </c>
      <c r="F28" s="63">
        <v>1</v>
      </c>
      <c r="G28" s="65">
        <f t="shared" si="0"/>
        <v>1</v>
      </c>
    </row>
    <row r="29" spans="1:11" ht="19.95" customHeight="1" x14ac:dyDescent="0.3">
      <c r="A29" s="62" t="s">
        <v>397</v>
      </c>
      <c r="B29" s="62" t="s">
        <v>396</v>
      </c>
      <c r="C29" s="62" t="s">
        <v>33</v>
      </c>
      <c r="D29" s="63">
        <v>6</v>
      </c>
      <c r="E29" s="63">
        <v>1</v>
      </c>
      <c r="F29" s="63">
        <v>1</v>
      </c>
      <c r="G29" s="65">
        <f t="shared" si="0"/>
        <v>1</v>
      </c>
    </row>
    <row r="30" spans="1:11" ht="19.95" customHeight="1" x14ac:dyDescent="0.3">
      <c r="A30" s="62" t="s">
        <v>455</v>
      </c>
      <c r="B30" s="62" t="s">
        <v>454</v>
      </c>
      <c r="C30" s="62" t="s">
        <v>33</v>
      </c>
      <c r="D30" s="63">
        <v>6</v>
      </c>
      <c r="E30" s="63">
        <v>1</v>
      </c>
      <c r="F30" s="63">
        <v>1</v>
      </c>
      <c r="G30" s="65">
        <f t="shared" si="0"/>
        <v>1</v>
      </c>
    </row>
    <row r="31" spans="1:11" ht="19.95" customHeight="1" x14ac:dyDescent="0.3">
      <c r="A31" s="62" t="s">
        <v>466</v>
      </c>
      <c r="B31" s="62" t="s">
        <v>465</v>
      </c>
      <c r="C31" s="62" t="s">
        <v>10</v>
      </c>
      <c r="D31" s="63">
        <v>4</v>
      </c>
      <c r="E31" s="63">
        <v>1</v>
      </c>
      <c r="F31" s="63">
        <v>1</v>
      </c>
      <c r="G31" s="65">
        <f t="shared" si="0"/>
        <v>1</v>
      </c>
    </row>
    <row r="32" spans="1:11" ht="19.95" customHeight="1" x14ac:dyDescent="0.3">
      <c r="A32" s="62" t="s">
        <v>501</v>
      </c>
      <c r="B32" s="62" t="s">
        <v>500</v>
      </c>
      <c r="C32" s="62" t="s">
        <v>18</v>
      </c>
      <c r="D32" s="63">
        <v>7</v>
      </c>
      <c r="E32" s="63">
        <v>1</v>
      </c>
      <c r="F32" s="63">
        <v>1</v>
      </c>
      <c r="G32" s="65">
        <f t="shared" si="0"/>
        <v>1</v>
      </c>
    </row>
    <row r="33" spans="1:7" ht="19.95" customHeight="1" x14ac:dyDescent="0.3">
      <c r="A33" s="62" t="s">
        <v>530</v>
      </c>
      <c r="B33" s="62" t="s">
        <v>529</v>
      </c>
      <c r="C33" s="62" t="s">
        <v>21</v>
      </c>
      <c r="D33" s="63">
        <v>3</v>
      </c>
      <c r="E33" s="63">
        <v>1</v>
      </c>
      <c r="F33" s="63">
        <v>1</v>
      </c>
      <c r="G33" s="65">
        <f t="shared" si="0"/>
        <v>1</v>
      </c>
    </row>
    <row r="34" spans="1:7" ht="19.95" customHeight="1" x14ac:dyDescent="0.3">
      <c r="A34" s="62" t="s">
        <v>542</v>
      </c>
      <c r="B34" s="62" t="s">
        <v>541</v>
      </c>
      <c r="C34" s="62" t="s">
        <v>18</v>
      </c>
      <c r="D34" s="63">
        <v>6</v>
      </c>
      <c r="E34" s="63">
        <v>1</v>
      </c>
      <c r="F34" s="63">
        <v>1</v>
      </c>
      <c r="G34" s="65">
        <f t="shared" si="0"/>
        <v>1</v>
      </c>
    </row>
    <row r="35" spans="1:7" ht="19.95" customHeight="1" x14ac:dyDescent="0.3">
      <c r="A35" s="62" t="s">
        <v>565</v>
      </c>
      <c r="B35" s="62" t="s">
        <v>564</v>
      </c>
      <c r="C35" s="62" t="s">
        <v>24</v>
      </c>
      <c r="D35" s="63">
        <v>6</v>
      </c>
      <c r="E35" s="63">
        <v>1</v>
      </c>
      <c r="F35" s="63">
        <v>1</v>
      </c>
      <c r="G35" s="65">
        <f t="shared" si="0"/>
        <v>1</v>
      </c>
    </row>
    <row r="36" spans="1:7" ht="19.95" customHeight="1" x14ac:dyDescent="0.3">
      <c r="A36" s="62" t="s">
        <v>567</v>
      </c>
      <c r="B36" s="62" t="s">
        <v>566</v>
      </c>
      <c r="C36" s="62" t="s">
        <v>45</v>
      </c>
      <c r="D36" s="63">
        <v>8</v>
      </c>
      <c r="E36" s="63">
        <v>1</v>
      </c>
      <c r="F36" s="63">
        <v>1</v>
      </c>
      <c r="G36" s="65">
        <f t="shared" si="0"/>
        <v>1</v>
      </c>
    </row>
    <row r="37" spans="1:7" ht="19.95" customHeight="1" x14ac:dyDescent="0.3">
      <c r="A37" s="62" t="s">
        <v>588</v>
      </c>
      <c r="B37" s="62" t="s">
        <v>586</v>
      </c>
      <c r="C37" s="62" t="s">
        <v>60</v>
      </c>
      <c r="D37" s="63">
        <v>8</v>
      </c>
      <c r="E37" s="63">
        <v>1</v>
      </c>
      <c r="F37" s="63">
        <v>1</v>
      </c>
      <c r="G37" s="65">
        <f t="shared" si="0"/>
        <v>1</v>
      </c>
    </row>
    <row r="38" spans="1:7" ht="19.95" customHeight="1" x14ac:dyDescent="0.3">
      <c r="A38" s="62" t="s">
        <v>644</v>
      </c>
      <c r="B38" s="62" t="s">
        <v>643</v>
      </c>
      <c r="C38" s="62" t="s">
        <v>60</v>
      </c>
      <c r="D38" s="63">
        <v>5</v>
      </c>
      <c r="E38" s="63">
        <v>1</v>
      </c>
      <c r="F38" s="63">
        <v>1</v>
      </c>
      <c r="G38" s="65">
        <f t="shared" si="0"/>
        <v>1</v>
      </c>
    </row>
    <row r="39" spans="1:7" ht="19.95" customHeight="1" x14ac:dyDescent="0.3">
      <c r="A39" s="62" t="s">
        <v>646</v>
      </c>
      <c r="B39" s="62" t="s">
        <v>645</v>
      </c>
      <c r="C39" s="62" t="s">
        <v>60</v>
      </c>
      <c r="D39" s="63">
        <v>5</v>
      </c>
      <c r="E39" s="63">
        <v>1</v>
      </c>
      <c r="F39" s="63">
        <v>1</v>
      </c>
      <c r="G39" s="65">
        <f t="shared" si="0"/>
        <v>1</v>
      </c>
    </row>
    <row r="40" spans="1:7" ht="19.95" customHeight="1" x14ac:dyDescent="0.3">
      <c r="A40" s="62" t="s">
        <v>648</v>
      </c>
      <c r="B40" s="62" t="s">
        <v>647</v>
      </c>
      <c r="C40" s="62" t="s">
        <v>30</v>
      </c>
      <c r="D40" s="63">
        <v>7</v>
      </c>
      <c r="E40" s="63">
        <v>1</v>
      </c>
      <c r="F40" s="63">
        <v>1</v>
      </c>
      <c r="G40" s="65">
        <f t="shared" si="0"/>
        <v>1</v>
      </c>
    </row>
    <row r="41" spans="1:7" ht="19.95" customHeight="1" x14ac:dyDescent="0.3">
      <c r="A41" s="62" t="s">
        <v>682</v>
      </c>
      <c r="B41" s="62" t="s">
        <v>681</v>
      </c>
      <c r="C41" s="62" t="s">
        <v>24</v>
      </c>
      <c r="D41" s="63">
        <v>3</v>
      </c>
      <c r="E41" s="63">
        <v>1</v>
      </c>
      <c r="F41" s="63">
        <v>1</v>
      </c>
      <c r="G41" s="65">
        <f t="shared" si="0"/>
        <v>1</v>
      </c>
    </row>
    <row r="42" spans="1:7" ht="19.95" customHeight="1" x14ac:dyDescent="0.3">
      <c r="A42" s="62" t="s">
        <v>692</v>
      </c>
      <c r="B42" s="62" t="s">
        <v>691</v>
      </c>
      <c r="C42" s="62" t="s">
        <v>27</v>
      </c>
      <c r="D42" s="63">
        <v>5</v>
      </c>
      <c r="E42" s="63">
        <v>1</v>
      </c>
      <c r="F42" s="63">
        <v>1</v>
      </c>
      <c r="G42" s="65">
        <f t="shared" si="0"/>
        <v>1</v>
      </c>
    </row>
    <row r="43" spans="1:7" ht="19.95" customHeight="1" x14ac:dyDescent="0.3">
      <c r="A43" s="62" t="s">
        <v>702</v>
      </c>
      <c r="B43" s="62" t="s">
        <v>701</v>
      </c>
      <c r="C43" s="62" t="s">
        <v>18</v>
      </c>
      <c r="D43" s="63">
        <v>4</v>
      </c>
      <c r="E43" s="63">
        <v>1</v>
      </c>
      <c r="F43" s="63">
        <v>1</v>
      </c>
      <c r="G43" s="65">
        <f t="shared" si="0"/>
        <v>1</v>
      </c>
    </row>
    <row r="44" spans="1:7" ht="19.95" customHeight="1" x14ac:dyDescent="0.3">
      <c r="A44" s="62" t="s">
        <v>712</v>
      </c>
      <c r="B44" s="62" t="s">
        <v>711</v>
      </c>
      <c r="C44" s="62" t="s">
        <v>60</v>
      </c>
      <c r="D44" s="63">
        <v>5</v>
      </c>
      <c r="E44" s="63">
        <v>1</v>
      </c>
      <c r="F44" s="63">
        <v>1</v>
      </c>
      <c r="G44" s="65">
        <f t="shared" si="0"/>
        <v>1</v>
      </c>
    </row>
    <row r="45" spans="1:7" ht="19.95" customHeight="1" x14ac:dyDescent="0.3">
      <c r="A45" s="62" t="s">
        <v>730</v>
      </c>
      <c r="B45" s="62" t="s">
        <v>729</v>
      </c>
      <c r="C45" s="62" t="s">
        <v>33</v>
      </c>
      <c r="D45" s="63">
        <v>3</v>
      </c>
      <c r="E45" s="63">
        <v>1</v>
      </c>
      <c r="F45" s="63">
        <v>1</v>
      </c>
      <c r="G45" s="65">
        <f t="shared" si="0"/>
        <v>1</v>
      </c>
    </row>
    <row r="46" spans="1:7" ht="19.95" customHeight="1" x14ac:dyDescent="0.3">
      <c r="A46" s="62" t="s">
        <v>734</v>
      </c>
      <c r="B46" s="62" t="s">
        <v>733</v>
      </c>
      <c r="C46" s="62" t="s">
        <v>13</v>
      </c>
      <c r="D46" s="63">
        <v>1</v>
      </c>
      <c r="E46" s="63">
        <v>1</v>
      </c>
      <c r="F46" s="63">
        <v>1</v>
      </c>
      <c r="G46" s="65">
        <f t="shared" si="0"/>
        <v>1</v>
      </c>
    </row>
    <row r="47" spans="1:7" ht="19.95" customHeight="1" x14ac:dyDescent="0.3">
      <c r="A47" s="62" t="s">
        <v>748</v>
      </c>
      <c r="B47" s="62" t="s">
        <v>747</v>
      </c>
      <c r="C47" s="62" t="s">
        <v>40</v>
      </c>
      <c r="D47" s="63">
        <v>5</v>
      </c>
      <c r="E47" s="63">
        <v>1</v>
      </c>
      <c r="F47" s="63">
        <v>1</v>
      </c>
      <c r="G47" s="65">
        <f t="shared" si="0"/>
        <v>1</v>
      </c>
    </row>
    <row r="48" spans="1:7" ht="19.95" customHeight="1" x14ac:dyDescent="0.3">
      <c r="A48" s="62" t="s">
        <v>756</v>
      </c>
      <c r="B48" s="62" t="s">
        <v>755</v>
      </c>
      <c r="C48" s="62" t="s">
        <v>21</v>
      </c>
      <c r="D48" s="63">
        <v>3</v>
      </c>
      <c r="E48" s="63">
        <v>1</v>
      </c>
      <c r="F48" s="63">
        <v>1</v>
      </c>
      <c r="G48" s="65">
        <f t="shared" si="0"/>
        <v>1</v>
      </c>
    </row>
    <row r="49" spans="1:7" ht="19.95" customHeight="1" x14ac:dyDescent="0.3">
      <c r="A49" s="62" t="s">
        <v>758</v>
      </c>
      <c r="B49" s="62" t="s">
        <v>757</v>
      </c>
      <c r="C49" s="62" t="s">
        <v>24</v>
      </c>
      <c r="D49" s="63">
        <v>3</v>
      </c>
      <c r="E49" s="63">
        <v>1</v>
      </c>
      <c r="F49" s="63">
        <v>1</v>
      </c>
      <c r="G49" s="65">
        <f t="shared" si="0"/>
        <v>1</v>
      </c>
    </row>
    <row r="50" spans="1:7" ht="19.95" customHeight="1" x14ac:dyDescent="0.3">
      <c r="A50" s="62" t="s">
        <v>772</v>
      </c>
      <c r="B50" s="62" t="s">
        <v>771</v>
      </c>
      <c r="C50" s="62" t="s">
        <v>30</v>
      </c>
      <c r="D50" s="63">
        <v>8</v>
      </c>
      <c r="E50" s="63">
        <v>1</v>
      </c>
      <c r="F50" s="63">
        <v>1</v>
      </c>
      <c r="G50" s="65">
        <f t="shared" si="0"/>
        <v>1</v>
      </c>
    </row>
    <row r="51" spans="1:7" ht="19.95" customHeight="1" x14ac:dyDescent="0.3">
      <c r="A51" s="62" t="s">
        <v>790</v>
      </c>
      <c r="B51" s="62" t="s">
        <v>789</v>
      </c>
      <c r="C51" s="62" t="s">
        <v>30</v>
      </c>
      <c r="D51" s="63">
        <v>3</v>
      </c>
      <c r="E51" s="63">
        <v>1</v>
      </c>
      <c r="F51" s="63">
        <v>1</v>
      </c>
      <c r="G51" s="65">
        <f t="shared" si="0"/>
        <v>1</v>
      </c>
    </row>
    <row r="52" spans="1:7" ht="19.95" customHeight="1" x14ac:dyDescent="0.3">
      <c r="A52" s="62" t="s">
        <v>794</v>
      </c>
      <c r="B52" s="62" t="s">
        <v>793</v>
      </c>
      <c r="C52" s="62" t="s">
        <v>45</v>
      </c>
      <c r="D52" s="63">
        <v>8</v>
      </c>
      <c r="E52" s="63">
        <v>1</v>
      </c>
      <c r="F52" s="63">
        <v>1</v>
      </c>
      <c r="G52" s="65">
        <f t="shared" si="0"/>
        <v>1</v>
      </c>
    </row>
    <row r="53" spans="1:7" ht="19.95" customHeight="1" x14ac:dyDescent="0.3">
      <c r="A53" s="62" t="s">
        <v>798</v>
      </c>
      <c r="B53" s="62" t="s">
        <v>797</v>
      </c>
      <c r="C53" s="62" t="s">
        <v>65</v>
      </c>
      <c r="D53" s="63">
        <v>5</v>
      </c>
      <c r="E53" s="63">
        <v>1</v>
      </c>
      <c r="F53" s="63">
        <v>1</v>
      </c>
      <c r="G53" s="65">
        <f t="shared" si="0"/>
        <v>1</v>
      </c>
    </row>
    <row r="54" spans="1:7" ht="19.95" customHeight="1" x14ac:dyDescent="0.3">
      <c r="A54" s="62" t="s">
        <v>822</v>
      </c>
      <c r="B54" s="62" t="s">
        <v>821</v>
      </c>
      <c r="C54" s="62" t="s">
        <v>60</v>
      </c>
      <c r="D54" s="63">
        <v>8</v>
      </c>
      <c r="E54" s="63">
        <v>1</v>
      </c>
      <c r="F54" s="63">
        <v>1</v>
      </c>
      <c r="G54" s="65">
        <f t="shared" si="0"/>
        <v>1</v>
      </c>
    </row>
    <row r="55" spans="1:7" ht="19.95" customHeight="1" x14ac:dyDescent="0.3">
      <c r="A55" s="62" t="s">
        <v>834</v>
      </c>
      <c r="B55" s="62" t="s">
        <v>833</v>
      </c>
      <c r="C55" s="62" t="s">
        <v>30</v>
      </c>
      <c r="D55" s="63">
        <v>6</v>
      </c>
      <c r="E55" s="63">
        <v>1</v>
      </c>
      <c r="F55" s="63">
        <v>1</v>
      </c>
      <c r="G55" s="65">
        <f t="shared" si="0"/>
        <v>1</v>
      </c>
    </row>
    <row r="56" spans="1:7" ht="19.95" customHeight="1" x14ac:dyDescent="0.3">
      <c r="A56" s="62" t="s">
        <v>836</v>
      </c>
      <c r="B56" s="62" t="s">
        <v>835</v>
      </c>
      <c r="C56" s="62" t="s">
        <v>87</v>
      </c>
      <c r="D56" s="63">
        <v>4</v>
      </c>
      <c r="E56" s="63">
        <v>1</v>
      </c>
      <c r="F56" s="63">
        <v>1</v>
      </c>
      <c r="G56" s="65">
        <f t="shared" si="0"/>
        <v>1</v>
      </c>
    </row>
    <row r="57" spans="1:7" ht="19.95" customHeight="1" x14ac:dyDescent="0.3">
      <c r="A57" s="62" t="s">
        <v>848</v>
      </c>
      <c r="B57" s="62" t="s">
        <v>847</v>
      </c>
      <c r="C57" s="62" t="s">
        <v>60</v>
      </c>
      <c r="D57" s="63">
        <v>5</v>
      </c>
      <c r="E57" s="63">
        <v>1</v>
      </c>
      <c r="F57" s="63">
        <v>1</v>
      </c>
      <c r="G57" s="65">
        <f t="shared" si="0"/>
        <v>1</v>
      </c>
    </row>
    <row r="58" spans="1:7" ht="19.95" customHeight="1" x14ac:dyDescent="0.3">
      <c r="A58" s="62" t="s">
        <v>856</v>
      </c>
      <c r="B58" s="62" t="s">
        <v>855</v>
      </c>
      <c r="C58" s="62" t="s">
        <v>24</v>
      </c>
      <c r="D58" s="63">
        <v>5</v>
      </c>
      <c r="E58" s="63">
        <v>1</v>
      </c>
      <c r="F58" s="63">
        <v>1</v>
      </c>
      <c r="G58" s="65">
        <f t="shared" si="0"/>
        <v>1</v>
      </c>
    </row>
    <row r="59" spans="1:7" ht="19.95" customHeight="1" x14ac:dyDescent="0.3">
      <c r="A59" s="62" t="s">
        <v>866</v>
      </c>
      <c r="B59" s="62" t="s">
        <v>865</v>
      </c>
      <c r="C59" s="62" t="s">
        <v>373</v>
      </c>
      <c r="D59" s="63">
        <v>3</v>
      </c>
      <c r="E59" s="63">
        <v>1</v>
      </c>
      <c r="F59" s="63">
        <v>1</v>
      </c>
      <c r="G59" s="65">
        <f t="shared" si="0"/>
        <v>1</v>
      </c>
    </row>
    <row r="60" spans="1:7" ht="19.95" customHeight="1" x14ac:dyDescent="0.3">
      <c r="A60" s="62" t="s">
        <v>868</v>
      </c>
      <c r="B60" s="62" t="s">
        <v>867</v>
      </c>
      <c r="C60" s="62" t="s">
        <v>18</v>
      </c>
      <c r="D60" s="63">
        <v>3</v>
      </c>
      <c r="E60" s="63">
        <v>1</v>
      </c>
      <c r="F60" s="63">
        <v>1</v>
      </c>
      <c r="G60" s="65">
        <f t="shared" si="0"/>
        <v>1</v>
      </c>
    </row>
    <row r="61" spans="1:7" ht="19.95" customHeight="1" x14ac:dyDescent="0.3">
      <c r="A61" s="62" t="s">
        <v>878</v>
      </c>
      <c r="B61" s="62" t="s">
        <v>877</v>
      </c>
      <c r="C61" s="62" t="s">
        <v>24</v>
      </c>
      <c r="D61" s="63">
        <v>5</v>
      </c>
      <c r="E61" s="63">
        <v>1</v>
      </c>
      <c r="F61" s="63">
        <v>1</v>
      </c>
      <c r="G61" s="65">
        <f t="shared" si="0"/>
        <v>1</v>
      </c>
    </row>
    <row r="62" spans="1:7" ht="19.95" customHeight="1" x14ac:dyDescent="0.3">
      <c r="A62" s="62" t="s">
        <v>880</v>
      </c>
      <c r="B62" s="62" t="s">
        <v>879</v>
      </c>
      <c r="C62" s="62" t="s">
        <v>60</v>
      </c>
      <c r="D62" s="63">
        <v>4</v>
      </c>
      <c r="E62" s="63">
        <v>1</v>
      </c>
      <c r="F62" s="63">
        <v>1</v>
      </c>
      <c r="G62" s="65">
        <f t="shared" si="0"/>
        <v>1</v>
      </c>
    </row>
    <row r="63" spans="1:7" ht="19.95" customHeight="1" x14ac:dyDescent="0.3">
      <c r="A63" s="62" t="s">
        <v>306</v>
      </c>
      <c r="B63" s="62" t="s">
        <v>305</v>
      </c>
      <c r="C63" s="62" t="s">
        <v>27</v>
      </c>
      <c r="D63" s="63">
        <v>8</v>
      </c>
      <c r="E63" s="63">
        <v>4</v>
      </c>
      <c r="F63" s="63">
        <v>0</v>
      </c>
      <c r="G63" s="65">
        <f t="shared" si="0"/>
        <v>2</v>
      </c>
    </row>
    <row r="64" spans="1:7" ht="19.95" customHeight="1" x14ac:dyDescent="0.3">
      <c r="A64" s="62" t="s">
        <v>308</v>
      </c>
      <c r="B64" s="62" t="s">
        <v>307</v>
      </c>
      <c r="C64" s="62" t="s">
        <v>30</v>
      </c>
      <c r="D64" s="63">
        <v>4</v>
      </c>
      <c r="E64" s="63">
        <v>0</v>
      </c>
      <c r="F64" s="63">
        <v>4</v>
      </c>
      <c r="G64" s="65">
        <f t="shared" si="0"/>
        <v>2</v>
      </c>
    </row>
    <row r="65" spans="1:7" ht="19.95" customHeight="1" x14ac:dyDescent="0.3">
      <c r="A65" s="62" t="s">
        <v>59</v>
      </c>
      <c r="B65" s="62" t="s">
        <v>58</v>
      </c>
      <c r="C65" s="62" t="s">
        <v>60</v>
      </c>
      <c r="D65" s="63">
        <v>4</v>
      </c>
      <c r="E65" s="63">
        <v>1</v>
      </c>
      <c r="F65" s="63">
        <v>4</v>
      </c>
      <c r="G65" s="65">
        <f t="shared" si="0"/>
        <v>2.5</v>
      </c>
    </row>
    <row r="66" spans="1:7" ht="19.95" customHeight="1" x14ac:dyDescent="0.3">
      <c r="A66" s="62" t="s">
        <v>99</v>
      </c>
      <c r="B66" s="62" t="s">
        <v>98</v>
      </c>
      <c r="C66" s="62" t="s">
        <v>30</v>
      </c>
      <c r="D66" s="63">
        <v>3</v>
      </c>
      <c r="E66" s="63">
        <v>1</v>
      </c>
      <c r="F66" s="63">
        <v>4</v>
      </c>
      <c r="G66" s="65">
        <f t="shared" ref="G66:G129" si="4" xml:space="preserve"> (E66+F66)/2</f>
        <v>2.5</v>
      </c>
    </row>
    <row r="67" spans="1:7" ht="19.95" customHeight="1" x14ac:dyDescent="0.3">
      <c r="A67" s="62" t="s">
        <v>101</v>
      </c>
      <c r="B67" s="62" t="s">
        <v>100</v>
      </c>
      <c r="C67" s="62" t="s">
        <v>18</v>
      </c>
      <c r="D67" s="63">
        <v>3</v>
      </c>
      <c r="E67" s="63">
        <v>4</v>
      </c>
      <c r="F67" s="63">
        <v>1</v>
      </c>
      <c r="G67" s="65">
        <f t="shared" si="4"/>
        <v>2.5</v>
      </c>
    </row>
    <row r="68" spans="1:7" ht="19.95" customHeight="1" x14ac:dyDescent="0.3">
      <c r="A68" s="62" t="s">
        <v>109</v>
      </c>
      <c r="B68" s="62" t="s">
        <v>108</v>
      </c>
      <c r="C68" s="62" t="s">
        <v>27</v>
      </c>
      <c r="D68" s="63">
        <v>3</v>
      </c>
      <c r="E68" s="63">
        <v>1</v>
      </c>
      <c r="F68" s="63">
        <v>4</v>
      </c>
      <c r="G68" s="65">
        <f t="shared" si="4"/>
        <v>2.5</v>
      </c>
    </row>
    <row r="69" spans="1:7" ht="19.95" customHeight="1" x14ac:dyDescent="0.3">
      <c r="A69" s="62" t="s">
        <v>117</v>
      </c>
      <c r="B69" s="62" t="s">
        <v>116</v>
      </c>
      <c r="C69" s="62" t="s">
        <v>21</v>
      </c>
      <c r="D69" s="63">
        <v>5</v>
      </c>
      <c r="E69" s="63">
        <v>4</v>
      </c>
      <c r="F69" s="63">
        <v>1</v>
      </c>
      <c r="G69" s="65">
        <f t="shared" si="4"/>
        <v>2.5</v>
      </c>
    </row>
    <row r="70" spans="1:7" ht="19.95" customHeight="1" x14ac:dyDescent="0.3">
      <c r="A70" s="62" t="s">
        <v>137</v>
      </c>
      <c r="B70" s="62" t="s">
        <v>136</v>
      </c>
      <c r="C70" s="62" t="s">
        <v>18</v>
      </c>
      <c r="D70" s="63">
        <v>6</v>
      </c>
      <c r="E70" s="63">
        <v>4</v>
      </c>
      <c r="F70" s="63">
        <v>1</v>
      </c>
      <c r="G70" s="65">
        <f t="shared" si="4"/>
        <v>2.5</v>
      </c>
    </row>
    <row r="71" spans="1:7" ht="19.95" customHeight="1" x14ac:dyDescent="0.3">
      <c r="A71" s="62" t="s">
        <v>157</v>
      </c>
      <c r="B71" s="62" t="s">
        <v>156</v>
      </c>
      <c r="C71" s="62" t="s">
        <v>87</v>
      </c>
      <c r="D71" s="63">
        <v>4</v>
      </c>
      <c r="E71" s="63">
        <v>1</v>
      </c>
      <c r="F71" s="63">
        <v>4</v>
      </c>
      <c r="G71" s="65">
        <f t="shared" si="4"/>
        <v>2.5</v>
      </c>
    </row>
    <row r="72" spans="1:7" ht="19.95" customHeight="1" x14ac:dyDescent="0.3">
      <c r="A72" s="62" t="s">
        <v>175</v>
      </c>
      <c r="B72" s="62" t="s">
        <v>174</v>
      </c>
      <c r="C72" s="62" t="s">
        <v>33</v>
      </c>
      <c r="D72" s="63">
        <v>5</v>
      </c>
      <c r="E72" s="63">
        <v>1</v>
      </c>
      <c r="F72" s="63">
        <v>4</v>
      </c>
      <c r="G72" s="65">
        <f t="shared" si="4"/>
        <v>2.5</v>
      </c>
    </row>
    <row r="73" spans="1:7" ht="19.95" customHeight="1" x14ac:dyDescent="0.3">
      <c r="A73" s="62" t="s">
        <v>189</v>
      </c>
      <c r="B73" s="62" t="s">
        <v>188</v>
      </c>
      <c r="C73" s="62" t="s">
        <v>33</v>
      </c>
      <c r="D73" s="63">
        <v>5</v>
      </c>
      <c r="E73" s="63">
        <v>1</v>
      </c>
      <c r="F73" s="63">
        <v>4</v>
      </c>
      <c r="G73" s="65">
        <f t="shared" si="4"/>
        <v>2.5</v>
      </c>
    </row>
    <row r="74" spans="1:7" ht="19.95" customHeight="1" x14ac:dyDescent="0.3">
      <c r="A74" s="62" t="s">
        <v>197</v>
      </c>
      <c r="B74" s="62" t="s">
        <v>196</v>
      </c>
      <c r="C74" s="62" t="s">
        <v>65</v>
      </c>
      <c r="D74" s="63">
        <v>3</v>
      </c>
      <c r="E74" s="63">
        <v>1</v>
      </c>
      <c r="F74" s="63">
        <v>4</v>
      </c>
      <c r="G74" s="65">
        <f t="shared" si="4"/>
        <v>2.5</v>
      </c>
    </row>
    <row r="75" spans="1:7" ht="19.95" customHeight="1" x14ac:dyDescent="0.3">
      <c r="A75" s="62" t="s">
        <v>207</v>
      </c>
      <c r="B75" s="62" t="s">
        <v>206</v>
      </c>
      <c r="C75" s="62" t="s">
        <v>33</v>
      </c>
      <c r="D75" s="63">
        <v>4</v>
      </c>
      <c r="E75" s="63">
        <v>1</v>
      </c>
      <c r="F75" s="63">
        <v>4</v>
      </c>
      <c r="G75" s="65">
        <f t="shared" si="4"/>
        <v>2.5</v>
      </c>
    </row>
    <row r="76" spans="1:7" ht="19.95" customHeight="1" x14ac:dyDescent="0.3">
      <c r="A76" s="62" t="s">
        <v>233</v>
      </c>
      <c r="B76" s="62" t="s">
        <v>232</v>
      </c>
      <c r="C76" s="62" t="s">
        <v>27</v>
      </c>
      <c r="D76" s="63">
        <v>6</v>
      </c>
      <c r="E76" s="63">
        <v>4</v>
      </c>
      <c r="F76" s="63">
        <v>1</v>
      </c>
      <c r="G76" s="65">
        <f t="shared" si="4"/>
        <v>2.5</v>
      </c>
    </row>
    <row r="77" spans="1:7" ht="19.95" customHeight="1" x14ac:dyDescent="0.3">
      <c r="A77" s="62" t="s">
        <v>261</v>
      </c>
      <c r="B77" s="62" t="s">
        <v>260</v>
      </c>
      <c r="C77" s="62" t="s">
        <v>60</v>
      </c>
      <c r="D77" s="63">
        <v>3</v>
      </c>
      <c r="E77" s="63">
        <v>1</v>
      </c>
      <c r="F77" s="63">
        <v>4</v>
      </c>
      <c r="G77" s="65">
        <f t="shared" si="4"/>
        <v>2.5</v>
      </c>
    </row>
    <row r="78" spans="1:7" ht="19.95" customHeight="1" x14ac:dyDescent="0.3">
      <c r="A78" s="62" t="s">
        <v>284</v>
      </c>
      <c r="B78" s="62" t="s">
        <v>283</v>
      </c>
      <c r="C78" s="62" t="s">
        <v>18</v>
      </c>
      <c r="D78" s="63">
        <v>6</v>
      </c>
      <c r="E78" s="63">
        <v>1</v>
      </c>
      <c r="F78" s="63">
        <v>4</v>
      </c>
      <c r="G78" s="65">
        <f t="shared" si="4"/>
        <v>2.5</v>
      </c>
    </row>
    <row r="79" spans="1:7" ht="19.95" customHeight="1" x14ac:dyDescent="0.3">
      <c r="A79" s="62" t="s">
        <v>300</v>
      </c>
      <c r="B79" s="62" t="s">
        <v>299</v>
      </c>
      <c r="C79" s="62" t="s">
        <v>24</v>
      </c>
      <c r="D79" s="63">
        <v>7</v>
      </c>
      <c r="E79" s="63">
        <v>1</v>
      </c>
      <c r="F79" s="63">
        <v>4</v>
      </c>
      <c r="G79" s="65">
        <f t="shared" si="4"/>
        <v>2.5</v>
      </c>
    </row>
    <row r="80" spans="1:7" ht="19.95" customHeight="1" x14ac:dyDescent="0.3">
      <c r="A80" s="62" t="s">
        <v>328</v>
      </c>
      <c r="B80" s="62" t="s">
        <v>327</v>
      </c>
      <c r="C80" s="62" t="s">
        <v>33</v>
      </c>
      <c r="D80" s="63">
        <v>6</v>
      </c>
      <c r="E80" s="63">
        <v>1</v>
      </c>
      <c r="F80" s="63">
        <v>4</v>
      </c>
      <c r="G80" s="65">
        <f t="shared" si="4"/>
        <v>2.5</v>
      </c>
    </row>
    <row r="81" spans="1:7" ht="19.95" customHeight="1" x14ac:dyDescent="0.3">
      <c r="A81" s="62" t="s">
        <v>389</v>
      </c>
      <c r="B81" s="62" t="s">
        <v>388</v>
      </c>
      <c r="C81" s="62" t="s">
        <v>60</v>
      </c>
      <c r="D81" s="63">
        <v>5</v>
      </c>
      <c r="E81" s="63">
        <v>1</v>
      </c>
      <c r="F81" s="63">
        <v>4</v>
      </c>
      <c r="G81" s="65">
        <f t="shared" si="4"/>
        <v>2.5</v>
      </c>
    </row>
    <row r="82" spans="1:7" ht="19.95" customHeight="1" x14ac:dyDescent="0.3">
      <c r="A82" s="62" t="s">
        <v>391</v>
      </c>
      <c r="B82" s="62" t="s">
        <v>390</v>
      </c>
      <c r="C82" s="62" t="s">
        <v>27</v>
      </c>
      <c r="D82" s="63">
        <v>5</v>
      </c>
      <c r="E82" s="63">
        <v>1</v>
      </c>
      <c r="F82" s="63">
        <v>4</v>
      </c>
      <c r="G82" s="65">
        <f t="shared" si="4"/>
        <v>2.5</v>
      </c>
    </row>
    <row r="83" spans="1:7" ht="19.95" customHeight="1" x14ac:dyDescent="0.3">
      <c r="A83" s="62" t="s">
        <v>417</v>
      </c>
      <c r="B83" s="62" t="s">
        <v>416</v>
      </c>
      <c r="C83" s="62" t="s">
        <v>65</v>
      </c>
      <c r="D83" s="63">
        <v>3</v>
      </c>
      <c r="E83" s="63">
        <v>1</v>
      </c>
      <c r="F83" s="63">
        <v>4</v>
      </c>
      <c r="G83" s="65">
        <f t="shared" si="4"/>
        <v>2.5</v>
      </c>
    </row>
    <row r="84" spans="1:7" ht="19.95" customHeight="1" x14ac:dyDescent="0.3">
      <c r="A84" s="62" t="s">
        <v>470</v>
      </c>
      <c r="B84" s="62" t="s">
        <v>469</v>
      </c>
      <c r="C84" s="62" t="s">
        <v>33</v>
      </c>
      <c r="D84" s="63">
        <v>7</v>
      </c>
      <c r="E84" s="63">
        <v>4</v>
      </c>
      <c r="F84" s="63">
        <v>1</v>
      </c>
      <c r="G84" s="65">
        <f t="shared" si="4"/>
        <v>2.5</v>
      </c>
    </row>
    <row r="85" spans="1:7" ht="19.95" customHeight="1" x14ac:dyDescent="0.3">
      <c r="A85" s="62" t="s">
        <v>478</v>
      </c>
      <c r="B85" s="62" t="s">
        <v>477</v>
      </c>
      <c r="C85" s="62" t="s">
        <v>60</v>
      </c>
      <c r="D85" s="63">
        <v>3</v>
      </c>
      <c r="E85" s="63">
        <v>1</v>
      </c>
      <c r="F85" s="63">
        <v>4</v>
      </c>
      <c r="G85" s="65">
        <f t="shared" si="4"/>
        <v>2.5</v>
      </c>
    </row>
    <row r="86" spans="1:7" ht="19.95" customHeight="1" x14ac:dyDescent="0.3">
      <c r="A86" s="62" t="s">
        <v>480</v>
      </c>
      <c r="B86" s="62" t="s">
        <v>479</v>
      </c>
      <c r="C86" s="62" t="s">
        <v>27</v>
      </c>
      <c r="D86" s="63">
        <v>5</v>
      </c>
      <c r="E86" s="63">
        <v>1</v>
      </c>
      <c r="F86" s="63">
        <v>4</v>
      </c>
      <c r="G86" s="65">
        <f t="shared" si="4"/>
        <v>2.5</v>
      </c>
    </row>
    <row r="87" spans="1:7" ht="19.95" customHeight="1" x14ac:dyDescent="0.3">
      <c r="A87" s="62" t="s">
        <v>485</v>
      </c>
      <c r="B87" s="62" t="s">
        <v>484</v>
      </c>
      <c r="C87" s="62" t="s">
        <v>33</v>
      </c>
      <c r="D87" s="63">
        <v>6</v>
      </c>
      <c r="E87" s="63">
        <v>1</v>
      </c>
      <c r="F87" s="63">
        <v>4</v>
      </c>
      <c r="G87" s="65">
        <f t="shared" si="4"/>
        <v>2.5</v>
      </c>
    </row>
    <row r="88" spans="1:7" ht="19.95" customHeight="1" x14ac:dyDescent="0.3">
      <c r="A88" s="62" t="s">
        <v>495</v>
      </c>
      <c r="B88" s="62" t="s">
        <v>494</v>
      </c>
      <c r="C88" s="62" t="s">
        <v>60</v>
      </c>
      <c r="D88" s="63">
        <v>3</v>
      </c>
      <c r="E88" s="63">
        <v>1</v>
      </c>
      <c r="F88" s="63">
        <v>4</v>
      </c>
      <c r="G88" s="65">
        <f t="shared" si="4"/>
        <v>2.5</v>
      </c>
    </row>
    <row r="89" spans="1:7" ht="19.95" customHeight="1" x14ac:dyDescent="0.3">
      <c r="A89" s="62" t="s">
        <v>522</v>
      </c>
      <c r="B89" s="62" t="s">
        <v>521</v>
      </c>
      <c r="C89" s="62" t="s">
        <v>60</v>
      </c>
      <c r="D89" s="63">
        <v>3</v>
      </c>
      <c r="E89" s="63">
        <v>1</v>
      </c>
      <c r="F89" s="63">
        <v>4</v>
      </c>
      <c r="G89" s="65">
        <f t="shared" si="4"/>
        <v>2.5</v>
      </c>
    </row>
    <row r="90" spans="1:7" ht="19.95" customHeight="1" x14ac:dyDescent="0.3">
      <c r="A90" s="62" t="s">
        <v>538</v>
      </c>
      <c r="B90" s="62" t="s">
        <v>537</v>
      </c>
      <c r="C90" s="62" t="s">
        <v>30</v>
      </c>
      <c r="D90" s="63">
        <v>7</v>
      </c>
      <c r="E90" s="63">
        <v>1</v>
      </c>
      <c r="F90" s="63">
        <v>4</v>
      </c>
      <c r="G90" s="65">
        <f t="shared" si="4"/>
        <v>2.5</v>
      </c>
    </row>
    <row r="91" spans="1:7" ht="19.95" customHeight="1" x14ac:dyDescent="0.3">
      <c r="A91" s="62" t="s">
        <v>556</v>
      </c>
      <c r="B91" s="62" t="s">
        <v>555</v>
      </c>
      <c r="C91" s="62" t="s">
        <v>30</v>
      </c>
      <c r="D91" s="63">
        <v>7</v>
      </c>
      <c r="E91" s="63">
        <v>4</v>
      </c>
      <c r="F91" s="63">
        <v>1</v>
      </c>
      <c r="G91" s="65">
        <f t="shared" si="4"/>
        <v>2.5</v>
      </c>
    </row>
    <row r="92" spans="1:7" ht="19.95" customHeight="1" x14ac:dyDescent="0.3">
      <c r="A92" s="62" t="s">
        <v>577</v>
      </c>
      <c r="B92" s="62" t="s">
        <v>576</v>
      </c>
      <c r="C92" s="62" t="s">
        <v>60</v>
      </c>
      <c r="D92" s="63">
        <v>8</v>
      </c>
      <c r="E92" s="63">
        <v>1</v>
      </c>
      <c r="F92" s="63">
        <v>4</v>
      </c>
      <c r="G92" s="65">
        <f t="shared" si="4"/>
        <v>2.5</v>
      </c>
    </row>
    <row r="93" spans="1:7" ht="19.95" customHeight="1" x14ac:dyDescent="0.3">
      <c r="A93" s="62" t="s">
        <v>595</v>
      </c>
      <c r="B93" s="62" t="s">
        <v>594</v>
      </c>
      <c r="C93" s="62" t="s">
        <v>72</v>
      </c>
      <c r="D93" s="63">
        <v>2</v>
      </c>
      <c r="E93" s="63">
        <v>1</v>
      </c>
      <c r="F93" s="63">
        <v>4</v>
      </c>
      <c r="G93" s="65">
        <f t="shared" si="4"/>
        <v>2.5</v>
      </c>
    </row>
    <row r="94" spans="1:7" ht="19.95" customHeight="1" x14ac:dyDescent="0.3">
      <c r="A94" s="62" t="s">
        <v>601</v>
      </c>
      <c r="B94" s="62" t="s">
        <v>600</v>
      </c>
      <c r="C94" s="62" t="s">
        <v>60</v>
      </c>
      <c r="D94" s="63">
        <v>8</v>
      </c>
      <c r="E94" s="63">
        <v>1</v>
      </c>
      <c r="F94" s="63">
        <v>4</v>
      </c>
      <c r="G94" s="65">
        <f t="shared" si="4"/>
        <v>2.5</v>
      </c>
    </row>
    <row r="95" spans="1:7" ht="19.95" customHeight="1" x14ac:dyDescent="0.3">
      <c r="A95" s="62" t="s">
        <v>612</v>
      </c>
      <c r="B95" s="62" t="s">
        <v>92</v>
      </c>
      <c r="C95" s="62" t="s">
        <v>10</v>
      </c>
      <c r="D95" s="63">
        <v>7</v>
      </c>
      <c r="E95" s="63">
        <v>1</v>
      </c>
      <c r="F95" s="63">
        <v>4</v>
      </c>
      <c r="G95" s="65">
        <f t="shared" si="4"/>
        <v>2.5</v>
      </c>
    </row>
    <row r="96" spans="1:7" ht="19.95" customHeight="1" x14ac:dyDescent="0.3">
      <c r="A96" s="62" t="s">
        <v>624</v>
      </c>
      <c r="B96" s="62" t="s">
        <v>623</v>
      </c>
      <c r="C96" s="62" t="s">
        <v>27</v>
      </c>
      <c r="D96" s="63">
        <v>7</v>
      </c>
      <c r="E96" s="63">
        <v>4</v>
      </c>
      <c r="F96" s="63">
        <v>1</v>
      </c>
      <c r="G96" s="65">
        <f t="shared" si="4"/>
        <v>2.5</v>
      </c>
    </row>
    <row r="97" spans="1:7" ht="19.95" customHeight="1" x14ac:dyDescent="0.3">
      <c r="A97" s="62" t="s">
        <v>636</v>
      </c>
      <c r="B97" s="62" t="s">
        <v>635</v>
      </c>
      <c r="C97" s="62" t="s">
        <v>65</v>
      </c>
      <c r="D97" s="63">
        <v>8</v>
      </c>
      <c r="E97" s="63">
        <v>1</v>
      </c>
      <c r="F97" s="63">
        <v>4</v>
      </c>
      <c r="G97" s="65">
        <f t="shared" si="4"/>
        <v>2.5</v>
      </c>
    </row>
    <row r="98" spans="1:7" ht="19.95" customHeight="1" x14ac:dyDescent="0.3">
      <c r="A98" s="62" t="s">
        <v>688</v>
      </c>
      <c r="B98" s="62" t="s">
        <v>687</v>
      </c>
      <c r="C98" s="62" t="s">
        <v>40</v>
      </c>
      <c r="D98" s="63">
        <v>5</v>
      </c>
      <c r="E98" s="63">
        <v>1</v>
      </c>
      <c r="F98" s="63">
        <v>4</v>
      </c>
      <c r="G98" s="65">
        <f t="shared" si="4"/>
        <v>2.5</v>
      </c>
    </row>
    <row r="99" spans="1:7" ht="19.95" customHeight="1" x14ac:dyDescent="0.3">
      <c r="A99" s="62" t="s">
        <v>706</v>
      </c>
      <c r="B99" s="62" t="s">
        <v>705</v>
      </c>
      <c r="C99" s="62" t="s">
        <v>21</v>
      </c>
      <c r="D99" s="63">
        <v>6</v>
      </c>
      <c r="E99" s="63">
        <v>1</v>
      </c>
      <c r="F99" s="63">
        <v>4</v>
      </c>
      <c r="G99" s="65">
        <f t="shared" si="4"/>
        <v>2.5</v>
      </c>
    </row>
    <row r="100" spans="1:7" ht="19.95" customHeight="1" x14ac:dyDescent="0.3">
      <c r="A100" s="62" t="s">
        <v>714</v>
      </c>
      <c r="B100" s="62" t="s">
        <v>713</v>
      </c>
      <c r="C100" s="62" t="s">
        <v>30</v>
      </c>
      <c r="D100" s="63">
        <v>7</v>
      </c>
      <c r="E100" s="63">
        <v>1</v>
      </c>
      <c r="F100" s="63">
        <v>4</v>
      </c>
      <c r="G100" s="65">
        <f t="shared" si="4"/>
        <v>2.5</v>
      </c>
    </row>
    <row r="101" spans="1:7" ht="19.95" customHeight="1" x14ac:dyDescent="0.3">
      <c r="A101" s="62" t="s">
        <v>716</v>
      </c>
      <c r="B101" s="62" t="s">
        <v>715</v>
      </c>
      <c r="C101" s="62" t="s">
        <v>7</v>
      </c>
      <c r="D101" s="63">
        <v>3</v>
      </c>
      <c r="E101" s="63">
        <v>1</v>
      </c>
      <c r="F101" s="63">
        <v>4</v>
      </c>
      <c r="G101" s="65">
        <f t="shared" si="4"/>
        <v>2.5</v>
      </c>
    </row>
    <row r="102" spans="1:7" ht="19.95" customHeight="1" x14ac:dyDescent="0.3">
      <c r="A102" s="62" t="s">
        <v>724</v>
      </c>
      <c r="B102" s="62" t="s">
        <v>723</v>
      </c>
      <c r="C102" s="62" t="s">
        <v>40</v>
      </c>
      <c r="D102" s="63">
        <v>7</v>
      </c>
      <c r="E102" s="63">
        <v>1</v>
      </c>
      <c r="F102" s="63">
        <v>4</v>
      </c>
      <c r="G102" s="65">
        <f t="shared" si="4"/>
        <v>2.5</v>
      </c>
    </row>
    <row r="103" spans="1:7" ht="19.95" customHeight="1" x14ac:dyDescent="0.3">
      <c r="A103" s="62" t="s">
        <v>728</v>
      </c>
      <c r="B103" s="62" t="s">
        <v>727</v>
      </c>
      <c r="C103" s="62" t="s">
        <v>30</v>
      </c>
      <c r="D103" s="63">
        <v>8</v>
      </c>
      <c r="E103" s="63">
        <v>1</v>
      </c>
      <c r="F103" s="63">
        <v>4</v>
      </c>
      <c r="G103" s="65">
        <f t="shared" si="4"/>
        <v>2.5</v>
      </c>
    </row>
    <row r="104" spans="1:7" ht="19.95" customHeight="1" x14ac:dyDescent="0.3">
      <c r="A104" s="62" t="s">
        <v>750</v>
      </c>
      <c r="B104" s="62" t="s">
        <v>749</v>
      </c>
      <c r="C104" s="62" t="s">
        <v>40</v>
      </c>
      <c r="D104" s="63">
        <v>3</v>
      </c>
      <c r="E104" s="63">
        <v>1</v>
      </c>
      <c r="F104" s="63">
        <v>4</v>
      </c>
      <c r="G104" s="65">
        <f t="shared" si="4"/>
        <v>2.5</v>
      </c>
    </row>
    <row r="105" spans="1:7" ht="19.95" customHeight="1" x14ac:dyDescent="0.3">
      <c r="A105" s="62" t="s">
        <v>766</v>
      </c>
      <c r="B105" s="62" t="s">
        <v>765</v>
      </c>
      <c r="C105" s="62" t="s">
        <v>24</v>
      </c>
      <c r="D105" s="63">
        <v>6</v>
      </c>
      <c r="E105" s="63">
        <v>1</v>
      </c>
      <c r="F105" s="63">
        <v>4</v>
      </c>
      <c r="G105" s="65">
        <f t="shared" si="4"/>
        <v>2.5</v>
      </c>
    </row>
    <row r="106" spans="1:7" ht="19.95" customHeight="1" x14ac:dyDescent="0.3">
      <c r="A106" s="62" t="s">
        <v>770</v>
      </c>
      <c r="B106" s="62" t="s">
        <v>769</v>
      </c>
      <c r="C106" s="62" t="s">
        <v>60</v>
      </c>
      <c r="D106" s="63">
        <v>7</v>
      </c>
      <c r="E106" s="63">
        <v>1</v>
      </c>
      <c r="F106" s="63">
        <v>4</v>
      </c>
      <c r="G106" s="65">
        <f t="shared" si="4"/>
        <v>2.5</v>
      </c>
    </row>
    <row r="107" spans="1:7" ht="19.95" customHeight="1" x14ac:dyDescent="0.3">
      <c r="A107" s="62" t="s">
        <v>774</v>
      </c>
      <c r="B107" s="62" t="s">
        <v>773</v>
      </c>
      <c r="C107" s="62" t="s">
        <v>373</v>
      </c>
      <c r="D107" s="63">
        <v>3</v>
      </c>
      <c r="E107" s="63">
        <v>1</v>
      </c>
      <c r="F107" s="63">
        <v>4</v>
      </c>
      <c r="G107" s="65">
        <f t="shared" si="4"/>
        <v>2.5</v>
      </c>
    </row>
    <row r="108" spans="1:7" ht="19.95" customHeight="1" x14ac:dyDescent="0.3">
      <c r="A108" s="62" t="s">
        <v>796</v>
      </c>
      <c r="B108" s="62" t="s">
        <v>795</v>
      </c>
      <c r="C108" s="62" t="s">
        <v>373</v>
      </c>
      <c r="D108" s="63">
        <v>3</v>
      </c>
      <c r="E108" s="63">
        <v>1</v>
      </c>
      <c r="F108" s="63">
        <v>4</v>
      </c>
      <c r="G108" s="65">
        <f t="shared" si="4"/>
        <v>2.5</v>
      </c>
    </row>
    <row r="109" spans="1:7" ht="19.95" customHeight="1" x14ac:dyDescent="0.3">
      <c r="A109" s="62" t="s">
        <v>818</v>
      </c>
      <c r="B109" s="62" t="s">
        <v>817</v>
      </c>
      <c r="C109" s="62" t="s">
        <v>373</v>
      </c>
      <c r="D109" s="63">
        <v>3</v>
      </c>
      <c r="E109" s="63">
        <v>4</v>
      </c>
      <c r="F109" s="63">
        <v>1</v>
      </c>
      <c r="G109" s="65">
        <f t="shared" si="4"/>
        <v>2.5</v>
      </c>
    </row>
    <row r="110" spans="1:7" ht="19.95" customHeight="1" x14ac:dyDescent="0.3">
      <c r="A110" s="62" t="s">
        <v>830</v>
      </c>
      <c r="B110" s="62" t="s">
        <v>829</v>
      </c>
      <c r="C110" s="62" t="s">
        <v>10</v>
      </c>
      <c r="D110" s="63">
        <v>5</v>
      </c>
      <c r="E110" s="63">
        <v>4</v>
      </c>
      <c r="F110" s="63">
        <v>1</v>
      </c>
      <c r="G110" s="65">
        <f t="shared" si="4"/>
        <v>2.5</v>
      </c>
    </row>
    <row r="111" spans="1:7" ht="19.95" customHeight="1" x14ac:dyDescent="0.3">
      <c r="A111" s="62" t="s">
        <v>854</v>
      </c>
      <c r="B111" s="62" t="s">
        <v>853</v>
      </c>
      <c r="C111" s="62" t="s">
        <v>18</v>
      </c>
      <c r="D111" s="63">
        <v>8</v>
      </c>
      <c r="E111" s="63">
        <v>1</v>
      </c>
      <c r="F111" s="63">
        <v>4</v>
      </c>
      <c r="G111" s="65">
        <f t="shared" si="4"/>
        <v>2.5</v>
      </c>
    </row>
    <row r="112" spans="1:7" ht="19.95" customHeight="1" x14ac:dyDescent="0.3">
      <c r="A112" s="62" t="s">
        <v>810</v>
      </c>
      <c r="B112" s="62" t="s">
        <v>809</v>
      </c>
      <c r="C112" s="62" t="s">
        <v>65</v>
      </c>
      <c r="D112" s="63">
        <v>4</v>
      </c>
      <c r="E112" s="63">
        <v>6</v>
      </c>
      <c r="F112" s="63">
        <v>0</v>
      </c>
      <c r="G112" s="65">
        <f t="shared" si="4"/>
        <v>3</v>
      </c>
    </row>
    <row r="113" spans="1:7" ht="19.95" customHeight="1" x14ac:dyDescent="0.3">
      <c r="A113" s="62" t="s">
        <v>47</v>
      </c>
      <c r="B113" s="62" t="s">
        <v>46</v>
      </c>
      <c r="C113" s="62" t="s">
        <v>30</v>
      </c>
      <c r="D113" s="63">
        <v>6</v>
      </c>
      <c r="E113" s="63">
        <v>1</v>
      </c>
      <c r="F113" s="63">
        <v>6</v>
      </c>
      <c r="G113" s="65">
        <f t="shared" si="4"/>
        <v>3.5</v>
      </c>
    </row>
    <row r="114" spans="1:7" ht="19.95" customHeight="1" x14ac:dyDescent="0.3">
      <c r="A114" s="62" t="s">
        <v>71</v>
      </c>
      <c r="B114" s="62" t="s">
        <v>70</v>
      </c>
      <c r="C114" s="62" t="s">
        <v>72</v>
      </c>
      <c r="D114" s="63">
        <v>2</v>
      </c>
      <c r="E114" s="63">
        <v>1</v>
      </c>
      <c r="F114" s="63">
        <v>6</v>
      </c>
      <c r="G114" s="65">
        <f t="shared" si="4"/>
        <v>3.5</v>
      </c>
    </row>
    <row r="115" spans="1:7" ht="19.95" customHeight="1" x14ac:dyDescent="0.3">
      <c r="A115" s="62" t="s">
        <v>82</v>
      </c>
      <c r="B115" s="62" t="s">
        <v>81</v>
      </c>
      <c r="C115" s="62" t="s">
        <v>72</v>
      </c>
      <c r="D115" s="63">
        <v>2</v>
      </c>
      <c r="E115" s="63">
        <v>1</v>
      </c>
      <c r="F115" s="63">
        <v>6</v>
      </c>
      <c r="G115" s="65">
        <f t="shared" si="4"/>
        <v>3.5</v>
      </c>
    </row>
    <row r="116" spans="1:7" ht="19.95" customHeight="1" x14ac:dyDescent="0.3">
      <c r="A116" s="62" t="s">
        <v>89</v>
      </c>
      <c r="B116" s="62" t="s">
        <v>88</v>
      </c>
      <c r="C116" s="62" t="s">
        <v>7</v>
      </c>
      <c r="D116" s="63">
        <v>5</v>
      </c>
      <c r="E116" s="63">
        <v>1</v>
      </c>
      <c r="F116" s="63">
        <v>6</v>
      </c>
      <c r="G116" s="65">
        <f t="shared" si="4"/>
        <v>3.5</v>
      </c>
    </row>
    <row r="117" spans="1:7" ht="19.95" customHeight="1" x14ac:dyDescent="0.3">
      <c r="A117" s="62" t="s">
        <v>97</v>
      </c>
      <c r="B117" s="62" t="s">
        <v>96</v>
      </c>
      <c r="C117" s="62" t="s">
        <v>30</v>
      </c>
      <c r="D117" s="63">
        <v>7</v>
      </c>
      <c r="E117" s="63">
        <v>1</v>
      </c>
      <c r="F117" s="63">
        <v>6</v>
      </c>
      <c r="G117" s="65">
        <f t="shared" si="4"/>
        <v>3.5</v>
      </c>
    </row>
    <row r="118" spans="1:7" ht="19.95" customHeight="1" x14ac:dyDescent="0.3">
      <c r="A118" s="62" t="s">
        <v>121</v>
      </c>
      <c r="B118" s="62" t="s">
        <v>120</v>
      </c>
      <c r="C118" s="62" t="s">
        <v>72</v>
      </c>
      <c r="D118" s="63">
        <v>2</v>
      </c>
      <c r="E118" s="63">
        <v>6</v>
      </c>
      <c r="F118" s="63">
        <v>1</v>
      </c>
      <c r="G118" s="65">
        <f t="shared" si="4"/>
        <v>3.5</v>
      </c>
    </row>
    <row r="119" spans="1:7" ht="19.95" customHeight="1" x14ac:dyDescent="0.3">
      <c r="A119" s="62" t="s">
        <v>165</v>
      </c>
      <c r="B119" s="62" t="s">
        <v>164</v>
      </c>
      <c r="C119" s="62" t="s">
        <v>18</v>
      </c>
      <c r="D119" s="63">
        <v>8</v>
      </c>
      <c r="E119" s="63">
        <v>1</v>
      </c>
      <c r="F119" s="63">
        <v>6</v>
      </c>
      <c r="G119" s="65">
        <f t="shared" si="4"/>
        <v>3.5</v>
      </c>
    </row>
    <row r="120" spans="1:7" ht="19.95" customHeight="1" x14ac:dyDescent="0.3">
      <c r="A120" s="62" t="s">
        <v>185</v>
      </c>
      <c r="B120" s="62" t="s">
        <v>184</v>
      </c>
      <c r="C120" s="62" t="s">
        <v>30</v>
      </c>
      <c r="D120" s="63">
        <v>7</v>
      </c>
      <c r="E120" s="63">
        <v>1</v>
      </c>
      <c r="F120" s="63">
        <v>6</v>
      </c>
      <c r="G120" s="65">
        <f t="shared" si="4"/>
        <v>3.5</v>
      </c>
    </row>
    <row r="121" spans="1:7" ht="19.95" customHeight="1" x14ac:dyDescent="0.3">
      <c r="A121" s="62" t="s">
        <v>191</v>
      </c>
      <c r="B121" s="62" t="s">
        <v>190</v>
      </c>
      <c r="C121" s="62" t="s">
        <v>10</v>
      </c>
      <c r="D121" s="63">
        <v>3</v>
      </c>
      <c r="E121" s="63">
        <v>1</v>
      </c>
      <c r="F121" s="63">
        <v>6</v>
      </c>
      <c r="G121" s="65">
        <f t="shared" si="4"/>
        <v>3.5</v>
      </c>
    </row>
    <row r="122" spans="1:7" ht="19.95" customHeight="1" x14ac:dyDescent="0.3">
      <c r="A122" s="62" t="s">
        <v>199</v>
      </c>
      <c r="B122" s="62" t="s">
        <v>198</v>
      </c>
      <c r="C122" s="62" t="s">
        <v>24</v>
      </c>
      <c r="D122" s="63">
        <v>4</v>
      </c>
      <c r="E122" s="63">
        <v>1</v>
      </c>
      <c r="F122" s="63">
        <v>6</v>
      </c>
      <c r="G122" s="65">
        <f t="shared" si="4"/>
        <v>3.5</v>
      </c>
    </row>
    <row r="123" spans="1:7" ht="19.95" customHeight="1" x14ac:dyDescent="0.3">
      <c r="A123" s="62" t="s">
        <v>201</v>
      </c>
      <c r="B123" s="62" t="s">
        <v>200</v>
      </c>
      <c r="C123" s="62" t="s">
        <v>24</v>
      </c>
      <c r="D123" s="63">
        <v>7</v>
      </c>
      <c r="E123" s="63">
        <v>1</v>
      </c>
      <c r="F123" s="63">
        <v>6</v>
      </c>
      <c r="G123" s="65">
        <f t="shared" si="4"/>
        <v>3.5</v>
      </c>
    </row>
    <row r="124" spans="1:7" ht="19.95" customHeight="1" x14ac:dyDescent="0.3">
      <c r="A124" s="62" t="s">
        <v>203</v>
      </c>
      <c r="B124" s="62" t="s">
        <v>202</v>
      </c>
      <c r="C124" s="62" t="s">
        <v>45</v>
      </c>
      <c r="D124" s="63">
        <v>6</v>
      </c>
      <c r="E124" s="63">
        <v>1</v>
      </c>
      <c r="F124" s="63">
        <v>6</v>
      </c>
      <c r="G124" s="65">
        <f t="shared" si="4"/>
        <v>3.5</v>
      </c>
    </row>
    <row r="125" spans="1:7" ht="19.95" customHeight="1" x14ac:dyDescent="0.3">
      <c r="A125" s="62" t="s">
        <v>231</v>
      </c>
      <c r="B125" s="62" t="s">
        <v>230</v>
      </c>
      <c r="C125" s="62" t="s">
        <v>40</v>
      </c>
      <c r="D125" s="63">
        <v>5</v>
      </c>
      <c r="E125" s="63">
        <v>1</v>
      </c>
      <c r="F125" s="63">
        <v>6</v>
      </c>
      <c r="G125" s="65">
        <f t="shared" si="4"/>
        <v>3.5</v>
      </c>
    </row>
    <row r="126" spans="1:7" ht="19.95" customHeight="1" x14ac:dyDescent="0.3">
      <c r="A126" s="62" t="s">
        <v>249</v>
      </c>
      <c r="B126" s="62" t="s">
        <v>248</v>
      </c>
      <c r="C126" s="62" t="s">
        <v>60</v>
      </c>
      <c r="D126" s="63">
        <v>7</v>
      </c>
      <c r="E126" s="63">
        <v>1</v>
      </c>
      <c r="F126" s="63">
        <v>6</v>
      </c>
      <c r="G126" s="65">
        <f t="shared" si="4"/>
        <v>3.5</v>
      </c>
    </row>
    <row r="127" spans="1:7" ht="19.95" customHeight="1" x14ac:dyDescent="0.3">
      <c r="A127" s="62" t="s">
        <v>265</v>
      </c>
      <c r="B127" s="62" t="s">
        <v>264</v>
      </c>
      <c r="C127" s="62" t="s">
        <v>18</v>
      </c>
      <c r="D127" s="63">
        <v>7</v>
      </c>
      <c r="E127" s="63">
        <v>1</v>
      </c>
      <c r="F127" s="63">
        <v>6</v>
      </c>
      <c r="G127" s="65">
        <f t="shared" si="4"/>
        <v>3.5</v>
      </c>
    </row>
    <row r="128" spans="1:7" ht="19.95" customHeight="1" x14ac:dyDescent="0.3">
      <c r="A128" s="62" t="s">
        <v>282</v>
      </c>
      <c r="B128" s="62" t="s">
        <v>281</v>
      </c>
      <c r="C128" s="62" t="s">
        <v>18</v>
      </c>
      <c r="D128" s="63">
        <v>8</v>
      </c>
      <c r="E128" s="63">
        <v>1</v>
      </c>
      <c r="F128" s="63">
        <v>6</v>
      </c>
      <c r="G128" s="65">
        <f t="shared" si="4"/>
        <v>3.5</v>
      </c>
    </row>
    <row r="129" spans="1:7" ht="19.95" customHeight="1" x14ac:dyDescent="0.3">
      <c r="A129" s="62" t="s">
        <v>320</v>
      </c>
      <c r="B129" s="62" t="s">
        <v>319</v>
      </c>
      <c r="C129" s="62" t="s">
        <v>27</v>
      </c>
      <c r="D129" s="63">
        <v>3</v>
      </c>
      <c r="E129" s="63">
        <v>1</v>
      </c>
      <c r="F129" s="63">
        <v>6</v>
      </c>
      <c r="G129" s="65">
        <f t="shared" si="4"/>
        <v>3.5</v>
      </c>
    </row>
    <row r="130" spans="1:7" ht="19.95" customHeight="1" x14ac:dyDescent="0.3">
      <c r="A130" s="62" t="s">
        <v>342</v>
      </c>
      <c r="B130" s="62" t="s">
        <v>341</v>
      </c>
      <c r="C130" s="62" t="s">
        <v>10</v>
      </c>
      <c r="D130" s="63">
        <v>5</v>
      </c>
      <c r="E130" s="63">
        <v>1</v>
      </c>
      <c r="F130" s="63">
        <v>6</v>
      </c>
      <c r="G130" s="65">
        <f t="shared" ref="G130:G193" si="5" xml:space="preserve"> (E130+F130)/2</f>
        <v>3.5</v>
      </c>
    </row>
    <row r="131" spans="1:7" ht="19.95" customHeight="1" x14ac:dyDescent="0.3">
      <c r="A131" s="62" t="s">
        <v>352</v>
      </c>
      <c r="B131" s="62" t="s">
        <v>351</v>
      </c>
      <c r="C131" s="62" t="s">
        <v>7</v>
      </c>
      <c r="D131" s="63">
        <v>6</v>
      </c>
      <c r="E131" s="63">
        <v>6</v>
      </c>
      <c r="F131" s="63">
        <v>1</v>
      </c>
      <c r="G131" s="65">
        <f t="shared" si="5"/>
        <v>3.5</v>
      </c>
    </row>
    <row r="132" spans="1:7" ht="19.95" customHeight="1" x14ac:dyDescent="0.3">
      <c r="A132" s="62" t="s">
        <v>383</v>
      </c>
      <c r="B132" s="62" t="s">
        <v>382</v>
      </c>
      <c r="C132" s="62" t="s">
        <v>24</v>
      </c>
      <c r="D132" s="63">
        <v>8</v>
      </c>
      <c r="E132" s="63">
        <v>1</v>
      </c>
      <c r="F132" s="63">
        <v>6</v>
      </c>
      <c r="G132" s="65">
        <f t="shared" si="5"/>
        <v>3.5</v>
      </c>
    </row>
    <row r="133" spans="1:7" ht="19.95" customHeight="1" x14ac:dyDescent="0.3">
      <c r="A133" s="62" t="s">
        <v>399</v>
      </c>
      <c r="B133" s="62" t="s">
        <v>398</v>
      </c>
      <c r="C133" s="62" t="s">
        <v>373</v>
      </c>
      <c r="D133" s="63">
        <v>3</v>
      </c>
      <c r="E133" s="63">
        <v>1</v>
      </c>
      <c r="F133" s="63">
        <v>6</v>
      </c>
      <c r="G133" s="65">
        <f t="shared" si="5"/>
        <v>3.5</v>
      </c>
    </row>
    <row r="134" spans="1:7" ht="19.95" customHeight="1" x14ac:dyDescent="0.3">
      <c r="A134" s="62" t="s">
        <v>401</v>
      </c>
      <c r="B134" s="62" t="s">
        <v>400</v>
      </c>
      <c r="C134" s="62" t="s">
        <v>7</v>
      </c>
      <c r="D134" s="63">
        <v>3</v>
      </c>
      <c r="E134" s="63">
        <v>6</v>
      </c>
      <c r="F134" s="63">
        <v>1</v>
      </c>
      <c r="G134" s="65">
        <f t="shared" si="5"/>
        <v>3.5</v>
      </c>
    </row>
    <row r="135" spans="1:7" ht="19.95" customHeight="1" x14ac:dyDescent="0.3">
      <c r="A135" s="62" t="s">
        <v>427</v>
      </c>
      <c r="B135" s="62" t="s">
        <v>426</v>
      </c>
      <c r="C135" s="62" t="s">
        <v>30</v>
      </c>
      <c r="D135" s="63">
        <v>8</v>
      </c>
      <c r="E135" s="63">
        <v>1</v>
      </c>
      <c r="F135" s="63">
        <v>6</v>
      </c>
      <c r="G135" s="65">
        <f t="shared" si="5"/>
        <v>3.5</v>
      </c>
    </row>
    <row r="136" spans="1:7" ht="19.95" customHeight="1" x14ac:dyDescent="0.3">
      <c r="A136" s="62" t="s">
        <v>499</v>
      </c>
      <c r="B136" s="62" t="s">
        <v>498</v>
      </c>
      <c r="C136" s="62" t="s">
        <v>18</v>
      </c>
      <c r="D136" s="63">
        <v>6</v>
      </c>
      <c r="E136" s="63">
        <v>1</v>
      </c>
      <c r="F136" s="63">
        <v>6</v>
      </c>
      <c r="G136" s="65">
        <f t="shared" si="5"/>
        <v>3.5</v>
      </c>
    </row>
    <row r="137" spans="1:7" ht="19.95" customHeight="1" x14ac:dyDescent="0.3">
      <c r="A137" s="62" t="s">
        <v>503</v>
      </c>
      <c r="B137" s="62" t="s">
        <v>502</v>
      </c>
      <c r="C137" s="62" t="s">
        <v>21</v>
      </c>
      <c r="D137" s="63">
        <v>4</v>
      </c>
      <c r="E137" s="63">
        <v>6</v>
      </c>
      <c r="F137" s="63">
        <v>1</v>
      </c>
      <c r="G137" s="65">
        <f t="shared" si="5"/>
        <v>3.5</v>
      </c>
    </row>
    <row r="138" spans="1:7" ht="19.95" customHeight="1" x14ac:dyDescent="0.3">
      <c r="A138" s="62" t="s">
        <v>505</v>
      </c>
      <c r="B138" s="62" t="s">
        <v>504</v>
      </c>
      <c r="C138" s="62" t="s">
        <v>21</v>
      </c>
      <c r="D138" s="63">
        <v>6</v>
      </c>
      <c r="E138" s="63">
        <v>1</v>
      </c>
      <c r="F138" s="63">
        <v>6</v>
      </c>
      <c r="G138" s="65">
        <f t="shared" si="5"/>
        <v>3.5</v>
      </c>
    </row>
    <row r="139" spans="1:7" ht="19.95" customHeight="1" x14ac:dyDescent="0.3">
      <c r="A139" s="62" t="s">
        <v>536</v>
      </c>
      <c r="B139" s="62" t="s">
        <v>535</v>
      </c>
      <c r="C139" s="62" t="s">
        <v>30</v>
      </c>
      <c r="D139" s="63">
        <v>7</v>
      </c>
      <c r="E139" s="63">
        <v>1</v>
      </c>
      <c r="F139" s="63">
        <v>6</v>
      </c>
      <c r="G139" s="65">
        <f t="shared" si="5"/>
        <v>3.5</v>
      </c>
    </row>
    <row r="140" spans="1:7" ht="19.95" customHeight="1" x14ac:dyDescent="0.3">
      <c r="A140" s="62" t="s">
        <v>560</v>
      </c>
      <c r="B140" s="62" t="s">
        <v>559</v>
      </c>
      <c r="C140" s="62" t="s">
        <v>33</v>
      </c>
      <c r="D140" s="63">
        <v>5</v>
      </c>
      <c r="E140" s="63">
        <v>1</v>
      </c>
      <c r="F140" s="63">
        <v>6</v>
      </c>
      <c r="G140" s="65">
        <f t="shared" si="5"/>
        <v>3.5</v>
      </c>
    </row>
    <row r="141" spans="1:7" ht="19.95" customHeight="1" x14ac:dyDescent="0.3">
      <c r="A141" s="62" t="s">
        <v>575</v>
      </c>
      <c r="B141" s="62" t="s">
        <v>574</v>
      </c>
      <c r="C141" s="62" t="s">
        <v>18</v>
      </c>
      <c r="D141" s="63">
        <v>7</v>
      </c>
      <c r="E141" s="63">
        <v>1</v>
      </c>
      <c r="F141" s="63">
        <v>6</v>
      </c>
      <c r="G141" s="65">
        <f t="shared" si="5"/>
        <v>3.5</v>
      </c>
    </row>
    <row r="142" spans="1:7" ht="19.95" customHeight="1" x14ac:dyDescent="0.3">
      <c r="A142" s="62" t="s">
        <v>603</v>
      </c>
      <c r="B142" s="62" t="s">
        <v>602</v>
      </c>
      <c r="C142" s="62" t="s">
        <v>72</v>
      </c>
      <c r="D142" s="63">
        <v>2</v>
      </c>
      <c r="E142" s="63">
        <v>1</v>
      </c>
      <c r="F142" s="63">
        <v>6</v>
      </c>
      <c r="G142" s="65">
        <f t="shared" si="5"/>
        <v>3.5</v>
      </c>
    </row>
    <row r="143" spans="1:7" ht="19.95" customHeight="1" x14ac:dyDescent="0.3">
      <c r="A143" s="62" t="s">
        <v>614</v>
      </c>
      <c r="B143" s="62" t="s">
        <v>613</v>
      </c>
      <c r="C143" s="62" t="s">
        <v>40</v>
      </c>
      <c r="D143" s="63">
        <v>3</v>
      </c>
      <c r="E143" s="63">
        <v>1</v>
      </c>
      <c r="F143" s="63">
        <v>6</v>
      </c>
      <c r="G143" s="65">
        <f t="shared" si="5"/>
        <v>3.5</v>
      </c>
    </row>
    <row r="144" spans="1:7" ht="19.95" customHeight="1" x14ac:dyDescent="0.3">
      <c r="A144" s="62" t="s">
        <v>618</v>
      </c>
      <c r="B144" s="62" t="s">
        <v>617</v>
      </c>
      <c r="C144" s="62" t="s">
        <v>7</v>
      </c>
      <c r="D144" s="63">
        <v>3</v>
      </c>
      <c r="E144" s="63">
        <v>1</v>
      </c>
      <c r="F144" s="63">
        <v>6</v>
      </c>
      <c r="G144" s="65">
        <f t="shared" si="5"/>
        <v>3.5</v>
      </c>
    </row>
    <row r="145" spans="1:7" ht="19.95" customHeight="1" x14ac:dyDescent="0.3">
      <c r="A145" s="62" t="s">
        <v>656</v>
      </c>
      <c r="B145" s="62" t="s">
        <v>655</v>
      </c>
      <c r="C145" s="62" t="s">
        <v>24</v>
      </c>
      <c r="D145" s="63">
        <v>3</v>
      </c>
      <c r="E145" s="63">
        <v>1</v>
      </c>
      <c r="F145" s="63">
        <v>6</v>
      </c>
      <c r="G145" s="65">
        <f t="shared" si="5"/>
        <v>3.5</v>
      </c>
    </row>
    <row r="146" spans="1:7" ht="19.95" customHeight="1" x14ac:dyDescent="0.3">
      <c r="A146" s="62" t="s">
        <v>726</v>
      </c>
      <c r="B146" s="62" t="s">
        <v>725</v>
      </c>
      <c r="C146" s="62" t="s">
        <v>60</v>
      </c>
      <c r="D146" s="63">
        <v>4</v>
      </c>
      <c r="E146" s="63">
        <v>1</v>
      </c>
      <c r="F146" s="63">
        <v>6</v>
      </c>
      <c r="G146" s="65">
        <f t="shared" si="5"/>
        <v>3.5</v>
      </c>
    </row>
    <row r="147" spans="1:7" ht="19.95" customHeight="1" x14ac:dyDescent="0.3">
      <c r="A147" s="62" t="s">
        <v>760</v>
      </c>
      <c r="B147" s="62" t="s">
        <v>759</v>
      </c>
      <c r="C147" s="62" t="s">
        <v>60</v>
      </c>
      <c r="D147" s="63">
        <v>3</v>
      </c>
      <c r="E147" s="63">
        <v>1</v>
      </c>
      <c r="F147" s="63">
        <v>6</v>
      </c>
      <c r="G147" s="65">
        <f t="shared" si="5"/>
        <v>3.5</v>
      </c>
    </row>
    <row r="148" spans="1:7" ht="19.95" customHeight="1" x14ac:dyDescent="0.3">
      <c r="A148" s="62" t="s">
        <v>778</v>
      </c>
      <c r="B148" s="62" t="s">
        <v>777</v>
      </c>
      <c r="C148" s="62" t="s">
        <v>27</v>
      </c>
      <c r="D148" s="63">
        <v>8</v>
      </c>
      <c r="E148" s="63">
        <v>1</v>
      </c>
      <c r="F148" s="63">
        <v>6</v>
      </c>
      <c r="G148" s="65">
        <f t="shared" si="5"/>
        <v>3.5</v>
      </c>
    </row>
    <row r="149" spans="1:7" ht="19.95" customHeight="1" x14ac:dyDescent="0.3">
      <c r="A149" s="62" t="s">
        <v>780</v>
      </c>
      <c r="B149" s="62" t="s">
        <v>779</v>
      </c>
      <c r="C149" s="62" t="s">
        <v>45</v>
      </c>
      <c r="D149" s="63">
        <v>3</v>
      </c>
      <c r="E149" s="63">
        <v>1</v>
      </c>
      <c r="F149" s="63">
        <v>6</v>
      </c>
      <c r="G149" s="65">
        <f t="shared" si="5"/>
        <v>3.5</v>
      </c>
    </row>
    <row r="150" spans="1:7" ht="19.95" customHeight="1" x14ac:dyDescent="0.3">
      <c r="A150" s="62" t="s">
        <v>808</v>
      </c>
      <c r="B150" s="62" t="s">
        <v>807</v>
      </c>
      <c r="C150" s="62" t="s">
        <v>33</v>
      </c>
      <c r="D150" s="63">
        <v>7</v>
      </c>
      <c r="E150" s="63">
        <v>1</v>
      </c>
      <c r="F150" s="63">
        <v>6</v>
      </c>
      <c r="G150" s="65">
        <f t="shared" si="5"/>
        <v>3.5</v>
      </c>
    </row>
    <row r="151" spans="1:7" ht="19.95" customHeight="1" x14ac:dyDescent="0.3">
      <c r="A151" s="62" t="s">
        <v>814</v>
      </c>
      <c r="B151" s="62" t="s">
        <v>813</v>
      </c>
      <c r="C151" s="62" t="s">
        <v>7</v>
      </c>
      <c r="D151" s="63">
        <v>5</v>
      </c>
      <c r="E151" s="63">
        <v>1</v>
      </c>
      <c r="F151" s="63">
        <v>6</v>
      </c>
      <c r="G151" s="65">
        <f t="shared" si="5"/>
        <v>3.5</v>
      </c>
    </row>
    <row r="152" spans="1:7" ht="19.95" customHeight="1" x14ac:dyDescent="0.3">
      <c r="A152" s="62" t="s">
        <v>826</v>
      </c>
      <c r="B152" s="62" t="s">
        <v>825</v>
      </c>
      <c r="C152" s="62" t="s">
        <v>18</v>
      </c>
      <c r="D152" s="63">
        <v>4</v>
      </c>
      <c r="E152" s="63">
        <v>1</v>
      </c>
      <c r="F152" s="63">
        <v>6</v>
      </c>
      <c r="G152" s="65">
        <f t="shared" si="5"/>
        <v>3.5</v>
      </c>
    </row>
    <row r="153" spans="1:7" ht="19.95" customHeight="1" x14ac:dyDescent="0.3">
      <c r="A153" s="62" t="s">
        <v>76</v>
      </c>
      <c r="B153" s="62" t="s">
        <v>75</v>
      </c>
      <c r="C153" s="62" t="s">
        <v>45</v>
      </c>
      <c r="D153" s="63">
        <v>4</v>
      </c>
      <c r="E153" s="63">
        <v>4</v>
      </c>
      <c r="F153" s="63">
        <v>4</v>
      </c>
      <c r="G153" s="65">
        <f t="shared" si="5"/>
        <v>4</v>
      </c>
    </row>
    <row r="154" spans="1:7" ht="19.95" customHeight="1" x14ac:dyDescent="0.3">
      <c r="A154" s="62" t="s">
        <v>211</v>
      </c>
      <c r="B154" s="62" t="s">
        <v>210</v>
      </c>
      <c r="C154" s="62" t="s">
        <v>18</v>
      </c>
      <c r="D154" s="63">
        <v>3</v>
      </c>
      <c r="E154" s="63">
        <v>4</v>
      </c>
      <c r="F154" s="63">
        <v>4</v>
      </c>
      <c r="G154" s="65">
        <f t="shared" si="5"/>
        <v>4</v>
      </c>
    </row>
    <row r="155" spans="1:7" ht="19.95" customHeight="1" x14ac:dyDescent="0.3">
      <c r="A155" s="62" t="s">
        <v>223</v>
      </c>
      <c r="B155" s="62" t="s">
        <v>222</v>
      </c>
      <c r="C155" s="62" t="s">
        <v>7</v>
      </c>
      <c r="D155" s="63">
        <v>6</v>
      </c>
      <c r="E155" s="63">
        <v>4</v>
      </c>
      <c r="F155" s="63">
        <v>4</v>
      </c>
      <c r="G155" s="65">
        <f t="shared" si="5"/>
        <v>4</v>
      </c>
    </row>
    <row r="156" spans="1:7" ht="19.95" customHeight="1" x14ac:dyDescent="0.3">
      <c r="A156" s="62" t="s">
        <v>263</v>
      </c>
      <c r="B156" s="62" t="s">
        <v>262</v>
      </c>
      <c r="C156" s="62" t="s">
        <v>7</v>
      </c>
      <c r="D156" s="63">
        <v>7</v>
      </c>
      <c r="E156" s="63">
        <v>4</v>
      </c>
      <c r="F156" s="63">
        <v>4</v>
      </c>
      <c r="G156" s="65">
        <f t="shared" si="5"/>
        <v>4</v>
      </c>
    </row>
    <row r="157" spans="1:7" ht="19.95" customHeight="1" x14ac:dyDescent="0.3">
      <c r="A157" s="62" t="s">
        <v>363</v>
      </c>
      <c r="B157" s="62" t="s">
        <v>362</v>
      </c>
      <c r="C157" s="62" t="s">
        <v>33</v>
      </c>
      <c r="D157" s="63">
        <v>7</v>
      </c>
      <c r="E157" s="63">
        <v>4</v>
      </c>
      <c r="F157" s="63">
        <v>4</v>
      </c>
      <c r="G157" s="65">
        <f t="shared" si="5"/>
        <v>4</v>
      </c>
    </row>
    <row r="158" spans="1:7" ht="19.95" customHeight="1" x14ac:dyDescent="0.3">
      <c r="A158" s="62" t="s">
        <v>379</v>
      </c>
      <c r="B158" s="62" t="s">
        <v>378</v>
      </c>
      <c r="C158" s="62" t="s">
        <v>30</v>
      </c>
      <c r="D158" s="63">
        <v>8</v>
      </c>
      <c r="E158" s="63">
        <v>4</v>
      </c>
      <c r="F158" s="63">
        <v>4</v>
      </c>
      <c r="G158" s="65">
        <f t="shared" si="5"/>
        <v>4</v>
      </c>
    </row>
    <row r="159" spans="1:7" ht="19.95" customHeight="1" x14ac:dyDescent="0.3">
      <c r="A159" s="62" t="s">
        <v>431</v>
      </c>
      <c r="B159" s="62" t="s">
        <v>430</v>
      </c>
      <c r="C159" s="62" t="s">
        <v>18</v>
      </c>
      <c r="D159" s="63">
        <v>3</v>
      </c>
      <c r="E159" s="63">
        <v>4</v>
      </c>
      <c r="F159" s="63">
        <v>4</v>
      </c>
      <c r="G159" s="65">
        <f t="shared" si="5"/>
        <v>4</v>
      </c>
    </row>
    <row r="160" spans="1:7" ht="19.95" customHeight="1" x14ac:dyDescent="0.3">
      <c r="A160" s="62" t="s">
        <v>491</v>
      </c>
      <c r="B160" s="62" t="s">
        <v>490</v>
      </c>
      <c r="C160" s="62" t="s">
        <v>21</v>
      </c>
      <c r="D160" s="63">
        <v>6</v>
      </c>
      <c r="E160" s="63">
        <v>4</v>
      </c>
      <c r="F160" s="63">
        <v>4</v>
      </c>
      <c r="G160" s="65">
        <f t="shared" si="5"/>
        <v>4</v>
      </c>
    </row>
    <row r="161" spans="1:7" ht="19.95" customHeight="1" x14ac:dyDescent="0.3">
      <c r="A161" s="62" t="s">
        <v>497</v>
      </c>
      <c r="B161" s="62" t="s">
        <v>496</v>
      </c>
      <c r="C161" s="62" t="s">
        <v>65</v>
      </c>
      <c r="D161" s="63">
        <v>7</v>
      </c>
      <c r="E161" s="63">
        <v>4</v>
      </c>
      <c r="F161" s="63">
        <v>4</v>
      </c>
      <c r="G161" s="65">
        <f t="shared" si="5"/>
        <v>4</v>
      </c>
    </row>
    <row r="162" spans="1:7" ht="19.95" customHeight="1" x14ac:dyDescent="0.3">
      <c r="A162" s="62" t="s">
        <v>534</v>
      </c>
      <c r="B162" s="62" t="s">
        <v>533</v>
      </c>
      <c r="C162" s="62" t="s">
        <v>27</v>
      </c>
      <c r="D162" s="63">
        <v>3</v>
      </c>
      <c r="E162" s="63">
        <v>4</v>
      </c>
      <c r="F162" s="63">
        <v>4</v>
      </c>
      <c r="G162" s="65">
        <f t="shared" si="5"/>
        <v>4</v>
      </c>
    </row>
    <row r="163" spans="1:7" ht="19.95" customHeight="1" x14ac:dyDescent="0.3">
      <c r="A163" s="62" t="s">
        <v>599</v>
      </c>
      <c r="B163" s="62" t="s">
        <v>598</v>
      </c>
      <c r="C163" s="62" t="s">
        <v>21</v>
      </c>
      <c r="D163" s="63">
        <v>3</v>
      </c>
      <c r="E163" s="63">
        <v>4</v>
      </c>
      <c r="F163" s="63">
        <v>4</v>
      </c>
      <c r="G163" s="65">
        <f t="shared" si="5"/>
        <v>4</v>
      </c>
    </row>
    <row r="164" spans="1:7" ht="19.95" customHeight="1" x14ac:dyDescent="0.3">
      <c r="A164" s="62" t="s">
        <v>638</v>
      </c>
      <c r="B164" s="62" t="s">
        <v>637</v>
      </c>
      <c r="C164" s="62" t="s">
        <v>7</v>
      </c>
      <c r="D164" s="63">
        <v>7</v>
      </c>
      <c r="E164" s="63">
        <v>4</v>
      </c>
      <c r="F164" s="63">
        <v>4</v>
      </c>
      <c r="G164" s="65">
        <f t="shared" si="5"/>
        <v>4</v>
      </c>
    </row>
    <row r="165" spans="1:7" ht="19.95" customHeight="1" x14ac:dyDescent="0.3">
      <c r="A165" s="62" t="s">
        <v>662</v>
      </c>
      <c r="B165" s="62" t="s">
        <v>661</v>
      </c>
      <c r="C165" s="62" t="s">
        <v>27</v>
      </c>
      <c r="D165" s="63">
        <v>6</v>
      </c>
      <c r="E165" s="63">
        <v>4</v>
      </c>
      <c r="F165" s="63">
        <v>4</v>
      </c>
      <c r="G165" s="65">
        <f t="shared" si="5"/>
        <v>4</v>
      </c>
    </row>
    <row r="166" spans="1:7" ht="19.95" customHeight="1" x14ac:dyDescent="0.3">
      <c r="A166" s="62" t="s">
        <v>668</v>
      </c>
      <c r="B166" s="62" t="s">
        <v>667</v>
      </c>
      <c r="C166" s="62" t="s">
        <v>18</v>
      </c>
      <c r="D166" s="63">
        <v>7</v>
      </c>
      <c r="E166" s="63">
        <v>4</v>
      </c>
      <c r="F166" s="63">
        <v>4</v>
      </c>
      <c r="G166" s="65">
        <f t="shared" si="5"/>
        <v>4</v>
      </c>
    </row>
    <row r="167" spans="1:7" ht="19.95" customHeight="1" x14ac:dyDescent="0.3">
      <c r="A167" s="62" t="s">
        <v>788</v>
      </c>
      <c r="B167" s="62" t="s">
        <v>787</v>
      </c>
      <c r="C167" s="62" t="s">
        <v>27</v>
      </c>
      <c r="D167" s="63">
        <v>8</v>
      </c>
      <c r="E167" s="63">
        <v>4</v>
      </c>
      <c r="F167" s="63">
        <v>4</v>
      </c>
      <c r="G167" s="65">
        <f t="shared" si="5"/>
        <v>4</v>
      </c>
    </row>
    <row r="168" spans="1:7" ht="19.95" customHeight="1" x14ac:dyDescent="0.3">
      <c r="A168" s="62" t="s">
        <v>846</v>
      </c>
      <c r="B168" s="62" t="s">
        <v>845</v>
      </c>
      <c r="C168" s="62" t="s">
        <v>10</v>
      </c>
      <c r="D168" s="63">
        <v>8</v>
      </c>
      <c r="E168" s="63">
        <v>0</v>
      </c>
      <c r="F168" s="63">
        <v>8</v>
      </c>
      <c r="G168" s="65">
        <f t="shared" si="5"/>
        <v>4</v>
      </c>
    </row>
    <row r="169" spans="1:7" ht="19.95" customHeight="1" x14ac:dyDescent="0.3">
      <c r="A169" s="62" t="s">
        <v>850</v>
      </c>
      <c r="B169" s="62" t="s">
        <v>849</v>
      </c>
      <c r="C169" s="62" t="s">
        <v>373</v>
      </c>
      <c r="D169" s="63">
        <v>3</v>
      </c>
      <c r="E169" s="63">
        <v>4</v>
      </c>
      <c r="F169" s="63">
        <v>4</v>
      </c>
      <c r="G169" s="65">
        <f t="shared" si="5"/>
        <v>4</v>
      </c>
    </row>
    <row r="170" spans="1:7" ht="19.95" customHeight="1" x14ac:dyDescent="0.3">
      <c r="A170" s="62" t="s">
        <v>74</v>
      </c>
      <c r="B170" s="62" t="s">
        <v>73</v>
      </c>
      <c r="C170" s="62" t="s">
        <v>40</v>
      </c>
      <c r="D170" s="63">
        <v>8</v>
      </c>
      <c r="E170" s="63">
        <v>1</v>
      </c>
      <c r="F170" s="63">
        <v>8</v>
      </c>
      <c r="G170" s="65">
        <f t="shared" si="5"/>
        <v>4.5</v>
      </c>
    </row>
    <row r="171" spans="1:7" ht="19.95" customHeight="1" x14ac:dyDescent="0.3">
      <c r="A171" s="62" t="s">
        <v>141</v>
      </c>
      <c r="B171" s="62" t="s">
        <v>140</v>
      </c>
      <c r="C171" s="62" t="s">
        <v>27</v>
      </c>
      <c r="D171" s="63">
        <v>6</v>
      </c>
      <c r="E171" s="63">
        <v>1</v>
      </c>
      <c r="F171" s="63">
        <v>8</v>
      </c>
      <c r="G171" s="65">
        <f t="shared" si="5"/>
        <v>4.5</v>
      </c>
    </row>
    <row r="172" spans="1:7" ht="19.95" customHeight="1" x14ac:dyDescent="0.3">
      <c r="A172" s="62" t="s">
        <v>145</v>
      </c>
      <c r="B172" s="62" t="s">
        <v>144</v>
      </c>
      <c r="C172" s="62" t="s">
        <v>18</v>
      </c>
      <c r="D172" s="63">
        <v>4</v>
      </c>
      <c r="E172" s="63">
        <v>1</v>
      </c>
      <c r="F172" s="63">
        <v>8</v>
      </c>
      <c r="G172" s="65">
        <f t="shared" si="5"/>
        <v>4.5</v>
      </c>
    </row>
    <row r="173" spans="1:7" ht="19.95" customHeight="1" x14ac:dyDescent="0.3">
      <c r="A173" s="62" t="s">
        <v>161</v>
      </c>
      <c r="B173" s="62" t="s">
        <v>160</v>
      </c>
      <c r="C173" s="62" t="s">
        <v>45</v>
      </c>
      <c r="D173" s="63">
        <v>3</v>
      </c>
      <c r="E173" s="63">
        <v>0</v>
      </c>
      <c r="F173" s="63">
        <v>9</v>
      </c>
      <c r="G173" s="65">
        <f t="shared" si="5"/>
        <v>4.5</v>
      </c>
    </row>
    <row r="174" spans="1:7" ht="19.95" customHeight="1" x14ac:dyDescent="0.3">
      <c r="A174" s="62" t="s">
        <v>163</v>
      </c>
      <c r="B174" s="62" t="s">
        <v>162</v>
      </c>
      <c r="C174" s="62" t="s">
        <v>65</v>
      </c>
      <c r="D174" s="63">
        <v>6</v>
      </c>
      <c r="E174" s="63">
        <v>1</v>
      </c>
      <c r="F174" s="63">
        <v>8</v>
      </c>
      <c r="G174" s="65">
        <f t="shared" si="5"/>
        <v>4.5</v>
      </c>
    </row>
    <row r="175" spans="1:7" ht="19.95" customHeight="1" x14ac:dyDescent="0.3">
      <c r="A175" s="62" t="s">
        <v>177</v>
      </c>
      <c r="B175" s="62" t="s">
        <v>176</v>
      </c>
      <c r="C175" s="62" t="s">
        <v>65</v>
      </c>
      <c r="D175" s="63">
        <v>3</v>
      </c>
      <c r="E175" s="63">
        <v>1</v>
      </c>
      <c r="F175" s="63">
        <v>8</v>
      </c>
      <c r="G175" s="65">
        <f t="shared" si="5"/>
        <v>4.5</v>
      </c>
    </row>
    <row r="176" spans="1:7" ht="19.95" customHeight="1" x14ac:dyDescent="0.3">
      <c r="A176" s="62" t="s">
        <v>227</v>
      </c>
      <c r="B176" s="62" t="s">
        <v>226</v>
      </c>
      <c r="C176" s="62" t="s">
        <v>21</v>
      </c>
      <c r="D176" s="63">
        <v>3</v>
      </c>
      <c r="E176" s="63">
        <v>1</v>
      </c>
      <c r="F176" s="63">
        <v>8</v>
      </c>
      <c r="G176" s="65">
        <f t="shared" si="5"/>
        <v>4.5</v>
      </c>
    </row>
    <row r="177" spans="1:7" ht="19.95" customHeight="1" x14ac:dyDescent="0.3">
      <c r="A177" s="62" t="s">
        <v>237</v>
      </c>
      <c r="B177" s="62" t="s">
        <v>236</v>
      </c>
      <c r="C177" s="62" t="s">
        <v>65</v>
      </c>
      <c r="D177" s="63">
        <v>6</v>
      </c>
      <c r="E177" s="63">
        <v>1</v>
      </c>
      <c r="F177" s="63">
        <v>8</v>
      </c>
      <c r="G177" s="65">
        <f t="shared" si="5"/>
        <v>4.5</v>
      </c>
    </row>
    <row r="178" spans="1:7" ht="19.95" customHeight="1" x14ac:dyDescent="0.3">
      <c r="A178" s="62" t="s">
        <v>324</v>
      </c>
      <c r="B178" s="62" t="s">
        <v>323</v>
      </c>
      <c r="C178" s="62" t="s">
        <v>30</v>
      </c>
      <c r="D178" s="63">
        <v>3</v>
      </c>
      <c r="E178" s="63">
        <v>1</v>
      </c>
      <c r="F178" s="63">
        <v>8</v>
      </c>
      <c r="G178" s="65">
        <f t="shared" si="5"/>
        <v>4.5</v>
      </c>
    </row>
    <row r="179" spans="1:7" ht="19.95" customHeight="1" x14ac:dyDescent="0.3">
      <c r="A179" s="62" t="s">
        <v>372</v>
      </c>
      <c r="B179" s="62" t="s">
        <v>371</v>
      </c>
      <c r="C179" s="62" t="s">
        <v>373</v>
      </c>
      <c r="D179" s="63">
        <v>3</v>
      </c>
      <c r="E179" s="63">
        <v>1</v>
      </c>
      <c r="F179" s="63">
        <v>8</v>
      </c>
      <c r="G179" s="65">
        <f t="shared" si="5"/>
        <v>4.5</v>
      </c>
    </row>
    <row r="180" spans="1:7" ht="19.95" customHeight="1" x14ac:dyDescent="0.3">
      <c r="A180" s="62" t="s">
        <v>405</v>
      </c>
      <c r="B180" s="62" t="s">
        <v>404</v>
      </c>
      <c r="C180" s="62" t="s">
        <v>10</v>
      </c>
      <c r="D180" s="63">
        <v>7</v>
      </c>
      <c r="E180" s="63">
        <v>1</v>
      </c>
      <c r="F180" s="63">
        <v>8</v>
      </c>
      <c r="G180" s="65">
        <f t="shared" si="5"/>
        <v>4.5</v>
      </c>
    </row>
    <row r="181" spans="1:7" ht="19.95" customHeight="1" x14ac:dyDescent="0.3">
      <c r="A181" s="62" t="s">
        <v>439</v>
      </c>
      <c r="B181" s="62" t="s">
        <v>438</v>
      </c>
      <c r="C181" s="62" t="s">
        <v>27</v>
      </c>
      <c r="D181" s="63">
        <v>7</v>
      </c>
      <c r="E181" s="63">
        <v>1</v>
      </c>
      <c r="F181" s="63">
        <v>8</v>
      </c>
      <c r="G181" s="65">
        <f t="shared" si="5"/>
        <v>4.5</v>
      </c>
    </row>
    <row r="182" spans="1:7" ht="19.95" customHeight="1" x14ac:dyDescent="0.3">
      <c r="A182" s="62" t="s">
        <v>442</v>
      </c>
      <c r="B182" s="62" t="s">
        <v>441</v>
      </c>
      <c r="C182" s="62" t="s">
        <v>33</v>
      </c>
      <c r="D182" s="63">
        <v>8</v>
      </c>
      <c r="E182" s="63">
        <v>1</v>
      </c>
      <c r="F182" s="63">
        <v>8</v>
      </c>
      <c r="G182" s="65">
        <f t="shared" si="5"/>
        <v>4.5</v>
      </c>
    </row>
    <row r="183" spans="1:7" ht="19.95" customHeight="1" x14ac:dyDescent="0.3">
      <c r="A183" s="62" t="s">
        <v>464</v>
      </c>
      <c r="B183" s="62" t="s">
        <v>463</v>
      </c>
      <c r="C183" s="62" t="s">
        <v>87</v>
      </c>
      <c r="D183" s="63">
        <v>4</v>
      </c>
      <c r="E183" s="63">
        <v>1</v>
      </c>
      <c r="F183" s="63">
        <v>8</v>
      </c>
      <c r="G183" s="65">
        <f t="shared" si="5"/>
        <v>4.5</v>
      </c>
    </row>
    <row r="184" spans="1:7" ht="19.95" customHeight="1" x14ac:dyDescent="0.3">
      <c r="A184" s="62" t="s">
        <v>483</v>
      </c>
      <c r="B184" s="62" t="s">
        <v>481</v>
      </c>
      <c r="C184" s="62" t="s">
        <v>30</v>
      </c>
      <c r="D184" s="63">
        <v>5</v>
      </c>
      <c r="E184" s="63">
        <v>1</v>
      </c>
      <c r="F184" s="63">
        <v>8</v>
      </c>
      <c r="G184" s="65">
        <f t="shared" si="5"/>
        <v>4.5</v>
      </c>
    </row>
    <row r="185" spans="1:7" ht="19.95" customHeight="1" x14ac:dyDescent="0.3">
      <c r="A185" s="62" t="s">
        <v>487</v>
      </c>
      <c r="B185" s="62" t="s">
        <v>486</v>
      </c>
      <c r="C185" s="62" t="s">
        <v>7</v>
      </c>
      <c r="D185" s="63">
        <v>7</v>
      </c>
      <c r="E185" s="63">
        <v>1</v>
      </c>
      <c r="F185" s="63">
        <v>8</v>
      </c>
      <c r="G185" s="65">
        <f t="shared" si="5"/>
        <v>4.5</v>
      </c>
    </row>
    <row r="186" spans="1:7" ht="19.95" customHeight="1" x14ac:dyDescent="0.3">
      <c r="A186" s="62" t="s">
        <v>493</v>
      </c>
      <c r="B186" s="62" t="s">
        <v>492</v>
      </c>
      <c r="C186" s="62" t="s">
        <v>10</v>
      </c>
      <c r="D186" s="63">
        <v>8</v>
      </c>
      <c r="E186" s="63">
        <v>1</v>
      </c>
      <c r="F186" s="63">
        <v>8</v>
      </c>
      <c r="G186" s="65">
        <f t="shared" si="5"/>
        <v>4.5</v>
      </c>
    </row>
    <row r="187" spans="1:7" ht="19.95" customHeight="1" x14ac:dyDescent="0.3">
      <c r="A187" s="62" t="s">
        <v>507</v>
      </c>
      <c r="B187" s="62" t="s">
        <v>506</v>
      </c>
      <c r="C187" s="62" t="s">
        <v>40</v>
      </c>
      <c r="D187" s="63">
        <v>7</v>
      </c>
      <c r="E187" s="63">
        <v>1</v>
      </c>
      <c r="F187" s="63">
        <v>8</v>
      </c>
      <c r="G187" s="65">
        <f t="shared" si="5"/>
        <v>4.5</v>
      </c>
    </row>
    <row r="188" spans="1:7" ht="19.95" customHeight="1" x14ac:dyDescent="0.3">
      <c r="A188" s="62" t="s">
        <v>622</v>
      </c>
      <c r="B188" s="62" t="s">
        <v>621</v>
      </c>
      <c r="C188" s="62" t="s">
        <v>40</v>
      </c>
      <c r="D188" s="63">
        <v>3</v>
      </c>
      <c r="E188" s="63">
        <v>1</v>
      </c>
      <c r="F188" s="63">
        <v>8</v>
      </c>
      <c r="G188" s="65">
        <f t="shared" si="5"/>
        <v>4.5</v>
      </c>
    </row>
    <row r="189" spans="1:7" ht="19.95" customHeight="1" x14ac:dyDescent="0.3">
      <c r="A189" s="62" t="s">
        <v>660</v>
      </c>
      <c r="B189" s="62" t="s">
        <v>659</v>
      </c>
      <c r="C189" s="62" t="s">
        <v>40</v>
      </c>
      <c r="D189" s="63">
        <v>4</v>
      </c>
      <c r="E189" s="63">
        <v>1</v>
      </c>
      <c r="F189" s="63">
        <v>8</v>
      </c>
      <c r="G189" s="65">
        <f t="shared" si="5"/>
        <v>4.5</v>
      </c>
    </row>
    <row r="190" spans="1:7" ht="19.95" customHeight="1" x14ac:dyDescent="0.3">
      <c r="A190" s="62" t="s">
        <v>678</v>
      </c>
      <c r="B190" s="62" t="s">
        <v>677</v>
      </c>
      <c r="C190" s="62" t="s">
        <v>65</v>
      </c>
      <c r="D190" s="63">
        <v>5</v>
      </c>
      <c r="E190" s="63">
        <v>1</v>
      </c>
      <c r="F190" s="63">
        <v>8</v>
      </c>
      <c r="G190" s="65">
        <f t="shared" si="5"/>
        <v>4.5</v>
      </c>
    </row>
    <row r="191" spans="1:7" ht="19.95" customHeight="1" x14ac:dyDescent="0.3">
      <c r="A191" s="62" t="s">
        <v>700</v>
      </c>
      <c r="B191" s="62" t="s">
        <v>699</v>
      </c>
      <c r="C191" s="62" t="s">
        <v>65</v>
      </c>
      <c r="D191" s="63">
        <v>5</v>
      </c>
      <c r="E191" s="63">
        <v>1</v>
      </c>
      <c r="F191" s="63">
        <v>8</v>
      </c>
      <c r="G191" s="65">
        <f t="shared" si="5"/>
        <v>4.5</v>
      </c>
    </row>
    <row r="192" spans="1:7" ht="19.95" customHeight="1" x14ac:dyDescent="0.3">
      <c r="A192" s="62" t="s">
        <v>738</v>
      </c>
      <c r="B192" s="62" t="s">
        <v>737</v>
      </c>
      <c r="C192" s="62" t="s">
        <v>65</v>
      </c>
      <c r="D192" s="63">
        <v>5</v>
      </c>
      <c r="E192" s="63">
        <v>1</v>
      </c>
      <c r="F192" s="63">
        <v>8</v>
      </c>
      <c r="G192" s="65">
        <f t="shared" si="5"/>
        <v>4.5</v>
      </c>
    </row>
    <row r="193" spans="1:7" ht="19.95" customHeight="1" x14ac:dyDescent="0.3">
      <c r="A193" s="62" t="s">
        <v>740</v>
      </c>
      <c r="B193" s="62" t="s">
        <v>739</v>
      </c>
      <c r="C193" s="62" t="s">
        <v>7</v>
      </c>
      <c r="D193" s="63">
        <v>4</v>
      </c>
      <c r="E193" s="63">
        <v>1</v>
      </c>
      <c r="F193" s="63">
        <v>8</v>
      </c>
      <c r="G193" s="65">
        <f t="shared" si="5"/>
        <v>4.5</v>
      </c>
    </row>
    <row r="194" spans="1:7" ht="19.95" customHeight="1" x14ac:dyDescent="0.3">
      <c r="A194" s="62" t="s">
        <v>782</v>
      </c>
      <c r="B194" s="62" t="s">
        <v>781</v>
      </c>
      <c r="C194" s="62" t="s">
        <v>33</v>
      </c>
      <c r="D194" s="63">
        <v>7</v>
      </c>
      <c r="E194" s="63">
        <v>1</v>
      </c>
      <c r="F194" s="63">
        <v>8</v>
      </c>
      <c r="G194" s="65">
        <f t="shared" ref="G194:G257" si="6" xml:space="preserve"> (E194+F194)/2</f>
        <v>4.5</v>
      </c>
    </row>
    <row r="195" spans="1:7" ht="19.95" customHeight="1" x14ac:dyDescent="0.3">
      <c r="A195" s="62" t="s">
        <v>802</v>
      </c>
      <c r="B195" s="62" t="s">
        <v>801</v>
      </c>
      <c r="C195" s="62" t="s">
        <v>21</v>
      </c>
      <c r="D195" s="63">
        <v>6</v>
      </c>
      <c r="E195" s="63">
        <v>1</v>
      </c>
      <c r="F195" s="63">
        <v>8</v>
      </c>
      <c r="G195" s="65">
        <f t="shared" si="6"/>
        <v>4.5</v>
      </c>
    </row>
    <row r="196" spans="1:7" ht="19.95" customHeight="1" x14ac:dyDescent="0.3">
      <c r="A196" s="62" t="s">
        <v>806</v>
      </c>
      <c r="B196" s="62" t="s">
        <v>805</v>
      </c>
      <c r="C196" s="62" t="s">
        <v>45</v>
      </c>
      <c r="D196" s="63">
        <v>5</v>
      </c>
      <c r="E196" s="63">
        <v>1</v>
      </c>
      <c r="F196" s="63">
        <v>8</v>
      </c>
      <c r="G196" s="65">
        <f t="shared" si="6"/>
        <v>4.5</v>
      </c>
    </row>
    <row r="197" spans="1:7" ht="19.95" customHeight="1" x14ac:dyDescent="0.3">
      <c r="A197" s="62" t="s">
        <v>838</v>
      </c>
      <c r="B197" s="62" t="s">
        <v>837</v>
      </c>
      <c r="C197" s="62" t="s">
        <v>65</v>
      </c>
      <c r="D197" s="63">
        <v>3</v>
      </c>
      <c r="E197" s="63">
        <v>1</v>
      </c>
      <c r="F197" s="63">
        <v>8</v>
      </c>
      <c r="G197" s="65">
        <f t="shared" si="6"/>
        <v>4.5</v>
      </c>
    </row>
    <row r="198" spans="1:7" ht="19.95" customHeight="1" x14ac:dyDescent="0.3">
      <c r="A198" s="62" t="s">
        <v>840</v>
      </c>
      <c r="B198" s="62" t="s">
        <v>839</v>
      </c>
      <c r="C198" s="62" t="s">
        <v>18</v>
      </c>
      <c r="D198" s="63">
        <v>7</v>
      </c>
      <c r="E198" s="63">
        <v>1</v>
      </c>
      <c r="F198" s="63">
        <v>8</v>
      </c>
      <c r="G198" s="65">
        <f t="shared" si="6"/>
        <v>4.5</v>
      </c>
    </row>
    <row r="199" spans="1:7" ht="19.95" customHeight="1" x14ac:dyDescent="0.3">
      <c r="A199" s="62" t="s">
        <v>844</v>
      </c>
      <c r="B199" s="62" t="s">
        <v>843</v>
      </c>
      <c r="C199" s="62" t="s">
        <v>40</v>
      </c>
      <c r="D199" s="63">
        <v>3</v>
      </c>
      <c r="E199" s="63">
        <v>1</v>
      </c>
      <c r="F199" s="63">
        <v>8</v>
      </c>
      <c r="G199" s="65">
        <f t="shared" si="6"/>
        <v>4.5</v>
      </c>
    </row>
    <row r="200" spans="1:7" ht="19.95" customHeight="1" x14ac:dyDescent="0.3">
      <c r="A200" s="62" t="s">
        <v>860</v>
      </c>
      <c r="B200" s="62" t="s">
        <v>859</v>
      </c>
      <c r="C200" s="62" t="s">
        <v>60</v>
      </c>
      <c r="D200" s="63">
        <v>7</v>
      </c>
      <c r="E200" s="63">
        <v>1</v>
      </c>
      <c r="F200" s="63">
        <v>8</v>
      </c>
      <c r="G200" s="65">
        <f t="shared" si="6"/>
        <v>4.5</v>
      </c>
    </row>
    <row r="201" spans="1:7" ht="19.95" customHeight="1" x14ac:dyDescent="0.3">
      <c r="A201" s="62" t="s">
        <v>20</v>
      </c>
      <c r="B201" s="62" t="s">
        <v>19</v>
      </c>
      <c r="C201" s="62" t="s">
        <v>21</v>
      </c>
      <c r="D201" s="63">
        <v>7</v>
      </c>
      <c r="E201" s="63">
        <v>4</v>
      </c>
      <c r="F201" s="63">
        <v>6</v>
      </c>
      <c r="G201" s="65">
        <f t="shared" si="6"/>
        <v>5</v>
      </c>
    </row>
    <row r="202" spans="1:7" ht="19.95" customHeight="1" x14ac:dyDescent="0.3">
      <c r="A202" s="62" t="s">
        <v>42</v>
      </c>
      <c r="B202" s="62" t="s">
        <v>41</v>
      </c>
      <c r="C202" s="62" t="s">
        <v>13</v>
      </c>
      <c r="D202" s="63">
        <v>1</v>
      </c>
      <c r="E202" s="63">
        <v>4</v>
      </c>
      <c r="F202" s="63">
        <v>6</v>
      </c>
      <c r="G202" s="65">
        <f t="shared" si="6"/>
        <v>5</v>
      </c>
    </row>
    <row r="203" spans="1:7" ht="19.95" customHeight="1" x14ac:dyDescent="0.3">
      <c r="A203" s="62" t="s">
        <v>55</v>
      </c>
      <c r="B203" s="62" t="s">
        <v>54</v>
      </c>
      <c r="C203" s="62" t="s">
        <v>33</v>
      </c>
      <c r="D203" s="63">
        <v>7</v>
      </c>
      <c r="E203" s="63">
        <v>4</v>
      </c>
      <c r="F203" s="63">
        <v>6</v>
      </c>
      <c r="G203" s="65">
        <f t="shared" si="6"/>
        <v>5</v>
      </c>
    </row>
    <row r="204" spans="1:7" ht="19.95" customHeight="1" x14ac:dyDescent="0.3">
      <c r="A204" s="62" t="s">
        <v>111</v>
      </c>
      <c r="B204" s="62" t="s">
        <v>110</v>
      </c>
      <c r="C204" s="62" t="s">
        <v>33</v>
      </c>
      <c r="D204" s="63">
        <v>4</v>
      </c>
      <c r="E204" s="63">
        <v>4</v>
      </c>
      <c r="F204" s="63">
        <v>6</v>
      </c>
      <c r="G204" s="65">
        <f t="shared" si="6"/>
        <v>5</v>
      </c>
    </row>
    <row r="205" spans="1:7" ht="19.95" customHeight="1" x14ac:dyDescent="0.3">
      <c r="A205" s="62" t="s">
        <v>115</v>
      </c>
      <c r="B205" s="62" t="s">
        <v>114</v>
      </c>
      <c r="C205" s="62" t="s">
        <v>13</v>
      </c>
      <c r="D205" s="63">
        <v>1</v>
      </c>
      <c r="E205" s="63">
        <v>4</v>
      </c>
      <c r="F205" s="63">
        <v>6</v>
      </c>
      <c r="G205" s="65">
        <f t="shared" si="6"/>
        <v>5</v>
      </c>
    </row>
    <row r="206" spans="1:7" ht="19.95" customHeight="1" x14ac:dyDescent="0.3">
      <c r="A206" s="62" t="s">
        <v>133</v>
      </c>
      <c r="B206" s="62" t="s">
        <v>132</v>
      </c>
      <c r="C206" s="62" t="s">
        <v>33</v>
      </c>
      <c r="D206" s="63">
        <v>4</v>
      </c>
      <c r="E206" s="63">
        <v>4</v>
      </c>
      <c r="F206" s="63">
        <v>6</v>
      </c>
      <c r="G206" s="65">
        <f t="shared" si="6"/>
        <v>5</v>
      </c>
    </row>
    <row r="207" spans="1:7" ht="19.95" customHeight="1" x14ac:dyDescent="0.3">
      <c r="A207" s="62" t="s">
        <v>135</v>
      </c>
      <c r="B207" s="62" t="s">
        <v>134</v>
      </c>
      <c r="C207" s="62" t="s">
        <v>7</v>
      </c>
      <c r="D207" s="63">
        <v>7</v>
      </c>
      <c r="E207" s="63">
        <v>4</v>
      </c>
      <c r="F207" s="63">
        <v>6</v>
      </c>
      <c r="G207" s="65">
        <f t="shared" si="6"/>
        <v>5</v>
      </c>
    </row>
    <row r="208" spans="1:7" ht="19.95" customHeight="1" x14ac:dyDescent="0.3">
      <c r="A208" s="62" t="s">
        <v>153</v>
      </c>
      <c r="B208" s="62" t="s">
        <v>152</v>
      </c>
      <c r="C208" s="62" t="s">
        <v>27</v>
      </c>
      <c r="D208" s="63">
        <v>6</v>
      </c>
      <c r="E208" s="63">
        <v>4</v>
      </c>
      <c r="F208" s="63">
        <v>6</v>
      </c>
      <c r="G208" s="65">
        <f t="shared" si="6"/>
        <v>5</v>
      </c>
    </row>
    <row r="209" spans="1:7" ht="19.95" customHeight="1" x14ac:dyDescent="0.3">
      <c r="A209" s="62" t="s">
        <v>167</v>
      </c>
      <c r="B209" s="62" t="s">
        <v>166</v>
      </c>
      <c r="C209" s="62" t="s">
        <v>21</v>
      </c>
      <c r="D209" s="63">
        <v>3</v>
      </c>
      <c r="E209" s="63">
        <v>6</v>
      </c>
      <c r="F209" s="63">
        <v>4</v>
      </c>
      <c r="G209" s="65">
        <f t="shared" si="6"/>
        <v>5</v>
      </c>
    </row>
    <row r="210" spans="1:7" ht="19.95" customHeight="1" x14ac:dyDescent="0.3">
      <c r="A210" s="62" t="s">
        <v>187</v>
      </c>
      <c r="B210" s="62" t="s">
        <v>186</v>
      </c>
      <c r="C210" s="62" t="s">
        <v>30</v>
      </c>
      <c r="D210" s="63">
        <v>6</v>
      </c>
      <c r="E210" s="63">
        <v>4</v>
      </c>
      <c r="F210" s="63">
        <v>6</v>
      </c>
      <c r="G210" s="65">
        <f t="shared" si="6"/>
        <v>5</v>
      </c>
    </row>
    <row r="211" spans="1:7" ht="19.95" customHeight="1" x14ac:dyDescent="0.3">
      <c r="A211" s="62" t="s">
        <v>195</v>
      </c>
      <c r="B211" s="62" t="s">
        <v>194</v>
      </c>
      <c r="C211" s="62" t="s">
        <v>30</v>
      </c>
      <c r="D211" s="63">
        <v>8</v>
      </c>
      <c r="E211" s="63">
        <v>4</v>
      </c>
      <c r="F211" s="63">
        <v>6</v>
      </c>
      <c r="G211" s="65">
        <f t="shared" si="6"/>
        <v>5</v>
      </c>
    </row>
    <row r="212" spans="1:7" ht="19.95" customHeight="1" x14ac:dyDescent="0.3">
      <c r="A212" s="62" t="s">
        <v>243</v>
      </c>
      <c r="B212" s="62" t="s">
        <v>242</v>
      </c>
      <c r="C212" s="62" t="s">
        <v>21</v>
      </c>
      <c r="D212" s="63">
        <v>6</v>
      </c>
      <c r="E212" s="63">
        <v>4</v>
      </c>
      <c r="F212" s="63">
        <v>6</v>
      </c>
      <c r="G212" s="65">
        <f t="shared" si="6"/>
        <v>5</v>
      </c>
    </row>
    <row r="213" spans="1:7" ht="19.95" customHeight="1" x14ac:dyDescent="0.3">
      <c r="A213" s="62" t="s">
        <v>253</v>
      </c>
      <c r="B213" s="62" t="s">
        <v>252</v>
      </c>
      <c r="C213" s="62" t="s">
        <v>7</v>
      </c>
      <c r="D213" s="63">
        <v>6</v>
      </c>
      <c r="E213" s="63">
        <v>4</v>
      </c>
      <c r="F213" s="63">
        <v>6</v>
      </c>
      <c r="G213" s="65">
        <f t="shared" si="6"/>
        <v>5</v>
      </c>
    </row>
    <row r="214" spans="1:7" ht="19.95" customHeight="1" x14ac:dyDescent="0.3">
      <c r="A214" s="62" t="s">
        <v>257</v>
      </c>
      <c r="B214" s="62" t="s">
        <v>256</v>
      </c>
      <c r="C214" s="62" t="s">
        <v>10</v>
      </c>
      <c r="D214" s="63">
        <v>8</v>
      </c>
      <c r="E214" s="63">
        <v>1</v>
      </c>
      <c r="F214" s="63">
        <v>9</v>
      </c>
      <c r="G214" s="65">
        <f t="shared" si="6"/>
        <v>5</v>
      </c>
    </row>
    <row r="215" spans="1:7" ht="19.95" customHeight="1" x14ac:dyDescent="0.3">
      <c r="A215" s="62" t="s">
        <v>298</v>
      </c>
      <c r="B215" s="62" t="s">
        <v>297</v>
      </c>
      <c r="C215" s="62" t="s">
        <v>21</v>
      </c>
      <c r="D215" s="63">
        <v>8</v>
      </c>
      <c r="E215" s="63">
        <v>4</v>
      </c>
      <c r="F215" s="63">
        <v>6</v>
      </c>
      <c r="G215" s="65">
        <f t="shared" si="6"/>
        <v>5</v>
      </c>
    </row>
    <row r="216" spans="1:7" ht="19.95" customHeight="1" x14ac:dyDescent="0.3">
      <c r="A216" s="62" t="s">
        <v>326</v>
      </c>
      <c r="B216" s="62" t="s">
        <v>325</v>
      </c>
      <c r="C216" s="62" t="s">
        <v>30</v>
      </c>
      <c r="D216" s="63">
        <v>7</v>
      </c>
      <c r="E216" s="63">
        <v>4</v>
      </c>
      <c r="F216" s="63">
        <v>6</v>
      </c>
      <c r="G216" s="65">
        <f t="shared" si="6"/>
        <v>5</v>
      </c>
    </row>
    <row r="217" spans="1:7" ht="19.95" customHeight="1" x14ac:dyDescent="0.3">
      <c r="A217" s="62" t="s">
        <v>355</v>
      </c>
      <c r="B217" s="62" t="s">
        <v>353</v>
      </c>
      <c r="C217" s="62" t="s">
        <v>10</v>
      </c>
      <c r="D217" s="63">
        <v>6</v>
      </c>
      <c r="E217" s="63">
        <v>4</v>
      </c>
      <c r="F217" s="63">
        <v>6</v>
      </c>
      <c r="G217" s="65">
        <f t="shared" si="6"/>
        <v>5</v>
      </c>
    </row>
    <row r="218" spans="1:7" ht="19.95" customHeight="1" x14ac:dyDescent="0.3">
      <c r="A218" s="62" t="s">
        <v>395</v>
      </c>
      <c r="B218" s="62" t="s">
        <v>394</v>
      </c>
      <c r="C218" s="62" t="s">
        <v>45</v>
      </c>
      <c r="D218" s="63">
        <v>3</v>
      </c>
      <c r="E218" s="63">
        <v>6</v>
      </c>
      <c r="F218" s="63">
        <v>4</v>
      </c>
      <c r="G218" s="65">
        <f t="shared" si="6"/>
        <v>5</v>
      </c>
    </row>
    <row r="219" spans="1:7" ht="19.95" customHeight="1" x14ac:dyDescent="0.3">
      <c r="A219" s="62" t="s">
        <v>429</v>
      </c>
      <c r="B219" s="62" t="s">
        <v>428</v>
      </c>
      <c r="C219" s="62" t="s">
        <v>30</v>
      </c>
      <c r="D219" s="63">
        <v>6</v>
      </c>
      <c r="E219" s="63">
        <v>4</v>
      </c>
      <c r="F219" s="63">
        <v>6</v>
      </c>
      <c r="G219" s="65">
        <f t="shared" si="6"/>
        <v>5</v>
      </c>
    </row>
    <row r="220" spans="1:7" ht="19.95" customHeight="1" x14ac:dyDescent="0.3">
      <c r="A220" s="62" t="s">
        <v>451</v>
      </c>
      <c r="B220" s="62" t="s">
        <v>450</v>
      </c>
      <c r="C220" s="62" t="s">
        <v>30</v>
      </c>
      <c r="D220" s="63">
        <v>8</v>
      </c>
      <c r="E220" s="63">
        <v>4</v>
      </c>
      <c r="F220" s="63">
        <v>6</v>
      </c>
      <c r="G220" s="65">
        <f t="shared" si="6"/>
        <v>5</v>
      </c>
    </row>
    <row r="221" spans="1:7" ht="19.95" customHeight="1" x14ac:dyDescent="0.3">
      <c r="A221" s="62" t="s">
        <v>457</v>
      </c>
      <c r="B221" s="62" t="s">
        <v>456</v>
      </c>
      <c r="C221" s="62" t="s">
        <v>18</v>
      </c>
      <c r="D221" s="63">
        <v>6</v>
      </c>
      <c r="E221" s="63">
        <v>4</v>
      </c>
      <c r="F221" s="63">
        <v>6</v>
      </c>
      <c r="G221" s="65">
        <f t="shared" si="6"/>
        <v>5</v>
      </c>
    </row>
    <row r="222" spans="1:7" ht="19.95" customHeight="1" x14ac:dyDescent="0.3">
      <c r="A222" s="62" t="s">
        <v>515</v>
      </c>
      <c r="B222" s="62" t="s">
        <v>514</v>
      </c>
      <c r="C222" s="62" t="s">
        <v>87</v>
      </c>
      <c r="D222" s="63">
        <v>4</v>
      </c>
      <c r="E222" s="63">
        <v>4</v>
      </c>
      <c r="F222" s="63">
        <v>6</v>
      </c>
      <c r="G222" s="65">
        <f t="shared" si="6"/>
        <v>5</v>
      </c>
    </row>
    <row r="223" spans="1:7" ht="19.95" customHeight="1" x14ac:dyDescent="0.3">
      <c r="A223" s="62" t="s">
        <v>528</v>
      </c>
      <c r="B223" s="62" t="s">
        <v>527</v>
      </c>
      <c r="C223" s="62" t="s">
        <v>18</v>
      </c>
      <c r="D223" s="63">
        <v>8</v>
      </c>
      <c r="E223" s="63">
        <v>6</v>
      </c>
      <c r="F223" s="63">
        <v>4</v>
      </c>
      <c r="G223" s="65">
        <f t="shared" si="6"/>
        <v>5</v>
      </c>
    </row>
    <row r="224" spans="1:7" ht="19.95" customHeight="1" x14ac:dyDescent="0.3">
      <c r="A224" s="62" t="s">
        <v>532</v>
      </c>
      <c r="B224" s="62" t="s">
        <v>531</v>
      </c>
      <c r="C224" s="62" t="s">
        <v>10</v>
      </c>
      <c r="D224" s="63">
        <v>7</v>
      </c>
      <c r="E224" s="63">
        <v>4</v>
      </c>
      <c r="F224" s="63">
        <v>6</v>
      </c>
      <c r="G224" s="65">
        <f t="shared" si="6"/>
        <v>5</v>
      </c>
    </row>
    <row r="225" spans="1:7" ht="19.95" customHeight="1" x14ac:dyDescent="0.3">
      <c r="A225" s="62" t="s">
        <v>552</v>
      </c>
      <c r="B225" s="62" t="s">
        <v>551</v>
      </c>
      <c r="C225" s="62" t="s">
        <v>27</v>
      </c>
      <c r="D225" s="63">
        <v>3</v>
      </c>
      <c r="E225" s="63">
        <v>4</v>
      </c>
      <c r="F225" s="63">
        <v>6</v>
      </c>
      <c r="G225" s="65">
        <f t="shared" si="6"/>
        <v>5</v>
      </c>
    </row>
    <row r="226" spans="1:7" ht="19.95" customHeight="1" x14ac:dyDescent="0.3">
      <c r="A226" s="62" t="s">
        <v>583</v>
      </c>
      <c r="B226" s="62" t="s">
        <v>582</v>
      </c>
      <c r="C226" s="62" t="s">
        <v>7</v>
      </c>
      <c r="D226" s="63">
        <v>8</v>
      </c>
      <c r="E226" s="63">
        <v>4</v>
      </c>
      <c r="F226" s="63">
        <v>6</v>
      </c>
      <c r="G226" s="65">
        <f t="shared" si="6"/>
        <v>5</v>
      </c>
    </row>
    <row r="227" spans="1:7" ht="19.95" customHeight="1" x14ac:dyDescent="0.3">
      <c r="A227" s="62" t="s">
        <v>632</v>
      </c>
      <c r="B227" s="62" t="s">
        <v>631</v>
      </c>
      <c r="C227" s="62" t="s">
        <v>10</v>
      </c>
      <c r="D227" s="63">
        <v>6</v>
      </c>
      <c r="E227" s="63">
        <v>4</v>
      </c>
      <c r="F227" s="63">
        <v>6</v>
      </c>
      <c r="G227" s="65">
        <f t="shared" si="6"/>
        <v>5</v>
      </c>
    </row>
    <row r="228" spans="1:7" ht="19.95" customHeight="1" x14ac:dyDescent="0.3">
      <c r="A228" s="62" t="s">
        <v>634</v>
      </c>
      <c r="B228" s="62" t="s">
        <v>633</v>
      </c>
      <c r="C228" s="62" t="s">
        <v>27</v>
      </c>
      <c r="D228" s="63">
        <v>3</v>
      </c>
      <c r="E228" s="63">
        <v>4</v>
      </c>
      <c r="F228" s="63">
        <v>6</v>
      </c>
      <c r="G228" s="65">
        <f t="shared" si="6"/>
        <v>5</v>
      </c>
    </row>
    <row r="229" spans="1:7" ht="19.95" customHeight="1" x14ac:dyDescent="0.3">
      <c r="A229" s="62" t="s">
        <v>654</v>
      </c>
      <c r="B229" s="62" t="s">
        <v>653</v>
      </c>
      <c r="C229" s="62" t="s">
        <v>65</v>
      </c>
      <c r="D229" s="63">
        <v>8</v>
      </c>
      <c r="E229" s="63">
        <v>4</v>
      </c>
      <c r="F229" s="63">
        <v>6</v>
      </c>
      <c r="G229" s="65">
        <f t="shared" si="6"/>
        <v>5</v>
      </c>
    </row>
    <row r="230" spans="1:7" ht="19.95" customHeight="1" x14ac:dyDescent="0.3">
      <c r="A230" s="62" t="s">
        <v>658</v>
      </c>
      <c r="B230" s="62" t="s">
        <v>657</v>
      </c>
      <c r="C230" s="62" t="s">
        <v>13</v>
      </c>
      <c r="D230" s="63">
        <v>1</v>
      </c>
      <c r="E230" s="63">
        <v>6</v>
      </c>
      <c r="F230" s="63">
        <v>4</v>
      </c>
      <c r="G230" s="65">
        <f t="shared" si="6"/>
        <v>5</v>
      </c>
    </row>
    <row r="231" spans="1:7" ht="19.95" customHeight="1" x14ac:dyDescent="0.3">
      <c r="A231" s="62" t="s">
        <v>674</v>
      </c>
      <c r="B231" s="62" t="s">
        <v>673</v>
      </c>
      <c r="C231" s="62" t="s">
        <v>27</v>
      </c>
      <c r="D231" s="63">
        <v>5</v>
      </c>
      <c r="E231" s="63">
        <v>4</v>
      </c>
      <c r="F231" s="63">
        <v>6</v>
      </c>
      <c r="G231" s="65">
        <f t="shared" si="6"/>
        <v>5</v>
      </c>
    </row>
    <row r="232" spans="1:7" ht="19.95" customHeight="1" x14ac:dyDescent="0.3">
      <c r="A232" s="62" t="s">
        <v>676</v>
      </c>
      <c r="B232" s="62" t="s">
        <v>675</v>
      </c>
      <c r="C232" s="62" t="s">
        <v>33</v>
      </c>
      <c r="D232" s="63">
        <v>4</v>
      </c>
      <c r="E232" s="63">
        <v>4</v>
      </c>
      <c r="F232" s="63">
        <v>6</v>
      </c>
      <c r="G232" s="65">
        <f t="shared" si="6"/>
        <v>5</v>
      </c>
    </row>
    <row r="233" spans="1:7" ht="19.95" customHeight="1" x14ac:dyDescent="0.3">
      <c r="A233" s="62" t="s">
        <v>690</v>
      </c>
      <c r="B233" s="62" t="s">
        <v>689</v>
      </c>
      <c r="C233" s="62" t="s">
        <v>27</v>
      </c>
      <c r="D233" s="63">
        <v>8</v>
      </c>
      <c r="E233" s="63">
        <v>4</v>
      </c>
      <c r="F233" s="63">
        <v>6</v>
      </c>
      <c r="G233" s="65">
        <f t="shared" si="6"/>
        <v>5</v>
      </c>
    </row>
    <row r="234" spans="1:7" ht="19.95" customHeight="1" x14ac:dyDescent="0.3">
      <c r="A234" s="62" t="s">
        <v>698</v>
      </c>
      <c r="B234" s="62" t="s">
        <v>697</v>
      </c>
      <c r="C234" s="62" t="s">
        <v>65</v>
      </c>
      <c r="D234" s="63">
        <v>5</v>
      </c>
      <c r="E234" s="63">
        <v>6</v>
      </c>
      <c r="F234" s="63">
        <v>4</v>
      </c>
      <c r="G234" s="65">
        <f t="shared" si="6"/>
        <v>5</v>
      </c>
    </row>
    <row r="235" spans="1:7" ht="19.95" customHeight="1" x14ac:dyDescent="0.3">
      <c r="A235" s="62" t="s">
        <v>704</v>
      </c>
      <c r="B235" s="62" t="s">
        <v>703</v>
      </c>
      <c r="C235" s="62" t="s">
        <v>18</v>
      </c>
      <c r="D235" s="63">
        <v>8</v>
      </c>
      <c r="E235" s="63">
        <v>4</v>
      </c>
      <c r="F235" s="63">
        <v>6</v>
      </c>
      <c r="G235" s="65">
        <f t="shared" si="6"/>
        <v>5</v>
      </c>
    </row>
    <row r="236" spans="1:7" ht="19.95" customHeight="1" x14ac:dyDescent="0.3">
      <c r="A236" s="62" t="s">
        <v>736</v>
      </c>
      <c r="B236" s="62" t="s">
        <v>735</v>
      </c>
      <c r="C236" s="62" t="s">
        <v>45</v>
      </c>
      <c r="D236" s="63">
        <v>8</v>
      </c>
      <c r="E236" s="63">
        <v>6</v>
      </c>
      <c r="F236" s="63">
        <v>4</v>
      </c>
      <c r="G236" s="65">
        <f t="shared" si="6"/>
        <v>5</v>
      </c>
    </row>
    <row r="237" spans="1:7" ht="19.95" customHeight="1" x14ac:dyDescent="0.3">
      <c r="A237" s="62" t="s">
        <v>746</v>
      </c>
      <c r="B237" s="62" t="s">
        <v>745</v>
      </c>
      <c r="C237" s="62" t="s">
        <v>40</v>
      </c>
      <c r="D237" s="63">
        <v>3</v>
      </c>
      <c r="E237" s="63">
        <v>6</v>
      </c>
      <c r="F237" s="63">
        <v>4</v>
      </c>
      <c r="G237" s="65">
        <f t="shared" si="6"/>
        <v>5</v>
      </c>
    </row>
    <row r="238" spans="1:7" ht="19.95" customHeight="1" x14ac:dyDescent="0.3">
      <c r="A238" s="62" t="s">
        <v>762</v>
      </c>
      <c r="B238" s="62" t="s">
        <v>761</v>
      </c>
      <c r="C238" s="62" t="s">
        <v>7</v>
      </c>
      <c r="D238" s="63">
        <v>6</v>
      </c>
      <c r="E238" s="63">
        <v>4</v>
      </c>
      <c r="F238" s="63">
        <v>6</v>
      </c>
      <c r="G238" s="65">
        <f t="shared" si="6"/>
        <v>5</v>
      </c>
    </row>
    <row r="239" spans="1:7" ht="19.95" customHeight="1" x14ac:dyDescent="0.3">
      <c r="A239" s="62" t="s">
        <v>764</v>
      </c>
      <c r="B239" s="62" t="s">
        <v>763</v>
      </c>
      <c r="C239" s="62" t="s">
        <v>21</v>
      </c>
      <c r="D239" s="63">
        <v>6</v>
      </c>
      <c r="E239" s="63">
        <v>4</v>
      </c>
      <c r="F239" s="63">
        <v>6</v>
      </c>
      <c r="G239" s="65">
        <f t="shared" si="6"/>
        <v>5</v>
      </c>
    </row>
    <row r="240" spans="1:7" ht="19.95" customHeight="1" x14ac:dyDescent="0.3">
      <c r="A240" s="62" t="s">
        <v>800</v>
      </c>
      <c r="B240" s="62" t="s">
        <v>799</v>
      </c>
      <c r="C240" s="62" t="s">
        <v>18</v>
      </c>
      <c r="D240" s="63">
        <v>5</v>
      </c>
      <c r="E240" s="63">
        <v>4</v>
      </c>
      <c r="F240" s="63">
        <v>6</v>
      </c>
      <c r="G240" s="65">
        <f t="shared" si="6"/>
        <v>5</v>
      </c>
    </row>
    <row r="241" spans="1:7" ht="19.95" customHeight="1" x14ac:dyDescent="0.3">
      <c r="A241" s="62" t="s">
        <v>816</v>
      </c>
      <c r="B241" s="62" t="s">
        <v>815</v>
      </c>
      <c r="C241" s="62" t="s">
        <v>40</v>
      </c>
      <c r="D241" s="63">
        <v>3</v>
      </c>
      <c r="E241" s="63">
        <v>4</v>
      </c>
      <c r="F241" s="63">
        <v>6</v>
      </c>
      <c r="G241" s="65">
        <f t="shared" si="6"/>
        <v>5</v>
      </c>
    </row>
    <row r="242" spans="1:7" ht="19.95" customHeight="1" x14ac:dyDescent="0.3">
      <c r="A242" s="62" t="s">
        <v>824</v>
      </c>
      <c r="B242" s="62" t="s">
        <v>823</v>
      </c>
      <c r="C242" s="62" t="s">
        <v>45</v>
      </c>
      <c r="D242" s="63">
        <v>8</v>
      </c>
      <c r="E242" s="63">
        <v>4</v>
      </c>
      <c r="F242" s="63">
        <v>6</v>
      </c>
      <c r="G242" s="65">
        <f t="shared" si="6"/>
        <v>5</v>
      </c>
    </row>
    <row r="243" spans="1:7" ht="19.95" customHeight="1" x14ac:dyDescent="0.3">
      <c r="A243" s="62" t="s">
        <v>832</v>
      </c>
      <c r="B243" s="62" t="s">
        <v>831</v>
      </c>
      <c r="C243" s="62" t="s">
        <v>10</v>
      </c>
      <c r="D243" s="63">
        <v>3</v>
      </c>
      <c r="E243" s="63">
        <v>4</v>
      </c>
      <c r="F243" s="63">
        <v>6</v>
      </c>
      <c r="G243" s="65">
        <f t="shared" si="6"/>
        <v>5</v>
      </c>
    </row>
    <row r="244" spans="1:7" ht="19.95" customHeight="1" x14ac:dyDescent="0.3">
      <c r="A244" s="62" t="s">
        <v>864</v>
      </c>
      <c r="B244" s="62" t="s">
        <v>863</v>
      </c>
      <c r="C244" s="62" t="s">
        <v>65</v>
      </c>
      <c r="D244" s="63">
        <v>4</v>
      </c>
      <c r="E244" s="63">
        <v>4</v>
      </c>
      <c r="F244" s="63">
        <v>6</v>
      </c>
      <c r="G244" s="65">
        <f t="shared" si="6"/>
        <v>5</v>
      </c>
    </row>
    <row r="245" spans="1:7" ht="19.95" customHeight="1" x14ac:dyDescent="0.3">
      <c r="A245" s="62" t="s">
        <v>882</v>
      </c>
      <c r="B245" s="62" t="s">
        <v>881</v>
      </c>
      <c r="C245" s="62" t="s">
        <v>10</v>
      </c>
      <c r="D245" s="63">
        <v>3</v>
      </c>
      <c r="E245" s="63">
        <v>4</v>
      </c>
      <c r="F245" s="63">
        <v>6</v>
      </c>
      <c r="G245" s="65">
        <f t="shared" si="6"/>
        <v>5</v>
      </c>
    </row>
    <row r="246" spans="1:7" ht="19.95" customHeight="1" x14ac:dyDescent="0.3">
      <c r="A246" s="62" t="s">
        <v>886</v>
      </c>
      <c r="B246" s="62" t="s">
        <v>885</v>
      </c>
      <c r="C246" s="62" t="s">
        <v>45</v>
      </c>
      <c r="D246" s="63">
        <v>3</v>
      </c>
      <c r="E246" s="63">
        <v>6</v>
      </c>
      <c r="F246" s="63">
        <v>4</v>
      </c>
      <c r="G246" s="65">
        <f t="shared" si="6"/>
        <v>5</v>
      </c>
    </row>
    <row r="247" spans="1:7" ht="19.95" customHeight="1" x14ac:dyDescent="0.3">
      <c r="A247" s="62" t="s">
        <v>883</v>
      </c>
      <c r="B247" s="62" t="s">
        <v>884</v>
      </c>
      <c r="C247" s="62" t="s">
        <v>87</v>
      </c>
      <c r="D247" s="63">
        <v>4</v>
      </c>
      <c r="E247" s="63">
        <v>4</v>
      </c>
      <c r="F247" s="63">
        <v>6</v>
      </c>
      <c r="G247" s="65">
        <f t="shared" si="6"/>
        <v>5</v>
      </c>
    </row>
    <row r="248" spans="1:7" ht="19.95" customHeight="1" x14ac:dyDescent="0.3">
      <c r="A248" s="62" t="s">
        <v>9</v>
      </c>
      <c r="B248" s="62" t="s">
        <v>8</v>
      </c>
      <c r="C248" s="62" t="s">
        <v>10</v>
      </c>
      <c r="D248" s="63">
        <v>6</v>
      </c>
      <c r="E248" s="63">
        <v>6</v>
      </c>
      <c r="F248" s="63">
        <v>6</v>
      </c>
      <c r="G248" s="65">
        <f t="shared" si="6"/>
        <v>6</v>
      </c>
    </row>
    <row r="249" spans="1:7" ht="19.95" customHeight="1" x14ac:dyDescent="0.3">
      <c r="A249" s="62" t="s">
        <v>69</v>
      </c>
      <c r="B249" s="62" t="s">
        <v>68</v>
      </c>
      <c r="C249" s="62" t="s">
        <v>18</v>
      </c>
      <c r="D249" s="63">
        <v>7</v>
      </c>
      <c r="E249" s="63">
        <v>4</v>
      </c>
      <c r="F249" s="63">
        <v>8</v>
      </c>
      <c r="G249" s="65">
        <f t="shared" si="6"/>
        <v>6</v>
      </c>
    </row>
    <row r="250" spans="1:7" ht="19.95" customHeight="1" x14ac:dyDescent="0.3">
      <c r="A250" s="62" t="s">
        <v>78</v>
      </c>
      <c r="B250" s="62" t="s">
        <v>77</v>
      </c>
      <c r="C250" s="62" t="s">
        <v>72</v>
      </c>
      <c r="D250" s="63">
        <v>2</v>
      </c>
      <c r="E250" s="63">
        <v>4</v>
      </c>
      <c r="F250" s="63">
        <v>8</v>
      </c>
      <c r="G250" s="65">
        <f t="shared" si="6"/>
        <v>6</v>
      </c>
    </row>
    <row r="251" spans="1:7" ht="19.95" customHeight="1" x14ac:dyDescent="0.3">
      <c r="A251" s="62" t="s">
        <v>86</v>
      </c>
      <c r="B251" s="62" t="s">
        <v>85</v>
      </c>
      <c r="C251" s="62" t="s">
        <v>87</v>
      </c>
      <c r="D251" s="63">
        <v>4</v>
      </c>
      <c r="E251" s="63">
        <v>6</v>
      </c>
      <c r="F251" s="63">
        <v>6</v>
      </c>
      <c r="G251" s="65">
        <f t="shared" si="6"/>
        <v>6</v>
      </c>
    </row>
    <row r="252" spans="1:7" ht="19.95" customHeight="1" x14ac:dyDescent="0.3">
      <c r="A252" s="62" t="s">
        <v>93</v>
      </c>
      <c r="B252" s="62" t="s">
        <v>92</v>
      </c>
      <c r="C252" s="62" t="s">
        <v>10</v>
      </c>
      <c r="D252" s="63">
        <v>6</v>
      </c>
      <c r="E252" s="63">
        <v>4</v>
      </c>
      <c r="F252" s="63">
        <v>8</v>
      </c>
      <c r="G252" s="65">
        <f t="shared" si="6"/>
        <v>6</v>
      </c>
    </row>
    <row r="253" spans="1:7" ht="19.95" customHeight="1" x14ac:dyDescent="0.3">
      <c r="A253" s="62" t="s">
        <v>217</v>
      </c>
      <c r="B253" s="62" t="s">
        <v>216</v>
      </c>
      <c r="C253" s="62" t="s">
        <v>27</v>
      </c>
      <c r="D253" s="63">
        <v>5</v>
      </c>
      <c r="E253" s="63">
        <v>4</v>
      </c>
      <c r="F253" s="63">
        <v>8</v>
      </c>
      <c r="G253" s="65">
        <f t="shared" si="6"/>
        <v>6</v>
      </c>
    </row>
    <row r="254" spans="1:7" ht="19.95" customHeight="1" x14ac:dyDescent="0.3">
      <c r="A254" s="62" t="s">
        <v>219</v>
      </c>
      <c r="B254" s="62" t="s">
        <v>218</v>
      </c>
      <c r="C254" s="62" t="s">
        <v>45</v>
      </c>
      <c r="D254" s="63">
        <v>7</v>
      </c>
      <c r="E254" s="63">
        <v>4</v>
      </c>
      <c r="F254" s="63">
        <v>8</v>
      </c>
      <c r="G254" s="65">
        <f t="shared" si="6"/>
        <v>6</v>
      </c>
    </row>
    <row r="255" spans="1:7" ht="19.95" customHeight="1" x14ac:dyDescent="0.3">
      <c r="A255" s="62" t="s">
        <v>251</v>
      </c>
      <c r="B255" s="62" t="s">
        <v>250</v>
      </c>
      <c r="C255" s="62" t="s">
        <v>45</v>
      </c>
      <c r="D255" s="63">
        <v>5</v>
      </c>
      <c r="E255" s="63">
        <v>4</v>
      </c>
      <c r="F255" s="63">
        <v>8</v>
      </c>
      <c r="G255" s="65">
        <f t="shared" si="6"/>
        <v>6</v>
      </c>
    </row>
    <row r="256" spans="1:7" ht="19.95" customHeight="1" x14ac:dyDescent="0.3">
      <c r="A256" s="62" t="s">
        <v>259</v>
      </c>
      <c r="B256" s="62" t="s">
        <v>258</v>
      </c>
      <c r="C256" s="62" t="s">
        <v>27</v>
      </c>
      <c r="D256" s="63">
        <v>5</v>
      </c>
      <c r="E256" s="63">
        <v>4</v>
      </c>
      <c r="F256" s="63">
        <v>8</v>
      </c>
      <c r="G256" s="65">
        <f t="shared" si="6"/>
        <v>6</v>
      </c>
    </row>
    <row r="257" spans="1:7" ht="19.95" customHeight="1" x14ac:dyDescent="0.3">
      <c r="A257" s="62" t="s">
        <v>269</v>
      </c>
      <c r="B257" s="62" t="s">
        <v>268</v>
      </c>
      <c r="C257" s="62" t="s">
        <v>40</v>
      </c>
      <c r="D257" s="63">
        <v>7</v>
      </c>
      <c r="E257" s="63">
        <v>6</v>
      </c>
      <c r="F257" s="63">
        <v>6</v>
      </c>
      <c r="G257" s="65">
        <f t="shared" si="6"/>
        <v>6</v>
      </c>
    </row>
    <row r="258" spans="1:7" ht="19.95" customHeight="1" x14ac:dyDescent="0.3">
      <c r="A258" s="62" t="s">
        <v>270</v>
      </c>
      <c r="B258" s="62" t="s">
        <v>268</v>
      </c>
      <c r="C258" s="62" t="s">
        <v>10</v>
      </c>
      <c r="D258" s="63">
        <v>8</v>
      </c>
      <c r="E258" s="63">
        <v>4</v>
      </c>
      <c r="F258" s="63">
        <v>8</v>
      </c>
      <c r="G258" s="65">
        <f t="shared" ref="G258:G321" si="7" xml:space="preserve"> (E258+F258)/2</f>
        <v>6</v>
      </c>
    </row>
    <row r="259" spans="1:7" ht="19.95" customHeight="1" x14ac:dyDescent="0.3">
      <c r="A259" s="62" t="s">
        <v>310</v>
      </c>
      <c r="B259" s="62" t="s">
        <v>309</v>
      </c>
      <c r="C259" s="62" t="s">
        <v>30</v>
      </c>
      <c r="D259" s="63">
        <v>8</v>
      </c>
      <c r="E259" s="63">
        <v>4</v>
      </c>
      <c r="F259" s="63">
        <v>8</v>
      </c>
      <c r="G259" s="65">
        <f t="shared" si="7"/>
        <v>6</v>
      </c>
    </row>
    <row r="260" spans="1:7" ht="19.95" customHeight="1" x14ac:dyDescent="0.3">
      <c r="A260" s="62" t="s">
        <v>316</v>
      </c>
      <c r="B260" s="62" t="s">
        <v>315</v>
      </c>
      <c r="C260" s="62" t="s">
        <v>21</v>
      </c>
      <c r="D260" s="63">
        <v>5</v>
      </c>
      <c r="E260" s="63">
        <v>6</v>
      </c>
      <c r="F260" s="63">
        <v>6</v>
      </c>
      <c r="G260" s="65">
        <f t="shared" si="7"/>
        <v>6</v>
      </c>
    </row>
    <row r="261" spans="1:7" ht="19.95" customHeight="1" x14ac:dyDescent="0.3">
      <c r="A261" s="62" t="s">
        <v>318</v>
      </c>
      <c r="B261" s="62" t="s">
        <v>317</v>
      </c>
      <c r="C261" s="62" t="s">
        <v>10</v>
      </c>
      <c r="D261" s="63">
        <v>4</v>
      </c>
      <c r="E261" s="63">
        <v>8</v>
      </c>
      <c r="F261" s="63">
        <v>4</v>
      </c>
      <c r="G261" s="65">
        <f t="shared" si="7"/>
        <v>6</v>
      </c>
    </row>
    <row r="262" spans="1:7" ht="19.95" customHeight="1" x14ac:dyDescent="0.3">
      <c r="A262" s="62" t="s">
        <v>334</v>
      </c>
      <c r="B262" s="62" t="s">
        <v>333</v>
      </c>
      <c r="C262" s="62" t="s">
        <v>40</v>
      </c>
      <c r="D262" s="63">
        <v>7</v>
      </c>
      <c r="E262" s="63">
        <v>6</v>
      </c>
      <c r="F262" s="63">
        <v>6</v>
      </c>
      <c r="G262" s="65">
        <f t="shared" si="7"/>
        <v>6</v>
      </c>
    </row>
    <row r="263" spans="1:7" ht="19.95" customHeight="1" x14ac:dyDescent="0.3">
      <c r="A263" s="62" t="s">
        <v>346</v>
      </c>
      <c r="B263" s="62" t="s">
        <v>345</v>
      </c>
      <c r="C263" s="62" t="s">
        <v>27</v>
      </c>
      <c r="D263" s="63">
        <v>5</v>
      </c>
      <c r="E263" s="63">
        <v>4</v>
      </c>
      <c r="F263" s="63">
        <v>8</v>
      </c>
      <c r="G263" s="65">
        <f t="shared" si="7"/>
        <v>6</v>
      </c>
    </row>
    <row r="264" spans="1:7" ht="19.95" customHeight="1" x14ac:dyDescent="0.3">
      <c r="A264" s="62" t="s">
        <v>350</v>
      </c>
      <c r="B264" s="62" t="s">
        <v>349</v>
      </c>
      <c r="C264" s="62" t="s">
        <v>72</v>
      </c>
      <c r="D264" s="63">
        <v>2</v>
      </c>
      <c r="E264" s="63">
        <v>6</v>
      </c>
      <c r="F264" s="63">
        <v>6</v>
      </c>
      <c r="G264" s="65">
        <f t="shared" si="7"/>
        <v>6</v>
      </c>
    </row>
    <row r="265" spans="1:7" ht="19.95" customHeight="1" x14ac:dyDescent="0.3">
      <c r="A265" s="62" t="s">
        <v>357</v>
      </c>
      <c r="B265" s="62" t="s">
        <v>356</v>
      </c>
      <c r="C265" s="62" t="s">
        <v>27</v>
      </c>
      <c r="D265" s="63">
        <v>7</v>
      </c>
      <c r="E265" s="63">
        <v>4</v>
      </c>
      <c r="F265" s="63">
        <v>8</v>
      </c>
      <c r="G265" s="65">
        <f t="shared" si="7"/>
        <v>6</v>
      </c>
    </row>
    <row r="266" spans="1:7" ht="19.95" customHeight="1" x14ac:dyDescent="0.3">
      <c r="A266" s="62" t="s">
        <v>359</v>
      </c>
      <c r="B266" s="62" t="s">
        <v>358</v>
      </c>
      <c r="C266" s="62" t="s">
        <v>30</v>
      </c>
      <c r="D266" s="63">
        <v>8</v>
      </c>
      <c r="E266" s="63">
        <v>6</v>
      </c>
      <c r="F266" s="63">
        <v>6</v>
      </c>
      <c r="G266" s="65">
        <f t="shared" si="7"/>
        <v>6</v>
      </c>
    </row>
    <row r="267" spans="1:7" ht="19.95" customHeight="1" x14ac:dyDescent="0.3">
      <c r="A267" s="62" t="s">
        <v>375</v>
      </c>
      <c r="B267" s="62" t="s">
        <v>374</v>
      </c>
      <c r="C267" s="62" t="s">
        <v>60</v>
      </c>
      <c r="D267" s="63">
        <v>5</v>
      </c>
      <c r="E267" s="63">
        <v>6</v>
      </c>
      <c r="F267" s="63">
        <v>6</v>
      </c>
      <c r="G267" s="65">
        <f t="shared" si="7"/>
        <v>6</v>
      </c>
    </row>
    <row r="268" spans="1:7" ht="19.95" customHeight="1" x14ac:dyDescent="0.3">
      <c r="A268" s="62" t="s">
        <v>419</v>
      </c>
      <c r="B268" s="62" t="s">
        <v>418</v>
      </c>
      <c r="C268" s="62" t="s">
        <v>7</v>
      </c>
      <c r="D268" s="63">
        <v>5</v>
      </c>
      <c r="E268" s="63">
        <v>4</v>
      </c>
      <c r="F268" s="63">
        <v>8</v>
      </c>
      <c r="G268" s="65">
        <f t="shared" si="7"/>
        <v>6</v>
      </c>
    </row>
    <row r="269" spans="1:7" ht="19.95" customHeight="1" x14ac:dyDescent="0.3">
      <c r="A269" s="62" t="s">
        <v>423</v>
      </c>
      <c r="B269" s="62" t="s">
        <v>422</v>
      </c>
      <c r="C269" s="62" t="s">
        <v>40</v>
      </c>
      <c r="D269" s="63">
        <v>5</v>
      </c>
      <c r="E269" s="63">
        <v>4</v>
      </c>
      <c r="F269" s="63">
        <v>8</v>
      </c>
      <c r="G269" s="65">
        <f t="shared" si="7"/>
        <v>6</v>
      </c>
    </row>
    <row r="270" spans="1:7" ht="19.95" customHeight="1" x14ac:dyDescent="0.3">
      <c r="A270" s="62" t="s">
        <v>448</v>
      </c>
      <c r="B270" s="62" t="s">
        <v>447</v>
      </c>
      <c r="C270" s="62" t="s">
        <v>40</v>
      </c>
      <c r="D270" s="63">
        <v>3</v>
      </c>
      <c r="E270" s="63">
        <v>4</v>
      </c>
      <c r="F270" s="63">
        <v>8</v>
      </c>
      <c r="G270" s="65">
        <f t="shared" si="7"/>
        <v>6</v>
      </c>
    </row>
    <row r="271" spans="1:7" ht="19.95" customHeight="1" x14ac:dyDescent="0.3">
      <c r="A271" s="62" t="s">
        <v>453</v>
      </c>
      <c r="B271" s="62" t="s">
        <v>452</v>
      </c>
      <c r="C271" s="62" t="s">
        <v>45</v>
      </c>
      <c r="D271" s="63">
        <v>3</v>
      </c>
      <c r="E271" s="63">
        <v>6</v>
      </c>
      <c r="F271" s="63">
        <v>6</v>
      </c>
      <c r="G271" s="65">
        <f t="shared" si="7"/>
        <v>6</v>
      </c>
    </row>
    <row r="272" spans="1:7" ht="19.95" customHeight="1" x14ac:dyDescent="0.3">
      <c r="A272" s="62" t="s">
        <v>460</v>
      </c>
      <c r="B272" s="62" t="s">
        <v>458</v>
      </c>
      <c r="C272" s="62" t="s">
        <v>24</v>
      </c>
      <c r="D272" s="63">
        <v>8</v>
      </c>
      <c r="E272" s="63">
        <v>4</v>
      </c>
      <c r="F272" s="63">
        <v>8</v>
      </c>
      <c r="G272" s="65">
        <f t="shared" si="7"/>
        <v>6</v>
      </c>
    </row>
    <row r="273" spans="1:7" ht="19.95" customHeight="1" x14ac:dyDescent="0.3">
      <c r="A273" s="62" t="s">
        <v>472</v>
      </c>
      <c r="B273" s="62" t="s">
        <v>471</v>
      </c>
      <c r="C273" s="62" t="s">
        <v>24</v>
      </c>
      <c r="D273" s="63">
        <v>8</v>
      </c>
      <c r="E273" s="63">
        <v>4</v>
      </c>
      <c r="F273" s="63">
        <v>8</v>
      </c>
      <c r="G273" s="65">
        <f t="shared" si="7"/>
        <v>6</v>
      </c>
    </row>
    <row r="274" spans="1:7" ht="19.95" customHeight="1" x14ac:dyDescent="0.3">
      <c r="A274" s="62" t="s">
        <v>489</v>
      </c>
      <c r="B274" s="62" t="s">
        <v>488</v>
      </c>
      <c r="C274" s="62" t="s">
        <v>18</v>
      </c>
      <c r="D274" s="63">
        <v>3</v>
      </c>
      <c r="E274" s="63">
        <v>4</v>
      </c>
      <c r="F274" s="63">
        <v>8</v>
      </c>
      <c r="G274" s="65">
        <f t="shared" si="7"/>
        <v>6</v>
      </c>
    </row>
    <row r="275" spans="1:7" ht="19.95" customHeight="1" x14ac:dyDescent="0.3">
      <c r="A275" s="62" t="s">
        <v>509</v>
      </c>
      <c r="B275" s="62" t="s">
        <v>508</v>
      </c>
      <c r="C275" s="62" t="s">
        <v>60</v>
      </c>
      <c r="D275" s="63">
        <v>6</v>
      </c>
      <c r="E275" s="63">
        <v>4</v>
      </c>
      <c r="F275" s="63">
        <v>8</v>
      </c>
      <c r="G275" s="65">
        <f t="shared" si="7"/>
        <v>6</v>
      </c>
    </row>
    <row r="276" spans="1:7" ht="19.95" customHeight="1" x14ac:dyDescent="0.3">
      <c r="A276" s="62" t="s">
        <v>513</v>
      </c>
      <c r="B276" s="62" t="s">
        <v>512</v>
      </c>
      <c r="C276" s="62" t="s">
        <v>33</v>
      </c>
      <c r="D276" s="63">
        <v>3</v>
      </c>
      <c r="E276" s="63">
        <v>4</v>
      </c>
      <c r="F276" s="63">
        <v>8</v>
      </c>
      <c r="G276" s="65">
        <f t="shared" si="7"/>
        <v>6</v>
      </c>
    </row>
    <row r="277" spans="1:7" ht="19.95" customHeight="1" x14ac:dyDescent="0.3">
      <c r="A277" s="62" t="s">
        <v>519</v>
      </c>
      <c r="B277" s="62" t="s">
        <v>518</v>
      </c>
      <c r="C277" s="62" t="s">
        <v>40</v>
      </c>
      <c r="D277" s="63">
        <v>3</v>
      </c>
      <c r="E277" s="63">
        <v>4</v>
      </c>
      <c r="F277" s="63">
        <v>8</v>
      </c>
      <c r="G277" s="65">
        <f t="shared" si="7"/>
        <v>6</v>
      </c>
    </row>
    <row r="278" spans="1:7" ht="19.95" customHeight="1" x14ac:dyDescent="0.3">
      <c r="A278" s="62" t="s">
        <v>550</v>
      </c>
      <c r="B278" s="62" t="s">
        <v>549</v>
      </c>
      <c r="C278" s="62" t="s">
        <v>27</v>
      </c>
      <c r="D278" s="63">
        <v>4</v>
      </c>
      <c r="E278" s="63">
        <v>6</v>
      </c>
      <c r="F278" s="63">
        <v>6</v>
      </c>
      <c r="G278" s="65">
        <f t="shared" si="7"/>
        <v>6</v>
      </c>
    </row>
    <row r="279" spans="1:7" ht="19.95" customHeight="1" x14ac:dyDescent="0.3">
      <c r="A279" s="62" t="s">
        <v>563</v>
      </c>
      <c r="B279" s="62" t="s">
        <v>562</v>
      </c>
      <c r="C279" s="62" t="s">
        <v>7</v>
      </c>
      <c r="D279" s="63">
        <v>7</v>
      </c>
      <c r="E279" s="63">
        <v>6</v>
      </c>
      <c r="F279" s="63">
        <v>6</v>
      </c>
      <c r="G279" s="65">
        <f t="shared" si="7"/>
        <v>6</v>
      </c>
    </row>
    <row r="280" spans="1:7" ht="19.95" customHeight="1" x14ac:dyDescent="0.3">
      <c r="A280" s="62" t="s">
        <v>571</v>
      </c>
      <c r="B280" s="62" t="s">
        <v>570</v>
      </c>
      <c r="C280" s="62" t="s">
        <v>33</v>
      </c>
      <c r="D280" s="63">
        <v>6</v>
      </c>
      <c r="E280" s="63">
        <v>4</v>
      </c>
      <c r="F280" s="63">
        <v>8</v>
      </c>
      <c r="G280" s="65">
        <f t="shared" si="7"/>
        <v>6</v>
      </c>
    </row>
    <row r="281" spans="1:7" ht="19.95" customHeight="1" x14ac:dyDescent="0.3">
      <c r="A281" s="62" t="s">
        <v>587</v>
      </c>
      <c r="B281" s="62" t="s">
        <v>586</v>
      </c>
      <c r="C281" s="62" t="s">
        <v>40</v>
      </c>
      <c r="D281" s="63">
        <v>6</v>
      </c>
      <c r="E281" s="63">
        <v>4</v>
      </c>
      <c r="F281" s="63">
        <v>8</v>
      </c>
      <c r="G281" s="65">
        <f t="shared" si="7"/>
        <v>6</v>
      </c>
    </row>
    <row r="282" spans="1:7" ht="19.95" customHeight="1" x14ac:dyDescent="0.3">
      <c r="A282" s="62" t="s">
        <v>593</v>
      </c>
      <c r="B282" s="62" t="s">
        <v>85</v>
      </c>
      <c r="C282" s="62" t="s">
        <v>33</v>
      </c>
      <c r="D282" s="63">
        <v>6</v>
      </c>
      <c r="E282" s="63">
        <v>4</v>
      </c>
      <c r="F282" s="63">
        <v>8</v>
      </c>
      <c r="G282" s="65">
        <f t="shared" si="7"/>
        <v>6</v>
      </c>
    </row>
    <row r="283" spans="1:7" ht="19.95" customHeight="1" x14ac:dyDescent="0.3">
      <c r="A283" s="62" t="s">
        <v>597</v>
      </c>
      <c r="B283" s="62" t="s">
        <v>596</v>
      </c>
      <c r="C283" s="62" t="s">
        <v>373</v>
      </c>
      <c r="D283" s="63">
        <v>3</v>
      </c>
      <c r="E283" s="63">
        <v>4</v>
      </c>
      <c r="F283" s="63">
        <v>8</v>
      </c>
      <c r="G283" s="65">
        <f t="shared" si="7"/>
        <v>6</v>
      </c>
    </row>
    <row r="284" spans="1:7" ht="19.95" customHeight="1" x14ac:dyDescent="0.3">
      <c r="A284" s="62" t="s">
        <v>630</v>
      </c>
      <c r="B284" s="62" t="s">
        <v>629</v>
      </c>
      <c r="C284" s="62" t="s">
        <v>21</v>
      </c>
      <c r="D284" s="63">
        <v>6</v>
      </c>
      <c r="E284" s="63">
        <v>4</v>
      </c>
      <c r="F284" s="63">
        <v>8</v>
      </c>
      <c r="G284" s="65">
        <f t="shared" si="7"/>
        <v>6</v>
      </c>
    </row>
    <row r="285" spans="1:7" ht="19.95" customHeight="1" x14ac:dyDescent="0.3">
      <c r="A285" s="62" t="s">
        <v>640</v>
      </c>
      <c r="B285" s="62" t="s">
        <v>639</v>
      </c>
      <c r="C285" s="62" t="s">
        <v>21</v>
      </c>
      <c r="D285" s="63">
        <v>6</v>
      </c>
      <c r="E285" s="63">
        <v>4</v>
      </c>
      <c r="F285" s="63">
        <v>8</v>
      </c>
      <c r="G285" s="65">
        <f t="shared" si="7"/>
        <v>6</v>
      </c>
    </row>
    <row r="286" spans="1:7" ht="19.95" customHeight="1" x14ac:dyDescent="0.3">
      <c r="A286" s="62" t="s">
        <v>652</v>
      </c>
      <c r="B286" s="62" t="s">
        <v>651</v>
      </c>
      <c r="C286" s="62" t="s">
        <v>65</v>
      </c>
      <c r="D286" s="63">
        <v>7</v>
      </c>
      <c r="E286" s="63">
        <v>4</v>
      </c>
      <c r="F286" s="63">
        <v>8</v>
      </c>
      <c r="G286" s="65">
        <f t="shared" si="7"/>
        <v>6</v>
      </c>
    </row>
    <row r="287" spans="1:7" ht="19.95" customHeight="1" x14ac:dyDescent="0.3">
      <c r="A287" s="62" t="s">
        <v>666</v>
      </c>
      <c r="B287" s="62" t="s">
        <v>665</v>
      </c>
      <c r="C287" s="62" t="s">
        <v>33</v>
      </c>
      <c r="D287" s="63">
        <v>5</v>
      </c>
      <c r="E287" s="63">
        <v>4</v>
      </c>
      <c r="F287" s="63">
        <v>8</v>
      </c>
      <c r="G287" s="65">
        <f t="shared" si="7"/>
        <v>6</v>
      </c>
    </row>
    <row r="288" spans="1:7" ht="19.95" customHeight="1" x14ac:dyDescent="0.3">
      <c r="A288" s="62" t="s">
        <v>670</v>
      </c>
      <c r="B288" s="62" t="s">
        <v>669</v>
      </c>
      <c r="C288" s="62" t="s">
        <v>7</v>
      </c>
      <c r="D288" s="63">
        <v>6</v>
      </c>
      <c r="E288" s="63">
        <v>4</v>
      </c>
      <c r="F288" s="63">
        <v>8</v>
      </c>
      <c r="G288" s="65">
        <f t="shared" si="7"/>
        <v>6</v>
      </c>
    </row>
    <row r="289" spans="1:7" ht="19.95" customHeight="1" x14ac:dyDescent="0.3">
      <c r="A289" s="62" t="s">
        <v>680</v>
      </c>
      <c r="B289" s="62" t="s">
        <v>679</v>
      </c>
      <c r="C289" s="62" t="s">
        <v>21</v>
      </c>
      <c r="D289" s="63">
        <v>4</v>
      </c>
      <c r="E289" s="63">
        <v>6</v>
      </c>
      <c r="F289" s="63">
        <v>6</v>
      </c>
      <c r="G289" s="65">
        <f t="shared" si="7"/>
        <v>6</v>
      </c>
    </row>
    <row r="290" spans="1:7" ht="19.95" customHeight="1" x14ac:dyDescent="0.3">
      <c r="A290" s="62" t="s">
        <v>686</v>
      </c>
      <c r="B290" s="62" t="s">
        <v>685</v>
      </c>
      <c r="C290" s="62" t="s">
        <v>30</v>
      </c>
      <c r="D290" s="63">
        <v>8</v>
      </c>
      <c r="E290" s="63">
        <v>4</v>
      </c>
      <c r="F290" s="63">
        <v>8</v>
      </c>
      <c r="G290" s="65">
        <f t="shared" si="7"/>
        <v>6</v>
      </c>
    </row>
    <row r="291" spans="1:7" ht="19.95" customHeight="1" x14ac:dyDescent="0.3">
      <c r="A291" s="62" t="s">
        <v>694</v>
      </c>
      <c r="B291" s="62" t="s">
        <v>693</v>
      </c>
      <c r="C291" s="62" t="s">
        <v>45</v>
      </c>
      <c r="D291" s="63">
        <v>3</v>
      </c>
      <c r="E291" s="63">
        <v>4</v>
      </c>
      <c r="F291" s="63">
        <v>8</v>
      </c>
      <c r="G291" s="65">
        <f t="shared" si="7"/>
        <v>6</v>
      </c>
    </row>
    <row r="292" spans="1:7" ht="19.95" customHeight="1" x14ac:dyDescent="0.3">
      <c r="A292" s="62" t="s">
        <v>696</v>
      </c>
      <c r="B292" s="62" t="s">
        <v>695</v>
      </c>
      <c r="C292" s="62" t="s">
        <v>45</v>
      </c>
      <c r="D292" s="63">
        <v>6</v>
      </c>
      <c r="E292" s="63">
        <v>4</v>
      </c>
      <c r="F292" s="63">
        <v>8</v>
      </c>
      <c r="G292" s="65">
        <f t="shared" si="7"/>
        <v>6</v>
      </c>
    </row>
    <row r="293" spans="1:7" ht="19.95" customHeight="1" x14ac:dyDescent="0.3">
      <c r="A293" s="62" t="s">
        <v>710</v>
      </c>
      <c r="B293" s="62" t="s">
        <v>709</v>
      </c>
      <c r="C293" s="62" t="s">
        <v>27</v>
      </c>
      <c r="D293" s="63">
        <v>5</v>
      </c>
      <c r="E293" s="63">
        <v>4</v>
      </c>
      <c r="F293" s="63">
        <v>8</v>
      </c>
      <c r="G293" s="65">
        <f t="shared" si="7"/>
        <v>6</v>
      </c>
    </row>
    <row r="294" spans="1:7" ht="19.95" customHeight="1" x14ac:dyDescent="0.3">
      <c r="A294" s="62" t="s">
        <v>768</v>
      </c>
      <c r="B294" s="62" t="s">
        <v>767</v>
      </c>
      <c r="C294" s="62" t="s">
        <v>40</v>
      </c>
      <c r="D294" s="63">
        <v>7</v>
      </c>
      <c r="E294" s="63">
        <v>4</v>
      </c>
      <c r="F294" s="63">
        <v>8</v>
      </c>
      <c r="G294" s="65">
        <f t="shared" si="7"/>
        <v>6</v>
      </c>
    </row>
    <row r="295" spans="1:7" ht="19.95" customHeight="1" x14ac:dyDescent="0.3">
      <c r="A295" s="62" t="s">
        <v>786</v>
      </c>
      <c r="B295" s="62" t="s">
        <v>785</v>
      </c>
      <c r="C295" s="62" t="s">
        <v>40</v>
      </c>
      <c r="D295" s="63">
        <v>3</v>
      </c>
      <c r="E295" s="63">
        <v>6</v>
      </c>
      <c r="F295" s="63">
        <v>6</v>
      </c>
      <c r="G295" s="65">
        <f t="shared" si="7"/>
        <v>6</v>
      </c>
    </row>
    <row r="296" spans="1:7" ht="19.95" customHeight="1" x14ac:dyDescent="0.3">
      <c r="A296" s="62" t="s">
        <v>792</v>
      </c>
      <c r="B296" s="62" t="s">
        <v>791</v>
      </c>
      <c r="C296" s="62" t="s">
        <v>373</v>
      </c>
      <c r="D296" s="63">
        <v>3</v>
      </c>
      <c r="E296" s="63">
        <v>4</v>
      </c>
      <c r="F296" s="63">
        <v>8</v>
      </c>
      <c r="G296" s="65">
        <f t="shared" si="7"/>
        <v>6</v>
      </c>
    </row>
    <row r="297" spans="1:7" ht="19.95" customHeight="1" x14ac:dyDescent="0.3">
      <c r="A297" s="62" t="s">
        <v>804</v>
      </c>
      <c r="B297" s="62" t="s">
        <v>803</v>
      </c>
      <c r="C297" s="62" t="s">
        <v>45</v>
      </c>
      <c r="D297" s="63">
        <v>3</v>
      </c>
      <c r="E297" s="63">
        <v>4</v>
      </c>
      <c r="F297" s="63">
        <v>8</v>
      </c>
      <c r="G297" s="65">
        <f t="shared" si="7"/>
        <v>6</v>
      </c>
    </row>
    <row r="298" spans="1:7" ht="19.95" customHeight="1" x14ac:dyDescent="0.3">
      <c r="A298" s="62" t="s">
        <v>812</v>
      </c>
      <c r="B298" s="62" t="s">
        <v>811</v>
      </c>
      <c r="C298" s="62" t="s">
        <v>373</v>
      </c>
      <c r="D298" s="63">
        <v>3</v>
      </c>
      <c r="E298" s="63">
        <v>6</v>
      </c>
      <c r="F298" s="63">
        <v>6</v>
      </c>
      <c r="G298" s="65">
        <f t="shared" si="7"/>
        <v>6</v>
      </c>
    </row>
    <row r="299" spans="1:7" ht="19.95" customHeight="1" x14ac:dyDescent="0.3">
      <c r="A299" s="62" t="s">
        <v>842</v>
      </c>
      <c r="B299" s="62" t="s">
        <v>841</v>
      </c>
      <c r="C299" s="62" t="s">
        <v>21</v>
      </c>
      <c r="D299" s="63">
        <v>7</v>
      </c>
      <c r="E299" s="63">
        <v>4</v>
      </c>
      <c r="F299" s="63">
        <v>8</v>
      </c>
      <c r="G299" s="65">
        <f t="shared" si="7"/>
        <v>6</v>
      </c>
    </row>
    <row r="300" spans="1:7" ht="19.95" customHeight="1" x14ac:dyDescent="0.3">
      <c r="A300" s="62" t="s">
        <v>852</v>
      </c>
      <c r="B300" s="62" t="s">
        <v>851</v>
      </c>
      <c r="C300" s="62" t="s">
        <v>65</v>
      </c>
      <c r="D300" s="63">
        <v>7</v>
      </c>
      <c r="E300" s="63">
        <v>4</v>
      </c>
      <c r="F300" s="63">
        <v>8</v>
      </c>
      <c r="G300" s="65">
        <f t="shared" si="7"/>
        <v>6</v>
      </c>
    </row>
    <row r="301" spans="1:7" ht="19.95" customHeight="1" x14ac:dyDescent="0.3">
      <c r="A301" s="62" t="s">
        <v>858</v>
      </c>
      <c r="B301" s="62" t="s">
        <v>857</v>
      </c>
      <c r="C301" s="62" t="s">
        <v>40</v>
      </c>
      <c r="D301" s="63">
        <v>3</v>
      </c>
      <c r="E301" s="63">
        <v>4</v>
      </c>
      <c r="F301" s="63">
        <v>8</v>
      </c>
      <c r="G301" s="65">
        <f t="shared" si="7"/>
        <v>6</v>
      </c>
    </row>
    <row r="302" spans="1:7" ht="19.95" customHeight="1" x14ac:dyDescent="0.3">
      <c r="A302" s="62" t="s">
        <v>6</v>
      </c>
      <c r="B302" s="62" t="s">
        <v>5</v>
      </c>
      <c r="C302" s="62" t="s">
        <v>7</v>
      </c>
      <c r="D302" s="63">
        <v>5</v>
      </c>
      <c r="E302" s="63">
        <v>4</v>
      </c>
      <c r="F302" s="63">
        <v>9</v>
      </c>
      <c r="G302" s="65">
        <f t="shared" si="7"/>
        <v>6.5</v>
      </c>
    </row>
    <row r="303" spans="1:7" ht="19.95" customHeight="1" x14ac:dyDescent="0.3">
      <c r="A303" s="62" t="s">
        <v>51</v>
      </c>
      <c r="B303" s="62" t="s">
        <v>50</v>
      </c>
      <c r="C303" s="62" t="s">
        <v>40</v>
      </c>
      <c r="D303" s="63">
        <v>7</v>
      </c>
      <c r="E303" s="63">
        <v>4</v>
      </c>
      <c r="F303" s="63">
        <v>9</v>
      </c>
      <c r="G303" s="65">
        <f t="shared" si="7"/>
        <v>6.5</v>
      </c>
    </row>
    <row r="304" spans="1:7" ht="19.95" customHeight="1" x14ac:dyDescent="0.3">
      <c r="A304" s="62" t="s">
        <v>267</v>
      </c>
      <c r="B304" s="62" t="s">
        <v>266</v>
      </c>
      <c r="C304" s="62" t="s">
        <v>21</v>
      </c>
      <c r="D304" s="63">
        <v>7</v>
      </c>
      <c r="E304" s="63">
        <v>4</v>
      </c>
      <c r="F304" s="63">
        <v>9</v>
      </c>
      <c r="G304" s="65">
        <f t="shared" si="7"/>
        <v>6.5</v>
      </c>
    </row>
    <row r="305" spans="1:7" ht="19.95" customHeight="1" x14ac:dyDescent="0.3">
      <c r="A305" s="62" t="s">
        <v>294</v>
      </c>
      <c r="B305" s="62" t="s">
        <v>293</v>
      </c>
      <c r="C305" s="62" t="s">
        <v>65</v>
      </c>
      <c r="D305" s="63">
        <v>7</v>
      </c>
      <c r="E305" s="63">
        <v>4</v>
      </c>
      <c r="F305" s="63">
        <v>9</v>
      </c>
      <c r="G305" s="65">
        <f t="shared" si="7"/>
        <v>6.5</v>
      </c>
    </row>
    <row r="306" spans="1:7" ht="19.95" customHeight="1" x14ac:dyDescent="0.3">
      <c r="A306" s="62" t="s">
        <v>393</v>
      </c>
      <c r="B306" s="62" t="s">
        <v>392</v>
      </c>
      <c r="C306" s="62" t="s">
        <v>30</v>
      </c>
      <c r="D306" s="63">
        <v>8</v>
      </c>
      <c r="E306" s="63">
        <v>4</v>
      </c>
      <c r="F306" s="63">
        <v>9</v>
      </c>
      <c r="G306" s="65">
        <f t="shared" si="7"/>
        <v>6.5</v>
      </c>
    </row>
    <row r="307" spans="1:7" ht="19.95" customHeight="1" x14ac:dyDescent="0.3">
      <c r="A307" s="62" t="s">
        <v>421</v>
      </c>
      <c r="B307" s="62" t="s">
        <v>420</v>
      </c>
      <c r="C307" s="62" t="s">
        <v>21</v>
      </c>
      <c r="D307" s="63">
        <v>7</v>
      </c>
      <c r="E307" s="63">
        <v>4</v>
      </c>
      <c r="F307" s="63">
        <v>9</v>
      </c>
      <c r="G307" s="65">
        <f t="shared" si="7"/>
        <v>6.5</v>
      </c>
    </row>
    <row r="308" spans="1:7" ht="19.95" customHeight="1" x14ac:dyDescent="0.3">
      <c r="A308" s="62" t="s">
        <v>720</v>
      </c>
      <c r="B308" s="62" t="s">
        <v>719</v>
      </c>
      <c r="C308" s="62" t="s">
        <v>21</v>
      </c>
      <c r="D308" s="63">
        <v>5</v>
      </c>
      <c r="E308" s="63">
        <v>4</v>
      </c>
      <c r="F308" s="63">
        <v>9</v>
      </c>
      <c r="G308" s="65">
        <f t="shared" si="7"/>
        <v>6.5</v>
      </c>
    </row>
    <row r="309" spans="1:7" ht="19.95" customHeight="1" x14ac:dyDescent="0.3">
      <c r="A309" s="62" t="s">
        <v>37</v>
      </c>
      <c r="B309" s="62" t="s">
        <v>36</v>
      </c>
      <c r="C309" s="62" t="s">
        <v>7</v>
      </c>
      <c r="D309" s="63">
        <v>5</v>
      </c>
      <c r="E309" s="63">
        <v>6</v>
      </c>
      <c r="F309" s="63">
        <v>8</v>
      </c>
      <c r="G309" s="65">
        <f t="shared" si="7"/>
        <v>7</v>
      </c>
    </row>
    <row r="310" spans="1:7" ht="19.95" customHeight="1" x14ac:dyDescent="0.3">
      <c r="A310" s="62" t="s">
        <v>39</v>
      </c>
      <c r="B310" s="62" t="s">
        <v>38</v>
      </c>
      <c r="C310" s="62" t="s">
        <v>40</v>
      </c>
      <c r="D310" s="63">
        <v>3</v>
      </c>
      <c r="E310" s="63">
        <v>8</v>
      </c>
      <c r="F310" s="63">
        <v>6</v>
      </c>
      <c r="G310" s="65">
        <f t="shared" si="7"/>
        <v>7</v>
      </c>
    </row>
    <row r="311" spans="1:7" ht="19.95" customHeight="1" x14ac:dyDescent="0.3">
      <c r="A311" s="62" t="s">
        <v>80</v>
      </c>
      <c r="B311" s="62" t="s">
        <v>79</v>
      </c>
      <c r="C311" s="62" t="s">
        <v>24</v>
      </c>
      <c r="D311" s="63">
        <v>6</v>
      </c>
      <c r="E311" s="63">
        <v>6</v>
      </c>
      <c r="F311" s="63">
        <v>8</v>
      </c>
      <c r="G311" s="65">
        <f t="shared" si="7"/>
        <v>7</v>
      </c>
    </row>
    <row r="312" spans="1:7" ht="19.95" customHeight="1" x14ac:dyDescent="0.3">
      <c r="A312" s="62" t="s">
        <v>84</v>
      </c>
      <c r="B312" s="62" t="s">
        <v>83</v>
      </c>
      <c r="C312" s="62" t="s">
        <v>65</v>
      </c>
      <c r="D312" s="63">
        <v>7</v>
      </c>
      <c r="E312" s="63">
        <v>6</v>
      </c>
      <c r="F312" s="63">
        <v>8</v>
      </c>
      <c r="G312" s="65">
        <f t="shared" si="7"/>
        <v>7</v>
      </c>
    </row>
    <row r="313" spans="1:7" ht="19.95" customHeight="1" x14ac:dyDescent="0.3">
      <c r="A313" s="62" t="s">
        <v>91</v>
      </c>
      <c r="B313" s="62" t="s">
        <v>90</v>
      </c>
      <c r="C313" s="62" t="s">
        <v>21</v>
      </c>
      <c r="D313" s="63">
        <v>3</v>
      </c>
      <c r="E313" s="63">
        <v>8</v>
      </c>
      <c r="F313" s="63">
        <v>6</v>
      </c>
      <c r="G313" s="65">
        <f t="shared" si="7"/>
        <v>7</v>
      </c>
    </row>
    <row r="314" spans="1:7" ht="19.95" customHeight="1" x14ac:dyDescent="0.3">
      <c r="A314" s="62" t="s">
        <v>143</v>
      </c>
      <c r="B314" s="62" t="s">
        <v>142</v>
      </c>
      <c r="C314" s="62" t="s">
        <v>45</v>
      </c>
      <c r="D314" s="63">
        <v>6</v>
      </c>
      <c r="E314" s="63">
        <v>6</v>
      </c>
      <c r="F314" s="63">
        <v>8</v>
      </c>
      <c r="G314" s="65">
        <f t="shared" si="7"/>
        <v>7</v>
      </c>
    </row>
    <row r="315" spans="1:7" ht="19.95" customHeight="1" x14ac:dyDescent="0.3">
      <c r="A315" s="62" t="s">
        <v>147</v>
      </c>
      <c r="B315" s="62" t="s">
        <v>146</v>
      </c>
      <c r="C315" s="62" t="s">
        <v>21</v>
      </c>
      <c r="D315" s="63">
        <v>3</v>
      </c>
      <c r="E315" s="63">
        <v>8</v>
      </c>
      <c r="F315" s="63">
        <v>6</v>
      </c>
      <c r="G315" s="65">
        <f t="shared" si="7"/>
        <v>7</v>
      </c>
    </row>
    <row r="316" spans="1:7" ht="19.95" customHeight="1" x14ac:dyDescent="0.3">
      <c r="A316" s="62" t="s">
        <v>205</v>
      </c>
      <c r="B316" s="62" t="s">
        <v>204</v>
      </c>
      <c r="C316" s="62" t="s">
        <v>65</v>
      </c>
      <c r="D316" s="63">
        <v>7</v>
      </c>
      <c r="E316" s="63">
        <v>6</v>
      </c>
      <c r="F316" s="63">
        <v>8</v>
      </c>
      <c r="G316" s="65">
        <f t="shared" si="7"/>
        <v>7</v>
      </c>
    </row>
    <row r="317" spans="1:7" ht="19.95" customHeight="1" x14ac:dyDescent="0.3">
      <c r="A317" s="62" t="s">
        <v>215</v>
      </c>
      <c r="B317" s="62" t="s">
        <v>214</v>
      </c>
      <c r="C317" s="62" t="s">
        <v>40</v>
      </c>
      <c r="D317" s="63">
        <v>3</v>
      </c>
      <c r="E317" s="63">
        <v>6</v>
      </c>
      <c r="F317" s="63">
        <v>8</v>
      </c>
      <c r="G317" s="65">
        <f t="shared" si="7"/>
        <v>7</v>
      </c>
    </row>
    <row r="318" spans="1:7" ht="19.95" customHeight="1" x14ac:dyDescent="0.3">
      <c r="A318" s="62" t="s">
        <v>288</v>
      </c>
      <c r="B318" s="62" t="s">
        <v>287</v>
      </c>
      <c r="C318" s="62" t="s">
        <v>27</v>
      </c>
      <c r="D318" s="63">
        <v>5</v>
      </c>
      <c r="E318" s="63">
        <v>6</v>
      </c>
      <c r="F318" s="63">
        <v>8</v>
      </c>
      <c r="G318" s="65">
        <f t="shared" si="7"/>
        <v>7</v>
      </c>
    </row>
    <row r="319" spans="1:7" ht="19.95" customHeight="1" x14ac:dyDescent="0.3">
      <c r="A319" s="62" t="s">
        <v>290</v>
      </c>
      <c r="B319" s="62" t="s">
        <v>289</v>
      </c>
      <c r="C319" s="62" t="s">
        <v>72</v>
      </c>
      <c r="D319" s="63">
        <v>2</v>
      </c>
      <c r="E319" s="63">
        <v>6</v>
      </c>
      <c r="F319" s="63">
        <v>8</v>
      </c>
      <c r="G319" s="65">
        <f t="shared" si="7"/>
        <v>7</v>
      </c>
    </row>
    <row r="320" spans="1:7" ht="19.95" customHeight="1" x14ac:dyDescent="0.3">
      <c r="A320" s="62" t="s">
        <v>330</v>
      </c>
      <c r="B320" s="62" t="s">
        <v>329</v>
      </c>
      <c r="C320" s="62" t="s">
        <v>7</v>
      </c>
      <c r="D320" s="63">
        <v>3</v>
      </c>
      <c r="E320" s="63">
        <v>6</v>
      </c>
      <c r="F320" s="63">
        <v>8</v>
      </c>
      <c r="G320" s="65">
        <f t="shared" si="7"/>
        <v>7</v>
      </c>
    </row>
    <row r="321" spans="1:7" ht="19.95" customHeight="1" x14ac:dyDescent="0.3">
      <c r="A321" s="62" t="s">
        <v>340</v>
      </c>
      <c r="B321" s="62" t="s">
        <v>339</v>
      </c>
      <c r="C321" s="62" t="s">
        <v>21</v>
      </c>
      <c r="D321" s="63">
        <v>8</v>
      </c>
      <c r="E321" s="63">
        <v>6</v>
      </c>
      <c r="F321" s="63">
        <v>8</v>
      </c>
      <c r="G321" s="65">
        <f t="shared" si="7"/>
        <v>7</v>
      </c>
    </row>
    <row r="322" spans="1:7" ht="19.95" customHeight="1" x14ac:dyDescent="0.3">
      <c r="A322" s="62" t="s">
        <v>370</v>
      </c>
      <c r="B322" s="62" t="s">
        <v>369</v>
      </c>
      <c r="C322" s="62" t="s">
        <v>40</v>
      </c>
      <c r="D322" s="63">
        <v>7</v>
      </c>
      <c r="E322" s="63">
        <v>6</v>
      </c>
      <c r="F322" s="63">
        <v>8</v>
      </c>
      <c r="G322" s="65">
        <f t="shared" ref="G322:G385" si="8" xml:space="preserve"> (E322+F322)/2</f>
        <v>7</v>
      </c>
    </row>
    <row r="323" spans="1:7" ht="19.95" customHeight="1" x14ac:dyDescent="0.3">
      <c r="A323" s="62" t="s">
        <v>385</v>
      </c>
      <c r="B323" s="62" t="s">
        <v>384</v>
      </c>
      <c r="C323" s="62" t="s">
        <v>21</v>
      </c>
      <c r="D323" s="63">
        <v>5</v>
      </c>
      <c r="E323" s="63">
        <v>6</v>
      </c>
      <c r="F323" s="63">
        <v>8</v>
      </c>
      <c r="G323" s="65">
        <f t="shared" si="8"/>
        <v>7</v>
      </c>
    </row>
    <row r="324" spans="1:7" ht="19.95" customHeight="1" x14ac:dyDescent="0.3">
      <c r="A324" s="62" t="s">
        <v>433</v>
      </c>
      <c r="B324" s="62" t="s">
        <v>432</v>
      </c>
      <c r="C324" s="62" t="s">
        <v>72</v>
      </c>
      <c r="D324" s="63">
        <v>2</v>
      </c>
      <c r="E324" s="63">
        <v>6</v>
      </c>
      <c r="F324" s="63">
        <v>8</v>
      </c>
      <c r="G324" s="65">
        <f t="shared" si="8"/>
        <v>7</v>
      </c>
    </row>
    <row r="325" spans="1:7" ht="19.95" customHeight="1" x14ac:dyDescent="0.3">
      <c r="A325" s="62" t="s">
        <v>435</v>
      </c>
      <c r="B325" s="62" t="s">
        <v>434</v>
      </c>
      <c r="C325" s="62" t="s">
        <v>40</v>
      </c>
      <c r="D325" s="63">
        <v>5</v>
      </c>
      <c r="E325" s="63">
        <v>6</v>
      </c>
      <c r="F325" s="63">
        <v>8</v>
      </c>
      <c r="G325" s="65">
        <f t="shared" si="8"/>
        <v>7</v>
      </c>
    </row>
    <row r="326" spans="1:7" ht="19.95" customHeight="1" x14ac:dyDescent="0.3">
      <c r="A326" s="62" t="s">
        <v>449</v>
      </c>
      <c r="B326" s="62" t="s">
        <v>447</v>
      </c>
      <c r="C326" s="62" t="s">
        <v>40</v>
      </c>
      <c r="D326" s="63">
        <v>6</v>
      </c>
      <c r="E326" s="63">
        <v>6</v>
      </c>
      <c r="F326" s="63">
        <v>8</v>
      </c>
      <c r="G326" s="65">
        <f t="shared" si="8"/>
        <v>7</v>
      </c>
    </row>
    <row r="327" spans="1:7" ht="19.95" customHeight="1" x14ac:dyDescent="0.3">
      <c r="A327" s="62" t="s">
        <v>482</v>
      </c>
      <c r="B327" s="62" t="s">
        <v>481</v>
      </c>
      <c r="C327" s="62" t="s">
        <v>45</v>
      </c>
      <c r="D327" s="63">
        <v>5</v>
      </c>
      <c r="E327" s="63">
        <v>6</v>
      </c>
      <c r="F327" s="63">
        <v>8</v>
      </c>
      <c r="G327" s="65">
        <f t="shared" si="8"/>
        <v>7</v>
      </c>
    </row>
    <row r="328" spans="1:7" ht="19.95" customHeight="1" x14ac:dyDescent="0.3">
      <c r="A328" s="62" t="s">
        <v>520</v>
      </c>
      <c r="B328" s="62" t="s">
        <v>518</v>
      </c>
      <c r="C328" s="62" t="s">
        <v>72</v>
      </c>
      <c r="D328" s="63">
        <v>2</v>
      </c>
      <c r="E328" s="63">
        <v>6</v>
      </c>
      <c r="F328" s="63">
        <v>8</v>
      </c>
      <c r="G328" s="65">
        <f t="shared" si="8"/>
        <v>7</v>
      </c>
    </row>
    <row r="329" spans="1:7" ht="19.95" customHeight="1" x14ac:dyDescent="0.3">
      <c r="A329" s="62" t="s">
        <v>524</v>
      </c>
      <c r="B329" s="62" t="s">
        <v>523</v>
      </c>
      <c r="C329" s="62" t="s">
        <v>65</v>
      </c>
      <c r="D329" s="63">
        <v>8</v>
      </c>
      <c r="E329" s="63">
        <v>6</v>
      </c>
      <c r="F329" s="63">
        <v>8</v>
      </c>
      <c r="G329" s="65">
        <f t="shared" si="8"/>
        <v>7</v>
      </c>
    </row>
    <row r="330" spans="1:7" ht="19.95" customHeight="1" x14ac:dyDescent="0.3">
      <c r="A330" s="62" t="s">
        <v>540</v>
      </c>
      <c r="B330" s="62" t="s">
        <v>539</v>
      </c>
      <c r="C330" s="62" t="s">
        <v>65</v>
      </c>
      <c r="D330" s="63">
        <v>6</v>
      </c>
      <c r="E330" s="63">
        <v>6</v>
      </c>
      <c r="F330" s="63">
        <v>8</v>
      </c>
      <c r="G330" s="65">
        <f t="shared" si="8"/>
        <v>7</v>
      </c>
    </row>
    <row r="331" spans="1:7" ht="19.95" customHeight="1" x14ac:dyDescent="0.3">
      <c r="A331" s="62" t="s">
        <v>581</v>
      </c>
      <c r="B331" s="62" t="s">
        <v>580</v>
      </c>
      <c r="C331" s="62" t="s">
        <v>18</v>
      </c>
      <c r="D331" s="63">
        <v>7</v>
      </c>
      <c r="E331" s="63">
        <v>6</v>
      </c>
      <c r="F331" s="63">
        <v>8</v>
      </c>
      <c r="G331" s="65">
        <f t="shared" si="8"/>
        <v>7</v>
      </c>
    </row>
    <row r="332" spans="1:7" ht="19.95" customHeight="1" x14ac:dyDescent="0.3">
      <c r="A332" s="62" t="s">
        <v>585</v>
      </c>
      <c r="B332" s="62" t="s">
        <v>584</v>
      </c>
      <c r="C332" s="62" t="s">
        <v>21</v>
      </c>
      <c r="D332" s="63">
        <v>7</v>
      </c>
      <c r="E332" s="63">
        <v>6</v>
      </c>
      <c r="F332" s="63">
        <v>8</v>
      </c>
      <c r="G332" s="65">
        <f t="shared" si="8"/>
        <v>7</v>
      </c>
    </row>
    <row r="333" spans="1:7" ht="19.95" customHeight="1" x14ac:dyDescent="0.3">
      <c r="A333" s="62" t="s">
        <v>590</v>
      </c>
      <c r="B333" s="62" t="s">
        <v>589</v>
      </c>
      <c r="C333" s="62" t="s">
        <v>45</v>
      </c>
      <c r="D333" s="63">
        <v>3</v>
      </c>
      <c r="E333" s="63">
        <v>6</v>
      </c>
      <c r="F333" s="63">
        <v>8</v>
      </c>
      <c r="G333" s="65">
        <f t="shared" si="8"/>
        <v>7</v>
      </c>
    </row>
    <row r="334" spans="1:7" ht="19.95" customHeight="1" x14ac:dyDescent="0.3">
      <c r="A334" s="62" t="s">
        <v>620</v>
      </c>
      <c r="B334" s="62" t="s">
        <v>619</v>
      </c>
      <c r="C334" s="62" t="s">
        <v>21</v>
      </c>
      <c r="D334" s="63">
        <v>6</v>
      </c>
      <c r="E334" s="63">
        <v>6</v>
      </c>
      <c r="F334" s="63">
        <v>8</v>
      </c>
      <c r="G334" s="65">
        <f t="shared" si="8"/>
        <v>7</v>
      </c>
    </row>
    <row r="335" spans="1:7" ht="19.95" customHeight="1" x14ac:dyDescent="0.3">
      <c r="A335" s="62" t="s">
        <v>628</v>
      </c>
      <c r="B335" s="62" t="s">
        <v>627</v>
      </c>
      <c r="C335" s="62" t="s">
        <v>7</v>
      </c>
      <c r="D335" s="63">
        <v>7</v>
      </c>
      <c r="E335" s="63">
        <v>6</v>
      </c>
      <c r="F335" s="63">
        <v>8</v>
      </c>
      <c r="G335" s="65">
        <f t="shared" si="8"/>
        <v>7</v>
      </c>
    </row>
    <row r="336" spans="1:7" ht="19.95" customHeight="1" x14ac:dyDescent="0.3">
      <c r="A336" s="62" t="s">
        <v>708</v>
      </c>
      <c r="B336" s="62" t="s">
        <v>707</v>
      </c>
      <c r="C336" s="62" t="s">
        <v>24</v>
      </c>
      <c r="D336" s="63">
        <v>5</v>
      </c>
      <c r="E336" s="63">
        <v>6</v>
      </c>
      <c r="F336" s="63">
        <v>8</v>
      </c>
      <c r="G336" s="65">
        <f t="shared" si="8"/>
        <v>7</v>
      </c>
    </row>
    <row r="337" spans="1:7" ht="19.95" customHeight="1" x14ac:dyDescent="0.3">
      <c r="A337" s="62" t="s">
        <v>722</v>
      </c>
      <c r="B337" s="62" t="s">
        <v>721</v>
      </c>
      <c r="C337" s="62" t="s">
        <v>21</v>
      </c>
      <c r="D337" s="63">
        <v>6</v>
      </c>
      <c r="E337" s="63">
        <v>6</v>
      </c>
      <c r="F337" s="63">
        <v>8</v>
      </c>
      <c r="G337" s="65">
        <f t="shared" si="8"/>
        <v>7</v>
      </c>
    </row>
    <row r="338" spans="1:7" ht="19.95" customHeight="1" x14ac:dyDescent="0.3">
      <c r="A338" s="62" t="s">
        <v>742</v>
      </c>
      <c r="B338" s="62" t="s">
        <v>741</v>
      </c>
      <c r="C338" s="62" t="s">
        <v>7</v>
      </c>
      <c r="D338" s="63">
        <v>5</v>
      </c>
      <c r="E338" s="63">
        <v>6</v>
      </c>
      <c r="F338" s="63">
        <v>8</v>
      </c>
      <c r="G338" s="65">
        <f t="shared" si="8"/>
        <v>7</v>
      </c>
    </row>
    <row r="339" spans="1:7" ht="19.95" customHeight="1" x14ac:dyDescent="0.3">
      <c r="A339" s="62" t="s">
        <v>752</v>
      </c>
      <c r="B339" s="62" t="s">
        <v>751</v>
      </c>
      <c r="C339" s="62" t="s">
        <v>45</v>
      </c>
      <c r="D339" s="63">
        <v>6</v>
      </c>
      <c r="E339" s="63">
        <v>8</v>
      </c>
      <c r="F339" s="63">
        <v>6</v>
      </c>
      <c r="G339" s="65">
        <f t="shared" si="8"/>
        <v>7</v>
      </c>
    </row>
    <row r="340" spans="1:7" ht="19.95" customHeight="1" x14ac:dyDescent="0.3">
      <c r="A340" s="62" t="s">
        <v>776</v>
      </c>
      <c r="B340" s="62" t="s">
        <v>775</v>
      </c>
      <c r="C340" s="62" t="s">
        <v>33</v>
      </c>
      <c r="D340" s="63">
        <v>7</v>
      </c>
      <c r="E340" s="63">
        <v>6</v>
      </c>
      <c r="F340" s="63">
        <v>8</v>
      </c>
      <c r="G340" s="65">
        <f t="shared" si="8"/>
        <v>7</v>
      </c>
    </row>
    <row r="341" spans="1:7" ht="19.95" customHeight="1" x14ac:dyDescent="0.3">
      <c r="A341" s="62" t="s">
        <v>784</v>
      </c>
      <c r="B341" s="62" t="s">
        <v>783</v>
      </c>
      <c r="C341" s="62" t="s">
        <v>40</v>
      </c>
      <c r="D341" s="63">
        <v>5</v>
      </c>
      <c r="E341" s="63">
        <v>8</v>
      </c>
      <c r="F341" s="63">
        <v>6</v>
      </c>
      <c r="G341" s="65">
        <f t="shared" si="8"/>
        <v>7</v>
      </c>
    </row>
    <row r="342" spans="1:7" ht="19.95" customHeight="1" x14ac:dyDescent="0.3">
      <c r="A342" s="62" t="s">
        <v>888</v>
      </c>
      <c r="B342" s="62" t="s">
        <v>887</v>
      </c>
      <c r="C342" s="62" t="s">
        <v>65</v>
      </c>
      <c r="D342" s="63">
        <v>5</v>
      </c>
      <c r="E342" s="63">
        <v>6</v>
      </c>
      <c r="F342" s="63">
        <v>8</v>
      </c>
      <c r="G342" s="65">
        <f t="shared" si="8"/>
        <v>7</v>
      </c>
    </row>
    <row r="343" spans="1:7" ht="19.95" customHeight="1" x14ac:dyDescent="0.3">
      <c r="A343" s="62" t="s">
        <v>15</v>
      </c>
      <c r="B343" s="62" t="s">
        <v>14</v>
      </c>
      <c r="C343" s="62" t="s">
        <v>13</v>
      </c>
      <c r="D343" s="63">
        <v>1</v>
      </c>
      <c r="E343" s="63">
        <v>6</v>
      </c>
      <c r="F343" s="63">
        <v>9</v>
      </c>
      <c r="G343" s="65">
        <f t="shared" si="8"/>
        <v>7.5</v>
      </c>
    </row>
    <row r="344" spans="1:7" ht="19.95" customHeight="1" x14ac:dyDescent="0.3">
      <c r="A344" s="62" t="s">
        <v>241</v>
      </c>
      <c r="B344" s="62" t="s">
        <v>240</v>
      </c>
      <c r="C344" s="62" t="s">
        <v>7</v>
      </c>
      <c r="D344" s="63">
        <v>7</v>
      </c>
      <c r="E344" s="63">
        <v>6</v>
      </c>
      <c r="F344" s="63">
        <v>9</v>
      </c>
      <c r="G344" s="65">
        <f t="shared" si="8"/>
        <v>7.5</v>
      </c>
    </row>
    <row r="345" spans="1:7" ht="19.95" customHeight="1" x14ac:dyDescent="0.3">
      <c r="A345" s="62" t="s">
        <v>278</v>
      </c>
      <c r="B345" s="62" t="s">
        <v>277</v>
      </c>
      <c r="C345" s="62" t="s">
        <v>45</v>
      </c>
      <c r="D345" s="63">
        <v>5</v>
      </c>
      <c r="E345" s="63">
        <v>6</v>
      </c>
      <c r="F345" s="63">
        <v>9</v>
      </c>
      <c r="G345" s="65">
        <f t="shared" si="8"/>
        <v>7.5</v>
      </c>
    </row>
    <row r="346" spans="1:7" ht="19.95" customHeight="1" x14ac:dyDescent="0.3">
      <c r="A346" s="62" t="s">
        <v>302</v>
      </c>
      <c r="B346" s="62" t="s">
        <v>301</v>
      </c>
      <c r="C346" s="62" t="s">
        <v>87</v>
      </c>
      <c r="D346" s="63">
        <v>4</v>
      </c>
      <c r="E346" s="63">
        <v>6</v>
      </c>
      <c r="F346" s="63">
        <v>9</v>
      </c>
      <c r="G346" s="65">
        <f t="shared" si="8"/>
        <v>7.5</v>
      </c>
    </row>
    <row r="347" spans="1:7" ht="19.95" customHeight="1" x14ac:dyDescent="0.3">
      <c r="A347" s="62" t="s">
        <v>444</v>
      </c>
      <c r="B347" s="62" t="s">
        <v>443</v>
      </c>
      <c r="C347" s="62" t="s">
        <v>7</v>
      </c>
      <c r="D347" s="63">
        <v>5</v>
      </c>
      <c r="E347" s="63">
        <v>6</v>
      </c>
      <c r="F347" s="63">
        <v>9</v>
      </c>
      <c r="G347" s="65">
        <f t="shared" si="8"/>
        <v>7.5</v>
      </c>
    </row>
    <row r="348" spans="1:7" ht="19.95" customHeight="1" x14ac:dyDescent="0.3">
      <c r="A348" s="62" t="s">
        <v>446</v>
      </c>
      <c r="B348" s="62" t="s">
        <v>445</v>
      </c>
      <c r="C348" s="62" t="s">
        <v>21</v>
      </c>
      <c r="D348" s="63">
        <v>6</v>
      </c>
      <c r="E348" s="63">
        <v>6</v>
      </c>
      <c r="F348" s="63">
        <v>9</v>
      </c>
      <c r="G348" s="65">
        <f t="shared" si="8"/>
        <v>7.5</v>
      </c>
    </row>
    <row r="349" spans="1:7" ht="19.95" customHeight="1" x14ac:dyDescent="0.3">
      <c r="A349" s="62" t="s">
        <v>544</v>
      </c>
      <c r="B349" s="62" t="s">
        <v>543</v>
      </c>
      <c r="C349" s="62" t="s">
        <v>21</v>
      </c>
      <c r="D349" s="63">
        <v>6</v>
      </c>
      <c r="E349" s="63">
        <v>6</v>
      </c>
      <c r="F349" s="63">
        <v>9</v>
      </c>
      <c r="G349" s="65">
        <f t="shared" si="8"/>
        <v>7.5</v>
      </c>
    </row>
    <row r="350" spans="1:7" ht="19.95" customHeight="1" x14ac:dyDescent="0.3">
      <c r="A350" s="62" t="s">
        <v>828</v>
      </c>
      <c r="B350" s="62" t="s">
        <v>827</v>
      </c>
      <c r="C350" s="62" t="s">
        <v>40</v>
      </c>
      <c r="D350" s="63">
        <v>3</v>
      </c>
      <c r="E350" s="63">
        <v>6</v>
      </c>
      <c r="F350" s="63">
        <v>9</v>
      </c>
      <c r="G350" s="65">
        <f t="shared" si="8"/>
        <v>7.5</v>
      </c>
    </row>
    <row r="351" spans="1:7" ht="19.95" customHeight="1" x14ac:dyDescent="0.3">
      <c r="A351" s="62" t="s">
        <v>105</v>
      </c>
      <c r="B351" s="62" t="s">
        <v>104</v>
      </c>
      <c r="C351" s="62" t="s">
        <v>72</v>
      </c>
      <c r="D351" s="63">
        <v>2</v>
      </c>
      <c r="E351" s="63">
        <v>8</v>
      </c>
      <c r="F351" s="63">
        <v>8</v>
      </c>
      <c r="G351" s="65">
        <f t="shared" si="8"/>
        <v>8</v>
      </c>
    </row>
    <row r="352" spans="1:7" ht="19.95" customHeight="1" x14ac:dyDescent="0.3">
      <c r="A352" s="62" t="s">
        <v>107</v>
      </c>
      <c r="B352" s="62" t="s">
        <v>106</v>
      </c>
      <c r="C352" s="62" t="s">
        <v>27</v>
      </c>
      <c r="D352" s="63">
        <v>5</v>
      </c>
      <c r="E352" s="63">
        <v>8</v>
      </c>
      <c r="F352" s="63">
        <v>8</v>
      </c>
      <c r="G352" s="65">
        <f t="shared" si="8"/>
        <v>8</v>
      </c>
    </row>
    <row r="353" spans="1:7" ht="19.95" customHeight="1" x14ac:dyDescent="0.3">
      <c r="A353" s="62" t="s">
        <v>159</v>
      </c>
      <c r="B353" s="62" t="s">
        <v>158</v>
      </c>
      <c r="C353" s="62" t="s">
        <v>45</v>
      </c>
      <c r="D353" s="63">
        <v>7</v>
      </c>
      <c r="E353" s="63">
        <v>8</v>
      </c>
      <c r="F353" s="63">
        <v>8</v>
      </c>
      <c r="G353" s="65">
        <f t="shared" si="8"/>
        <v>8</v>
      </c>
    </row>
    <row r="354" spans="1:7" ht="19.95" customHeight="1" x14ac:dyDescent="0.3">
      <c r="A354" s="62" t="s">
        <v>272</v>
      </c>
      <c r="B354" s="62" t="s">
        <v>271</v>
      </c>
      <c r="C354" s="62" t="s">
        <v>27</v>
      </c>
      <c r="D354" s="63">
        <v>5</v>
      </c>
      <c r="E354" s="63">
        <v>8</v>
      </c>
      <c r="F354" s="63">
        <v>8</v>
      </c>
      <c r="G354" s="65">
        <f t="shared" si="8"/>
        <v>8</v>
      </c>
    </row>
    <row r="355" spans="1:7" ht="19.95" customHeight="1" x14ac:dyDescent="0.3">
      <c r="A355" s="62" t="s">
        <v>274</v>
      </c>
      <c r="B355" s="62" t="s">
        <v>273</v>
      </c>
      <c r="C355" s="62" t="s">
        <v>27</v>
      </c>
      <c r="D355" s="63">
        <v>5</v>
      </c>
      <c r="E355" s="63">
        <v>8</v>
      </c>
      <c r="F355" s="63">
        <v>8</v>
      </c>
      <c r="G355" s="65">
        <f t="shared" si="8"/>
        <v>8</v>
      </c>
    </row>
    <row r="356" spans="1:7" ht="19.95" customHeight="1" x14ac:dyDescent="0.3">
      <c r="A356" s="62" t="s">
        <v>286</v>
      </c>
      <c r="B356" s="62" t="s">
        <v>285</v>
      </c>
      <c r="C356" s="62" t="s">
        <v>21</v>
      </c>
      <c r="D356" s="63">
        <v>4</v>
      </c>
      <c r="E356" s="63">
        <v>8</v>
      </c>
      <c r="F356" s="63">
        <v>8</v>
      </c>
      <c r="G356" s="65">
        <f t="shared" si="8"/>
        <v>8</v>
      </c>
    </row>
    <row r="357" spans="1:7" ht="19.95" customHeight="1" x14ac:dyDescent="0.3">
      <c r="A357" s="62" t="s">
        <v>338</v>
      </c>
      <c r="B357" s="62" t="s">
        <v>337</v>
      </c>
      <c r="C357" s="62" t="s">
        <v>18</v>
      </c>
      <c r="D357" s="63">
        <v>3</v>
      </c>
      <c r="E357" s="63">
        <v>8</v>
      </c>
      <c r="F357" s="63">
        <v>8</v>
      </c>
      <c r="G357" s="65">
        <f t="shared" si="8"/>
        <v>8</v>
      </c>
    </row>
    <row r="358" spans="1:7" ht="19.95" customHeight="1" x14ac:dyDescent="0.3">
      <c r="A358" s="62" t="s">
        <v>407</v>
      </c>
      <c r="B358" s="62" t="s">
        <v>406</v>
      </c>
      <c r="C358" s="62" t="s">
        <v>10</v>
      </c>
      <c r="D358" s="63">
        <v>5</v>
      </c>
      <c r="E358" s="63">
        <v>8</v>
      </c>
      <c r="F358" s="63">
        <v>8</v>
      </c>
      <c r="G358" s="65">
        <f t="shared" si="8"/>
        <v>8</v>
      </c>
    </row>
    <row r="359" spans="1:7" ht="19.95" customHeight="1" x14ac:dyDescent="0.3">
      <c r="A359" s="62" t="s">
        <v>440</v>
      </c>
      <c r="B359" s="62" t="s">
        <v>438</v>
      </c>
      <c r="C359" s="62" t="s">
        <v>45</v>
      </c>
      <c r="D359" s="63">
        <v>5</v>
      </c>
      <c r="E359" s="63">
        <v>8</v>
      </c>
      <c r="F359" s="63">
        <v>8</v>
      </c>
      <c r="G359" s="65">
        <f t="shared" si="8"/>
        <v>8</v>
      </c>
    </row>
    <row r="360" spans="1:7" ht="19.95" customHeight="1" x14ac:dyDescent="0.3">
      <c r="A360" s="62" t="s">
        <v>548</v>
      </c>
      <c r="B360" s="62" t="s">
        <v>547</v>
      </c>
      <c r="C360" s="62" t="s">
        <v>40</v>
      </c>
      <c r="D360" s="63">
        <v>6</v>
      </c>
      <c r="E360" s="63">
        <v>8</v>
      </c>
      <c r="F360" s="63">
        <v>8</v>
      </c>
      <c r="G360" s="65">
        <f t="shared" si="8"/>
        <v>8</v>
      </c>
    </row>
    <row r="361" spans="1:7" ht="19.95" customHeight="1" x14ac:dyDescent="0.3">
      <c r="A361" s="62" t="s">
        <v>607</v>
      </c>
      <c r="B361" s="62" t="s">
        <v>606</v>
      </c>
      <c r="C361" s="62" t="s">
        <v>7</v>
      </c>
      <c r="D361" s="63">
        <v>8</v>
      </c>
      <c r="E361" s="63">
        <v>8</v>
      </c>
      <c r="F361" s="63">
        <v>8</v>
      </c>
      <c r="G361" s="65">
        <f t="shared" si="8"/>
        <v>8</v>
      </c>
    </row>
    <row r="362" spans="1:7" ht="19.95" customHeight="1" x14ac:dyDescent="0.3">
      <c r="A362" s="62" t="s">
        <v>684</v>
      </c>
      <c r="B362" s="62" t="s">
        <v>683</v>
      </c>
      <c r="C362" s="62" t="s">
        <v>27</v>
      </c>
      <c r="D362" s="63">
        <v>5</v>
      </c>
      <c r="E362" s="63">
        <v>8</v>
      </c>
      <c r="F362" s="63">
        <v>8</v>
      </c>
      <c r="G362" s="65">
        <f t="shared" si="8"/>
        <v>8</v>
      </c>
    </row>
    <row r="363" spans="1:7" ht="19.95" customHeight="1" x14ac:dyDescent="0.3">
      <c r="A363" s="62" t="s">
        <v>718</v>
      </c>
      <c r="B363" s="62" t="s">
        <v>717</v>
      </c>
      <c r="C363" s="62" t="s">
        <v>7</v>
      </c>
      <c r="D363" s="63">
        <v>5</v>
      </c>
      <c r="E363" s="63">
        <v>8</v>
      </c>
      <c r="F363" s="63">
        <v>8</v>
      </c>
      <c r="G363" s="65">
        <f t="shared" si="8"/>
        <v>8</v>
      </c>
    </row>
    <row r="364" spans="1:7" ht="19.95" customHeight="1" x14ac:dyDescent="0.3">
      <c r="A364" s="62" t="s">
        <v>732</v>
      </c>
      <c r="B364" s="62" t="s">
        <v>731</v>
      </c>
      <c r="C364" s="62" t="s">
        <v>21</v>
      </c>
      <c r="D364" s="63">
        <v>5</v>
      </c>
      <c r="E364" s="63">
        <v>8</v>
      </c>
      <c r="F364" s="63">
        <v>8</v>
      </c>
      <c r="G364" s="65">
        <f t="shared" si="8"/>
        <v>8</v>
      </c>
    </row>
    <row r="365" spans="1:7" ht="19.95" customHeight="1" x14ac:dyDescent="0.3">
      <c r="A365" s="62" t="s">
        <v>744</v>
      </c>
      <c r="B365" s="62" t="s">
        <v>743</v>
      </c>
      <c r="C365" s="62" t="s">
        <v>21</v>
      </c>
      <c r="D365" s="63">
        <v>6</v>
      </c>
      <c r="E365" s="63">
        <v>8</v>
      </c>
      <c r="F365" s="63">
        <v>8</v>
      </c>
      <c r="G365" s="65">
        <f t="shared" si="8"/>
        <v>8</v>
      </c>
    </row>
    <row r="366" spans="1:7" ht="19.95" customHeight="1" x14ac:dyDescent="0.3">
      <c r="A366" s="62" t="s">
        <v>862</v>
      </c>
      <c r="B366" s="62" t="s">
        <v>861</v>
      </c>
      <c r="C366" s="62" t="s">
        <v>45</v>
      </c>
      <c r="D366" s="63">
        <v>5</v>
      </c>
      <c r="E366" s="63">
        <v>8</v>
      </c>
      <c r="F366" s="63">
        <v>8</v>
      </c>
      <c r="G366" s="65">
        <f t="shared" si="8"/>
        <v>8</v>
      </c>
    </row>
    <row r="367" spans="1:7" ht="19.95" customHeight="1" x14ac:dyDescent="0.3">
      <c r="A367" s="62" t="s">
        <v>870</v>
      </c>
      <c r="B367" s="62" t="s">
        <v>869</v>
      </c>
      <c r="C367" s="62" t="s">
        <v>21</v>
      </c>
      <c r="D367" s="63">
        <v>5</v>
      </c>
      <c r="E367" s="63">
        <v>8</v>
      </c>
      <c r="F367" s="63">
        <v>8</v>
      </c>
      <c r="G367" s="65">
        <f t="shared" si="8"/>
        <v>8</v>
      </c>
    </row>
    <row r="368" spans="1:7" ht="19.95" customHeight="1" x14ac:dyDescent="0.3">
      <c r="A368" s="62" t="s">
        <v>35</v>
      </c>
      <c r="B368" s="62" t="s">
        <v>34</v>
      </c>
      <c r="C368" s="62" t="s">
        <v>7</v>
      </c>
      <c r="D368" s="63">
        <v>5</v>
      </c>
      <c r="E368" s="63">
        <v>8</v>
      </c>
      <c r="F368" s="63">
        <v>9</v>
      </c>
      <c r="G368" s="65">
        <f t="shared" si="8"/>
        <v>8.5</v>
      </c>
    </row>
    <row r="369" spans="1:7" ht="19.95" customHeight="1" x14ac:dyDescent="0.3">
      <c r="A369" s="62" t="s">
        <v>53</v>
      </c>
      <c r="B369" s="62" t="s">
        <v>52</v>
      </c>
      <c r="C369" s="62" t="s">
        <v>45</v>
      </c>
      <c r="D369" s="63">
        <v>6</v>
      </c>
      <c r="E369" s="63">
        <v>8</v>
      </c>
      <c r="F369" s="63">
        <v>9</v>
      </c>
      <c r="G369" s="65">
        <f t="shared" si="8"/>
        <v>8.5</v>
      </c>
    </row>
    <row r="370" spans="1:7" ht="19.95" customHeight="1" x14ac:dyDescent="0.3">
      <c r="A370" s="62" t="s">
        <v>235</v>
      </c>
      <c r="B370" s="62" t="s">
        <v>234</v>
      </c>
      <c r="C370" s="62" t="s">
        <v>45</v>
      </c>
      <c r="D370" s="63">
        <v>6</v>
      </c>
      <c r="E370" s="63">
        <v>8</v>
      </c>
      <c r="F370" s="63">
        <v>9</v>
      </c>
      <c r="G370" s="65">
        <f t="shared" si="8"/>
        <v>8.5</v>
      </c>
    </row>
    <row r="371" spans="1:7" ht="19.95" customHeight="1" x14ac:dyDescent="0.3">
      <c r="A371" s="62" t="s">
        <v>245</v>
      </c>
      <c r="B371" s="62" t="s">
        <v>244</v>
      </c>
      <c r="C371" s="62" t="s">
        <v>40</v>
      </c>
      <c r="D371" s="63">
        <v>3</v>
      </c>
      <c r="E371" s="63">
        <v>8</v>
      </c>
      <c r="F371" s="63">
        <v>9</v>
      </c>
      <c r="G371" s="65">
        <f t="shared" si="8"/>
        <v>8.5</v>
      </c>
    </row>
    <row r="372" spans="1:7" ht="19.95" customHeight="1" x14ac:dyDescent="0.3">
      <c r="A372" s="62" t="s">
        <v>361</v>
      </c>
      <c r="B372" s="62" t="s">
        <v>360</v>
      </c>
      <c r="C372" s="62" t="s">
        <v>45</v>
      </c>
      <c r="D372" s="63">
        <v>6</v>
      </c>
      <c r="E372" s="63">
        <v>8</v>
      </c>
      <c r="F372" s="63">
        <v>9</v>
      </c>
      <c r="G372" s="65">
        <f t="shared" si="8"/>
        <v>8.5</v>
      </c>
    </row>
    <row r="373" spans="1:7" ht="19.95" customHeight="1" x14ac:dyDescent="0.3">
      <c r="A373" s="62" t="s">
        <v>365</v>
      </c>
      <c r="B373" s="62" t="s">
        <v>364</v>
      </c>
      <c r="C373" s="62" t="s">
        <v>7</v>
      </c>
      <c r="D373" s="63">
        <v>5</v>
      </c>
      <c r="E373" s="63">
        <v>8</v>
      </c>
      <c r="F373" s="63">
        <v>9</v>
      </c>
      <c r="G373" s="65">
        <f t="shared" si="8"/>
        <v>8.5</v>
      </c>
    </row>
    <row r="374" spans="1:7" ht="19.95" customHeight="1" x14ac:dyDescent="0.3">
      <c r="A374" s="62" t="s">
        <v>411</v>
      </c>
      <c r="B374" s="62" t="s">
        <v>410</v>
      </c>
      <c r="C374" s="62" t="s">
        <v>27</v>
      </c>
      <c r="D374" s="63">
        <v>7</v>
      </c>
      <c r="E374" s="63">
        <v>8</v>
      </c>
      <c r="F374" s="63">
        <v>9</v>
      </c>
      <c r="G374" s="65">
        <f t="shared" si="8"/>
        <v>8.5</v>
      </c>
    </row>
    <row r="375" spans="1:7" ht="19.95" customHeight="1" x14ac:dyDescent="0.3">
      <c r="A375" s="62" t="s">
        <v>526</v>
      </c>
      <c r="B375" s="62" t="s">
        <v>525</v>
      </c>
      <c r="C375" s="62" t="s">
        <v>7</v>
      </c>
      <c r="D375" s="63">
        <v>7</v>
      </c>
      <c r="E375" s="63">
        <v>8</v>
      </c>
      <c r="F375" s="63">
        <v>9</v>
      </c>
      <c r="G375" s="65">
        <f t="shared" si="8"/>
        <v>8.5</v>
      </c>
    </row>
    <row r="376" spans="1:7" ht="19.95" customHeight="1" x14ac:dyDescent="0.3">
      <c r="A376" s="62" t="s">
        <v>558</v>
      </c>
      <c r="B376" s="62" t="s">
        <v>557</v>
      </c>
      <c r="C376" s="62" t="s">
        <v>13</v>
      </c>
      <c r="D376" s="63">
        <v>1</v>
      </c>
      <c r="E376" s="63">
        <v>8</v>
      </c>
      <c r="F376" s="63">
        <v>9</v>
      </c>
      <c r="G376" s="65">
        <f t="shared" si="8"/>
        <v>8.5</v>
      </c>
    </row>
    <row r="377" spans="1:7" ht="19.95" customHeight="1" x14ac:dyDescent="0.3">
      <c r="A377" s="62" t="s">
        <v>49</v>
      </c>
      <c r="B377" s="62" t="s">
        <v>48</v>
      </c>
      <c r="C377" s="62" t="s">
        <v>21</v>
      </c>
      <c r="D377" s="63">
        <v>5</v>
      </c>
      <c r="E377" s="63">
        <v>9</v>
      </c>
      <c r="F377" s="63">
        <v>9</v>
      </c>
      <c r="G377" s="65">
        <f t="shared" si="8"/>
        <v>9</v>
      </c>
    </row>
    <row r="378" spans="1:7" ht="19.95" customHeight="1" x14ac:dyDescent="0.3">
      <c r="A378" s="62" t="s">
        <v>113</v>
      </c>
      <c r="B378" s="62" t="s">
        <v>112</v>
      </c>
      <c r="C378" s="62" t="s">
        <v>72</v>
      </c>
      <c r="D378" s="63">
        <v>2</v>
      </c>
      <c r="E378" s="63">
        <v>9</v>
      </c>
      <c r="F378" s="63">
        <v>9</v>
      </c>
      <c r="G378" s="65">
        <f t="shared" si="8"/>
        <v>9</v>
      </c>
    </row>
    <row r="379" spans="1:7" ht="19.95" customHeight="1" x14ac:dyDescent="0.3">
      <c r="A379" s="62" t="s">
        <v>344</v>
      </c>
      <c r="B379" s="62" t="s">
        <v>343</v>
      </c>
      <c r="C379" s="62" t="s">
        <v>40</v>
      </c>
      <c r="D379" s="63">
        <v>5</v>
      </c>
      <c r="E379" s="63">
        <v>9</v>
      </c>
      <c r="F379" s="63">
        <v>9</v>
      </c>
      <c r="G379" s="65">
        <f t="shared" si="8"/>
        <v>9</v>
      </c>
    </row>
    <row r="380" spans="1:7" ht="19.95" customHeight="1" x14ac:dyDescent="0.3">
      <c r="A380" s="62" t="s">
        <v>474</v>
      </c>
      <c r="B380" s="62" t="s">
        <v>473</v>
      </c>
      <c r="C380" s="62" t="s">
        <v>24</v>
      </c>
      <c r="D380" s="63">
        <v>5</v>
      </c>
      <c r="E380" s="63">
        <v>9</v>
      </c>
      <c r="F380" s="63">
        <v>9</v>
      </c>
      <c r="G380" s="65">
        <f t="shared" si="8"/>
        <v>9</v>
      </c>
    </row>
    <row r="381" spans="1:7" ht="19.95" customHeight="1" x14ac:dyDescent="0.3">
      <c r="A381" s="62" t="s">
        <v>579</v>
      </c>
      <c r="B381" s="62" t="s">
        <v>578</v>
      </c>
      <c r="C381" s="62" t="s">
        <v>45</v>
      </c>
      <c r="D381" s="63">
        <v>5</v>
      </c>
      <c r="E381" s="63">
        <v>9</v>
      </c>
      <c r="F381" s="63">
        <v>9</v>
      </c>
      <c r="G381" s="65">
        <f t="shared" si="8"/>
        <v>9</v>
      </c>
    </row>
    <row r="382" spans="1:7" ht="19.95" customHeight="1" x14ac:dyDescent="0.3">
      <c r="A382" s="62" t="s">
        <v>754</v>
      </c>
      <c r="B382" s="62" t="s">
        <v>753</v>
      </c>
      <c r="C382" s="62" t="s">
        <v>65</v>
      </c>
      <c r="D382" s="63">
        <v>5</v>
      </c>
      <c r="E382" s="63">
        <v>9</v>
      </c>
      <c r="F382" s="63">
        <v>9</v>
      </c>
      <c r="G382" s="65">
        <f t="shared" si="8"/>
        <v>9</v>
      </c>
    </row>
    <row r="383" spans="1:7" ht="19.95" customHeight="1" x14ac:dyDescent="0.3">
      <c r="A383" s="62" t="s">
        <v>17</v>
      </c>
      <c r="B383" s="62" t="s">
        <v>16</v>
      </c>
      <c r="C383" s="62" t="s">
        <v>18</v>
      </c>
      <c r="D383" s="63">
        <v>4</v>
      </c>
      <c r="E383" s="63">
        <v>1</v>
      </c>
      <c r="F383" s="63" t="s">
        <v>895</v>
      </c>
      <c r="G383" s="65" t="e">
        <f t="shared" si="8"/>
        <v>#VALUE!</v>
      </c>
    </row>
    <row r="384" spans="1:7" ht="19.95" customHeight="1" x14ac:dyDescent="0.3">
      <c r="A384" s="62" t="s">
        <v>23</v>
      </c>
      <c r="B384" s="62" t="s">
        <v>22</v>
      </c>
      <c r="C384" s="62" t="s">
        <v>24</v>
      </c>
      <c r="D384" s="63">
        <v>8</v>
      </c>
      <c r="E384" s="63">
        <v>0</v>
      </c>
      <c r="F384" s="63" t="s">
        <v>895</v>
      </c>
      <c r="G384" s="65" t="e">
        <f t="shared" si="8"/>
        <v>#VALUE!</v>
      </c>
    </row>
    <row r="385" spans="1:7" ht="19.95" customHeight="1" x14ac:dyDescent="0.3">
      <c r="A385" s="62" t="s">
        <v>26</v>
      </c>
      <c r="B385" s="62" t="s">
        <v>25</v>
      </c>
      <c r="C385" s="62" t="s">
        <v>27</v>
      </c>
      <c r="D385" s="63">
        <v>4</v>
      </c>
      <c r="E385" s="63">
        <v>6</v>
      </c>
      <c r="F385" s="63" t="s">
        <v>895</v>
      </c>
      <c r="G385" s="65" t="e">
        <f t="shared" si="8"/>
        <v>#VALUE!</v>
      </c>
    </row>
    <row r="386" spans="1:7" ht="19.95" customHeight="1" x14ac:dyDescent="0.3">
      <c r="A386" s="62" t="s">
        <v>44</v>
      </c>
      <c r="B386" s="62" t="s">
        <v>43</v>
      </c>
      <c r="C386" s="62" t="s">
        <v>45</v>
      </c>
      <c r="D386" s="63">
        <v>3</v>
      </c>
      <c r="E386" s="63">
        <v>0</v>
      </c>
      <c r="F386" s="63" t="s">
        <v>895</v>
      </c>
      <c r="G386" s="65" t="e">
        <f t="shared" ref="G386:G449" si="9" xml:space="preserve"> (E386+F386)/2</f>
        <v>#VALUE!</v>
      </c>
    </row>
    <row r="387" spans="1:7" ht="19.95" customHeight="1" x14ac:dyDescent="0.3">
      <c r="A387" s="62" t="s">
        <v>57</v>
      </c>
      <c r="B387" s="62" t="s">
        <v>56</v>
      </c>
      <c r="C387" s="62" t="s">
        <v>7</v>
      </c>
      <c r="D387" s="63">
        <v>4</v>
      </c>
      <c r="E387" s="63">
        <v>6</v>
      </c>
      <c r="F387" s="63" t="s">
        <v>895</v>
      </c>
      <c r="G387" s="65" t="e">
        <f t="shared" si="9"/>
        <v>#VALUE!</v>
      </c>
    </row>
    <row r="388" spans="1:7" ht="19.95" customHeight="1" x14ac:dyDescent="0.3">
      <c r="A388" s="62" t="s">
        <v>62</v>
      </c>
      <c r="B388" s="62" t="s">
        <v>61</v>
      </c>
      <c r="C388" s="62" t="s">
        <v>30</v>
      </c>
      <c r="D388" s="63">
        <v>4</v>
      </c>
      <c r="E388" s="63">
        <v>0</v>
      </c>
      <c r="F388" s="63" t="s">
        <v>895</v>
      </c>
      <c r="G388" s="65" t="e">
        <f t="shared" si="9"/>
        <v>#VALUE!</v>
      </c>
    </row>
    <row r="389" spans="1:7" ht="19.95" customHeight="1" x14ac:dyDescent="0.3">
      <c r="A389" s="62" t="s">
        <v>64</v>
      </c>
      <c r="B389" s="62" t="s">
        <v>63</v>
      </c>
      <c r="C389" s="62" t="s">
        <v>65</v>
      </c>
      <c r="D389" s="63">
        <v>4</v>
      </c>
      <c r="E389" s="63">
        <v>4</v>
      </c>
      <c r="F389" s="63" t="s">
        <v>895</v>
      </c>
      <c r="G389" s="65" t="e">
        <f t="shared" si="9"/>
        <v>#VALUE!</v>
      </c>
    </row>
    <row r="390" spans="1:7" ht="19.95" customHeight="1" x14ac:dyDescent="0.3">
      <c r="A390" s="62" t="s">
        <v>119</v>
      </c>
      <c r="B390" s="62" t="s">
        <v>118</v>
      </c>
      <c r="C390" s="62" t="s">
        <v>60</v>
      </c>
      <c r="D390" s="63">
        <v>4</v>
      </c>
      <c r="E390" s="63">
        <v>1</v>
      </c>
      <c r="F390" s="63" t="s">
        <v>895</v>
      </c>
      <c r="G390" s="65" t="e">
        <f t="shared" si="9"/>
        <v>#VALUE!</v>
      </c>
    </row>
    <row r="391" spans="1:7" ht="19.95" customHeight="1" x14ac:dyDescent="0.3">
      <c r="A391" s="62" t="s">
        <v>125</v>
      </c>
      <c r="B391" s="62" t="s">
        <v>124</v>
      </c>
      <c r="C391" s="62" t="s">
        <v>24</v>
      </c>
      <c r="D391" s="63">
        <v>8</v>
      </c>
      <c r="E391" s="63">
        <v>0</v>
      </c>
      <c r="F391" s="63" t="s">
        <v>895</v>
      </c>
      <c r="G391" s="65" t="e">
        <f t="shared" si="9"/>
        <v>#VALUE!</v>
      </c>
    </row>
    <row r="392" spans="1:7" ht="19.95" customHeight="1" x14ac:dyDescent="0.3">
      <c r="A392" s="62" t="s">
        <v>127</v>
      </c>
      <c r="B392" s="62" t="s">
        <v>126</v>
      </c>
      <c r="C392" s="62" t="s">
        <v>60</v>
      </c>
      <c r="D392" s="63">
        <v>4</v>
      </c>
      <c r="E392" s="63">
        <v>4</v>
      </c>
      <c r="F392" s="63" t="s">
        <v>895</v>
      </c>
      <c r="G392" s="65" t="e">
        <f t="shared" si="9"/>
        <v>#VALUE!</v>
      </c>
    </row>
    <row r="393" spans="1:7" ht="19.95" customHeight="1" x14ac:dyDescent="0.3">
      <c r="A393" s="62" t="s">
        <v>131</v>
      </c>
      <c r="B393" s="62" t="s">
        <v>130</v>
      </c>
      <c r="C393" s="62" t="s">
        <v>45</v>
      </c>
      <c r="D393" s="63">
        <v>8</v>
      </c>
      <c r="E393" s="63">
        <v>0</v>
      </c>
      <c r="F393" s="63" t="s">
        <v>895</v>
      </c>
      <c r="G393" s="65" t="e">
        <f t="shared" si="9"/>
        <v>#VALUE!</v>
      </c>
    </row>
    <row r="394" spans="1:7" ht="19.95" customHeight="1" x14ac:dyDescent="0.3">
      <c r="A394" s="62" t="s">
        <v>149</v>
      </c>
      <c r="B394" s="62" t="s">
        <v>148</v>
      </c>
      <c r="C394" s="62" t="s">
        <v>24</v>
      </c>
      <c r="D394" s="63">
        <v>4</v>
      </c>
      <c r="E394" s="63">
        <v>1</v>
      </c>
      <c r="F394" s="63" t="s">
        <v>895</v>
      </c>
      <c r="G394" s="65" t="e">
        <f t="shared" si="9"/>
        <v>#VALUE!</v>
      </c>
    </row>
    <row r="395" spans="1:7" ht="19.95" customHeight="1" x14ac:dyDescent="0.3">
      <c r="A395" s="62" t="s">
        <v>155</v>
      </c>
      <c r="B395" s="62" t="s">
        <v>154</v>
      </c>
      <c r="C395" s="62" t="s">
        <v>60</v>
      </c>
      <c r="D395" s="63">
        <v>8</v>
      </c>
      <c r="E395" s="63">
        <v>0</v>
      </c>
      <c r="F395" s="63" t="s">
        <v>895</v>
      </c>
      <c r="G395" s="65" t="e">
        <f t="shared" si="9"/>
        <v>#VALUE!</v>
      </c>
    </row>
    <row r="396" spans="1:7" ht="19.95" customHeight="1" x14ac:dyDescent="0.3">
      <c r="A396" s="62" t="s">
        <v>173</v>
      </c>
      <c r="B396" s="62" t="s">
        <v>172</v>
      </c>
      <c r="C396" s="62" t="s">
        <v>45</v>
      </c>
      <c r="D396" s="63">
        <v>7</v>
      </c>
      <c r="E396" s="63">
        <v>0</v>
      </c>
      <c r="F396" s="63" t="s">
        <v>895</v>
      </c>
      <c r="G396" s="65" t="e">
        <f t="shared" si="9"/>
        <v>#VALUE!</v>
      </c>
    </row>
    <row r="397" spans="1:7" ht="19.95" customHeight="1" x14ac:dyDescent="0.3">
      <c r="A397" s="62" t="s">
        <v>179</v>
      </c>
      <c r="B397" s="62" t="s">
        <v>178</v>
      </c>
      <c r="C397" s="62" t="s">
        <v>18</v>
      </c>
      <c r="D397" s="63">
        <v>8</v>
      </c>
      <c r="E397" s="63">
        <v>0</v>
      </c>
      <c r="F397" s="63" t="s">
        <v>895</v>
      </c>
      <c r="G397" s="65" t="e">
        <f t="shared" si="9"/>
        <v>#VALUE!</v>
      </c>
    </row>
    <row r="398" spans="1:7" ht="19.95" customHeight="1" x14ac:dyDescent="0.3">
      <c r="A398" s="62" t="s">
        <v>181</v>
      </c>
      <c r="B398" s="62" t="s">
        <v>180</v>
      </c>
      <c r="C398" s="62" t="s">
        <v>18</v>
      </c>
      <c r="D398" s="63">
        <v>4</v>
      </c>
      <c r="E398" s="63">
        <v>4</v>
      </c>
      <c r="F398" s="63" t="s">
        <v>895</v>
      </c>
      <c r="G398" s="65" t="e">
        <f t="shared" si="9"/>
        <v>#VALUE!</v>
      </c>
    </row>
    <row r="399" spans="1:7" ht="19.95" customHeight="1" x14ac:dyDescent="0.3">
      <c r="A399" s="62" t="s">
        <v>183</v>
      </c>
      <c r="B399" s="62" t="s">
        <v>182</v>
      </c>
      <c r="C399" s="62" t="s">
        <v>24</v>
      </c>
      <c r="D399" s="63">
        <v>4</v>
      </c>
      <c r="E399" s="63">
        <v>4</v>
      </c>
      <c r="F399" s="63" t="s">
        <v>895</v>
      </c>
      <c r="G399" s="65" t="e">
        <f t="shared" si="9"/>
        <v>#VALUE!</v>
      </c>
    </row>
    <row r="400" spans="1:7" ht="19.95" customHeight="1" x14ac:dyDescent="0.3">
      <c r="A400" s="62" t="s">
        <v>193</v>
      </c>
      <c r="B400" s="62" t="s">
        <v>192</v>
      </c>
      <c r="C400" s="62" t="s">
        <v>60</v>
      </c>
      <c r="D400" s="63">
        <v>8</v>
      </c>
      <c r="E400" s="63">
        <v>0</v>
      </c>
      <c r="F400" s="63" t="s">
        <v>895</v>
      </c>
      <c r="G400" s="65" t="e">
        <f t="shared" si="9"/>
        <v>#VALUE!</v>
      </c>
    </row>
    <row r="401" spans="1:7" ht="19.95" customHeight="1" x14ac:dyDescent="0.3">
      <c r="A401" s="62" t="s">
        <v>209</v>
      </c>
      <c r="B401" s="62" t="s">
        <v>208</v>
      </c>
      <c r="C401" s="62" t="s">
        <v>18</v>
      </c>
      <c r="D401" s="63">
        <v>8</v>
      </c>
      <c r="E401" s="63">
        <v>0</v>
      </c>
      <c r="F401" s="63" t="s">
        <v>895</v>
      </c>
      <c r="G401" s="65" t="e">
        <f t="shared" si="9"/>
        <v>#VALUE!</v>
      </c>
    </row>
    <row r="402" spans="1:7" ht="19.95" customHeight="1" x14ac:dyDescent="0.3">
      <c r="A402" s="62" t="s">
        <v>221</v>
      </c>
      <c r="B402" s="62" t="s">
        <v>220</v>
      </c>
      <c r="C402" s="62" t="s">
        <v>33</v>
      </c>
      <c r="D402" s="63">
        <v>4</v>
      </c>
      <c r="E402" s="63">
        <v>1</v>
      </c>
      <c r="F402" s="63" t="s">
        <v>895</v>
      </c>
      <c r="G402" s="65" t="e">
        <f t="shared" si="9"/>
        <v>#VALUE!</v>
      </c>
    </row>
    <row r="403" spans="1:7" ht="19.95" customHeight="1" x14ac:dyDescent="0.3">
      <c r="A403" s="62" t="s">
        <v>239</v>
      </c>
      <c r="B403" s="62" t="s">
        <v>238</v>
      </c>
      <c r="C403" s="62" t="s">
        <v>65</v>
      </c>
      <c r="D403" s="63">
        <v>6</v>
      </c>
      <c r="E403" s="63">
        <v>0</v>
      </c>
      <c r="F403" s="63" t="s">
        <v>895</v>
      </c>
      <c r="G403" s="65" t="e">
        <f t="shared" si="9"/>
        <v>#VALUE!</v>
      </c>
    </row>
    <row r="404" spans="1:7" ht="19.95" customHeight="1" x14ac:dyDescent="0.3">
      <c r="A404" s="62" t="s">
        <v>255</v>
      </c>
      <c r="B404" s="62" t="s">
        <v>254</v>
      </c>
      <c r="C404" s="62" t="s">
        <v>24</v>
      </c>
      <c r="D404" s="63">
        <v>7</v>
      </c>
      <c r="E404" s="63">
        <v>1</v>
      </c>
      <c r="F404" s="63" t="s">
        <v>895</v>
      </c>
      <c r="G404" s="65" t="e">
        <f t="shared" si="9"/>
        <v>#VALUE!</v>
      </c>
    </row>
    <row r="405" spans="1:7" ht="19.95" customHeight="1" x14ac:dyDescent="0.3">
      <c r="A405" s="62" t="s">
        <v>276</v>
      </c>
      <c r="B405" s="62" t="s">
        <v>275</v>
      </c>
      <c r="C405" s="62" t="s">
        <v>45</v>
      </c>
      <c r="D405" s="63">
        <v>4</v>
      </c>
      <c r="E405" s="63">
        <v>1</v>
      </c>
      <c r="F405" s="63" t="s">
        <v>895</v>
      </c>
      <c r="G405" s="65" t="e">
        <f t="shared" si="9"/>
        <v>#VALUE!</v>
      </c>
    </row>
    <row r="406" spans="1:7" ht="19.95" customHeight="1" x14ac:dyDescent="0.3">
      <c r="A406" s="62" t="s">
        <v>280</v>
      </c>
      <c r="B406" s="62" t="s">
        <v>279</v>
      </c>
      <c r="C406" s="62" t="s">
        <v>33</v>
      </c>
      <c r="D406" s="63">
        <v>7</v>
      </c>
      <c r="E406" s="63">
        <v>0</v>
      </c>
      <c r="F406" s="63" t="s">
        <v>895</v>
      </c>
      <c r="G406" s="65" t="e">
        <f t="shared" si="9"/>
        <v>#VALUE!</v>
      </c>
    </row>
    <row r="407" spans="1:7" ht="19.95" customHeight="1" x14ac:dyDescent="0.3">
      <c r="A407" s="62" t="s">
        <v>292</v>
      </c>
      <c r="B407" s="62" t="s">
        <v>291</v>
      </c>
      <c r="C407" s="62" t="s">
        <v>30</v>
      </c>
      <c r="D407" s="63">
        <v>7</v>
      </c>
      <c r="E407" s="63">
        <v>0</v>
      </c>
      <c r="F407" s="63" t="s">
        <v>895</v>
      </c>
      <c r="G407" s="65" t="e">
        <f t="shared" si="9"/>
        <v>#VALUE!</v>
      </c>
    </row>
    <row r="408" spans="1:7" ht="19.95" customHeight="1" x14ac:dyDescent="0.3">
      <c r="A408" s="62" t="s">
        <v>304</v>
      </c>
      <c r="B408" s="62" t="s">
        <v>303</v>
      </c>
      <c r="C408" s="62" t="s">
        <v>10</v>
      </c>
      <c r="D408" s="63">
        <v>4</v>
      </c>
      <c r="E408" s="63">
        <v>8</v>
      </c>
      <c r="F408" s="63" t="s">
        <v>895</v>
      </c>
      <c r="G408" s="65" t="e">
        <f t="shared" si="9"/>
        <v>#VALUE!</v>
      </c>
    </row>
    <row r="409" spans="1:7" ht="19.95" customHeight="1" x14ac:dyDescent="0.3">
      <c r="A409" s="62" t="s">
        <v>312</v>
      </c>
      <c r="B409" s="62" t="s">
        <v>311</v>
      </c>
      <c r="C409" s="62" t="s">
        <v>7</v>
      </c>
      <c r="D409" s="63">
        <v>6</v>
      </c>
      <c r="E409" s="63">
        <v>1</v>
      </c>
      <c r="F409" s="63" t="s">
        <v>895</v>
      </c>
      <c r="G409" s="65" t="e">
        <f t="shared" si="9"/>
        <v>#VALUE!</v>
      </c>
    </row>
    <row r="410" spans="1:7" ht="19.95" customHeight="1" x14ac:dyDescent="0.3">
      <c r="A410" s="62" t="s">
        <v>332</v>
      </c>
      <c r="B410" s="62" t="s">
        <v>331</v>
      </c>
      <c r="C410" s="62" t="s">
        <v>21</v>
      </c>
      <c r="D410" s="63">
        <v>4</v>
      </c>
      <c r="E410" s="63">
        <v>4</v>
      </c>
      <c r="F410" s="63" t="s">
        <v>895</v>
      </c>
      <c r="G410" s="65" t="e">
        <f t="shared" si="9"/>
        <v>#VALUE!</v>
      </c>
    </row>
    <row r="411" spans="1:7" ht="19.95" customHeight="1" x14ac:dyDescent="0.3">
      <c r="A411" s="62" t="s">
        <v>354</v>
      </c>
      <c r="B411" s="62" t="s">
        <v>353</v>
      </c>
      <c r="C411" s="62" t="s">
        <v>40</v>
      </c>
      <c r="D411" s="63">
        <v>4</v>
      </c>
      <c r="E411" s="63">
        <v>6</v>
      </c>
      <c r="F411" s="63" t="s">
        <v>895</v>
      </c>
      <c r="G411" s="65" t="e">
        <f t="shared" si="9"/>
        <v>#VALUE!</v>
      </c>
    </row>
    <row r="412" spans="1:7" ht="19.95" customHeight="1" x14ac:dyDescent="0.3">
      <c r="A412" s="62" t="s">
        <v>366</v>
      </c>
      <c r="B412" s="62" t="s">
        <v>50</v>
      </c>
      <c r="C412" s="62" t="s">
        <v>7</v>
      </c>
      <c r="D412" s="63">
        <v>5</v>
      </c>
      <c r="E412" s="63">
        <v>6</v>
      </c>
      <c r="F412" s="63" t="s">
        <v>895</v>
      </c>
      <c r="G412" s="65" t="e">
        <f t="shared" si="9"/>
        <v>#VALUE!</v>
      </c>
    </row>
    <row r="413" spans="1:7" ht="19.95" customHeight="1" x14ac:dyDescent="0.3">
      <c r="A413" s="62" t="s">
        <v>377</v>
      </c>
      <c r="B413" s="62" t="s">
        <v>376</v>
      </c>
      <c r="C413" s="62" t="s">
        <v>45</v>
      </c>
      <c r="D413" s="63">
        <v>4</v>
      </c>
      <c r="E413" s="63">
        <v>4</v>
      </c>
      <c r="F413" s="63" t="s">
        <v>895</v>
      </c>
      <c r="G413" s="65" t="e">
        <f t="shared" si="9"/>
        <v>#VALUE!</v>
      </c>
    </row>
    <row r="414" spans="1:7" ht="19.95" customHeight="1" x14ac:dyDescent="0.3">
      <c r="A414" s="62" t="s">
        <v>387</v>
      </c>
      <c r="B414" s="62" t="s">
        <v>386</v>
      </c>
      <c r="C414" s="62" t="s">
        <v>10</v>
      </c>
      <c r="D414" s="63">
        <v>4</v>
      </c>
      <c r="E414" s="63">
        <v>8</v>
      </c>
      <c r="F414" s="63" t="s">
        <v>895</v>
      </c>
      <c r="G414" s="65" t="e">
        <f t="shared" si="9"/>
        <v>#VALUE!</v>
      </c>
    </row>
    <row r="415" spans="1:7" ht="19.95" customHeight="1" x14ac:dyDescent="0.3">
      <c r="A415" s="62" t="s">
        <v>403</v>
      </c>
      <c r="B415" s="62" t="s">
        <v>402</v>
      </c>
      <c r="C415" s="62" t="s">
        <v>24</v>
      </c>
      <c r="D415" s="63">
        <v>8</v>
      </c>
      <c r="E415" s="63">
        <v>1</v>
      </c>
      <c r="F415" s="63" t="s">
        <v>895</v>
      </c>
      <c r="G415" s="65" t="e">
        <f t="shared" si="9"/>
        <v>#VALUE!</v>
      </c>
    </row>
    <row r="416" spans="1:7" ht="19.95" customHeight="1" x14ac:dyDescent="0.3">
      <c r="A416" s="62" t="s">
        <v>409</v>
      </c>
      <c r="B416" s="62" t="s">
        <v>408</v>
      </c>
      <c r="C416" s="62" t="s">
        <v>27</v>
      </c>
      <c r="D416" s="63">
        <v>4</v>
      </c>
      <c r="E416" s="63">
        <v>9</v>
      </c>
      <c r="F416" s="63" t="s">
        <v>895</v>
      </c>
      <c r="G416" s="65" t="e">
        <f t="shared" si="9"/>
        <v>#VALUE!</v>
      </c>
    </row>
    <row r="417" spans="1:7" ht="19.95" customHeight="1" x14ac:dyDescent="0.3">
      <c r="A417" s="62" t="s">
        <v>413</v>
      </c>
      <c r="B417" s="62" t="s">
        <v>412</v>
      </c>
      <c r="C417" s="62" t="s">
        <v>30</v>
      </c>
      <c r="D417" s="63">
        <v>4</v>
      </c>
      <c r="E417" s="63">
        <v>1</v>
      </c>
      <c r="F417" s="63" t="s">
        <v>895</v>
      </c>
      <c r="G417" s="65" t="e">
        <f t="shared" si="9"/>
        <v>#VALUE!</v>
      </c>
    </row>
    <row r="418" spans="1:7" ht="19.95" customHeight="1" x14ac:dyDescent="0.3">
      <c r="A418" s="62" t="s">
        <v>415</v>
      </c>
      <c r="B418" s="62" t="s">
        <v>414</v>
      </c>
      <c r="C418" s="62" t="s">
        <v>33</v>
      </c>
      <c r="D418" s="63">
        <v>6</v>
      </c>
      <c r="E418" s="63">
        <v>0</v>
      </c>
      <c r="F418" s="63" t="s">
        <v>895</v>
      </c>
      <c r="G418" s="65" t="e">
        <f t="shared" si="9"/>
        <v>#VALUE!</v>
      </c>
    </row>
    <row r="419" spans="1:7" ht="19.95" customHeight="1" x14ac:dyDescent="0.3">
      <c r="A419" s="62" t="s">
        <v>425</v>
      </c>
      <c r="B419" s="62" t="s">
        <v>424</v>
      </c>
      <c r="C419" s="62" t="s">
        <v>60</v>
      </c>
      <c r="D419" s="63">
        <v>3</v>
      </c>
      <c r="E419" s="63">
        <v>1</v>
      </c>
      <c r="F419" s="63" t="s">
        <v>895</v>
      </c>
      <c r="G419" s="65" t="e">
        <f t="shared" si="9"/>
        <v>#VALUE!</v>
      </c>
    </row>
    <row r="420" spans="1:7" ht="19.95" customHeight="1" x14ac:dyDescent="0.3">
      <c r="A420" s="62" t="s">
        <v>459</v>
      </c>
      <c r="B420" s="62" t="s">
        <v>458</v>
      </c>
      <c r="C420" s="62" t="s">
        <v>18</v>
      </c>
      <c r="D420" s="63">
        <v>4</v>
      </c>
      <c r="E420" s="63">
        <v>4</v>
      </c>
      <c r="F420" s="63" t="s">
        <v>895</v>
      </c>
      <c r="G420" s="65" t="e">
        <f t="shared" si="9"/>
        <v>#VALUE!</v>
      </c>
    </row>
    <row r="421" spans="1:7" ht="19.95" customHeight="1" x14ac:dyDescent="0.3">
      <c r="A421" s="62" t="s">
        <v>462</v>
      </c>
      <c r="B421" s="62" t="s">
        <v>461</v>
      </c>
      <c r="C421" s="62" t="s">
        <v>24</v>
      </c>
      <c r="D421" s="63">
        <v>4</v>
      </c>
      <c r="E421" s="63">
        <v>1</v>
      </c>
      <c r="F421" s="63" t="s">
        <v>895</v>
      </c>
      <c r="G421" s="65" t="e">
        <f t="shared" si="9"/>
        <v>#VALUE!</v>
      </c>
    </row>
    <row r="422" spans="1:7" ht="19.95" customHeight="1" x14ac:dyDescent="0.3">
      <c r="A422" s="62" t="s">
        <v>468</v>
      </c>
      <c r="B422" s="62" t="s">
        <v>467</v>
      </c>
      <c r="C422" s="62" t="s">
        <v>30</v>
      </c>
      <c r="D422" s="63">
        <v>6</v>
      </c>
      <c r="E422" s="63">
        <v>0</v>
      </c>
      <c r="F422" s="63" t="s">
        <v>895</v>
      </c>
      <c r="G422" s="65" t="e">
        <f t="shared" si="9"/>
        <v>#VALUE!</v>
      </c>
    </row>
    <row r="423" spans="1:7" ht="19.95" customHeight="1" x14ac:dyDescent="0.3">
      <c r="A423" s="62" t="s">
        <v>476</v>
      </c>
      <c r="B423" s="62" t="s">
        <v>475</v>
      </c>
      <c r="C423" s="62" t="s">
        <v>10</v>
      </c>
      <c r="D423" s="63">
        <v>7</v>
      </c>
      <c r="E423" s="63">
        <v>0</v>
      </c>
      <c r="F423" s="63" t="s">
        <v>895</v>
      </c>
      <c r="G423" s="65" t="e">
        <f t="shared" si="9"/>
        <v>#VALUE!</v>
      </c>
    </row>
    <row r="424" spans="1:7" ht="19.95" customHeight="1" x14ac:dyDescent="0.3">
      <c r="A424" s="62" t="s">
        <v>517</v>
      </c>
      <c r="B424" s="62" t="s">
        <v>516</v>
      </c>
      <c r="C424" s="62" t="s">
        <v>18</v>
      </c>
      <c r="D424" s="63">
        <v>7</v>
      </c>
      <c r="E424" s="63">
        <v>1</v>
      </c>
      <c r="F424" s="63" t="s">
        <v>895</v>
      </c>
      <c r="G424" s="65" t="e">
        <f t="shared" si="9"/>
        <v>#VALUE!</v>
      </c>
    </row>
    <row r="425" spans="1:7" ht="19.95" customHeight="1" x14ac:dyDescent="0.3">
      <c r="A425" s="62" t="s">
        <v>546</v>
      </c>
      <c r="B425" s="62" t="s">
        <v>545</v>
      </c>
      <c r="C425" s="62" t="s">
        <v>10</v>
      </c>
      <c r="D425" s="63">
        <v>6</v>
      </c>
      <c r="E425" s="63">
        <v>0</v>
      </c>
      <c r="F425" s="63" t="s">
        <v>895</v>
      </c>
      <c r="G425" s="65" t="e">
        <f t="shared" si="9"/>
        <v>#VALUE!</v>
      </c>
    </row>
    <row r="426" spans="1:7" ht="19.95" customHeight="1" x14ac:dyDescent="0.3">
      <c r="A426" s="62" t="s">
        <v>554</v>
      </c>
      <c r="B426" s="62" t="s">
        <v>553</v>
      </c>
      <c r="C426" s="62" t="s">
        <v>30</v>
      </c>
      <c r="D426" s="63">
        <v>3</v>
      </c>
      <c r="E426" s="63">
        <v>1</v>
      </c>
      <c r="F426" s="63" t="s">
        <v>895</v>
      </c>
      <c r="G426" s="65" t="e">
        <f t="shared" si="9"/>
        <v>#VALUE!</v>
      </c>
    </row>
    <row r="427" spans="1:7" ht="19.95" customHeight="1" x14ac:dyDescent="0.3">
      <c r="A427" s="62" t="s">
        <v>561</v>
      </c>
      <c r="B427" s="62" t="s">
        <v>559</v>
      </c>
      <c r="C427" s="62" t="s">
        <v>7</v>
      </c>
      <c r="D427" s="63">
        <v>5</v>
      </c>
      <c r="E427" s="63">
        <v>1</v>
      </c>
      <c r="F427" s="63" t="s">
        <v>895</v>
      </c>
      <c r="G427" s="65" t="e">
        <f t="shared" si="9"/>
        <v>#VALUE!</v>
      </c>
    </row>
    <row r="428" spans="1:7" ht="19.95" customHeight="1" x14ac:dyDescent="0.3">
      <c r="A428" s="62" t="s">
        <v>569</v>
      </c>
      <c r="B428" s="62" t="s">
        <v>568</v>
      </c>
      <c r="C428" s="62" t="s">
        <v>33</v>
      </c>
      <c r="D428" s="63">
        <v>3</v>
      </c>
      <c r="E428" s="63">
        <v>0</v>
      </c>
      <c r="F428" s="63" t="s">
        <v>895</v>
      </c>
      <c r="G428" s="65" t="e">
        <f t="shared" si="9"/>
        <v>#VALUE!</v>
      </c>
    </row>
    <row r="429" spans="1:7" ht="19.95" customHeight="1" x14ac:dyDescent="0.3">
      <c r="A429" s="62" t="s">
        <v>573</v>
      </c>
      <c r="B429" s="62" t="s">
        <v>572</v>
      </c>
      <c r="C429" s="62" t="s">
        <v>18</v>
      </c>
      <c r="D429" s="63">
        <v>4</v>
      </c>
      <c r="E429" s="63">
        <v>4</v>
      </c>
      <c r="F429" s="63" t="s">
        <v>895</v>
      </c>
      <c r="G429" s="65" t="e">
        <f t="shared" si="9"/>
        <v>#VALUE!</v>
      </c>
    </row>
    <row r="430" spans="1:7" ht="19.95" customHeight="1" x14ac:dyDescent="0.3">
      <c r="A430" s="62" t="s">
        <v>592</v>
      </c>
      <c r="B430" s="62" t="s">
        <v>591</v>
      </c>
      <c r="C430" s="62" t="s">
        <v>45</v>
      </c>
      <c r="D430" s="63">
        <v>4</v>
      </c>
      <c r="E430" s="63">
        <v>4</v>
      </c>
      <c r="F430" s="63" t="s">
        <v>895</v>
      </c>
      <c r="G430" s="65" t="e">
        <f t="shared" si="9"/>
        <v>#VALUE!</v>
      </c>
    </row>
    <row r="431" spans="1:7" ht="19.95" customHeight="1" x14ac:dyDescent="0.3">
      <c r="A431" s="62" t="s">
        <v>605</v>
      </c>
      <c r="B431" s="62" t="s">
        <v>604</v>
      </c>
      <c r="C431" s="62" t="s">
        <v>30</v>
      </c>
      <c r="D431" s="63">
        <v>4</v>
      </c>
      <c r="E431" s="63">
        <v>1</v>
      </c>
      <c r="F431" s="63" t="s">
        <v>895</v>
      </c>
      <c r="G431" s="65" t="e">
        <f t="shared" si="9"/>
        <v>#VALUE!</v>
      </c>
    </row>
    <row r="432" spans="1:7" ht="19.95" customHeight="1" x14ac:dyDescent="0.3">
      <c r="A432" s="62" t="s">
        <v>611</v>
      </c>
      <c r="B432" s="62" t="s">
        <v>610</v>
      </c>
      <c r="C432" s="62" t="s">
        <v>24</v>
      </c>
      <c r="D432" s="63">
        <v>4</v>
      </c>
      <c r="E432" s="63">
        <v>1</v>
      </c>
      <c r="F432" s="63" t="s">
        <v>895</v>
      </c>
      <c r="G432" s="65" t="e">
        <f t="shared" si="9"/>
        <v>#VALUE!</v>
      </c>
    </row>
    <row r="433" spans="1:8" ht="19.95" customHeight="1" x14ac:dyDescent="0.3">
      <c r="A433" s="62" t="s">
        <v>616</v>
      </c>
      <c r="B433" s="62" t="s">
        <v>615</v>
      </c>
      <c r="C433" s="62" t="s">
        <v>45</v>
      </c>
      <c r="D433" s="63">
        <v>6</v>
      </c>
      <c r="E433" s="63">
        <v>1</v>
      </c>
      <c r="F433" s="63" t="s">
        <v>895</v>
      </c>
      <c r="G433" s="65" t="e">
        <f t="shared" si="9"/>
        <v>#VALUE!</v>
      </c>
    </row>
    <row r="434" spans="1:8" ht="19.95" customHeight="1" x14ac:dyDescent="0.3">
      <c r="A434" s="62" t="s">
        <v>642</v>
      </c>
      <c r="B434" s="62" t="s">
        <v>641</v>
      </c>
      <c r="C434" s="62" t="s">
        <v>10</v>
      </c>
      <c r="D434" s="63">
        <v>8</v>
      </c>
      <c r="E434" s="63">
        <v>0</v>
      </c>
      <c r="F434" s="63" t="s">
        <v>895</v>
      </c>
      <c r="G434" s="65" t="e">
        <f t="shared" si="9"/>
        <v>#VALUE!</v>
      </c>
    </row>
    <row r="435" spans="1:8" ht="19.95" customHeight="1" x14ac:dyDescent="0.3">
      <c r="A435" s="62" t="s">
        <v>650</v>
      </c>
      <c r="B435" s="62" t="s">
        <v>649</v>
      </c>
      <c r="C435" s="62" t="s">
        <v>45</v>
      </c>
      <c r="D435" s="63">
        <v>4</v>
      </c>
      <c r="E435" s="63">
        <v>4</v>
      </c>
      <c r="F435" s="63" t="s">
        <v>895</v>
      </c>
      <c r="G435" s="65" t="e">
        <f t="shared" si="9"/>
        <v>#VALUE!</v>
      </c>
    </row>
    <row r="436" spans="1:8" ht="19.95" customHeight="1" x14ac:dyDescent="0.3">
      <c r="A436" s="62" t="s">
        <v>664</v>
      </c>
      <c r="B436" s="62" t="s">
        <v>663</v>
      </c>
      <c r="C436" s="62" t="s">
        <v>60</v>
      </c>
      <c r="D436" s="63">
        <v>4</v>
      </c>
      <c r="E436" s="63">
        <v>0</v>
      </c>
      <c r="F436" s="63" t="s">
        <v>895</v>
      </c>
      <c r="G436" s="65" t="e">
        <f t="shared" si="9"/>
        <v>#VALUE!</v>
      </c>
    </row>
    <row r="437" spans="1:8" ht="19.95" customHeight="1" x14ac:dyDescent="0.3">
      <c r="A437" s="62" t="s">
        <v>672</v>
      </c>
      <c r="B437" s="62" t="s">
        <v>671</v>
      </c>
      <c r="C437" s="62" t="s">
        <v>24</v>
      </c>
      <c r="D437" s="63">
        <v>8</v>
      </c>
      <c r="E437" s="63">
        <v>0</v>
      </c>
      <c r="F437" s="63" t="s">
        <v>895</v>
      </c>
      <c r="G437" s="65" t="e">
        <f t="shared" si="9"/>
        <v>#VALUE!</v>
      </c>
    </row>
    <row r="438" spans="1:8" ht="19.95" customHeight="1" x14ac:dyDescent="0.3">
      <c r="A438" s="62" t="s">
        <v>820</v>
      </c>
      <c r="B438" s="62" t="s">
        <v>819</v>
      </c>
      <c r="C438" s="62" t="s">
        <v>10</v>
      </c>
      <c r="D438" s="63">
        <v>4</v>
      </c>
      <c r="E438" s="63">
        <v>1</v>
      </c>
      <c r="F438" s="63" t="s">
        <v>895</v>
      </c>
      <c r="G438" s="65" t="e">
        <f t="shared" si="9"/>
        <v>#VALUE!</v>
      </c>
      <c r="H438" s="22">
        <f>438-384+1</f>
        <v>55</v>
      </c>
    </row>
  </sheetData>
  <sortState xmlns:xlrd2="http://schemas.microsoft.com/office/spreadsheetml/2017/richdata2" ref="A2:G438">
    <sortCondition ref="G1:G43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TCP</vt:lpstr>
      <vt:lpstr>Bài 1 - TCP</vt:lpstr>
      <vt:lpstr>Bài 2 - UDP</vt:lpstr>
      <vt:lpstr>TBKT(20%)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Hoang Hai D21CN07</dc:creator>
  <cp:lastModifiedBy>Nguyen Hoang Hai D21CN07</cp:lastModifiedBy>
  <dcterms:created xsi:type="dcterms:W3CDTF">2024-09-30T19:25:06Z</dcterms:created>
  <dcterms:modified xsi:type="dcterms:W3CDTF">2024-10-14T16:47:07Z</dcterms:modified>
</cp:coreProperties>
</file>