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eborg\Documents\"/>
    </mc:Choice>
  </mc:AlternateContent>
  <xr:revisionPtr revIDLastSave="0" documentId="8_{F27539D6-E64E-4C85-940B-E90633FA44CC}" xr6:coauthVersionLast="45" xr6:coauthVersionMax="45" xr10:uidLastSave="{00000000-0000-0000-0000-000000000000}"/>
  <bookViews>
    <workbookView xWindow="-120" yWindow="-120" windowWidth="29040" windowHeight="15840" xr2:uid="{82A5FBFE-26D7-4BBC-98FB-3F532573C9F4}"/>
  </bookViews>
  <sheets>
    <sheet name="Uträkning timmar FK" sheetId="1" r:id="rId1"/>
    <sheet name="AoA Yrkan beviljat" sheetId="7" r:id="rId2"/>
    <sheet name="Schema från Grums kommun" sheetId="8" r:id="rId3"/>
    <sheet name="Blad4" sheetId="6" r:id="rId4"/>
    <sheet name="sparat" sheetId="5" r:id="rId5"/>
    <sheet name="Bostadsanpassning" sheetId="3" r:id="rId6"/>
    <sheet name="Kontakt" sheetId="2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6" l="1"/>
  <c r="D13" i="6"/>
  <c r="D4" i="6"/>
  <c r="B31" i="1" l="1"/>
  <c r="B24" i="1"/>
  <c r="B15" i="1"/>
  <c r="B8" i="1"/>
  <c r="D31" i="1" l="1"/>
  <c r="D24" i="1"/>
  <c r="D15" i="1"/>
  <c r="D8" i="1"/>
  <c r="F8" i="1" s="1"/>
  <c r="F19" i="1"/>
  <c r="F20" i="1"/>
  <c r="F21" i="1"/>
  <c r="F22" i="1"/>
  <c r="F23" i="1"/>
  <c r="F24" i="1"/>
  <c r="F25" i="1"/>
  <c r="F26" i="1"/>
  <c r="F27" i="1"/>
  <c r="F28" i="1"/>
  <c r="F29" i="1"/>
  <c r="F30" i="1"/>
  <c r="F18" i="1"/>
  <c r="F3" i="1"/>
  <c r="F4" i="1"/>
  <c r="F5" i="1"/>
  <c r="F6" i="1"/>
  <c r="F7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<sst xmlns="http://schemas.openxmlformats.org/spreadsheetml/2006/main" count="237" uniqueCount="149">
  <si>
    <t>A.O.A</t>
  </si>
  <si>
    <t>N.O.A</t>
  </si>
  <si>
    <t>FK beslut</t>
  </si>
  <si>
    <t>jan</t>
  </si>
  <si>
    <t>feb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</si>
  <si>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</si>
  <si>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</si>
  <si>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</si>
  <si>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</si>
  <si>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</si>
  <si>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</si>
  <si>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</si>
  <si>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</si>
  <si>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</si>
  <si>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</si>
  <si>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>förbrukade</t>
  </si>
  <si>
    <t>diff</t>
  </si>
  <si>
    <t>kontakt</t>
  </si>
  <si>
    <t>Försäkringskassan</t>
  </si>
  <si>
    <t>Hanna Svedberg</t>
  </si>
  <si>
    <t>010-111 81 95</t>
  </si>
  <si>
    <t>LSS handl.</t>
  </si>
  <si>
    <t>Erika Mogren</t>
  </si>
  <si>
    <t>0555-42266</t>
  </si>
  <si>
    <t>LSS samord</t>
  </si>
  <si>
    <t>Sofie Finell</t>
  </si>
  <si>
    <t>0555-42269</t>
  </si>
  <si>
    <t>SKK</t>
  </si>
  <si>
    <t>Eva Wiklund</t>
  </si>
  <si>
    <t>Frida Henriksson</t>
  </si>
  <si>
    <t>Arbt.</t>
  </si>
  <si>
    <t>Fysterap.</t>
  </si>
  <si>
    <t>Ann Keerever</t>
  </si>
  <si>
    <t xml:space="preserve">Kurator </t>
  </si>
  <si>
    <t>Kristina Ed</t>
  </si>
  <si>
    <t>AME Grums</t>
  </si>
  <si>
    <t>Sofia Stella</t>
  </si>
  <si>
    <t>0555-42013</t>
  </si>
  <si>
    <t>Familjebehandl</t>
  </si>
  <si>
    <t>Bostadsanpass</t>
  </si>
  <si>
    <t>Annika Gyllström</t>
  </si>
  <si>
    <t>0555-42092</t>
  </si>
  <si>
    <t>erika.mogren@grums.se</t>
  </si>
  <si>
    <t>annika.gyllström@grums.se</t>
  </si>
  <si>
    <t>sofia.finell@grums.se</t>
  </si>
  <si>
    <t>Barnhab</t>
  </si>
  <si>
    <t>054-618559</t>
  </si>
  <si>
    <t>054-617589</t>
  </si>
  <si>
    <t>054-618513</t>
  </si>
  <si>
    <t>tel tid</t>
  </si>
  <si>
    <t>11.00-12.00,13.00-14.00</t>
  </si>
  <si>
    <t>Vuxenhab</t>
  </si>
  <si>
    <t>Beställning handsakar osv</t>
  </si>
  <si>
    <t>Ellinor Jansson</t>
  </si>
  <si>
    <t>0555-421 64</t>
  </si>
  <si>
    <t>ellinor.jansson@grums.se</t>
  </si>
  <si>
    <t xml:space="preserve">Skola </t>
  </si>
  <si>
    <t>Jättestensskolan</t>
  </si>
  <si>
    <t>Sundsatdsgymnasiet</t>
  </si>
  <si>
    <t>Mentor</t>
  </si>
  <si>
    <t>Ann-Kristin Andersson</t>
  </si>
  <si>
    <t>054-540 00 00</t>
  </si>
  <si>
    <t>Bitr.Rektor</t>
  </si>
  <si>
    <t>Anna-Karin Elvin</t>
  </si>
  <si>
    <t>0555-42082</t>
  </si>
  <si>
    <t>anna-karin.elvin@edu.grums.se</t>
  </si>
  <si>
    <t>Trappan</t>
  </si>
  <si>
    <t>Badrum</t>
  </si>
  <si>
    <t>Säng</t>
  </si>
  <si>
    <t>önskemål</t>
  </si>
  <si>
    <t>finns</t>
  </si>
  <si>
    <t>ansvarig</t>
  </si>
  <si>
    <t>klart</t>
  </si>
  <si>
    <t>Vårdbälte och utbildning</t>
  </si>
  <si>
    <t>Hiss, Dubbel assistans</t>
  </si>
  <si>
    <t>Anpassning</t>
  </si>
  <si>
    <t>Vårdsäng</t>
  </si>
  <si>
    <t>Maria Jonsson</t>
  </si>
  <si>
    <t>avslag på hiss</t>
  </si>
  <si>
    <t>Avslag pga. begränsning</t>
  </si>
  <si>
    <t>Åtgärd</t>
  </si>
  <si>
    <t>beställt snickare</t>
  </si>
  <si>
    <t>Gode Man</t>
  </si>
  <si>
    <t>Ali</t>
  </si>
  <si>
    <t>070-302 04 88</t>
  </si>
  <si>
    <t>Anette Pettersson</t>
  </si>
  <si>
    <t>A:O:A</t>
  </si>
  <si>
    <t>N:O:A</t>
  </si>
  <si>
    <t>Beställning handskar osv</t>
  </si>
  <si>
    <t>Genomsnitt timmar/V</t>
  </si>
  <si>
    <t>minuter/V</t>
  </si>
  <si>
    <t>dagvärde</t>
  </si>
  <si>
    <t>06,30-08,00</t>
  </si>
  <si>
    <t>Klockan</t>
  </si>
  <si>
    <t>15,00-19,30</t>
  </si>
  <si>
    <t>06,30-09,00</t>
  </si>
  <si>
    <t>15,00-18,00</t>
  </si>
  <si>
    <t>Dagvärde</t>
  </si>
  <si>
    <t>15,00-18,30</t>
  </si>
  <si>
    <t>Typ dag</t>
  </si>
  <si>
    <t>Vardag</t>
  </si>
  <si>
    <t>helg</t>
  </si>
  <si>
    <t>vardag</t>
  </si>
  <si>
    <t>tim</t>
  </si>
  <si>
    <t>summa vecka</t>
  </si>
  <si>
    <t>lass</t>
  </si>
  <si>
    <t>Lss</t>
  </si>
  <si>
    <t>Amna</t>
  </si>
  <si>
    <t>Nadja</t>
  </si>
  <si>
    <t>0,25 vardagar</t>
  </si>
  <si>
    <t>0,5 vardagar</t>
  </si>
  <si>
    <t xml:space="preserve">ledig dag </t>
  </si>
  <si>
    <t>Natt</t>
  </si>
  <si>
    <t>22,00-06,30</t>
  </si>
  <si>
    <t>8,5 tim</t>
  </si>
  <si>
    <t>4 väntetid</t>
  </si>
  <si>
    <t>4,5 aktiv</t>
  </si>
  <si>
    <t>behov av utökning</t>
  </si>
  <si>
    <t>Helg</t>
  </si>
  <si>
    <t>22,00-08,00</t>
  </si>
  <si>
    <t>6 aktiv</t>
  </si>
  <si>
    <t>Sportlov</t>
  </si>
  <si>
    <t>antekning</t>
  </si>
  <si>
    <t>5 feb, var på plats och konstaterade att det inte går med en personal</t>
  </si>
  <si>
    <t>åtgärd</t>
  </si>
  <si>
    <t>mailat Sofi finell</t>
  </si>
  <si>
    <t>intyg</t>
  </si>
  <si>
    <t>Intyg gällande trapp</t>
  </si>
  <si>
    <t>Henrik Hult</t>
  </si>
  <si>
    <t>Ring och lämnat meddelande</t>
  </si>
  <si>
    <t xml:space="preserve">2020-02-07 Sofi vill bli uppringd </t>
  </si>
  <si>
    <t>054-619019</t>
  </si>
  <si>
    <t>henrik.hult@regionvarmalnd.se</t>
  </si>
  <si>
    <t>sofia.stella@grums.se</t>
  </si>
  <si>
    <t>sofie.finell@grums.se</t>
  </si>
  <si>
    <t>Ali Haydari</t>
  </si>
  <si>
    <t>frida.henriksson@regionvarmland.se</t>
  </si>
  <si>
    <t>Therese Persson</t>
  </si>
  <si>
    <t>Enhetschef LSS</t>
  </si>
  <si>
    <t>0555-42117</t>
  </si>
  <si>
    <t>thomas.nilsson@edu.grums.se</t>
  </si>
  <si>
    <t>Thomas Nilsson</t>
  </si>
  <si>
    <t>Barn- och utbildningschef</t>
  </si>
  <si>
    <t>0555-42321</t>
  </si>
  <si>
    <t>Therese.persson@grums.se</t>
  </si>
  <si>
    <t xml:space="preserve">Skolassistent </t>
  </si>
  <si>
    <t>Elisabeth Grahn</t>
  </si>
  <si>
    <t>0555-421 75</t>
  </si>
  <si>
    <t>elisabeth.grahn@grums.se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</si>
</sst>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wrapText="1"/>
    </xf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nnika.gyllstr&#246;m@grums.se" TargetMode="External"/><Relationship Id="rId2" Type="http://schemas.openxmlformats.org/officeDocument/2006/relationships/hyperlink" Target="mailto:sofia.finell@grums.se" TargetMode="External"/><Relationship Id="rId1" Type="http://schemas.openxmlformats.org/officeDocument/2006/relationships/hyperlink" Target="mailto:erika.mogren@grums.se" TargetMode="External"/><Relationship Id="rId5" Type="http://schemas.openxmlformats.org/officeDocument/2006/relationships/hyperlink" Target="mailto:anna-karin.elvin@edu.grums.se" TargetMode="External"/><Relationship Id="rId4" Type="http://schemas.openxmlformats.org/officeDocument/2006/relationships/hyperlink" Target="mailto:ellinor.jansson@grums.s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frida.henriksson@regionvarmland.se" TargetMode="External"/><Relationship Id="rId3" Type="http://schemas.openxmlformats.org/officeDocument/2006/relationships/hyperlink" Target="mailto:sofie.finell@grums.se" TargetMode="External"/><Relationship Id="rId7" Type="http://schemas.openxmlformats.org/officeDocument/2006/relationships/hyperlink" Target="mailto:sofia.stella@grums.se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erika.mogren@grums.se" TargetMode="External"/><Relationship Id="rId1" Type="http://schemas.openxmlformats.org/officeDocument/2006/relationships/hyperlink" Target="mailto:anna-karin.elvin@edu.grums.se" TargetMode="External"/><Relationship Id="rId6" Type="http://schemas.openxmlformats.org/officeDocument/2006/relationships/hyperlink" Target="mailto:henrik.hult@regionvarmalnd.se" TargetMode="External"/><Relationship Id="rId11" Type="http://schemas.openxmlformats.org/officeDocument/2006/relationships/hyperlink" Target="mailto:elisabeth.grahn@grums.se" TargetMode="External"/><Relationship Id="rId5" Type="http://schemas.openxmlformats.org/officeDocument/2006/relationships/hyperlink" Target="mailto:ellinor.jansson@grums.se" TargetMode="External"/><Relationship Id="rId10" Type="http://schemas.openxmlformats.org/officeDocument/2006/relationships/hyperlink" Target="mailto:Therese.persson@grums.se" TargetMode="External"/><Relationship Id="rId4" Type="http://schemas.openxmlformats.org/officeDocument/2006/relationships/hyperlink" Target="mailto:annika.gyllstr&#246;m@grums.se" TargetMode="External"/><Relationship Id="rId9" Type="http://schemas.openxmlformats.org/officeDocument/2006/relationships/hyperlink" Target="mailto:thomas.nilsson@edu.grums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7B4-5E35-47ED-9064-DCBFBCDF725E}">
  <dimension ref="A1:J31"/>
  <sheetViews>
    <sheetView tabSelected="1" workbookViewId="0">
      <selection activeCell="R32" sqref="R32"/>
    </sheetView>
  </sheetViews>
  <sheetFormatPr defaultRowHeight="15" x14ac:dyDescent="0.25"/>
  <cols>
    <col min="1" max="2" width="9.140625" style="1"/>
    <col min="3" max="3" width="10.7109375" style="1" bestFit="1" customWidth="1"/>
    <col min="4" max="4" width="9.140625" style="1"/>
    <col min="5" max="5" width="10.85546875" style="1" bestFit="1" customWidth="1"/>
    <col min="6" max="7" width="9.140625" style="1"/>
    <col min="8" max="8" width="11.42578125" style="1" bestFit="1" customWidth="1"/>
    <col min="9" max="9" width="8.140625" style="1" bestFit="1" customWidth="1"/>
    <col min="10" max="10" width="9.140625" style="1" bestFit="1" customWidth="1"/>
    <col min="11" max="11" width="24.140625" style="1" bestFit="1" customWidth="1"/>
    <col min="12" max="12" width="16.28515625" style="1" bestFit="1" customWidth="1"/>
    <col min="13" max="13" width="12.5703125" style="1" bestFit="1" customWidth="1"/>
    <col min="14" max="14" width="26.140625" style="1" bestFit="1" customWidth="1"/>
    <col min="15" max="15" width="21.7109375" style="1" bestFit="1" customWidth="1"/>
    <col min="16" max="16384" width="9.140625" style="1"/>
  </cols>
  <sheetData>
    <row r="1" spans="1:10" ht="27" customHeight="1" x14ac:dyDescent="0.25">
      <c r="A1" s="1">
        <v>2020</v>
      </c>
      <c r="B1" s="1" t="s">
        <v>0</v>
      </c>
      <c r="D1" s="1" t="s">
        <v>2</v>
      </c>
      <c r="E1" s="1" t="s">
        <v>15</v>
      </c>
      <c r="F1" s="1" t="s">
        <v>16</v>
      </c>
      <c r="H1" s="7" t="s">
        <v>89</v>
      </c>
      <c r="I1" s="7" t="s">
        <v>90</v>
      </c>
      <c r="J1" s="1" t="s">
        <v>91</v>
      </c>
    </row>
    <row r="2" spans="1:10" x14ac:dyDescent="0.25">
      <c r="B2" s="1">
        <v>31</v>
      </c>
      <c r="C2" s="1" t="s">
        <v>3</v>
      </c>
      <c r="D2" s="1">
        <v>154.44999999999999</v>
      </c>
      <c r="E2" s="1">
        <v>154</v>
      </c>
      <c r="F2" s="4">
        <f t="shared" ref="F2:F14" si="0">SUM(D2-E2)</f>
        <v>0.44999999999998863</v>
      </c>
      <c r="H2" s="1">
        <v>36</v>
      </c>
      <c r="I2" s="1">
        <v>5</v>
      </c>
      <c r="J2" s="1">
        <v>5.15</v>
      </c>
    </row>
    <row r="3" spans="1:10" x14ac:dyDescent="0.25">
      <c r="B3" s="1">
        <v>29</v>
      </c>
      <c r="C3" s="1" t="s">
        <v>4</v>
      </c>
      <c r="D3" s="1">
        <v>154.44999999999999</v>
      </c>
      <c r="E3" s="10">
        <v>147</v>
      </c>
      <c r="F3" s="1">
        <f t="shared" si="0"/>
        <v>7.4499999999999886</v>
      </c>
    </row>
    <row r="4" spans="1:10" x14ac:dyDescent="0.25">
      <c r="B4" s="1">
        <v>31</v>
      </c>
      <c r="C4" s="1" t="s">
        <v>5</v>
      </c>
      <c r="D4" s="1">
        <v>154.44999999999999</v>
      </c>
      <c r="F4" s="1">
        <f t="shared" si="0"/>
        <v>154.44999999999999</v>
      </c>
    </row>
    <row r="5" spans="1:10" x14ac:dyDescent="0.25">
      <c r="B5" s="1">
        <v>30</v>
      </c>
      <c r="C5" s="1" t="s">
        <v>6</v>
      </c>
      <c r="D5" s="1">
        <v>154.44999999999999</v>
      </c>
      <c r="F5" s="1">
        <f t="shared" si="0"/>
        <v>154.44999999999999</v>
      </c>
    </row>
    <row r="6" spans="1:10" x14ac:dyDescent="0.25">
      <c r="B6" s="1">
        <v>31</v>
      </c>
      <c r="C6" s="1" t="s">
        <v>7</v>
      </c>
      <c r="D6" s="1">
        <v>154.44999999999999</v>
      </c>
      <c r="F6" s="1">
        <f t="shared" si="0"/>
        <v>154.44999999999999</v>
      </c>
    </row>
    <row r="7" spans="1:10" x14ac:dyDescent="0.25">
      <c r="B7" s="1">
        <v>30</v>
      </c>
      <c r="C7" s="1" t="s">
        <v>8</v>
      </c>
      <c r="D7" s="1">
        <v>154.44999999999999</v>
      </c>
      <c r="F7" s="1">
        <f t="shared" si="0"/>
        <v>154.44999999999999</v>
      </c>
    </row>
    <row r="8" spans="1:10" x14ac:dyDescent="0.25">
      <c r="B8" s="5">
        <f>SUM(B2:B7)</f>
        <v>182</v>
      </c>
      <c r="D8" s="5">
        <f>SUM(D2:D7)</f>
        <v>926.7</v>
      </c>
      <c r="F8" s="1">
        <f t="shared" si="0"/>
        <v>926.7</v>
      </c>
    </row>
    <row r="9" spans="1:10" x14ac:dyDescent="0.25">
      <c r="B9" s="1">
        <v>31</v>
      </c>
      <c r="C9" s="1" t="s">
        <v>9</v>
      </c>
      <c r="D9" s="1">
        <v>154.44999999999999</v>
      </c>
      <c r="F9" s="1">
        <f t="shared" si="0"/>
        <v>154.44999999999999</v>
      </c>
    </row>
    <row r="10" spans="1:10" x14ac:dyDescent="0.25">
      <c r="B10" s="1">
        <v>31</v>
      </c>
      <c r="C10" s="1" t="s">
        <v>10</v>
      </c>
      <c r="D10" s="1">
        <v>154.44999999999999</v>
      </c>
      <c r="F10" s="1">
        <f t="shared" si="0"/>
        <v>154.44999999999999</v>
      </c>
    </row>
    <row r="11" spans="1:10" x14ac:dyDescent="0.25">
      <c r="B11" s="1">
        <v>30</v>
      </c>
      <c r="C11" s="1" t="s">
        <v>11</v>
      </c>
      <c r="D11" s="1">
        <v>154.44999999999999</v>
      </c>
      <c r="F11" s="1">
        <f t="shared" si="0"/>
        <v>154.44999999999999</v>
      </c>
    </row>
    <row r="12" spans="1:10" x14ac:dyDescent="0.25">
      <c r="B12" s="1">
        <v>31</v>
      </c>
      <c r="C12" s="1" t="s">
        <v>12</v>
      </c>
      <c r="D12" s="1">
        <v>154.44999999999999</v>
      </c>
      <c r="F12" s="1">
        <f t="shared" si="0"/>
        <v>154.44999999999999</v>
      </c>
    </row>
    <row r="13" spans="1:10" x14ac:dyDescent="0.25">
      <c r="B13" s="1">
        <v>30</v>
      </c>
      <c r="C13" s="1" t="s">
        <v>13</v>
      </c>
      <c r="D13" s="1">
        <v>154.44999999999999</v>
      </c>
      <c r="F13" s="1">
        <f t="shared" si="0"/>
        <v>154.44999999999999</v>
      </c>
    </row>
    <row r="14" spans="1:10" x14ac:dyDescent="0.25">
      <c r="B14" s="1">
        <v>31</v>
      </c>
      <c r="C14" s="1" t="s">
        <v>14</v>
      </c>
      <c r="D14" s="1">
        <v>154.44999999999999</v>
      </c>
      <c r="F14" s="1">
        <f t="shared" si="0"/>
        <v>154.44999999999999</v>
      </c>
    </row>
    <row r="15" spans="1:10" x14ac:dyDescent="0.25">
      <c r="B15" s="5">
        <f>SUM(B9:B14)</f>
        <v>184</v>
      </c>
      <c r="D15" s="5">
        <f>SUM(D9:D14)</f>
        <v>926.7</v>
      </c>
    </row>
    <row r="17" spans="2:10" ht="30" x14ac:dyDescent="0.25">
      <c r="B17" s="1" t="s">
        <v>1</v>
      </c>
      <c r="H17" s="7" t="s">
        <v>89</v>
      </c>
      <c r="I17" s="7" t="s">
        <v>90</v>
      </c>
    </row>
    <row r="18" spans="2:10" x14ac:dyDescent="0.25">
      <c r="B18" s="1">
        <v>31</v>
      </c>
      <c r="C18" s="1" t="s">
        <v>3</v>
      </c>
      <c r="D18" s="1">
        <v>219.69</v>
      </c>
      <c r="E18" s="1">
        <v>218</v>
      </c>
      <c r="F18" s="2">
        <f t="shared" ref="F18:F30" si="1">SUM(D18-E18)</f>
        <v>1.6899999999999977</v>
      </c>
      <c r="H18" s="1">
        <v>50</v>
      </c>
      <c r="I18" s="1">
        <v>46</v>
      </c>
      <c r="J18" s="1">
        <v>7.25</v>
      </c>
    </row>
    <row r="19" spans="2:10" x14ac:dyDescent="0.25">
      <c r="B19" s="1">
        <v>29</v>
      </c>
      <c r="C19" s="1" t="s">
        <v>4</v>
      </c>
      <c r="D19" s="1">
        <v>219.69</v>
      </c>
      <c r="F19" s="3">
        <f t="shared" si="1"/>
        <v>219.69</v>
      </c>
    </row>
    <row r="20" spans="2:10" x14ac:dyDescent="0.25">
      <c r="B20" s="1">
        <v>31</v>
      </c>
      <c r="C20" s="1" t="s">
        <v>5</v>
      </c>
      <c r="D20" s="1">
        <v>219.69</v>
      </c>
      <c r="F20" s="3">
        <f t="shared" si="1"/>
        <v>219.69</v>
      </c>
    </row>
    <row r="21" spans="2:10" x14ac:dyDescent="0.25">
      <c r="B21" s="1">
        <v>30</v>
      </c>
      <c r="C21" s="1" t="s">
        <v>6</v>
      </c>
      <c r="D21" s="1">
        <v>219.69</v>
      </c>
      <c r="F21" s="3">
        <f t="shared" si="1"/>
        <v>219.69</v>
      </c>
    </row>
    <row r="22" spans="2:10" x14ac:dyDescent="0.25">
      <c r="B22" s="1">
        <v>31</v>
      </c>
      <c r="C22" s="1" t="s">
        <v>7</v>
      </c>
      <c r="D22" s="1">
        <v>219.69</v>
      </c>
      <c r="F22" s="3">
        <f t="shared" si="1"/>
        <v>219.69</v>
      </c>
    </row>
    <row r="23" spans="2:10" x14ac:dyDescent="0.25">
      <c r="B23" s="1">
        <v>30</v>
      </c>
      <c r="C23" s="1" t="s">
        <v>8</v>
      </c>
      <c r="D23" s="1">
        <v>219.69</v>
      </c>
      <c r="F23" s="3">
        <f t="shared" si="1"/>
        <v>219.69</v>
      </c>
    </row>
    <row r="24" spans="2:10" x14ac:dyDescent="0.25">
      <c r="B24" s="5">
        <f>SUM(B18:B23)</f>
        <v>182</v>
      </c>
      <c r="D24" s="5">
        <f>SUM(D18:D23)</f>
        <v>1318.14</v>
      </c>
      <c r="F24" s="3">
        <f t="shared" si="1"/>
        <v>1318.14</v>
      </c>
    </row>
    <row r="25" spans="2:10" x14ac:dyDescent="0.25">
      <c r="B25" s="1">
        <v>31</v>
      </c>
      <c r="C25" s="1" t="s">
        <v>9</v>
      </c>
      <c r="D25" s="1">
        <v>219.69</v>
      </c>
      <c r="F25" s="3">
        <f t="shared" si="1"/>
        <v>219.69</v>
      </c>
    </row>
    <row r="26" spans="2:10" x14ac:dyDescent="0.25">
      <c r="B26" s="1">
        <v>31</v>
      </c>
      <c r="C26" s="1" t="s">
        <v>10</v>
      </c>
      <c r="D26" s="1">
        <v>219.69</v>
      </c>
      <c r="F26" s="3">
        <f t="shared" si="1"/>
        <v>219.69</v>
      </c>
    </row>
    <row r="27" spans="2:10" x14ac:dyDescent="0.25">
      <c r="B27" s="1">
        <v>30</v>
      </c>
      <c r="C27" s="1" t="s">
        <v>11</v>
      </c>
      <c r="D27" s="1">
        <v>219.69</v>
      </c>
      <c r="F27" s="3">
        <f t="shared" si="1"/>
        <v>219.69</v>
      </c>
    </row>
    <row r="28" spans="2:10" x14ac:dyDescent="0.25">
      <c r="B28" s="1">
        <v>31</v>
      </c>
      <c r="C28" s="1" t="s">
        <v>12</v>
      </c>
      <c r="D28" s="1">
        <v>219.69</v>
      </c>
      <c r="F28" s="3">
        <f t="shared" si="1"/>
        <v>219.69</v>
      </c>
    </row>
    <row r="29" spans="2:10" x14ac:dyDescent="0.25">
      <c r="B29" s="1">
        <v>30</v>
      </c>
      <c r="C29" s="1" t="s">
        <v>13</v>
      </c>
      <c r="D29" s="1">
        <v>219.69</v>
      </c>
      <c r="F29" s="3">
        <f t="shared" si="1"/>
        <v>219.69</v>
      </c>
    </row>
    <row r="30" spans="2:10" x14ac:dyDescent="0.25">
      <c r="B30" s="1">
        <v>31</v>
      </c>
      <c r="C30" s="1" t="s">
        <v>14</v>
      </c>
      <c r="D30" s="1">
        <v>219.69</v>
      </c>
      <c r="F30" s="3">
        <f t="shared" si="1"/>
        <v>219.69</v>
      </c>
    </row>
    <row r="31" spans="2:10" x14ac:dyDescent="0.25">
      <c r="B31" s="5">
        <f>SUM(B25:B30)</f>
        <v>184</v>
      </c>
      <c r="D31" s="5">
        <f>SUM(D25:D30)</f>
        <v>1318.14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FBBC-C779-4996-8D39-3B3F648D5C21}">
  <dimension ref="A1"/>
  <sheetViews>
    <sheetView workbookViewId="0">
      <selection activeCell="K16" sqref="K16"/>
    </sheetView>
  </sheetViews>
  <sheetFormatPr defaultRowHeight="15" x14ac:dyDescent="0.25"/>
  <cols>
    <col min="1" max="3" width="9.140625" style="1"/>
    <col min="4" max="4" width="16.28515625" style="1" bestFit="1" customWidth="1"/>
    <col min="5" max="5" width="15" style="1" bestFit="1" customWidth="1"/>
    <col min="6" max="16384" width="9.14062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975B-8C8C-4F46-87F3-80A0B8FC71FC}">
  <dimension ref="B1:J16"/>
  <sheetViews>
    <sheetView workbookViewId="0">
      <selection activeCell="J6" sqref="J6"/>
    </sheetView>
  </sheetViews>
  <sheetFormatPr defaultRowHeight="15" x14ac:dyDescent="0.25"/>
  <cols>
    <col min="1" max="3" width="9.140625" style="1"/>
    <col min="4" max="4" width="12.85546875" style="1" bestFit="1" customWidth="1"/>
    <col min="5" max="5" width="9.140625" style="1"/>
    <col min="6" max="6" width="10.85546875" style="1" bestFit="1" customWidth="1"/>
    <col min="7" max="8" width="17.5703125" style="1" bestFit="1" customWidth="1"/>
    <col min="9" max="9" width="9.42578125" style="1" bestFit="1" customWidth="1"/>
    <col min="10" max="16384" width="9.140625" style="1"/>
  </cols>
  <sheetData>
    <row r="1" spans="2:10" x14ac:dyDescent="0.25">
      <c r="E1" s="1" t="s">
        <v>107</v>
      </c>
      <c r="F1" s="1" t="s">
        <v>108</v>
      </c>
      <c r="G1" s="1" t="s">
        <v>107</v>
      </c>
      <c r="H1" s="1" t="s">
        <v>108</v>
      </c>
      <c r="I1" s="1" t="s">
        <v>107</v>
      </c>
      <c r="J1" s="1" t="s">
        <v>108</v>
      </c>
    </row>
    <row r="2" spans="2:10" x14ac:dyDescent="0.25">
      <c r="B2" s="1" t="s">
        <v>99</v>
      </c>
      <c r="E2" s="1" t="s">
        <v>99</v>
      </c>
      <c r="F2" s="1" t="s">
        <v>99</v>
      </c>
      <c r="G2" s="1" t="s">
        <v>117</v>
      </c>
      <c r="H2" s="1" t="s">
        <v>117</v>
      </c>
      <c r="I2" s="1" t="s">
        <v>111</v>
      </c>
      <c r="J2" s="1" t="s">
        <v>111</v>
      </c>
    </row>
    <row r="3" spans="2:10" x14ac:dyDescent="0.25">
      <c r="B3" s="1" t="s">
        <v>105</v>
      </c>
      <c r="E3" s="1" t="s">
        <v>106</v>
      </c>
      <c r="F3" s="1" t="s">
        <v>106</v>
      </c>
    </row>
    <row r="4" spans="2:10" x14ac:dyDescent="0.25">
      <c r="B4" s="1" t="s">
        <v>103</v>
      </c>
      <c r="D4" s="1" t="s">
        <v>104</v>
      </c>
    </row>
    <row r="5" spans="2:10" x14ac:dyDescent="0.25">
      <c r="B5" s="1">
        <v>7</v>
      </c>
      <c r="C5" s="1" t="s">
        <v>102</v>
      </c>
      <c r="D5" s="1">
        <v>35</v>
      </c>
      <c r="E5" s="1">
        <v>5.15</v>
      </c>
      <c r="F5" s="1">
        <v>7.25</v>
      </c>
      <c r="G5" s="1" t="s">
        <v>110</v>
      </c>
      <c r="H5" s="1" t="s">
        <v>109</v>
      </c>
    </row>
    <row r="6" spans="2:10" x14ac:dyDescent="0.25">
      <c r="B6" s="1">
        <v>6.5</v>
      </c>
      <c r="C6" s="1" t="s">
        <v>102</v>
      </c>
      <c r="D6" s="1">
        <v>32.5</v>
      </c>
    </row>
    <row r="7" spans="2:10" x14ac:dyDescent="0.25">
      <c r="B7" s="1">
        <v>4.75</v>
      </c>
      <c r="C7" s="1" t="s">
        <v>101</v>
      </c>
      <c r="D7" s="1">
        <v>9.5</v>
      </c>
      <c r="E7" s="1">
        <v>6</v>
      </c>
      <c r="F7" s="1">
        <v>8</v>
      </c>
      <c r="I7" s="1">
        <v>7</v>
      </c>
      <c r="J7" s="1">
        <v>5</v>
      </c>
    </row>
    <row r="10" spans="2:10" x14ac:dyDescent="0.25">
      <c r="F10" s="1" t="s">
        <v>112</v>
      </c>
      <c r="G10" s="1" t="s">
        <v>100</v>
      </c>
    </row>
    <row r="11" spans="2:10" x14ac:dyDescent="0.25">
      <c r="F11" s="1" t="s">
        <v>113</v>
      </c>
      <c r="G11" s="1" t="s">
        <v>114</v>
      </c>
      <c r="H11" s="1" t="s">
        <v>115</v>
      </c>
      <c r="I11" s="1" t="s">
        <v>116</v>
      </c>
    </row>
    <row r="13" spans="2:10" x14ac:dyDescent="0.25">
      <c r="F13" s="1" t="s">
        <v>112</v>
      </c>
      <c r="G13" s="1" t="s">
        <v>118</v>
      </c>
    </row>
    <row r="14" spans="2:10" x14ac:dyDescent="0.25">
      <c r="F14" s="1" t="s">
        <v>119</v>
      </c>
      <c r="G14" s="1">
        <v>10</v>
      </c>
      <c r="H14" s="1" t="s">
        <v>115</v>
      </c>
      <c r="I14" s="1" t="s">
        <v>120</v>
      </c>
    </row>
    <row r="16" spans="2:10" x14ac:dyDescent="0.25">
      <c r="F16" s="1" t="s">
        <v>121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BAFF-E73C-463C-AF1E-153AC8207B7B}">
  <dimension ref="A1:I13"/>
  <sheetViews>
    <sheetView workbookViewId="0">
      <selection activeCell="O4" sqref="O4"/>
    </sheetView>
  </sheetViews>
  <sheetFormatPr defaultRowHeight="15" x14ac:dyDescent="0.25"/>
  <cols>
    <col min="3" max="3" width="10.85546875" bestFit="1" customWidth="1"/>
    <col min="8" max="8" width="10.85546875" bestFit="1" customWidth="1"/>
  </cols>
  <sheetData>
    <row r="1" spans="1:9" x14ac:dyDescent="0.25">
      <c r="C1" t="s">
        <v>93</v>
      </c>
      <c r="F1" t="s">
        <v>97</v>
      </c>
    </row>
    <row r="2" spans="1:9" x14ac:dyDescent="0.25">
      <c r="A2" t="s">
        <v>86</v>
      </c>
      <c r="C2" s="9" t="s">
        <v>92</v>
      </c>
      <c r="D2">
        <v>1.5</v>
      </c>
      <c r="H2" s="9" t="s">
        <v>92</v>
      </c>
      <c r="I2">
        <v>1.5</v>
      </c>
    </row>
    <row r="3" spans="1:9" x14ac:dyDescent="0.25">
      <c r="C3" s="9" t="s">
        <v>94</v>
      </c>
      <c r="D3">
        <v>4.5</v>
      </c>
      <c r="H3" s="9" t="s">
        <v>98</v>
      </c>
      <c r="I3">
        <v>3.5</v>
      </c>
    </row>
    <row r="4" spans="1:9" x14ac:dyDescent="0.25">
      <c r="C4" s="9"/>
      <c r="D4">
        <f>SUM(D2:D3)</f>
        <v>6</v>
      </c>
      <c r="F4">
        <v>5.15</v>
      </c>
      <c r="I4">
        <f>SUM(I2:I3)</f>
        <v>5</v>
      </c>
    </row>
    <row r="5" spans="1:9" x14ac:dyDescent="0.25">
      <c r="C5" s="9"/>
    </row>
    <row r="6" spans="1:9" x14ac:dyDescent="0.25">
      <c r="C6" s="9"/>
    </row>
    <row r="7" spans="1:9" x14ac:dyDescent="0.25">
      <c r="C7" s="9"/>
    </row>
    <row r="8" spans="1:9" x14ac:dyDescent="0.25">
      <c r="C8" s="9"/>
    </row>
    <row r="9" spans="1:9" x14ac:dyDescent="0.25">
      <c r="C9" s="9"/>
    </row>
    <row r="11" spans="1:9" x14ac:dyDescent="0.25">
      <c r="A11" t="s">
        <v>87</v>
      </c>
      <c r="C11" t="s">
        <v>95</v>
      </c>
      <c r="D11">
        <v>2.5</v>
      </c>
    </row>
    <row r="12" spans="1:9" x14ac:dyDescent="0.25">
      <c r="C12" t="s">
        <v>96</v>
      </c>
      <c r="D12">
        <v>4</v>
      </c>
    </row>
    <row r="13" spans="1:9" x14ac:dyDescent="0.25">
      <c r="D13">
        <f>SUM(D11:D12)</f>
        <v>6.5</v>
      </c>
      <c r="F13">
        <v>7.25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B1D6-EB97-4A6D-AC35-B608B7BFE202}">
  <dimension ref="A1:I35"/>
  <sheetViews>
    <sheetView workbookViewId="0">
      <selection activeCell="T22" sqref="T22"/>
    </sheetView>
  </sheetViews>
  <sheetFormatPr defaultRowHeight="15" x14ac:dyDescent="0.25"/>
  <sheetData>
    <row r="1" spans="1:9" x14ac:dyDescent="0.25">
      <c r="A1" s="1" t="s">
        <v>56</v>
      </c>
      <c r="B1" s="1" t="s">
        <v>17</v>
      </c>
      <c r="C1" s="1"/>
      <c r="D1" s="1"/>
      <c r="E1" s="1" t="s">
        <v>17</v>
      </c>
      <c r="F1" s="1"/>
      <c r="G1" s="1"/>
      <c r="H1" s="1"/>
      <c r="I1" s="1" t="s">
        <v>49</v>
      </c>
    </row>
    <row r="2" spans="1:9" x14ac:dyDescent="0.25">
      <c r="A2" s="1" t="s">
        <v>58</v>
      </c>
      <c r="B2" s="1"/>
      <c r="C2" s="1"/>
      <c r="D2" s="1"/>
      <c r="E2" s="1" t="s">
        <v>18</v>
      </c>
      <c r="F2" s="1" t="s">
        <v>19</v>
      </c>
      <c r="G2" s="1" t="s">
        <v>20</v>
      </c>
      <c r="H2" s="1"/>
      <c r="I2" s="1"/>
    </row>
    <row r="3" spans="1:9" x14ac:dyDescent="0.25">
      <c r="A3" s="1" t="s">
        <v>59</v>
      </c>
      <c r="B3" s="1" t="s">
        <v>60</v>
      </c>
      <c r="C3" s="1" t="s">
        <v>61</v>
      </c>
      <c r="D3" s="1"/>
      <c r="E3" s="1" t="s">
        <v>21</v>
      </c>
      <c r="F3" s="1" t="s">
        <v>22</v>
      </c>
      <c r="G3" s="1" t="s">
        <v>23</v>
      </c>
      <c r="H3" s="6" t="s">
        <v>42</v>
      </c>
      <c r="I3" s="1"/>
    </row>
    <row r="4" spans="1:9" x14ac:dyDescent="0.25">
      <c r="A4" s="1" t="s">
        <v>82</v>
      </c>
      <c r="B4" s="1" t="s">
        <v>83</v>
      </c>
      <c r="C4" s="1" t="s">
        <v>84</v>
      </c>
      <c r="D4" s="1"/>
      <c r="E4" s="1" t="s">
        <v>24</v>
      </c>
      <c r="F4" s="1" t="s">
        <v>25</v>
      </c>
      <c r="G4" s="1" t="s">
        <v>26</v>
      </c>
      <c r="H4" s="6" t="s">
        <v>44</v>
      </c>
      <c r="I4" s="1"/>
    </row>
    <row r="5" spans="1:9" x14ac:dyDescent="0.25">
      <c r="A5" s="1"/>
      <c r="B5" s="1"/>
      <c r="C5" s="1"/>
      <c r="D5" s="1"/>
      <c r="E5" s="1" t="s">
        <v>27</v>
      </c>
      <c r="F5" s="1" t="s">
        <v>28</v>
      </c>
      <c r="G5" s="1" t="s">
        <v>48</v>
      </c>
      <c r="H5" s="1"/>
      <c r="I5" s="1" t="s">
        <v>50</v>
      </c>
    </row>
    <row r="6" spans="1:9" x14ac:dyDescent="0.25">
      <c r="A6" s="1"/>
      <c r="B6" s="1"/>
      <c r="C6" s="1"/>
      <c r="D6" s="1"/>
      <c r="E6" s="1" t="s">
        <v>30</v>
      </c>
      <c r="F6" s="1" t="s">
        <v>29</v>
      </c>
      <c r="G6" s="1" t="s">
        <v>46</v>
      </c>
      <c r="H6" s="1"/>
      <c r="I6" s="1"/>
    </row>
    <row r="7" spans="1:9" x14ac:dyDescent="0.25">
      <c r="A7" s="1"/>
      <c r="B7" s="1"/>
      <c r="C7" s="1"/>
      <c r="D7" s="1"/>
      <c r="E7" s="1" t="s">
        <v>31</v>
      </c>
      <c r="F7" s="1" t="s">
        <v>32</v>
      </c>
      <c r="G7" s="1" t="s">
        <v>47</v>
      </c>
      <c r="H7" s="1"/>
      <c r="I7" s="1"/>
    </row>
    <row r="8" spans="1:9" x14ac:dyDescent="0.25">
      <c r="A8" s="1"/>
      <c r="B8" s="1"/>
      <c r="C8" s="1"/>
      <c r="D8" s="1"/>
      <c r="E8" s="1" t="s">
        <v>33</v>
      </c>
      <c r="F8" s="1" t="s">
        <v>34</v>
      </c>
      <c r="G8" s="1"/>
      <c r="H8" s="1"/>
      <c r="I8" s="1"/>
    </row>
    <row r="9" spans="1:9" x14ac:dyDescent="0.25">
      <c r="A9" s="1"/>
      <c r="B9" s="1"/>
      <c r="C9" s="1"/>
      <c r="D9" s="1"/>
      <c r="E9" s="1" t="s">
        <v>35</v>
      </c>
      <c r="F9" s="1" t="s">
        <v>36</v>
      </c>
      <c r="G9" s="1" t="s">
        <v>37</v>
      </c>
      <c r="H9" s="1"/>
      <c r="I9" s="1"/>
    </row>
    <row r="10" spans="1:9" x14ac:dyDescent="0.25">
      <c r="A10" s="1"/>
      <c r="B10" s="1"/>
      <c r="C10" s="1"/>
      <c r="D10" s="1"/>
      <c r="E10" s="1" t="s">
        <v>38</v>
      </c>
      <c r="F10" s="1" t="s">
        <v>85</v>
      </c>
      <c r="G10" s="1"/>
      <c r="H10" s="1"/>
      <c r="I10" s="1"/>
    </row>
    <row r="11" spans="1:9" x14ac:dyDescent="0.25">
      <c r="A11" s="1"/>
      <c r="B11" s="1"/>
      <c r="C11" s="1"/>
      <c r="D11" s="1"/>
      <c r="E11" s="1" t="s">
        <v>39</v>
      </c>
      <c r="F11" s="1" t="s">
        <v>40</v>
      </c>
      <c r="G11" s="1" t="s">
        <v>41</v>
      </c>
      <c r="H11" s="6" t="s">
        <v>43</v>
      </c>
      <c r="I11" s="1"/>
    </row>
    <row r="12" spans="1:9" x14ac:dyDescent="0.25">
      <c r="A12" s="1"/>
      <c r="B12" s="1"/>
      <c r="C12" s="1"/>
      <c r="D12" s="1"/>
      <c r="E12" s="1" t="s">
        <v>45</v>
      </c>
      <c r="F12" s="1" t="s">
        <v>77</v>
      </c>
      <c r="G12" s="1">
        <v>54</v>
      </c>
      <c r="H12" s="1"/>
      <c r="I12" s="1"/>
    </row>
    <row r="13" spans="1:9" x14ac:dyDescent="0.25">
      <c r="A13" s="1"/>
      <c r="B13" s="1"/>
      <c r="C13" s="1"/>
      <c r="D13" s="1"/>
      <c r="E13" s="1" t="s">
        <v>51</v>
      </c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 t="s">
        <v>52</v>
      </c>
      <c r="F14" s="1" t="s">
        <v>53</v>
      </c>
      <c r="G14" s="1" t="s">
        <v>54</v>
      </c>
      <c r="H14" s="6" t="s">
        <v>55</v>
      </c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 t="s">
        <v>56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 t="s">
        <v>57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 t="s">
        <v>62</v>
      </c>
      <c r="B19" s="1" t="s">
        <v>63</v>
      </c>
      <c r="C19" s="1" t="s">
        <v>64</v>
      </c>
      <c r="D19" s="6" t="s">
        <v>65</v>
      </c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</sheetData>
  <hyperlinks>
    <hyperlink ref="H3" r:id="rId1" xr:uid="{E0A7335F-CCDE-4A2A-84D7-28FFA6692D9D}"/>
    <hyperlink ref="H4" r:id="rId2" xr:uid="{194EEA77-8B6D-4CFD-B473-2A72C5A0C4C8}"/>
    <hyperlink ref="H11" r:id="rId3" xr:uid="{1BB7E958-FC67-4216-BAD0-DA336FB52806}"/>
    <hyperlink ref="H14" r:id="rId4" xr:uid="{8A6BFBB8-D9DB-4DD7-87E3-68807C7B9190}"/>
    <hyperlink ref="D19" r:id="rId5" xr:uid="{DF71F80A-0628-4E8E-BE41-733E8917871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E7E8-854B-4298-B450-298D7537881D}">
  <dimension ref="A1:J9"/>
  <sheetViews>
    <sheetView workbookViewId="0">
      <selection activeCell="K16" sqref="K16"/>
    </sheetView>
  </sheetViews>
  <sheetFormatPr defaultRowHeight="15" x14ac:dyDescent="0.25"/>
  <cols>
    <col min="1" max="2" width="9.140625" style="1"/>
    <col min="3" max="3" width="18.85546875" style="1" bestFit="1" customWidth="1"/>
    <col min="4" max="4" width="10.140625" style="1" bestFit="1" customWidth="1"/>
    <col min="5" max="5" width="16.28515625" style="1" bestFit="1" customWidth="1"/>
    <col min="6" max="7" width="9.140625" style="1"/>
    <col min="8" max="8" width="16.42578125" style="1" customWidth="1"/>
    <col min="9" max="9" width="9.140625" style="1"/>
    <col min="10" max="10" width="19.140625" style="1" customWidth="1"/>
    <col min="11" max="16384" width="9.140625" style="1"/>
  </cols>
  <sheetData>
    <row r="1" spans="1:10" x14ac:dyDescent="0.25">
      <c r="C1" s="1" t="s">
        <v>69</v>
      </c>
      <c r="D1" s="1" t="s">
        <v>70</v>
      </c>
      <c r="E1" s="1" t="s">
        <v>71</v>
      </c>
      <c r="F1" s="1" t="s">
        <v>80</v>
      </c>
      <c r="G1" s="1" t="s">
        <v>72</v>
      </c>
      <c r="H1" s="1" t="s">
        <v>122</v>
      </c>
      <c r="I1" s="1" t="s">
        <v>124</v>
      </c>
    </row>
    <row r="3" spans="1:10" ht="75" x14ac:dyDescent="0.25">
      <c r="B3" s="1" t="s">
        <v>66</v>
      </c>
      <c r="C3" s="7" t="s">
        <v>74</v>
      </c>
      <c r="D3" s="7" t="s">
        <v>73</v>
      </c>
      <c r="G3" s="7" t="s">
        <v>78</v>
      </c>
      <c r="H3" s="7" t="s">
        <v>123</v>
      </c>
      <c r="I3" s="7" t="s">
        <v>125</v>
      </c>
      <c r="J3" s="12" t="s">
        <v>130</v>
      </c>
    </row>
    <row r="5" spans="1:10" ht="30" x14ac:dyDescent="0.25">
      <c r="B5" s="1" t="s">
        <v>67</v>
      </c>
      <c r="C5" s="1" t="s">
        <v>75</v>
      </c>
      <c r="E5" s="1" t="s">
        <v>40</v>
      </c>
      <c r="F5" s="7" t="s">
        <v>81</v>
      </c>
    </row>
    <row r="7" spans="1:10" ht="60" x14ac:dyDescent="0.25">
      <c r="B7" s="1" t="s">
        <v>68</v>
      </c>
      <c r="C7" s="1" t="s">
        <v>76</v>
      </c>
      <c r="E7" s="1" t="s">
        <v>40</v>
      </c>
      <c r="G7" s="7" t="s">
        <v>79</v>
      </c>
    </row>
    <row r="8" spans="1:10" ht="30" x14ac:dyDescent="0.25">
      <c r="A8" s="11">
        <v>43871</v>
      </c>
      <c r="B8" s="1" t="s">
        <v>126</v>
      </c>
      <c r="C8" s="1" t="s">
        <v>127</v>
      </c>
      <c r="E8" s="1" t="s">
        <v>128</v>
      </c>
      <c r="G8" s="7"/>
      <c r="H8" s="7" t="s">
        <v>129</v>
      </c>
    </row>
    <row r="9" spans="1:10" x14ac:dyDescent="0.25">
      <c r="G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B559-53F7-490A-85C2-C766CC4AB957}">
  <dimension ref="A2:F40"/>
  <sheetViews>
    <sheetView workbookViewId="0">
      <selection activeCell="L9" sqref="L9"/>
    </sheetView>
  </sheetViews>
  <sheetFormatPr defaultRowHeight="15" x14ac:dyDescent="0.25"/>
  <cols>
    <col min="2" max="2" width="24.140625" bestFit="1" customWidth="1"/>
    <col min="3" max="3" width="21.140625" bestFit="1" customWidth="1"/>
    <col min="4" max="4" width="12.5703125" bestFit="1" customWidth="1"/>
    <col min="5" max="5" width="34.7109375" bestFit="1" customWidth="1"/>
    <col min="6" max="6" width="21.7109375" bestFit="1" customWidth="1"/>
  </cols>
  <sheetData>
    <row r="2" spans="1:6" x14ac:dyDescent="0.25">
      <c r="A2" t="s">
        <v>86</v>
      </c>
      <c r="B2" s="8" t="s">
        <v>56</v>
      </c>
      <c r="C2" s="1" t="s">
        <v>17</v>
      </c>
      <c r="D2" s="1"/>
      <c r="E2" s="1"/>
    </row>
    <row r="3" spans="1:6" x14ac:dyDescent="0.25">
      <c r="B3" s="1" t="s">
        <v>58</v>
      </c>
      <c r="C3" s="1"/>
      <c r="D3" s="1"/>
      <c r="E3" s="1"/>
    </row>
    <row r="4" spans="1:6" x14ac:dyDescent="0.25">
      <c r="B4" s="1" t="s">
        <v>59</v>
      </c>
      <c r="C4" s="1" t="s">
        <v>60</v>
      </c>
      <c r="D4" s="1" t="s">
        <v>61</v>
      </c>
      <c r="E4" s="1"/>
    </row>
    <row r="5" spans="1:6" x14ac:dyDescent="0.25">
      <c r="B5" s="1" t="s">
        <v>82</v>
      </c>
      <c r="C5" s="1" t="s">
        <v>135</v>
      </c>
      <c r="D5" s="1" t="s">
        <v>84</v>
      </c>
      <c r="E5" s="1"/>
    </row>
    <row r="6" spans="1:6" x14ac:dyDescent="0.25">
      <c r="B6" s="1"/>
      <c r="C6" s="1"/>
      <c r="D6" s="1"/>
      <c r="E6" s="1"/>
    </row>
    <row r="7" spans="1:6" x14ac:dyDescent="0.25">
      <c r="A7" t="s">
        <v>87</v>
      </c>
      <c r="B7" s="8" t="s">
        <v>56</v>
      </c>
      <c r="C7" s="1"/>
      <c r="D7" s="1"/>
      <c r="E7" s="1"/>
    </row>
    <row r="8" spans="1:6" x14ac:dyDescent="0.25">
      <c r="B8" s="1" t="s">
        <v>57</v>
      </c>
      <c r="C8" s="1"/>
      <c r="D8" s="1"/>
      <c r="E8" s="1"/>
    </row>
    <row r="9" spans="1:6" x14ac:dyDescent="0.25">
      <c r="B9" s="1" t="s">
        <v>62</v>
      </c>
      <c r="C9" s="1" t="s">
        <v>63</v>
      </c>
      <c r="D9" s="1" t="s">
        <v>64</v>
      </c>
      <c r="E9" s="6" t="s">
        <v>65</v>
      </c>
    </row>
    <row r="10" spans="1:6" x14ac:dyDescent="0.25">
      <c r="B10" s="1" t="s">
        <v>142</v>
      </c>
      <c r="C10" s="1" t="s">
        <v>141</v>
      </c>
      <c r="D10" s="1" t="s">
        <v>139</v>
      </c>
      <c r="E10" s="6" t="s">
        <v>140</v>
      </c>
    </row>
    <row r="11" spans="1:6" x14ac:dyDescent="0.25">
      <c r="B11" s="1" t="s">
        <v>145</v>
      </c>
      <c r="C11" s="1" t="s">
        <v>146</v>
      </c>
      <c r="D11" s="1" t="s">
        <v>147</v>
      </c>
      <c r="E11" s="6" t="s">
        <v>148</v>
      </c>
    </row>
    <row r="12" spans="1:6" x14ac:dyDescent="0.25">
      <c r="B12" s="1"/>
      <c r="C12" s="1"/>
      <c r="D12" s="1"/>
      <c r="E12" s="1"/>
    </row>
    <row r="13" spans="1:6" x14ac:dyDescent="0.25">
      <c r="B13" s="8" t="s">
        <v>17</v>
      </c>
      <c r="C13" s="1"/>
      <c r="D13" s="1"/>
      <c r="E13" s="1"/>
      <c r="F13" s="1" t="s">
        <v>49</v>
      </c>
    </row>
    <row r="14" spans="1:6" x14ac:dyDescent="0.25">
      <c r="B14" s="1" t="s">
        <v>18</v>
      </c>
      <c r="C14" s="1" t="s">
        <v>19</v>
      </c>
      <c r="D14" s="1" t="s">
        <v>20</v>
      </c>
      <c r="E14" s="1"/>
      <c r="F14" s="1"/>
    </row>
    <row r="15" spans="1:6" x14ac:dyDescent="0.25">
      <c r="B15" s="1" t="s">
        <v>21</v>
      </c>
      <c r="C15" s="1" t="s">
        <v>22</v>
      </c>
      <c r="D15" s="1" t="s">
        <v>23</v>
      </c>
      <c r="E15" s="6" t="s">
        <v>42</v>
      </c>
      <c r="F15" s="1"/>
    </row>
    <row r="16" spans="1:6" x14ac:dyDescent="0.25">
      <c r="B16" s="1" t="s">
        <v>24</v>
      </c>
      <c r="C16" s="1" t="s">
        <v>25</v>
      </c>
      <c r="D16" s="1" t="s">
        <v>26</v>
      </c>
      <c r="E16" s="6" t="s">
        <v>134</v>
      </c>
      <c r="F16" s="1"/>
    </row>
    <row r="17" spans="2:6" x14ac:dyDescent="0.25">
      <c r="B17" s="1" t="s">
        <v>138</v>
      </c>
      <c r="C17" s="1" t="s">
        <v>137</v>
      </c>
      <c r="D17" s="1" t="s">
        <v>143</v>
      </c>
      <c r="E17" s="6" t="s">
        <v>144</v>
      </c>
      <c r="F17" s="1"/>
    </row>
    <row r="18" spans="2:6" x14ac:dyDescent="0.25">
      <c r="B18" s="1" t="s">
        <v>27</v>
      </c>
      <c r="C18" s="1" t="s">
        <v>28</v>
      </c>
      <c r="D18" s="1" t="s">
        <v>48</v>
      </c>
      <c r="E18" s="1"/>
      <c r="F18" s="1" t="s">
        <v>50</v>
      </c>
    </row>
    <row r="19" spans="2:6" x14ac:dyDescent="0.25">
      <c r="B19" s="1" t="s">
        <v>30</v>
      </c>
      <c r="C19" s="1" t="s">
        <v>29</v>
      </c>
      <c r="D19" s="1" t="s">
        <v>46</v>
      </c>
      <c r="E19" s="6" t="s">
        <v>136</v>
      </c>
      <c r="F19" s="1"/>
    </row>
    <row r="20" spans="2:6" x14ac:dyDescent="0.25">
      <c r="B20" s="1" t="s">
        <v>31</v>
      </c>
      <c r="C20" s="1" t="s">
        <v>32</v>
      </c>
      <c r="D20" s="1" t="s">
        <v>47</v>
      </c>
      <c r="E20" s="1"/>
      <c r="F20" s="1"/>
    </row>
    <row r="21" spans="2:6" x14ac:dyDescent="0.25">
      <c r="B21" s="1" t="s">
        <v>33</v>
      </c>
      <c r="C21" s="1" t="s">
        <v>34</v>
      </c>
      <c r="D21" s="1"/>
      <c r="E21" s="1"/>
      <c r="F21" s="1"/>
    </row>
    <row r="22" spans="2:6" x14ac:dyDescent="0.25">
      <c r="B22" s="1" t="s">
        <v>35</v>
      </c>
      <c r="C22" s="1" t="s">
        <v>36</v>
      </c>
      <c r="D22" s="1" t="s">
        <v>37</v>
      </c>
      <c r="E22" s="6" t="s">
        <v>133</v>
      </c>
      <c r="F22" s="1"/>
    </row>
    <row r="23" spans="2:6" x14ac:dyDescent="0.25">
      <c r="B23" s="1" t="s">
        <v>38</v>
      </c>
      <c r="C23" s="1" t="s">
        <v>85</v>
      </c>
      <c r="D23" s="1"/>
      <c r="E23" s="1"/>
      <c r="F23" s="1"/>
    </row>
    <row r="24" spans="2:6" x14ac:dyDescent="0.25">
      <c r="B24" s="1" t="s">
        <v>39</v>
      </c>
      <c r="C24" s="1" t="s">
        <v>40</v>
      </c>
      <c r="D24" s="1" t="s">
        <v>41</v>
      </c>
      <c r="E24" s="6" t="s">
        <v>43</v>
      </c>
      <c r="F24" s="1"/>
    </row>
    <row r="25" spans="2:6" x14ac:dyDescent="0.25">
      <c r="B25" s="1" t="s">
        <v>45</v>
      </c>
      <c r="C25" s="1" t="s">
        <v>77</v>
      </c>
      <c r="D25" s="1"/>
      <c r="E25" s="1"/>
      <c r="F25" s="1"/>
    </row>
    <row r="26" spans="2:6" x14ac:dyDescent="0.25">
      <c r="B26" s="1" t="s">
        <v>45</v>
      </c>
      <c r="C26" s="1" t="s">
        <v>128</v>
      </c>
      <c r="D26" s="1" t="s">
        <v>131</v>
      </c>
      <c r="E26" s="6" t="s">
        <v>132</v>
      </c>
      <c r="F26" s="1"/>
    </row>
    <row r="27" spans="2:6" x14ac:dyDescent="0.25">
      <c r="B27" s="1" t="s">
        <v>51</v>
      </c>
      <c r="C27" s="1"/>
      <c r="D27" s="1"/>
      <c r="E27" s="1"/>
      <c r="F27" s="1"/>
    </row>
    <row r="28" spans="2:6" x14ac:dyDescent="0.25">
      <c r="B28" s="1" t="s">
        <v>88</v>
      </c>
      <c r="C28" s="1" t="s">
        <v>53</v>
      </c>
      <c r="D28" s="1" t="s">
        <v>54</v>
      </c>
      <c r="E28" s="6" t="s">
        <v>55</v>
      </c>
      <c r="F28" s="1"/>
    </row>
    <row r="29" spans="2:6" x14ac:dyDescent="0.25">
      <c r="B29" s="1"/>
      <c r="C29" s="1"/>
      <c r="D29" s="1"/>
      <c r="E29" s="1"/>
      <c r="F29" s="1"/>
    </row>
    <row r="30" spans="2:6" x14ac:dyDescent="0.25">
      <c r="B30" s="1"/>
      <c r="C30" s="1"/>
      <c r="D30" s="1"/>
      <c r="E30" s="1"/>
      <c r="F30" s="1"/>
    </row>
    <row r="31" spans="2:6" x14ac:dyDescent="0.25">
      <c r="B31" s="1"/>
      <c r="C31" s="1"/>
      <c r="D31" s="1"/>
      <c r="E31" s="1"/>
      <c r="F31" s="1"/>
    </row>
    <row r="32" spans="2:6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  <row r="37" spans="2:6" x14ac:dyDescent="0.25">
      <c r="B37" s="1"/>
      <c r="C37" s="1"/>
      <c r="D37" s="1"/>
      <c r="E37" s="1"/>
      <c r="F37" s="1"/>
    </row>
    <row r="38" spans="2:6" x14ac:dyDescent="0.25">
      <c r="B38" s="1"/>
      <c r="C38" s="1"/>
      <c r="D38" s="1"/>
      <c r="E38" s="1"/>
      <c r="F38" s="1"/>
    </row>
    <row r="39" spans="2:6" x14ac:dyDescent="0.25">
      <c r="B39" s="1"/>
      <c r="C39" s="1"/>
      <c r="D39" s="1"/>
      <c r="E39" s="1"/>
      <c r="F39" s="1"/>
    </row>
    <row r="40" spans="2:6" x14ac:dyDescent="0.25">
      <c r="B40" s="1"/>
      <c r="C40" s="1"/>
      <c r="D40" s="1"/>
      <c r="E40" s="1"/>
      <c r="F40" s="1"/>
    </row>
  </sheetData>
  <hyperlinks>
    <hyperlink ref="E9" r:id="rId1" xr:uid="{855F9416-C6C0-4B64-A868-79E46DEFF096}"/>
    <hyperlink ref="E15" r:id="rId2" xr:uid="{58F8DFDC-32E3-4680-BEF2-1828690F0097}"/>
    <hyperlink ref="E16" r:id="rId3" xr:uid="{CE27B38A-8373-4F33-9D75-91B9AFBDF1E2}"/>
    <hyperlink ref="E24" r:id="rId4" xr:uid="{2F57489E-0983-4C0D-B762-3ADE5A335396}"/>
    <hyperlink ref="E28" r:id="rId5" xr:uid="{32761F49-E470-4FD0-9609-8B99EDC32B27}"/>
    <hyperlink ref="E26" r:id="rId6" xr:uid="{6D4A7B89-077C-4688-B029-D9DE655E4C41}"/>
    <hyperlink ref="E22" r:id="rId7" xr:uid="{8A9D5410-DEA1-4B0D-BB8F-BF1FB8E78BA9}"/>
    <hyperlink ref="E19" r:id="rId8" xr:uid="{127BF7F8-4766-407E-AB81-8D4EDE94407A}"/>
    <hyperlink ref="E10" r:id="rId9" xr:uid="{2356B901-9166-490B-9534-6177A9566F01}"/>
    <hyperlink ref="E17" r:id="rId10" xr:uid="{128C9B14-99D9-4566-A600-AAE619422725}"/>
    <hyperlink ref="E11" r:id="rId11" xr:uid="{7169E13E-DBBF-4FCE-83A0-1A5D8E5CD49B}"/>
  </hyperlinks>
  <pageMargins left="0.7" right="0.7" top="0.75" bottom="0.75" header="0.3" footer="0.3"/>
  <pageSetup paperSize="9"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Uträkning timmar FK</vt:lpstr>
      <vt:lpstr>AoA Yrkan beviljat</vt:lpstr>
      <vt:lpstr>Schema från Grums kommun</vt:lpstr>
      <vt:lpstr>Blad4</vt:lpstr>
      <vt:lpstr>sparat</vt:lpstr>
      <vt:lpstr>Bostadsanpassning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Ingeborg</dc:creator>
  <cp:lastModifiedBy>Ingeborg</cp:lastModifiedBy>
  <cp:lastPrinted>2020-02-20T13:43:04Z</cp:lastPrinted>
  <dcterms:created xsi:type="dcterms:W3CDTF">2020-01-28T09:39:47Z</dcterms:created>
  <dcterms:modified xsi:type="dcterms:W3CDTF">2020-02-21T15:08:03Z</dcterms:modified>
</cp:coreProperties>
</file>