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8.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practice again\"/>
    </mc:Choice>
  </mc:AlternateContent>
  <xr:revisionPtr revIDLastSave="0" documentId="13_ncr:1_{90ED6A2D-77CF-4AA0-B9E3-D846A988E797}" xr6:coauthVersionLast="47" xr6:coauthVersionMax="47" xr10:uidLastSave="{00000000-0000-0000-0000-000000000000}"/>
  <bookViews>
    <workbookView xWindow="-25350" yWindow="3300" windowWidth="14400" windowHeight="7275" firstSheet="1" activeTab="1" xr2:uid="{3761BCDD-2096-4F20-B583-2615DFC710EA}"/>
  </bookViews>
  <sheets>
    <sheet name="Project_Overview" sheetId="15" r:id="rId1"/>
    <sheet name="Dashboard" sheetId="14" r:id="rId2"/>
    <sheet name="Dates" sheetId="1" r:id="rId3"/>
    <sheet name="Managers" sheetId="2" r:id="rId4"/>
    <sheet name="Stores" sheetId="6" r:id="rId5"/>
    <sheet name="Products" sheetId="7" r:id="rId6"/>
    <sheet name="Commission" sheetId="9" r:id="rId7"/>
    <sheet name="Sales" sheetId="12" r:id="rId8"/>
    <sheet name="Pivot_tables&amp;testing" sheetId="11" r:id="rId9"/>
    <sheet name="Business_insight" sheetId="16" r:id="rId10"/>
    <sheet name="Sheet1" sheetId="13" state="hidden" r:id="rId11"/>
  </sheets>
  <definedNames>
    <definedName name="_xlchart.v1.0" hidden="1">'Pivot_tables&amp;testing'!$V$12:$V$15</definedName>
    <definedName name="_xlchart.v1.1" hidden="1">'Pivot_tables&amp;testing'!$W$11</definedName>
    <definedName name="_xlchart.v1.10" hidden="1">'Pivot_tables&amp;testing'!$W$11</definedName>
    <definedName name="_xlchart.v1.11" hidden="1">'Pivot_tables&amp;testing'!$W$12:$W$15</definedName>
    <definedName name="_xlchart.v1.12" hidden="1">'Pivot_tables&amp;testing'!$V$12:$V$15</definedName>
    <definedName name="_xlchart.v1.13" hidden="1">'Pivot_tables&amp;testing'!$W$11</definedName>
    <definedName name="_xlchart.v1.14" hidden="1">'Pivot_tables&amp;testing'!$W$12:$W$15</definedName>
    <definedName name="_xlchart.v1.2" hidden="1">'Pivot_tables&amp;testing'!$W$12:$W$15</definedName>
    <definedName name="_xlchart.v1.3" hidden="1">'Pivot_tables&amp;testing'!$D$132:$D$135</definedName>
    <definedName name="_xlchart.v1.4" hidden="1">'Pivot_tables&amp;testing'!$E$131</definedName>
    <definedName name="_xlchart.v1.5" hidden="1">'Pivot_tables&amp;testing'!$E$132:$E$135</definedName>
    <definedName name="_xlchart.v1.6" hidden="1">'Pivot_tables&amp;testing'!$V$12:$V$15</definedName>
    <definedName name="_xlchart.v1.7" hidden="1">'Pivot_tables&amp;testing'!$W$11</definedName>
    <definedName name="_xlchart.v1.8" hidden="1">'Pivot_tables&amp;testing'!$W$12:$W$15</definedName>
    <definedName name="_xlchart.v1.9" hidden="1">'Pivot_tables&amp;testing'!$V$12:$V$15</definedName>
    <definedName name="_xlcn.WorksheetConnection_PowerPivotFundamentalsStarterFile.xlsxDim_Dates1" hidden="1">Dim_Dates[]</definedName>
    <definedName name="_xlcn.WorksheetConnection_PowerPivotFundamentalsStarterFile.xlsxDim_Products1" hidden="1">Dim_Products[]</definedName>
    <definedName name="_xlcn.WorksheetConnection_PowerPivotFundamentalsStarterFile.xlsxDim_Stores1" hidden="1">Dim_Stores[]</definedName>
    <definedName name="ExternalData_1" localSheetId="7" hidden="1">Sales!$A$3:$J$1003</definedName>
    <definedName name="ExternalData_1" localSheetId="10" hidden="1">Sheet1!$A$3:$K$1003</definedName>
    <definedName name="Slicer_Brand">#N/A</definedName>
    <definedName name="Slicer_Category">#N/A</definedName>
  </definedNames>
  <calcPr calcId="191029"/>
  <pivotCaches>
    <pivotCache cacheId="0" r:id="rId12"/>
    <pivotCache cacheId="1" r:id="rId13"/>
    <pivotCache cacheId="5" r:id="rId14"/>
    <pivotCache cacheId="6" r:id="rId15"/>
    <pivotCache cacheId="7" r:id="rId16"/>
    <pivotCache cacheId="8" r:id="rId17"/>
    <pivotCache cacheId="9" r:id="rId18"/>
    <pivotCache cacheId="439" r:id="rId19"/>
    <pivotCache cacheId="440" r:id="rId20"/>
    <pivotCache cacheId="441" r:id="rId21"/>
  </pivotCaches>
  <extLst>
    <ext xmlns:x14="http://schemas.microsoft.com/office/spreadsheetml/2009/9/main" uri="{876F7934-8845-4945-9796-88D515C7AA90}">
      <x14:pivotCaches>
        <pivotCache cacheId="10"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841E416B-1EF1-43b6-AB56-02D37102CBD5}">
      <x15:pivotCaches>
        <pivotCache cacheId="12" r:id="rId25"/>
        <pivotCache cacheId="13" r:id="rId26"/>
        <pivotCache cacheId="15" r:id="rId27"/>
        <pivotCache cacheId="16" r:id="rId28"/>
        <pivotCache cacheId="465" r:id="rId29"/>
        <pivotCache cacheId="467" r:id="rId30"/>
        <pivotCache cacheId="469" r:id="rId31"/>
      </x15:pivotCaches>
    </ext>
    <ext xmlns:x15="http://schemas.microsoft.com/office/spreadsheetml/2010/11/main" uri="{983426D0-5260-488c-9760-48F4B6AC55F4}">
      <x15:pivotTableReferences>
        <x15:pivotTableReference r:id="rId32"/>
        <x15:pivotTableReference r:id="rId33"/>
        <x15:pivotTableReference r:id="rId34"/>
        <x15:pivotTableReference r:id="rId35"/>
        <x15:pivotTableReference r:id="rId36"/>
        <x15:pivotTableReference r:id="rId37"/>
        <x15:pivotTableReference r:id="rId38"/>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b6bc5d39-1b57-4cda-a94e-cbfd588040c9" name="Sales" connection="Excel SalesData"/>
          <x15:modelTable id="Dim_Managers_b13dceb9-7773-439a-9f62-d394c3fa6c4c" name="Dim_Managers" connection="Query - Dim_Managers"/>
          <x15:modelTable id="Dim_Stores" name="Dim_Stores" connection="WorksheetConnection_Power Pivot Fundamentals - Starter File.xlsx!Dim_Stores"/>
          <x15:modelTable id="Dim_Products" name="Dim_Products" connection="WorksheetConnection_Power Pivot Fundamentals - Starter File.xlsx!Dim_Products"/>
          <x15:modelTable id="Dim_Dates" name="Dim_Dates" connection="WorksheetConnection_Power Pivot Fundamentals - Starter File.xlsx!Dim_Dates"/>
        </x15:modelTables>
        <x15:modelRelationships>
          <x15:modelRelationship fromTable="Sales" fromColumn="StoreID" toTable="Dim_Stores" toColumn="Store ID"/>
          <x15:modelRelationship fromTable="Sales" fromColumn="DateID" toTable="Dim_Dates" toColumn="Date"/>
          <x15:modelRelationship fromTable="Sales" fromColumn="ProductID" toTable="Dim_Products" toColumn="SKU"/>
          <x15:modelRelationship fromTable="Sales" fromColumn="ManagerID" toTable="Dim_Managers" toColumn="Manag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8" i="12" l="1"/>
  <c r="M16" i="12"/>
  <c r="L4" i="12"/>
  <c r="L3" i="12"/>
  <c r="A2" i="1"/>
  <c r="H2" i="1" s="1"/>
  <c r="B2" i="1"/>
  <c r="E2" i="1" s="1"/>
  <c r="C2" i="1"/>
  <c r="D2" i="1"/>
  <c r="F2" i="1"/>
  <c r="I2" i="1"/>
  <c r="A3" i="1"/>
  <c r="D3" i="1" s="1"/>
  <c r="B3" i="1"/>
  <c r="F3" i="1"/>
  <c r="I3" i="1"/>
  <c r="E3" i="1" l="1"/>
  <c r="G3" i="1"/>
  <c r="C3" i="1"/>
  <c r="A4" i="1"/>
  <c r="G2" i="1"/>
  <c r="H3" i="1"/>
  <c r="B15" i="2"/>
  <c r="H4" i="1" l="1"/>
  <c r="B4" i="1"/>
  <c r="C4" i="1"/>
  <c r="D4" i="1"/>
  <c r="F4" i="1"/>
  <c r="I4" i="1"/>
  <c r="A5" i="1"/>
  <c r="G4" i="1" l="1"/>
  <c r="E4" i="1"/>
  <c r="A6" i="1"/>
  <c r="B5" i="1"/>
  <c r="D5" i="1"/>
  <c r="F5" i="1"/>
  <c r="C5" i="1"/>
  <c r="I5" i="1"/>
  <c r="H5" i="1"/>
  <c r="B6" i="1" l="1"/>
  <c r="H6" i="1"/>
  <c r="A7" i="1"/>
  <c r="F6" i="1"/>
  <c r="I6" i="1"/>
  <c r="C6" i="1"/>
  <c r="D6" i="1"/>
  <c r="E5" i="1"/>
  <c r="G5" i="1"/>
  <c r="E6" i="1" l="1"/>
  <c r="G6" i="1"/>
  <c r="D7" i="1"/>
  <c r="H7" i="1"/>
  <c r="A8" i="1"/>
  <c r="C7" i="1"/>
  <c r="F7" i="1"/>
  <c r="B7" i="1"/>
  <c r="I7" i="1"/>
  <c r="E7" i="1" l="1"/>
  <c r="G7" i="1"/>
  <c r="H8" i="1"/>
  <c r="B8" i="1"/>
  <c r="D8" i="1"/>
  <c r="I8" i="1"/>
  <c r="C8" i="1"/>
  <c r="F8" i="1"/>
  <c r="A9" i="1"/>
  <c r="A10" i="1" l="1"/>
  <c r="B9" i="1"/>
  <c r="D9" i="1"/>
  <c r="C9" i="1"/>
  <c r="F9" i="1"/>
  <c r="H9" i="1"/>
  <c r="I9" i="1"/>
  <c r="G8" i="1"/>
  <c r="E8" i="1"/>
  <c r="B10" i="1" l="1"/>
  <c r="H10" i="1"/>
  <c r="D10" i="1"/>
  <c r="I10" i="1"/>
  <c r="C10" i="1"/>
  <c r="F10" i="1"/>
  <c r="A11" i="1"/>
  <c r="E9" i="1"/>
  <c r="G9" i="1"/>
  <c r="D11" i="1" l="1"/>
  <c r="H11" i="1"/>
  <c r="A12" i="1"/>
  <c r="F11" i="1"/>
  <c r="I11" i="1"/>
  <c r="C11" i="1"/>
  <c r="B11" i="1"/>
  <c r="E10" i="1"/>
  <c r="G10" i="1"/>
  <c r="B12" i="1" l="1"/>
  <c r="D12" i="1"/>
  <c r="A13" i="1"/>
  <c r="C12" i="1"/>
  <c r="H12" i="1"/>
  <c r="I12" i="1"/>
  <c r="F12" i="1"/>
  <c r="G11" i="1"/>
  <c r="E11" i="1"/>
  <c r="A14" i="1" l="1"/>
  <c r="B13" i="1"/>
  <c r="D13" i="1"/>
  <c r="H13" i="1"/>
  <c r="C13" i="1"/>
  <c r="F13" i="1"/>
  <c r="I13" i="1"/>
  <c r="G12" i="1"/>
  <c r="E12" i="1"/>
  <c r="E13" i="1" l="1"/>
  <c r="G13" i="1"/>
  <c r="H14" i="1"/>
  <c r="D14" i="1"/>
  <c r="C14" i="1"/>
  <c r="I14" i="1"/>
  <c r="B14" i="1"/>
  <c r="F14" i="1"/>
  <c r="A15" i="1"/>
  <c r="D15" i="1" l="1"/>
  <c r="H15" i="1"/>
  <c r="A16" i="1"/>
  <c r="F15" i="1"/>
  <c r="I15" i="1"/>
  <c r="B15" i="1"/>
  <c r="C15" i="1"/>
  <c r="E14" i="1"/>
  <c r="G14" i="1"/>
  <c r="E15" i="1" l="1"/>
  <c r="G15" i="1"/>
  <c r="B16" i="1"/>
  <c r="H16" i="1"/>
  <c r="A17" i="1"/>
  <c r="C16" i="1"/>
  <c r="F16" i="1"/>
  <c r="I16" i="1"/>
  <c r="D16" i="1"/>
  <c r="A18" i="1" l="1"/>
  <c r="B17" i="1"/>
  <c r="D17" i="1"/>
  <c r="I17" i="1"/>
  <c r="C17" i="1"/>
  <c r="F17" i="1"/>
  <c r="H17" i="1"/>
  <c r="G16" i="1"/>
  <c r="E16" i="1"/>
  <c r="E17" i="1" l="1"/>
  <c r="G17" i="1"/>
  <c r="H18" i="1"/>
  <c r="D18" i="1"/>
  <c r="F18" i="1"/>
  <c r="A19" i="1"/>
  <c r="B18" i="1"/>
  <c r="C18" i="1"/>
  <c r="I18" i="1"/>
  <c r="E18" i="1" l="1"/>
  <c r="G18" i="1"/>
  <c r="D19" i="1"/>
  <c r="H19" i="1"/>
  <c r="A20" i="1"/>
  <c r="F19" i="1"/>
  <c r="B19" i="1"/>
  <c r="C19" i="1"/>
  <c r="I19" i="1"/>
  <c r="E19" i="1" l="1"/>
  <c r="G19" i="1"/>
  <c r="B20" i="1"/>
  <c r="D20" i="1"/>
  <c r="I20" i="1"/>
  <c r="C20" i="1"/>
  <c r="H20" i="1"/>
  <c r="A21" i="1"/>
  <c r="F20" i="1"/>
  <c r="A22" i="1" l="1"/>
  <c r="B21" i="1"/>
  <c r="D21" i="1"/>
  <c r="I21" i="1"/>
  <c r="C21" i="1"/>
  <c r="F21" i="1"/>
  <c r="H21" i="1"/>
  <c r="G20" i="1"/>
  <c r="E20" i="1"/>
  <c r="E21" i="1" l="1"/>
  <c r="G21" i="1"/>
  <c r="H22" i="1"/>
  <c r="D22" i="1"/>
  <c r="I22" i="1"/>
  <c r="B22" i="1"/>
  <c r="C22" i="1"/>
  <c r="F22" i="1"/>
  <c r="A23" i="1"/>
  <c r="E22" i="1" l="1"/>
  <c r="G22" i="1"/>
  <c r="D23" i="1"/>
  <c r="H23" i="1"/>
  <c r="A24" i="1"/>
  <c r="F23" i="1"/>
  <c r="C23" i="1"/>
  <c r="I23" i="1"/>
  <c r="B23" i="1"/>
  <c r="G23" i="1" l="1"/>
  <c r="E23" i="1"/>
  <c r="B24" i="1"/>
  <c r="D24" i="1"/>
  <c r="A25" i="1"/>
  <c r="F24" i="1"/>
  <c r="H24" i="1"/>
  <c r="I24" i="1"/>
  <c r="C24" i="1"/>
  <c r="A26" i="1" l="1"/>
  <c r="B25" i="1"/>
  <c r="D25" i="1"/>
  <c r="H25" i="1"/>
  <c r="C25" i="1"/>
  <c r="F25" i="1"/>
  <c r="I25" i="1"/>
  <c r="G24" i="1"/>
  <c r="E24" i="1"/>
  <c r="E25" i="1" l="1"/>
  <c r="G25" i="1"/>
  <c r="H26" i="1"/>
  <c r="D26" i="1"/>
  <c r="F26" i="1"/>
  <c r="B26" i="1"/>
  <c r="C26" i="1"/>
  <c r="I26" i="1"/>
  <c r="A27" i="1"/>
  <c r="G26" i="1" l="1"/>
  <c r="E26" i="1"/>
  <c r="D27" i="1"/>
  <c r="A28" i="1"/>
  <c r="C27" i="1"/>
  <c r="H27" i="1"/>
  <c r="B27" i="1"/>
  <c r="I27" i="1"/>
  <c r="F27" i="1"/>
  <c r="E27" i="1" l="1"/>
  <c r="G27" i="1"/>
  <c r="B28" i="1"/>
  <c r="C28" i="1"/>
  <c r="H28" i="1"/>
  <c r="D28" i="1"/>
  <c r="F28" i="1"/>
  <c r="I28" i="1"/>
  <c r="A29" i="1"/>
  <c r="A30" i="1" l="1"/>
  <c r="D29" i="1"/>
  <c r="B29" i="1"/>
  <c r="I29" i="1"/>
  <c r="F29" i="1"/>
  <c r="C29" i="1"/>
  <c r="H29" i="1"/>
  <c r="G28" i="1"/>
  <c r="E28" i="1"/>
  <c r="E29" i="1" l="1"/>
  <c r="G29" i="1"/>
  <c r="H30" i="1"/>
  <c r="A31" i="1"/>
  <c r="I30" i="1"/>
  <c r="B30" i="1"/>
  <c r="D30" i="1"/>
  <c r="C30" i="1"/>
  <c r="F30" i="1"/>
  <c r="G30" i="1" l="1"/>
  <c r="E30" i="1"/>
  <c r="D31" i="1"/>
  <c r="A32" i="1"/>
  <c r="F31" i="1"/>
  <c r="B31" i="1"/>
  <c r="C31" i="1"/>
  <c r="H31" i="1"/>
  <c r="I31" i="1"/>
  <c r="G31" i="1" l="1"/>
  <c r="E31" i="1"/>
  <c r="B32" i="1"/>
  <c r="H32" i="1"/>
  <c r="A33" i="1"/>
  <c r="C32" i="1"/>
  <c r="D32" i="1"/>
  <c r="F32" i="1"/>
  <c r="I32" i="1"/>
  <c r="A34" i="1" l="1"/>
  <c r="D33" i="1"/>
  <c r="F33" i="1"/>
  <c r="H33" i="1"/>
  <c r="B33" i="1"/>
  <c r="C33" i="1"/>
  <c r="I33" i="1"/>
  <c r="G32" i="1"/>
  <c r="E32" i="1"/>
  <c r="E33" i="1" l="1"/>
  <c r="G33" i="1"/>
  <c r="H34" i="1"/>
  <c r="C34" i="1"/>
  <c r="F34" i="1"/>
  <c r="B34" i="1"/>
  <c r="D34" i="1"/>
  <c r="I34" i="1"/>
  <c r="A35" i="1"/>
  <c r="D35" i="1" l="1"/>
  <c r="A36" i="1"/>
  <c r="C35" i="1"/>
  <c r="B35" i="1"/>
  <c r="H35" i="1"/>
  <c r="F35" i="1"/>
  <c r="I35" i="1"/>
  <c r="G34" i="1"/>
  <c r="E34" i="1"/>
  <c r="E35" i="1" l="1"/>
  <c r="G35" i="1"/>
  <c r="B36" i="1"/>
  <c r="D36" i="1"/>
  <c r="A37" i="1"/>
  <c r="H36" i="1"/>
  <c r="I36" i="1"/>
  <c r="C36" i="1"/>
  <c r="F36" i="1"/>
  <c r="A38" i="1" l="1"/>
  <c r="D37" i="1"/>
  <c r="C37" i="1"/>
  <c r="I37" i="1"/>
  <c r="F37" i="1"/>
  <c r="H37" i="1"/>
  <c r="B37" i="1"/>
  <c r="G36" i="1"/>
  <c r="E36" i="1"/>
  <c r="E37" i="1" l="1"/>
  <c r="G37" i="1"/>
  <c r="H38" i="1"/>
  <c r="B38" i="1"/>
  <c r="I38" i="1"/>
  <c r="A39" i="1"/>
  <c r="C38" i="1"/>
  <c r="D38" i="1"/>
  <c r="F38" i="1"/>
  <c r="D39" i="1" l="1"/>
  <c r="A40" i="1"/>
  <c r="H39" i="1"/>
  <c r="I39" i="1"/>
  <c r="B39" i="1"/>
  <c r="C39" i="1"/>
  <c r="F39" i="1"/>
  <c r="G38" i="1"/>
  <c r="E38" i="1"/>
  <c r="E39" i="1" l="1"/>
  <c r="G39" i="1"/>
  <c r="B40" i="1"/>
  <c r="F40" i="1"/>
  <c r="C40" i="1"/>
  <c r="H40" i="1"/>
  <c r="A41" i="1"/>
  <c r="I40" i="1"/>
  <c r="D40" i="1"/>
  <c r="A42" i="1" l="1"/>
  <c r="D41" i="1"/>
  <c r="F41" i="1"/>
  <c r="B41" i="1"/>
  <c r="C41" i="1"/>
  <c r="H41" i="1"/>
  <c r="I41" i="1"/>
  <c r="G40" i="1"/>
  <c r="E40" i="1"/>
  <c r="E41" i="1" l="1"/>
  <c r="G41" i="1"/>
  <c r="H42" i="1"/>
  <c r="D42" i="1"/>
  <c r="C42" i="1"/>
  <c r="I42" i="1"/>
  <c r="B42" i="1"/>
  <c r="F42" i="1"/>
  <c r="A43" i="1"/>
  <c r="D43" i="1" l="1"/>
  <c r="A44" i="1"/>
  <c r="B43" i="1"/>
  <c r="C43" i="1"/>
  <c r="H43" i="1"/>
  <c r="I43" i="1"/>
  <c r="F43" i="1"/>
  <c r="G42" i="1"/>
  <c r="E42" i="1"/>
  <c r="B44" i="1" l="1"/>
  <c r="C44" i="1"/>
  <c r="I44" i="1"/>
  <c r="D44" i="1"/>
  <c r="F44" i="1"/>
  <c r="H44" i="1"/>
  <c r="A45" i="1"/>
  <c r="E43" i="1"/>
  <c r="G43" i="1"/>
  <c r="A46" i="1" l="1"/>
  <c r="D45" i="1"/>
  <c r="B45" i="1"/>
  <c r="I45" i="1"/>
  <c r="H45" i="1"/>
  <c r="C45" i="1"/>
  <c r="F45" i="1"/>
  <c r="G44" i="1"/>
  <c r="E44" i="1"/>
  <c r="E45" i="1" l="1"/>
  <c r="G45" i="1"/>
  <c r="H46" i="1"/>
  <c r="A47" i="1"/>
  <c r="D46" i="1"/>
  <c r="I46" i="1"/>
  <c r="B46" i="1"/>
  <c r="C46" i="1"/>
  <c r="F46" i="1"/>
  <c r="G46" i="1" l="1"/>
  <c r="E46" i="1"/>
  <c r="D47" i="1"/>
  <c r="A48" i="1"/>
  <c r="I47" i="1"/>
  <c r="B47" i="1"/>
  <c r="C47" i="1"/>
  <c r="F47" i="1"/>
  <c r="H47" i="1"/>
  <c r="G47" i="1" l="1"/>
  <c r="E47" i="1"/>
  <c r="B48" i="1"/>
  <c r="H48" i="1"/>
  <c r="F48" i="1"/>
  <c r="C48" i="1"/>
  <c r="D48" i="1"/>
  <c r="I48" i="1"/>
  <c r="A49" i="1"/>
  <c r="A50" i="1" l="1"/>
  <c r="D49" i="1"/>
  <c r="F49" i="1"/>
  <c r="B49" i="1"/>
  <c r="H49" i="1"/>
  <c r="C49" i="1"/>
  <c r="I49" i="1"/>
  <c r="G48" i="1"/>
  <c r="E48" i="1"/>
  <c r="E49" i="1" l="1"/>
  <c r="G49" i="1"/>
  <c r="H50" i="1"/>
  <c r="B50" i="1"/>
  <c r="C50" i="1"/>
  <c r="D50" i="1"/>
  <c r="F50" i="1"/>
  <c r="I50" i="1"/>
  <c r="A51" i="1"/>
  <c r="E50" i="1" l="1"/>
  <c r="G50" i="1"/>
  <c r="D51" i="1"/>
  <c r="A52" i="1"/>
  <c r="B51" i="1"/>
  <c r="I51" i="1"/>
  <c r="C51" i="1"/>
  <c r="F51" i="1"/>
  <c r="H51" i="1"/>
  <c r="B52" i="1" l="1"/>
  <c r="H52" i="1"/>
  <c r="F52" i="1"/>
  <c r="A53" i="1"/>
  <c r="C52" i="1"/>
  <c r="D52" i="1"/>
  <c r="I52" i="1"/>
  <c r="E51" i="1"/>
  <c r="G51" i="1"/>
  <c r="A54" i="1" l="1"/>
  <c r="I53" i="1"/>
  <c r="B53" i="1"/>
  <c r="D53" i="1"/>
  <c r="C53" i="1"/>
  <c r="F53" i="1"/>
  <c r="H53" i="1"/>
  <c r="G52" i="1"/>
  <c r="E52" i="1"/>
  <c r="E53" i="1" l="1"/>
  <c r="G53" i="1"/>
  <c r="H54" i="1"/>
  <c r="D54" i="1"/>
  <c r="F54" i="1"/>
  <c r="A55" i="1"/>
  <c r="B54" i="1"/>
  <c r="C54" i="1"/>
  <c r="I54" i="1"/>
  <c r="E54" i="1" l="1"/>
  <c r="G54" i="1"/>
  <c r="D55" i="1"/>
  <c r="C55" i="1"/>
  <c r="I55" i="1"/>
  <c r="H55" i="1"/>
  <c r="F55" i="1"/>
  <c r="A56" i="1"/>
  <c r="B55" i="1"/>
  <c r="B56" i="1" l="1"/>
  <c r="I56" i="1"/>
  <c r="A57" i="1"/>
  <c r="C56" i="1"/>
  <c r="D56" i="1"/>
  <c r="F56" i="1"/>
  <c r="H56" i="1"/>
  <c r="E55" i="1"/>
  <c r="G55" i="1"/>
  <c r="A58" i="1" l="1"/>
  <c r="F57" i="1"/>
  <c r="H57" i="1"/>
  <c r="C57" i="1"/>
  <c r="B57" i="1"/>
  <c r="D57" i="1"/>
  <c r="I57" i="1"/>
  <c r="G56" i="1"/>
  <c r="E56" i="1"/>
  <c r="E57" i="1" l="1"/>
  <c r="G57" i="1"/>
  <c r="H58" i="1"/>
  <c r="D58" i="1"/>
  <c r="I58" i="1"/>
  <c r="C58" i="1"/>
  <c r="A59" i="1"/>
  <c r="B58" i="1"/>
  <c r="F58" i="1"/>
  <c r="D59" i="1" l="1"/>
  <c r="A60" i="1"/>
  <c r="B59" i="1"/>
  <c r="C59" i="1"/>
  <c r="F59" i="1"/>
  <c r="H59" i="1"/>
  <c r="I59" i="1"/>
  <c r="E58" i="1"/>
  <c r="G58" i="1"/>
  <c r="B60" i="1" l="1"/>
  <c r="H60" i="1"/>
  <c r="D60" i="1"/>
  <c r="I60" i="1"/>
  <c r="C60" i="1"/>
  <c r="F60" i="1"/>
  <c r="A61" i="1"/>
  <c r="G59" i="1"/>
  <c r="E59" i="1"/>
  <c r="A62" i="1" l="1"/>
  <c r="F61" i="1"/>
  <c r="B61" i="1"/>
  <c r="C61" i="1"/>
  <c r="H61" i="1"/>
  <c r="I61" i="1"/>
  <c r="D61" i="1"/>
  <c r="G60" i="1"/>
  <c r="E60" i="1"/>
  <c r="E61" i="1" l="1"/>
  <c r="G61" i="1"/>
  <c r="H62" i="1"/>
  <c r="D62" i="1"/>
  <c r="C62" i="1"/>
  <c r="A63" i="1"/>
  <c r="B62" i="1"/>
  <c r="F62" i="1"/>
  <c r="I62" i="1"/>
  <c r="G62" i="1" l="1"/>
  <c r="E62" i="1"/>
  <c r="D63" i="1"/>
  <c r="C63" i="1"/>
  <c r="I63" i="1"/>
  <c r="F63" i="1"/>
  <c r="A64" i="1"/>
  <c r="B63" i="1"/>
  <c r="H63" i="1"/>
  <c r="B64" i="1" l="1"/>
  <c r="I64" i="1"/>
  <c r="C64" i="1"/>
  <c r="F64" i="1"/>
  <c r="A65" i="1"/>
  <c r="H64" i="1"/>
  <c r="D64" i="1"/>
  <c r="E63" i="1"/>
  <c r="G63" i="1"/>
  <c r="A66" i="1" l="1"/>
  <c r="F65" i="1"/>
  <c r="D65" i="1"/>
  <c r="B65" i="1"/>
  <c r="C65" i="1"/>
  <c r="H65" i="1"/>
  <c r="I65" i="1"/>
  <c r="G64" i="1"/>
  <c r="E64" i="1"/>
  <c r="E65" i="1" l="1"/>
  <c r="G65" i="1"/>
  <c r="H66" i="1"/>
  <c r="B66" i="1"/>
  <c r="F66" i="1"/>
  <c r="I66" i="1"/>
  <c r="A67" i="1"/>
  <c r="C66" i="1"/>
  <c r="D66" i="1"/>
  <c r="D67" i="1" l="1"/>
  <c r="A68" i="1"/>
  <c r="B67" i="1"/>
  <c r="I67" i="1"/>
  <c r="F67" i="1"/>
  <c r="H67" i="1"/>
  <c r="C67" i="1"/>
  <c r="E66" i="1"/>
  <c r="G66" i="1"/>
  <c r="E67" i="1" l="1"/>
  <c r="G67" i="1"/>
  <c r="B68" i="1"/>
  <c r="H68" i="1"/>
  <c r="C68" i="1"/>
  <c r="D68" i="1"/>
  <c r="F68" i="1"/>
  <c r="A69" i="1"/>
  <c r="I68" i="1"/>
  <c r="G68" i="1" l="1"/>
  <c r="E68" i="1"/>
  <c r="F69" i="1"/>
  <c r="B69" i="1"/>
  <c r="H69" i="1"/>
  <c r="A70" i="1"/>
  <c r="C69" i="1"/>
  <c r="D69" i="1"/>
  <c r="I69" i="1"/>
  <c r="H70" i="1" l="1"/>
  <c r="A71" i="1"/>
  <c r="B70" i="1"/>
  <c r="I70" i="1"/>
  <c r="C70" i="1"/>
  <c r="D70" i="1"/>
  <c r="F70" i="1"/>
  <c r="E69" i="1"/>
  <c r="G69" i="1"/>
  <c r="E70" i="1" l="1"/>
  <c r="G70" i="1"/>
  <c r="F71" i="1"/>
  <c r="I71" i="1"/>
  <c r="B71" i="1"/>
  <c r="C71" i="1"/>
  <c r="H71" i="1"/>
  <c r="A72" i="1"/>
  <c r="D71" i="1"/>
  <c r="B72" i="1" l="1"/>
  <c r="A73" i="1"/>
  <c r="C72" i="1"/>
  <c r="D72" i="1"/>
  <c r="H72" i="1"/>
  <c r="I72" i="1"/>
  <c r="F72" i="1"/>
  <c r="E71" i="1"/>
  <c r="G71" i="1"/>
  <c r="I73" i="1" l="1"/>
  <c r="C73" i="1"/>
  <c r="A74" i="1"/>
  <c r="B73" i="1"/>
  <c r="D73" i="1"/>
  <c r="F73" i="1"/>
  <c r="H73" i="1"/>
  <c r="E72" i="1"/>
  <c r="G72" i="1"/>
  <c r="E73" i="1" l="1"/>
  <c r="G73" i="1"/>
  <c r="H74" i="1"/>
  <c r="D74" i="1"/>
  <c r="A75" i="1"/>
  <c r="I74" i="1"/>
  <c r="C74" i="1"/>
  <c r="F74" i="1"/>
  <c r="B74" i="1"/>
  <c r="E74" i="1" l="1"/>
  <c r="G74" i="1"/>
  <c r="D75" i="1"/>
  <c r="I75" i="1"/>
  <c r="C75" i="1"/>
  <c r="F75" i="1"/>
  <c r="H75" i="1"/>
  <c r="A76" i="1"/>
  <c r="B75" i="1"/>
  <c r="E75" i="1" l="1"/>
  <c r="G75" i="1"/>
  <c r="B76" i="1"/>
  <c r="H76" i="1"/>
  <c r="C76" i="1"/>
  <c r="D76" i="1"/>
  <c r="I76" i="1"/>
  <c r="A77" i="1"/>
  <c r="F76" i="1"/>
  <c r="D77" i="1" l="1"/>
  <c r="I77" i="1"/>
  <c r="B77" i="1"/>
  <c r="F77" i="1"/>
  <c r="A78" i="1"/>
  <c r="C77" i="1"/>
  <c r="H77" i="1"/>
  <c r="G76" i="1"/>
  <c r="E76" i="1"/>
  <c r="H78" i="1" l="1"/>
  <c r="C78" i="1"/>
  <c r="I78" i="1"/>
  <c r="A79" i="1"/>
  <c r="B78" i="1"/>
  <c r="D78" i="1"/>
  <c r="F78" i="1"/>
  <c r="E77" i="1"/>
  <c r="G77" i="1"/>
  <c r="F79" i="1" l="1"/>
  <c r="C79" i="1"/>
  <c r="A80" i="1"/>
  <c r="B79" i="1"/>
  <c r="H79" i="1"/>
  <c r="I79" i="1"/>
  <c r="D79" i="1"/>
  <c r="E78" i="1"/>
  <c r="G78" i="1"/>
  <c r="B80" i="1" l="1"/>
  <c r="D80" i="1"/>
  <c r="C80" i="1"/>
  <c r="I80" i="1"/>
  <c r="F80" i="1"/>
  <c r="H80" i="1"/>
  <c r="A81" i="1"/>
  <c r="G79" i="1"/>
  <c r="E79" i="1"/>
  <c r="B81" i="1" l="1"/>
  <c r="H81" i="1"/>
  <c r="D81" i="1"/>
  <c r="A82" i="1"/>
  <c r="C81" i="1"/>
  <c r="F81" i="1"/>
  <c r="I81" i="1"/>
  <c r="G80" i="1"/>
  <c r="E80" i="1"/>
  <c r="H82" i="1" l="1"/>
  <c r="F82" i="1"/>
  <c r="D82" i="1"/>
  <c r="I82" i="1"/>
  <c r="B82" i="1"/>
  <c r="C82" i="1"/>
  <c r="A83" i="1"/>
  <c r="E81" i="1"/>
  <c r="G81" i="1"/>
  <c r="A84" i="1" l="1"/>
  <c r="C83" i="1"/>
  <c r="B83" i="1"/>
  <c r="D83" i="1"/>
  <c r="F83" i="1"/>
  <c r="H83" i="1"/>
  <c r="I83" i="1"/>
  <c r="G82" i="1"/>
  <c r="E82" i="1"/>
  <c r="G83" i="1" l="1"/>
  <c r="E83" i="1"/>
  <c r="B84" i="1"/>
  <c r="I84" i="1"/>
  <c r="C84" i="1"/>
  <c r="D84" i="1"/>
  <c r="H84" i="1"/>
  <c r="A85" i="1"/>
  <c r="F84" i="1"/>
  <c r="G84" i="1" l="1"/>
  <c r="E84" i="1"/>
  <c r="F85" i="1"/>
  <c r="D85" i="1"/>
  <c r="I85" i="1"/>
  <c r="C85" i="1"/>
  <c r="H85" i="1"/>
  <c r="A86" i="1"/>
  <c r="B85" i="1"/>
  <c r="H86" i="1" l="1"/>
  <c r="A87" i="1"/>
  <c r="B86" i="1"/>
  <c r="F86" i="1"/>
  <c r="C86" i="1"/>
  <c r="D86" i="1"/>
  <c r="I86" i="1"/>
  <c r="E85" i="1"/>
  <c r="G85" i="1"/>
  <c r="E86" i="1" l="1"/>
  <c r="G86" i="1"/>
  <c r="F87" i="1"/>
  <c r="C87" i="1"/>
  <c r="I87" i="1"/>
  <c r="A88" i="1"/>
  <c r="D87" i="1"/>
  <c r="H87" i="1"/>
  <c r="B87" i="1"/>
  <c r="G87" i="1" l="1"/>
  <c r="E87" i="1"/>
  <c r="B88" i="1"/>
  <c r="A89" i="1"/>
  <c r="D88" i="1"/>
  <c r="I88" i="1"/>
  <c r="F88" i="1"/>
  <c r="H88" i="1"/>
  <c r="C88" i="1"/>
  <c r="I89" i="1" l="1"/>
  <c r="D89" i="1"/>
  <c r="B89" i="1"/>
  <c r="C89" i="1"/>
  <c r="F89" i="1"/>
  <c r="A90" i="1"/>
  <c r="H89" i="1"/>
  <c r="E88" i="1"/>
  <c r="G88" i="1"/>
  <c r="H90" i="1" l="1"/>
  <c r="B90" i="1"/>
  <c r="F90" i="1"/>
  <c r="A91" i="1"/>
  <c r="C90" i="1"/>
  <c r="D90" i="1"/>
  <c r="I90" i="1"/>
  <c r="E89" i="1"/>
  <c r="G89" i="1"/>
  <c r="D91" i="1" l="1"/>
  <c r="I91" i="1"/>
  <c r="H91" i="1"/>
  <c r="B91" i="1"/>
  <c r="C91" i="1"/>
  <c r="F91" i="1"/>
  <c r="A92" i="1"/>
  <c r="E90" i="1"/>
  <c r="G90" i="1"/>
  <c r="B92" i="1" l="1"/>
  <c r="H92" i="1"/>
  <c r="I92" i="1"/>
  <c r="C92" i="1"/>
  <c r="F92" i="1"/>
  <c r="A93" i="1"/>
  <c r="D92" i="1"/>
  <c r="E91" i="1"/>
  <c r="G91" i="1"/>
  <c r="D93" i="1" l="1"/>
  <c r="B93" i="1"/>
  <c r="C93" i="1"/>
  <c r="H93" i="1"/>
  <c r="F93" i="1"/>
  <c r="I93" i="1"/>
  <c r="A94" i="1"/>
  <c r="E92" i="1"/>
  <c r="G92" i="1"/>
  <c r="H94" i="1" l="1"/>
  <c r="C94" i="1"/>
  <c r="I94" i="1"/>
  <c r="B94" i="1"/>
  <c r="F94" i="1"/>
  <c r="A95" i="1"/>
  <c r="D94" i="1"/>
  <c r="E93" i="1"/>
  <c r="G93" i="1"/>
  <c r="D95" i="1" l="1"/>
  <c r="I95" i="1"/>
  <c r="H95" i="1"/>
  <c r="C95" i="1"/>
  <c r="F95" i="1"/>
  <c r="B95" i="1"/>
  <c r="A96" i="1"/>
  <c r="E94" i="1"/>
  <c r="G94" i="1"/>
  <c r="G95" i="1" l="1"/>
  <c r="E95" i="1"/>
  <c r="B96" i="1"/>
  <c r="D96" i="1"/>
  <c r="A97" i="1"/>
  <c r="C96" i="1"/>
  <c r="F96" i="1"/>
  <c r="H96" i="1"/>
  <c r="I96" i="1"/>
  <c r="B97" i="1" l="1"/>
  <c r="H97" i="1"/>
  <c r="C97" i="1"/>
  <c r="D97" i="1"/>
  <c r="I97" i="1"/>
  <c r="A98" i="1"/>
  <c r="F97" i="1"/>
  <c r="E96" i="1"/>
  <c r="G96" i="1"/>
  <c r="H98" i="1" l="1"/>
  <c r="F98" i="1"/>
  <c r="I98" i="1"/>
  <c r="B98" i="1"/>
  <c r="D98" i="1"/>
  <c r="A99" i="1"/>
  <c r="C98" i="1"/>
  <c r="E97" i="1"/>
  <c r="G97" i="1"/>
  <c r="E98" i="1" l="1"/>
  <c r="G98" i="1"/>
  <c r="A100" i="1"/>
  <c r="C99" i="1"/>
  <c r="H99" i="1"/>
  <c r="I99" i="1"/>
  <c r="D99" i="1"/>
  <c r="F99" i="1"/>
  <c r="B99" i="1"/>
  <c r="E99" i="1" l="1"/>
  <c r="G99" i="1"/>
  <c r="B100" i="1"/>
  <c r="F100" i="1"/>
  <c r="C100" i="1"/>
  <c r="A101" i="1"/>
  <c r="H100" i="1"/>
  <c r="I100" i="1"/>
  <c r="D100" i="1"/>
  <c r="F101" i="1" l="1"/>
  <c r="B101" i="1"/>
  <c r="I101" i="1"/>
  <c r="D101" i="1"/>
  <c r="C101" i="1"/>
  <c r="H101" i="1"/>
  <c r="A102" i="1"/>
  <c r="G100" i="1"/>
  <c r="E100" i="1"/>
  <c r="H102" i="1" l="1"/>
  <c r="A103" i="1"/>
  <c r="B102" i="1"/>
  <c r="D102" i="1"/>
  <c r="I102" i="1"/>
  <c r="C102" i="1"/>
  <c r="F102" i="1"/>
  <c r="E101" i="1"/>
  <c r="G101" i="1"/>
  <c r="E102" i="1" l="1"/>
  <c r="G102" i="1"/>
  <c r="F103" i="1"/>
  <c r="A104" i="1"/>
  <c r="D103" i="1"/>
  <c r="H103" i="1"/>
  <c r="B103" i="1"/>
  <c r="I103" i="1"/>
  <c r="C103" i="1"/>
  <c r="G103" i="1" l="1"/>
  <c r="E103" i="1"/>
  <c r="B104" i="1"/>
  <c r="A105" i="1"/>
  <c r="C104" i="1"/>
  <c r="I104" i="1"/>
  <c r="F104" i="1"/>
  <c r="H104" i="1"/>
  <c r="D104" i="1"/>
  <c r="I105" i="1" l="1"/>
  <c r="H105" i="1"/>
  <c r="B105" i="1"/>
  <c r="D105" i="1"/>
  <c r="F105" i="1"/>
  <c r="A106" i="1"/>
  <c r="C105" i="1"/>
  <c r="E104" i="1"/>
  <c r="G104" i="1"/>
  <c r="H106" i="1" l="1"/>
  <c r="D106" i="1"/>
  <c r="I106" i="1"/>
  <c r="C106" i="1"/>
  <c r="B106" i="1"/>
  <c r="F106" i="1"/>
  <c r="A107" i="1"/>
  <c r="E105" i="1"/>
  <c r="G105" i="1"/>
  <c r="D107" i="1" l="1"/>
  <c r="I107" i="1"/>
  <c r="F107" i="1"/>
  <c r="B107" i="1"/>
  <c r="C107" i="1"/>
  <c r="A108" i="1"/>
  <c r="H107" i="1"/>
  <c r="E106" i="1"/>
  <c r="G106" i="1"/>
  <c r="G107" i="1" l="1"/>
  <c r="E107" i="1"/>
  <c r="B108" i="1"/>
  <c r="H108" i="1"/>
  <c r="C108" i="1"/>
  <c r="F108" i="1"/>
  <c r="I108" i="1"/>
  <c r="A109" i="1"/>
  <c r="D108" i="1"/>
  <c r="D109" i="1" l="1"/>
  <c r="C109" i="1"/>
  <c r="I109" i="1"/>
  <c r="F109" i="1"/>
  <c r="B109" i="1"/>
  <c r="A110" i="1"/>
  <c r="H109" i="1"/>
  <c r="G108" i="1"/>
  <c r="E108" i="1"/>
  <c r="H110" i="1" l="1"/>
  <c r="C110" i="1"/>
  <c r="I110" i="1"/>
  <c r="D110" i="1"/>
  <c r="F110" i="1"/>
  <c r="B110" i="1"/>
  <c r="A111" i="1"/>
  <c r="E109" i="1"/>
  <c r="G109" i="1"/>
  <c r="E110" i="1" l="1"/>
  <c r="G110" i="1"/>
  <c r="B111" i="1"/>
  <c r="F111" i="1"/>
  <c r="A112" i="1"/>
  <c r="I111" i="1"/>
  <c r="D111" i="1"/>
  <c r="C111" i="1"/>
  <c r="H111" i="1"/>
  <c r="B112" i="1" l="1"/>
  <c r="D112" i="1"/>
  <c r="H112" i="1"/>
  <c r="I112" i="1"/>
  <c r="C112" i="1"/>
  <c r="A113" i="1"/>
  <c r="F112" i="1"/>
  <c r="G111" i="1"/>
  <c r="E111" i="1"/>
  <c r="B113" i="1" l="1"/>
  <c r="H113" i="1"/>
  <c r="D113" i="1"/>
  <c r="I113" i="1"/>
  <c r="F113" i="1"/>
  <c r="A114" i="1"/>
  <c r="C113" i="1"/>
  <c r="E112" i="1"/>
  <c r="G112" i="1"/>
  <c r="H114" i="1" l="1"/>
  <c r="F114" i="1"/>
  <c r="B114" i="1"/>
  <c r="C114" i="1"/>
  <c r="I114" i="1"/>
  <c r="A115" i="1"/>
  <c r="D114" i="1"/>
  <c r="E113" i="1"/>
  <c r="G113" i="1"/>
  <c r="A116" i="1" l="1"/>
  <c r="C115" i="1"/>
  <c r="B115" i="1"/>
  <c r="F115" i="1"/>
  <c r="H115" i="1"/>
  <c r="D115" i="1"/>
  <c r="I115" i="1"/>
  <c r="E114" i="1"/>
  <c r="G114" i="1"/>
  <c r="E115" i="1" l="1"/>
  <c r="G115" i="1"/>
  <c r="F116" i="1"/>
  <c r="C116" i="1"/>
  <c r="H116" i="1"/>
  <c r="A117" i="1"/>
  <c r="B116" i="1"/>
  <c r="D116" i="1"/>
  <c r="I116" i="1"/>
  <c r="G116" i="1" l="1"/>
  <c r="E116" i="1"/>
  <c r="D117" i="1"/>
  <c r="I117" i="1"/>
  <c r="H117" i="1"/>
  <c r="B117" i="1"/>
  <c r="A118" i="1"/>
  <c r="C117" i="1"/>
  <c r="F117" i="1"/>
  <c r="D118" i="1" l="1"/>
  <c r="H118" i="1"/>
  <c r="A119" i="1"/>
  <c r="I118" i="1"/>
  <c r="F118" i="1"/>
  <c r="B118" i="1"/>
  <c r="C118" i="1"/>
  <c r="E117" i="1"/>
  <c r="G117" i="1"/>
  <c r="G118" i="1" l="1"/>
  <c r="E118" i="1"/>
  <c r="A120" i="1"/>
  <c r="C119" i="1"/>
  <c r="I119" i="1"/>
  <c r="B119" i="1"/>
  <c r="F119" i="1"/>
  <c r="D119" i="1"/>
  <c r="H119" i="1"/>
  <c r="E119" i="1" l="1"/>
  <c r="G119" i="1"/>
  <c r="F120" i="1"/>
  <c r="A121" i="1"/>
  <c r="D120" i="1"/>
  <c r="C120" i="1"/>
  <c r="I120" i="1"/>
  <c r="B120" i="1"/>
  <c r="H120" i="1"/>
  <c r="G120" i="1" l="1"/>
  <c r="E120" i="1"/>
  <c r="D121" i="1"/>
  <c r="I121" i="1"/>
  <c r="F121" i="1"/>
  <c r="A122" i="1"/>
  <c r="H121" i="1"/>
  <c r="C121" i="1"/>
  <c r="B121" i="1"/>
  <c r="F122" i="1" l="1"/>
  <c r="C122" i="1"/>
  <c r="H122" i="1"/>
  <c r="B122" i="1"/>
  <c r="A123" i="1"/>
  <c r="D122" i="1"/>
  <c r="I122" i="1"/>
  <c r="E121" i="1"/>
  <c r="G121" i="1"/>
  <c r="A124" i="1" l="1"/>
  <c r="C123" i="1"/>
  <c r="B123" i="1"/>
  <c r="F123" i="1"/>
  <c r="H123" i="1"/>
  <c r="D123" i="1"/>
  <c r="I123" i="1"/>
  <c r="G122" i="1"/>
  <c r="E122" i="1"/>
  <c r="G123" i="1" l="1"/>
  <c r="E123" i="1"/>
  <c r="F124" i="1"/>
  <c r="C124" i="1"/>
  <c r="H124" i="1"/>
  <c r="D124" i="1"/>
  <c r="A125" i="1"/>
  <c r="B124" i="1"/>
  <c r="I124" i="1"/>
  <c r="E124" i="1" l="1"/>
  <c r="G124" i="1"/>
  <c r="D125" i="1"/>
  <c r="I125" i="1"/>
  <c r="H125" i="1"/>
  <c r="B125" i="1"/>
  <c r="F125" i="1"/>
  <c r="C125" i="1"/>
  <c r="A126" i="1"/>
  <c r="D126" i="1" l="1"/>
  <c r="H126" i="1"/>
  <c r="A127" i="1"/>
  <c r="F126" i="1"/>
  <c r="B126" i="1"/>
  <c r="I126" i="1"/>
  <c r="C126" i="1"/>
  <c r="E125" i="1"/>
  <c r="G125" i="1"/>
  <c r="G126" i="1" l="1"/>
  <c r="E126" i="1"/>
  <c r="A128" i="1"/>
  <c r="C127" i="1"/>
  <c r="I127" i="1"/>
  <c r="F127" i="1"/>
  <c r="B127" i="1"/>
  <c r="D127" i="1"/>
  <c r="H127" i="1"/>
  <c r="E127" i="1" l="1"/>
  <c r="G127" i="1"/>
  <c r="F128" i="1"/>
  <c r="A129" i="1"/>
  <c r="I128" i="1"/>
  <c r="B128" i="1"/>
  <c r="D128" i="1"/>
  <c r="H128" i="1"/>
  <c r="C128" i="1"/>
  <c r="D129" i="1" l="1"/>
  <c r="I129" i="1"/>
  <c r="F129" i="1"/>
  <c r="B129" i="1"/>
  <c r="A130" i="1"/>
  <c r="C129" i="1"/>
  <c r="H129" i="1"/>
  <c r="G128" i="1"/>
  <c r="E128" i="1"/>
  <c r="G129" i="1" l="1"/>
  <c r="E129" i="1"/>
  <c r="F130" i="1"/>
  <c r="C130" i="1"/>
  <c r="A131" i="1"/>
  <c r="B130" i="1"/>
  <c r="D130" i="1"/>
  <c r="H130" i="1"/>
  <c r="I130" i="1"/>
  <c r="G130" i="1" l="1"/>
  <c r="E130" i="1"/>
  <c r="A132" i="1"/>
  <c r="C131" i="1"/>
  <c r="B131" i="1"/>
  <c r="H131" i="1"/>
  <c r="I131" i="1"/>
  <c r="D131" i="1"/>
  <c r="F131" i="1"/>
  <c r="G131" i="1" l="1"/>
  <c r="E131" i="1"/>
  <c r="F132" i="1"/>
  <c r="C132" i="1"/>
  <c r="H132" i="1"/>
  <c r="D132" i="1"/>
  <c r="B132" i="1"/>
  <c r="I132" i="1"/>
  <c r="A133" i="1"/>
  <c r="D133" i="1" l="1"/>
  <c r="I133" i="1"/>
  <c r="H133" i="1"/>
  <c r="B133" i="1"/>
  <c r="A134" i="1"/>
  <c r="C133" i="1"/>
  <c r="F133" i="1"/>
  <c r="G132" i="1"/>
  <c r="E132" i="1"/>
  <c r="E133" i="1" l="1"/>
  <c r="G133" i="1"/>
  <c r="D134" i="1"/>
  <c r="A135" i="1"/>
  <c r="H134" i="1"/>
  <c r="B134" i="1"/>
  <c r="C134" i="1"/>
  <c r="F134" i="1"/>
  <c r="I134" i="1"/>
  <c r="G134" i="1" l="1"/>
  <c r="E134" i="1"/>
  <c r="A136" i="1"/>
  <c r="C135" i="1"/>
  <c r="I135" i="1"/>
  <c r="D135" i="1"/>
  <c r="F135" i="1"/>
  <c r="B135" i="1"/>
  <c r="H135" i="1"/>
  <c r="E135" i="1" l="1"/>
  <c r="G135" i="1"/>
  <c r="F136" i="1"/>
  <c r="B136" i="1"/>
  <c r="I136" i="1"/>
  <c r="A137" i="1"/>
  <c r="C136" i="1"/>
  <c r="D136" i="1"/>
  <c r="H136" i="1"/>
  <c r="G136" i="1" l="1"/>
  <c r="E136" i="1"/>
  <c r="D137" i="1"/>
  <c r="I137" i="1"/>
  <c r="F137" i="1"/>
  <c r="C137" i="1"/>
  <c r="A138" i="1"/>
  <c r="B137" i="1"/>
  <c r="H137" i="1"/>
  <c r="C138" i="1" l="1"/>
  <c r="H138" i="1"/>
  <c r="D138" i="1"/>
  <c r="B138" i="1"/>
  <c r="F138" i="1"/>
  <c r="I138" i="1"/>
  <c r="A139" i="1"/>
  <c r="E137" i="1"/>
  <c r="G137" i="1"/>
  <c r="B139" i="1" l="1"/>
  <c r="C139" i="1"/>
  <c r="H139" i="1"/>
  <c r="F139" i="1"/>
  <c r="I139" i="1"/>
  <c r="D139" i="1"/>
  <c r="A140" i="1"/>
  <c r="G138" i="1"/>
  <c r="E138" i="1"/>
  <c r="A141" i="1" l="1"/>
  <c r="H140" i="1"/>
  <c r="B140" i="1"/>
  <c r="D140" i="1"/>
  <c r="I140" i="1"/>
  <c r="C140" i="1"/>
  <c r="F140" i="1"/>
  <c r="G139" i="1"/>
  <c r="E139" i="1"/>
  <c r="E140" i="1" l="1"/>
  <c r="G140" i="1"/>
  <c r="H141" i="1"/>
  <c r="D141" i="1"/>
  <c r="A142" i="1"/>
  <c r="C141" i="1"/>
  <c r="F141" i="1"/>
  <c r="I141" i="1"/>
  <c r="B141" i="1"/>
  <c r="D142" i="1" l="1"/>
  <c r="I142" i="1"/>
  <c r="B142" i="1"/>
  <c r="C142" i="1"/>
  <c r="A143" i="1"/>
  <c r="F142" i="1"/>
  <c r="H142" i="1"/>
  <c r="G141" i="1"/>
  <c r="E141" i="1"/>
  <c r="B143" i="1" l="1"/>
  <c r="A144" i="1"/>
  <c r="D143" i="1"/>
  <c r="F143" i="1"/>
  <c r="C143" i="1"/>
  <c r="H143" i="1"/>
  <c r="I143" i="1"/>
  <c r="E142" i="1"/>
  <c r="G142" i="1"/>
  <c r="A145" i="1" l="1"/>
  <c r="F144" i="1"/>
  <c r="I144" i="1"/>
  <c r="D144" i="1"/>
  <c r="H144" i="1"/>
  <c r="B144" i="1"/>
  <c r="C144" i="1"/>
  <c r="G143" i="1"/>
  <c r="E143" i="1"/>
  <c r="E144" i="1" l="1"/>
  <c r="G144" i="1"/>
  <c r="H145" i="1"/>
  <c r="F145" i="1"/>
  <c r="C145" i="1"/>
  <c r="B145" i="1"/>
  <c r="D145" i="1"/>
  <c r="I145" i="1"/>
  <c r="A146" i="1"/>
  <c r="G145" i="1" l="1"/>
  <c r="E145" i="1"/>
  <c r="D146" i="1"/>
  <c r="B146" i="1"/>
  <c r="F146" i="1"/>
  <c r="H146" i="1"/>
  <c r="I146" i="1"/>
  <c r="A147" i="1"/>
  <c r="C146" i="1"/>
  <c r="E146" i="1" l="1"/>
  <c r="G146" i="1"/>
  <c r="B147" i="1"/>
  <c r="C147" i="1"/>
  <c r="A148" i="1"/>
  <c r="I147" i="1"/>
  <c r="H147" i="1"/>
  <c r="D147" i="1"/>
  <c r="F147" i="1"/>
  <c r="C148" i="1" l="1"/>
  <c r="A149" i="1"/>
  <c r="D148" i="1"/>
  <c r="F148" i="1"/>
  <c r="H148" i="1"/>
  <c r="I148" i="1"/>
  <c r="B148" i="1"/>
  <c r="G147" i="1"/>
  <c r="E147" i="1"/>
  <c r="E148" i="1" l="1"/>
  <c r="G148" i="1"/>
  <c r="H149" i="1"/>
  <c r="B149" i="1"/>
  <c r="C149" i="1"/>
  <c r="A150" i="1"/>
  <c r="D149" i="1"/>
  <c r="F149" i="1"/>
  <c r="I149" i="1"/>
  <c r="B150" i="1" l="1"/>
  <c r="F150" i="1"/>
  <c r="I150" i="1"/>
  <c r="C150" i="1"/>
  <c r="D150" i="1"/>
  <c r="H150" i="1"/>
  <c r="A151" i="1"/>
  <c r="E149" i="1"/>
  <c r="G149" i="1"/>
  <c r="B151" i="1" l="1"/>
  <c r="F151" i="1"/>
  <c r="A152" i="1"/>
  <c r="C151" i="1"/>
  <c r="D151" i="1"/>
  <c r="H151" i="1"/>
  <c r="I151" i="1"/>
  <c r="E150" i="1"/>
  <c r="G150" i="1"/>
  <c r="A153" i="1" l="1"/>
  <c r="D152" i="1"/>
  <c r="C152" i="1"/>
  <c r="B152" i="1"/>
  <c r="F152" i="1"/>
  <c r="H152" i="1"/>
  <c r="I152" i="1"/>
  <c r="E151" i="1"/>
  <c r="G151" i="1"/>
  <c r="E152" i="1" l="1"/>
  <c r="G152" i="1"/>
  <c r="H153" i="1"/>
  <c r="I153" i="1"/>
  <c r="D153" i="1"/>
  <c r="F153" i="1"/>
  <c r="B153" i="1"/>
  <c r="C153" i="1"/>
  <c r="A154" i="1"/>
  <c r="E153" i="1" l="1"/>
  <c r="G153" i="1"/>
  <c r="I154" i="1"/>
  <c r="B154" i="1"/>
  <c r="F154" i="1"/>
  <c r="D154" i="1"/>
  <c r="H154" i="1"/>
  <c r="A155" i="1"/>
  <c r="C154" i="1"/>
  <c r="B155" i="1" l="1"/>
  <c r="I155" i="1"/>
  <c r="D155" i="1"/>
  <c r="F155" i="1"/>
  <c r="H155" i="1"/>
  <c r="C155" i="1"/>
  <c r="A156" i="1"/>
  <c r="E154" i="1"/>
  <c r="G154" i="1"/>
  <c r="D156" i="1" l="1"/>
  <c r="H156" i="1"/>
  <c r="A157" i="1"/>
  <c r="F156" i="1"/>
  <c r="B156" i="1"/>
  <c r="C156" i="1"/>
  <c r="I156" i="1"/>
  <c r="G155" i="1"/>
  <c r="E155" i="1"/>
  <c r="E156" i="1" l="1"/>
  <c r="G156" i="1"/>
  <c r="H157" i="1"/>
  <c r="D157" i="1"/>
  <c r="I157" i="1"/>
  <c r="A158" i="1"/>
  <c r="B157" i="1"/>
  <c r="C157" i="1"/>
  <c r="F157" i="1"/>
  <c r="H158" i="1" l="1"/>
  <c r="C158" i="1"/>
  <c r="I158" i="1"/>
  <c r="B158" i="1"/>
  <c r="D158" i="1"/>
  <c r="F158" i="1"/>
  <c r="A159" i="1"/>
  <c r="G157" i="1"/>
  <c r="E157" i="1"/>
  <c r="C159" i="1" l="1"/>
  <c r="F159" i="1"/>
  <c r="H159" i="1"/>
  <c r="I159" i="1"/>
  <c r="A160" i="1"/>
  <c r="B159" i="1"/>
  <c r="D159" i="1"/>
  <c r="E158" i="1"/>
  <c r="G158" i="1"/>
  <c r="E159" i="1" l="1"/>
  <c r="G159" i="1"/>
  <c r="B160" i="1"/>
  <c r="F160" i="1"/>
  <c r="I160" i="1"/>
  <c r="H160" i="1"/>
  <c r="C160" i="1"/>
  <c r="D160" i="1"/>
  <c r="A161" i="1"/>
  <c r="I161" i="1" l="1"/>
  <c r="B161" i="1"/>
  <c r="H161" i="1"/>
  <c r="A162" i="1"/>
  <c r="C161" i="1"/>
  <c r="D161" i="1"/>
  <c r="F161" i="1"/>
  <c r="G160" i="1"/>
  <c r="E160" i="1"/>
  <c r="H162" i="1" l="1"/>
  <c r="C162" i="1"/>
  <c r="I162" i="1"/>
  <c r="B162" i="1"/>
  <c r="D162" i="1"/>
  <c r="F162" i="1"/>
  <c r="A163" i="1"/>
  <c r="E161" i="1"/>
  <c r="G161" i="1"/>
  <c r="E162" i="1" l="1"/>
  <c r="G162" i="1"/>
  <c r="C163" i="1"/>
  <c r="H163" i="1"/>
  <c r="I163" i="1"/>
  <c r="A164" i="1"/>
  <c r="B163" i="1"/>
  <c r="D163" i="1"/>
  <c r="F163" i="1"/>
  <c r="B164" i="1" l="1"/>
  <c r="F164" i="1"/>
  <c r="C164" i="1"/>
  <c r="D164" i="1"/>
  <c r="H164" i="1"/>
  <c r="I164" i="1"/>
  <c r="A165" i="1"/>
  <c r="G163" i="1"/>
  <c r="E163" i="1"/>
  <c r="I165" i="1" l="1"/>
  <c r="B165" i="1"/>
  <c r="F165" i="1"/>
  <c r="C165" i="1"/>
  <c r="D165" i="1"/>
  <c r="H165" i="1"/>
  <c r="A166" i="1"/>
  <c r="G164" i="1"/>
  <c r="E164" i="1"/>
  <c r="C166" i="1" l="1"/>
  <c r="A167" i="1"/>
  <c r="B166" i="1"/>
  <c r="F166" i="1"/>
  <c r="H166" i="1"/>
  <c r="I166" i="1"/>
  <c r="D166" i="1"/>
  <c r="E165" i="1"/>
  <c r="G165" i="1"/>
  <c r="E166" i="1" l="1"/>
  <c r="G166" i="1"/>
  <c r="C167" i="1"/>
  <c r="H167" i="1"/>
  <c r="I167" i="1"/>
  <c r="B167" i="1"/>
  <c r="D167" i="1"/>
  <c r="F167" i="1"/>
  <c r="A168" i="1"/>
  <c r="F168" i="1" l="1"/>
  <c r="H168" i="1"/>
  <c r="I168" i="1"/>
  <c r="A169" i="1"/>
  <c r="B168" i="1"/>
  <c r="C168" i="1"/>
  <c r="D168" i="1"/>
  <c r="G167" i="1"/>
  <c r="E167" i="1"/>
  <c r="G168" i="1" l="1"/>
  <c r="E168" i="1"/>
  <c r="I169" i="1"/>
  <c r="B169" i="1"/>
  <c r="D169" i="1"/>
  <c r="C169" i="1"/>
  <c r="F169" i="1"/>
  <c r="H169" i="1"/>
  <c r="A170" i="1"/>
  <c r="E169" i="1" l="1"/>
  <c r="G169" i="1"/>
  <c r="A171" i="1"/>
  <c r="C170" i="1"/>
  <c r="D170" i="1"/>
  <c r="I170" i="1"/>
  <c r="B170" i="1"/>
  <c r="F170" i="1"/>
  <c r="H170" i="1"/>
  <c r="E170" i="1" l="1"/>
  <c r="G170" i="1"/>
  <c r="C171" i="1"/>
  <c r="H171" i="1"/>
  <c r="I171" i="1"/>
  <c r="A172" i="1"/>
  <c r="D171" i="1"/>
  <c r="F171" i="1"/>
  <c r="B171" i="1"/>
  <c r="E171" i="1" l="1"/>
  <c r="G171" i="1"/>
  <c r="F172" i="1"/>
  <c r="B172" i="1"/>
  <c r="C172" i="1"/>
  <c r="D172" i="1"/>
  <c r="H172" i="1"/>
  <c r="I172" i="1"/>
  <c r="A173" i="1"/>
  <c r="I173" i="1" l="1"/>
  <c r="B173" i="1"/>
  <c r="F173" i="1"/>
  <c r="H173" i="1"/>
  <c r="A174" i="1"/>
  <c r="C173" i="1"/>
  <c r="D173" i="1"/>
  <c r="G172" i="1"/>
  <c r="E172" i="1"/>
  <c r="C174" i="1" l="1"/>
  <c r="A175" i="1"/>
  <c r="B174" i="1"/>
  <c r="D174" i="1"/>
  <c r="F174" i="1"/>
  <c r="H174" i="1"/>
  <c r="I174" i="1"/>
  <c r="E173" i="1"/>
  <c r="G173" i="1"/>
  <c r="E174" i="1" l="1"/>
  <c r="G174" i="1"/>
  <c r="C175" i="1"/>
  <c r="H175" i="1"/>
  <c r="I175" i="1"/>
  <c r="B175" i="1"/>
  <c r="D175" i="1"/>
  <c r="F175" i="1"/>
  <c r="A176" i="1"/>
  <c r="F176" i="1" l="1"/>
  <c r="H176" i="1"/>
  <c r="B176" i="1"/>
  <c r="C176" i="1"/>
  <c r="D176" i="1"/>
  <c r="I176" i="1"/>
  <c r="A177" i="1"/>
  <c r="G175" i="1"/>
  <c r="E175" i="1"/>
  <c r="I177" i="1" l="1"/>
  <c r="B177" i="1"/>
  <c r="D177" i="1"/>
  <c r="C177" i="1"/>
  <c r="F177" i="1"/>
  <c r="H177" i="1"/>
  <c r="A178" i="1"/>
  <c r="G176" i="1"/>
  <c r="E176" i="1"/>
  <c r="A179" i="1" l="1"/>
  <c r="C178" i="1"/>
  <c r="D178" i="1"/>
  <c r="I178" i="1"/>
  <c r="F178" i="1"/>
  <c r="H178" i="1"/>
  <c r="B178" i="1"/>
  <c r="E177" i="1"/>
  <c r="G177" i="1"/>
  <c r="E178" i="1" l="1"/>
  <c r="G178" i="1"/>
  <c r="C179" i="1"/>
  <c r="H179" i="1"/>
  <c r="I179" i="1"/>
  <c r="A180" i="1"/>
  <c r="B179" i="1"/>
  <c r="D179" i="1"/>
  <c r="F179" i="1"/>
  <c r="F180" i="1" l="1"/>
  <c r="I180" i="1"/>
  <c r="A181" i="1"/>
  <c r="B180" i="1"/>
  <c r="C180" i="1"/>
  <c r="D180" i="1"/>
  <c r="H180" i="1"/>
  <c r="E179" i="1"/>
  <c r="G179" i="1"/>
  <c r="I181" i="1" l="1"/>
  <c r="B181" i="1"/>
  <c r="F181" i="1"/>
  <c r="C181" i="1"/>
  <c r="D181" i="1"/>
  <c r="H181" i="1"/>
  <c r="A182" i="1"/>
  <c r="G180" i="1"/>
  <c r="E180" i="1"/>
  <c r="C182" i="1" l="1"/>
  <c r="A183" i="1"/>
  <c r="B182" i="1"/>
  <c r="D182" i="1"/>
  <c r="F182" i="1"/>
  <c r="H182" i="1"/>
  <c r="I182" i="1"/>
  <c r="E181" i="1"/>
  <c r="G181" i="1"/>
  <c r="E182" i="1" l="1"/>
  <c r="G182" i="1"/>
  <c r="C183" i="1"/>
  <c r="H183" i="1"/>
  <c r="I183" i="1"/>
  <c r="B183" i="1"/>
  <c r="D183" i="1"/>
  <c r="F183" i="1"/>
  <c r="A184" i="1"/>
  <c r="F184" i="1" l="1"/>
  <c r="H184" i="1"/>
  <c r="B184" i="1"/>
  <c r="C184" i="1"/>
  <c r="D184" i="1"/>
  <c r="I184" i="1"/>
  <c r="A185" i="1"/>
  <c r="G183" i="1"/>
  <c r="E183" i="1"/>
  <c r="I185" i="1" l="1"/>
  <c r="B185" i="1"/>
  <c r="D185" i="1"/>
  <c r="H185" i="1"/>
  <c r="A186" i="1"/>
  <c r="C185" i="1"/>
  <c r="F185" i="1"/>
  <c r="G184" i="1"/>
  <c r="E184" i="1"/>
  <c r="E185" i="1" l="1"/>
  <c r="G185" i="1"/>
  <c r="A187" i="1"/>
  <c r="C186" i="1"/>
  <c r="D186" i="1"/>
  <c r="I186" i="1"/>
  <c r="B186" i="1"/>
  <c r="F186" i="1"/>
  <c r="H186" i="1"/>
  <c r="E186" i="1" l="1"/>
  <c r="G186" i="1"/>
  <c r="C187" i="1"/>
  <c r="H187" i="1"/>
  <c r="I187" i="1"/>
  <c r="A188" i="1"/>
  <c r="B187" i="1"/>
  <c r="D187" i="1"/>
  <c r="F187" i="1"/>
  <c r="E187" i="1" l="1"/>
  <c r="G187" i="1"/>
  <c r="F188" i="1"/>
  <c r="B188" i="1"/>
  <c r="C188" i="1"/>
  <c r="D188" i="1"/>
  <c r="H188" i="1"/>
  <c r="I188" i="1"/>
  <c r="A189" i="1"/>
  <c r="G188" i="1" l="1"/>
  <c r="E188" i="1"/>
  <c r="I189" i="1"/>
  <c r="B189" i="1"/>
  <c r="F189" i="1"/>
  <c r="C189" i="1"/>
  <c r="D189" i="1"/>
  <c r="H189" i="1"/>
  <c r="A190" i="1"/>
  <c r="C190" i="1" l="1"/>
  <c r="A191" i="1"/>
  <c r="B190" i="1"/>
  <c r="F190" i="1"/>
  <c r="H190" i="1"/>
  <c r="I190" i="1"/>
  <c r="D190" i="1"/>
  <c r="E189" i="1"/>
  <c r="G189" i="1"/>
  <c r="E190" i="1" l="1"/>
  <c r="G190" i="1"/>
  <c r="C191" i="1"/>
  <c r="H191" i="1"/>
  <c r="I191" i="1"/>
  <c r="B191" i="1"/>
  <c r="D191" i="1"/>
  <c r="F191" i="1"/>
  <c r="A192" i="1"/>
  <c r="G191" i="1" l="1"/>
  <c r="E191" i="1"/>
  <c r="F192" i="1"/>
  <c r="H192" i="1"/>
  <c r="I192" i="1"/>
  <c r="A193" i="1"/>
  <c r="B192" i="1"/>
  <c r="C192" i="1"/>
  <c r="D192" i="1"/>
  <c r="I193" i="1" l="1"/>
  <c r="B193" i="1"/>
  <c r="D193" i="1"/>
  <c r="C193" i="1"/>
  <c r="F193" i="1"/>
  <c r="H193" i="1"/>
  <c r="A194" i="1"/>
  <c r="G192" i="1"/>
  <c r="E192" i="1"/>
  <c r="A195" i="1" l="1"/>
  <c r="C194" i="1"/>
  <c r="I194" i="1"/>
  <c r="B194" i="1"/>
  <c r="D194" i="1"/>
  <c r="F194" i="1"/>
  <c r="H194" i="1"/>
  <c r="E193" i="1"/>
  <c r="G193" i="1"/>
  <c r="E194" i="1" l="1"/>
  <c r="G194" i="1"/>
  <c r="C195" i="1"/>
  <c r="H195" i="1"/>
  <c r="I195" i="1"/>
  <c r="B195" i="1"/>
  <c r="D195" i="1"/>
  <c r="F195" i="1"/>
  <c r="A196" i="1"/>
  <c r="F196" i="1" l="1"/>
  <c r="B196" i="1"/>
  <c r="C196" i="1"/>
  <c r="D196" i="1"/>
  <c r="H196" i="1"/>
  <c r="I196" i="1"/>
  <c r="A197" i="1"/>
  <c r="E195" i="1"/>
  <c r="G195" i="1"/>
  <c r="G196" i="1" l="1"/>
  <c r="E196" i="1"/>
  <c r="I197" i="1"/>
  <c r="B197" i="1"/>
  <c r="C197" i="1"/>
  <c r="D197" i="1"/>
  <c r="F197" i="1"/>
  <c r="H197" i="1"/>
  <c r="A198" i="1"/>
  <c r="E197" i="1" l="1"/>
  <c r="G197" i="1"/>
  <c r="C198" i="1"/>
  <c r="A199" i="1"/>
  <c r="B198" i="1"/>
  <c r="D198" i="1"/>
  <c r="F198" i="1"/>
  <c r="H198" i="1"/>
  <c r="I198" i="1"/>
  <c r="E198" i="1" l="1"/>
  <c r="G198" i="1"/>
  <c r="C199" i="1"/>
  <c r="H199" i="1"/>
  <c r="D199" i="1"/>
  <c r="F199" i="1"/>
  <c r="I199" i="1"/>
  <c r="A200" i="1"/>
  <c r="B199" i="1"/>
  <c r="G199" i="1" l="1"/>
  <c r="E199" i="1"/>
  <c r="F200" i="1"/>
  <c r="B200" i="1"/>
  <c r="C200" i="1"/>
  <c r="D200" i="1"/>
  <c r="H200" i="1"/>
  <c r="I200" i="1"/>
  <c r="A201" i="1"/>
  <c r="I201" i="1" l="1"/>
  <c r="B201" i="1"/>
  <c r="D201" i="1"/>
  <c r="C201" i="1"/>
  <c r="F201" i="1"/>
  <c r="H201" i="1"/>
  <c r="A202" i="1"/>
  <c r="G200" i="1"/>
  <c r="E200" i="1"/>
  <c r="C202" i="1" l="1"/>
  <c r="I202" i="1"/>
  <c r="B202" i="1"/>
  <c r="D202" i="1"/>
  <c r="F202" i="1"/>
  <c r="H202" i="1"/>
  <c r="A203" i="1"/>
  <c r="E201" i="1"/>
  <c r="G201" i="1"/>
  <c r="E202" i="1" l="1"/>
  <c r="G202" i="1"/>
  <c r="C203" i="1"/>
  <c r="H203" i="1"/>
  <c r="I203" i="1"/>
  <c r="B203" i="1"/>
  <c r="D203" i="1"/>
  <c r="F203" i="1"/>
  <c r="A204" i="1"/>
  <c r="F204" i="1" l="1"/>
  <c r="A205" i="1"/>
  <c r="B204" i="1"/>
  <c r="C204" i="1"/>
  <c r="D204" i="1"/>
  <c r="H204" i="1"/>
  <c r="I204" i="1"/>
  <c r="E203" i="1"/>
  <c r="G203" i="1"/>
  <c r="E204" i="1" l="1"/>
  <c r="G204" i="1"/>
  <c r="I205" i="1"/>
  <c r="B205" i="1"/>
  <c r="C205" i="1"/>
  <c r="D205" i="1"/>
  <c r="F205" i="1"/>
  <c r="H205" i="1"/>
  <c r="A206" i="1"/>
  <c r="A207" i="1" l="1"/>
  <c r="B206" i="1"/>
  <c r="I206" i="1"/>
  <c r="C206" i="1"/>
  <c r="D206" i="1"/>
  <c r="F206" i="1"/>
  <c r="H206" i="1"/>
  <c r="E205" i="1"/>
  <c r="G205" i="1"/>
  <c r="E206" i="1" l="1"/>
  <c r="G206" i="1"/>
  <c r="C207" i="1"/>
  <c r="H207" i="1"/>
  <c r="B207" i="1"/>
  <c r="D207" i="1"/>
  <c r="F207" i="1"/>
  <c r="I207" i="1"/>
  <c r="A208" i="1"/>
  <c r="F208" i="1" l="1"/>
  <c r="I208" i="1"/>
  <c r="A209" i="1"/>
  <c r="B208" i="1"/>
  <c r="C208" i="1"/>
  <c r="D208" i="1"/>
  <c r="H208" i="1"/>
  <c r="G207" i="1"/>
  <c r="E207" i="1"/>
  <c r="I209" i="1" l="1"/>
  <c r="B209" i="1"/>
  <c r="D209" i="1"/>
  <c r="C209" i="1"/>
  <c r="F209" i="1"/>
  <c r="H209" i="1"/>
  <c r="A210" i="1"/>
  <c r="G208" i="1"/>
  <c r="E208" i="1"/>
  <c r="C210" i="1" l="1"/>
  <c r="I210" i="1"/>
  <c r="H210" i="1"/>
  <c r="A211" i="1"/>
  <c r="B210" i="1"/>
  <c r="D210" i="1"/>
  <c r="F210" i="1"/>
  <c r="E209" i="1"/>
  <c r="G209" i="1"/>
  <c r="E210" i="1" l="1"/>
  <c r="G210" i="1"/>
  <c r="C211" i="1"/>
  <c r="H211" i="1"/>
  <c r="I211" i="1"/>
  <c r="B211" i="1"/>
  <c r="D211" i="1"/>
  <c r="F211" i="1"/>
  <c r="A212" i="1"/>
  <c r="F212" i="1" l="1"/>
  <c r="H212" i="1"/>
  <c r="I212" i="1"/>
  <c r="A213" i="1"/>
  <c r="B212" i="1"/>
  <c r="C212" i="1"/>
  <c r="D212" i="1"/>
  <c r="E211" i="1"/>
  <c r="G211" i="1"/>
  <c r="E212" i="1" l="1"/>
  <c r="G212" i="1"/>
  <c r="I213" i="1"/>
  <c r="B213" i="1"/>
  <c r="C213" i="1"/>
  <c r="D213" i="1"/>
  <c r="F213" i="1"/>
  <c r="H213" i="1"/>
  <c r="A214" i="1"/>
  <c r="A215" i="1" l="1"/>
  <c r="B214" i="1"/>
  <c r="H214" i="1"/>
  <c r="I214" i="1"/>
  <c r="C214" i="1"/>
  <c r="D214" i="1"/>
  <c r="F214" i="1"/>
  <c r="E213" i="1"/>
  <c r="G213" i="1"/>
  <c r="E214" i="1" l="1"/>
  <c r="G214" i="1"/>
  <c r="C215" i="1"/>
  <c r="H215" i="1"/>
  <c r="B215" i="1"/>
  <c r="D215" i="1"/>
  <c r="F215" i="1"/>
  <c r="I215" i="1"/>
  <c r="A216" i="1"/>
  <c r="F216" i="1" l="1"/>
  <c r="H216" i="1"/>
  <c r="I216" i="1"/>
  <c r="A217" i="1"/>
  <c r="B216" i="1"/>
  <c r="C216" i="1"/>
  <c r="D216" i="1"/>
  <c r="G215" i="1"/>
  <c r="E215" i="1"/>
  <c r="G216" i="1" l="1"/>
  <c r="E216" i="1"/>
  <c r="I217" i="1"/>
  <c r="B217" i="1"/>
  <c r="D217" i="1"/>
  <c r="C217" i="1"/>
  <c r="F217" i="1"/>
  <c r="H217" i="1"/>
  <c r="A218" i="1"/>
  <c r="E217" i="1" l="1"/>
  <c r="G217" i="1"/>
  <c r="C218" i="1"/>
  <c r="I218" i="1"/>
  <c r="F218" i="1"/>
  <c r="H218" i="1"/>
  <c r="A219" i="1"/>
  <c r="B218" i="1"/>
  <c r="D218" i="1"/>
  <c r="E218" i="1" l="1"/>
  <c r="G218" i="1"/>
  <c r="C219" i="1"/>
  <c r="H219" i="1"/>
  <c r="I219" i="1"/>
  <c r="B219" i="1"/>
  <c r="D219" i="1"/>
  <c r="F219" i="1"/>
  <c r="A220" i="1"/>
  <c r="E219" i="1" l="1"/>
  <c r="G219" i="1"/>
  <c r="F220" i="1"/>
  <c r="D220" i="1"/>
  <c r="H220" i="1"/>
  <c r="I220" i="1"/>
  <c r="A221" i="1"/>
  <c r="B220" i="1"/>
  <c r="C220" i="1"/>
  <c r="I221" i="1" l="1"/>
  <c r="B221" i="1"/>
  <c r="C221" i="1"/>
  <c r="D221" i="1"/>
  <c r="F221" i="1"/>
  <c r="H221" i="1"/>
  <c r="A222" i="1"/>
  <c r="E220" i="1"/>
  <c r="G220" i="1"/>
  <c r="A223" i="1" l="1"/>
  <c r="B222" i="1"/>
  <c r="D222" i="1"/>
  <c r="F222" i="1"/>
  <c r="H222" i="1"/>
  <c r="I222" i="1"/>
  <c r="C222" i="1"/>
  <c r="E221" i="1"/>
  <c r="G221" i="1"/>
  <c r="E222" i="1" l="1"/>
  <c r="G222" i="1"/>
  <c r="C223" i="1"/>
  <c r="H223" i="1"/>
  <c r="B223" i="1"/>
  <c r="D223" i="1"/>
  <c r="F223" i="1"/>
  <c r="I223" i="1"/>
  <c r="A224" i="1"/>
  <c r="F224" i="1" l="1"/>
  <c r="C224" i="1"/>
  <c r="D224" i="1"/>
  <c r="H224" i="1"/>
  <c r="I224" i="1"/>
  <c r="A225" i="1"/>
  <c r="B224" i="1"/>
  <c r="G223" i="1"/>
  <c r="E223" i="1"/>
  <c r="I225" i="1" l="1"/>
  <c r="B225" i="1"/>
  <c r="D225" i="1"/>
  <c r="C225" i="1"/>
  <c r="F225" i="1"/>
  <c r="H225" i="1"/>
  <c r="A226" i="1"/>
  <c r="G224" i="1"/>
  <c r="E224" i="1"/>
  <c r="C226" i="1" l="1"/>
  <c r="I226" i="1"/>
  <c r="B226" i="1"/>
  <c r="D226" i="1"/>
  <c r="F226" i="1"/>
  <c r="H226" i="1"/>
  <c r="A227" i="1"/>
  <c r="E225" i="1"/>
  <c r="G225" i="1"/>
  <c r="E226" i="1" l="1"/>
  <c r="G226" i="1"/>
  <c r="C227" i="1"/>
  <c r="H227" i="1"/>
  <c r="I227" i="1"/>
  <c r="B227" i="1"/>
  <c r="D227" i="1"/>
  <c r="F227" i="1"/>
  <c r="A228" i="1"/>
  <c r="E227" i="1" l="1"/>
  <c r="G227" i="1"/>
  <c r="F228" i="1"/>
  <c r="B228" i="1"/>
  <c r="C228" i="1"/>
  <c r="D228" i="1"/>
  <c r="H228" i="1"/>
  <c r="I228" i="1"/>
  <c r="A229" i="1"/>
  <c r="E228" i="1" l="1"/>
  <c r="G228" i="1"/>
  <c r="I229" i="1"/>
  <c r="B229" i="1"/>
  <c r="A230" i="1"/>
  <c r="C229" i="1"/>
  <c r="D229" i="1"/>
  <c r="F229" i="1"/>
  <c r="H229" i="1"/>
  <c r="E229" i="1" l="1"/>
  <c r="G229" i="1"/>
  <c r="A231" i="1"/>
  <c r="B230" i="1"/>
  <c r="C230" i="1"/>
  <c r="D230" i="1"/>
  <c r="F230" i="1"/>
  <c r="H230" i="1"/>
  <c r="I230" i="1"/>
  <c r="E230" i="1" l="1"/>
  <c r="G230" i="1"/>
  <c r="C231" i="1"/>
  <c r="H231" i="1"/>
  <c r="A232" i="1"/>
  <c r="B231" i="1"/>
  <c r="D231" i="1"/>
  <c r="F231" i="1"/>
  <c r="I231" i="1"/>
  <c r="G231" i="1" l="1"/>
  <c r="E231" i="1"/>
  <c r="F232" i="1"/>
  <c r="B232" i="1"/>
  <c r="C232" i="1"/>
  <c r="D232" i="1"/>
  <c r="H232" i="1"/>
  <c r="I232" i="1"/>
  <c r="A233" i="1"/>
  <c r="G232" i="1" l="1"/>
  <c r="E232" i="1"/>
  <c r="I233" i="1"/>
  <c r="B233" i="1"/>
  <c r="D233" i="1"/>
  <c r="H233" i="1"/>
  <c r="A234" i="1"/>
  <c r="C233" i="1"/>
  <c r="F233" i="1"/>
  <c r="C234" i="1" l="1"/>
  <c r="I234" i="1"/>
  <c r="B234" i="1"/>
  <c r="D234" i="1"/>
  <c r="F234" i="1"/>
  <c r="H234" i="1"/>
  <c r="A235" i="1"/>
  <c r="E233" i="1"/>
  <c r="G233" i="1"/>
  <c r="C235" i="1" l="1"/>
  <c r="H235" i="1"/>
  <c r="I235" i="1"/>
  <c r="A236" i="1"/>
  <c r="B235" i="1"/>
  <c r="F235" i="1"/>
  <c r="D235" i="1"/>
  <c r="E234" i="1"/>
  <c r="G234" i="1"/>
  <c r="G235" i="1" l="1"/>
  <c r="E235" i="1"/>
  <c r="F236" i="1"/>
  <c r="C236" i="1"/>
  <c r="D236" i="1"/>
  <c r="H236" i="1"/>
  <c r="I236" i="1"/>
  <c r="A237" i="1"/>
  <c r="B236" i="1"/>
  <c r="E236" i="1" l="1"/>
  <c r="G236" i="1"/>
  <c r="I237" i="1"/>
  <c r="B237" i="1"/>
  <c r="H237" i="1"/>
  <c r="F237" i="1"/>
  <c r="C237" i="1"/>
  <c r="D237" i="1"/>
  <c r="A238" i="1"/>
  <c r="E237" i="1" l="1"/>
  <c r="G237" i="1"/>
  <c r="A239" i="1"/>
  <c r="B238" i="1"/>
  <c r="D238" i="1"/>
  <c r="F238" i="1"/>
  <c r="H238" i="1"/>
  <c r="C238" i="1"/>
  <c r="I238" i="1"/>
  <c r="E238" i="1" l="1"/>
  <c r="G238" i="1"/>
  <c r="C239" i="1"/>
  <c r="H239" i="1"/>
  <c r="F239" i="1"/>
  <c r="I239" i="1"/>
  <c r="B239" i="1"/>
  <c r="D239" i="1"/>
  <c r="A240" i="1"/>
  <c r="F240" i="1" l="1"/>
  <c r="C240" i="1"/>
  <c r="D240" i="1"/>
  <c r="H240" i="1"/>
  <c r="B240" i="1"/>
  <c r="I240" i="1"/>
  <c r="A241" i="1"/>
  <c r="G239" i="1"/>
  <c r="E239" i="1"/>
  <c r="G240" i="1" l="1"/>
  <c r="E240" i="1"/>
  <c r="I241" i="1"/>
  <c r="B241" i="1"/>
  <c r="D241" i="1"/>
  <c r="F241" i="1"/>
  <c r="H241" i="1"/>
  <c r="A242" i="1"/>
  <c r="C241" i="1"/>
  <c r="G241" i="1" l="1"/>
  <c r="E241" i="1"/>
  <c r="C242" i="1"/>
  <c r="I242" i="1"/>
  <c r="B242" i="1"/>
  <c r="D242" i="1"/>
  <c r="F242" i="1"/>
  <c r="H242" i="1"/>
  <c r="A243" i="1"/>
  <c r="C243" i="1" l="1"/>
  <c r="H243" i="1"/>
  <c r="I243" i="1"/>
  <c r="D243" i="1"/>
  <c r="B243" i="1"/>
  <c r="F243" i="1"/>
  <c r="A244" i="1"/>
  <c r="E242" i="1"/>
  <c r="G242" i="1"/>
  <c r="F244" i="1" l="1"/>
  <c r="B244" i="1"/>
  <c r="C244" i="1"/>
  <c r="D244" i="1"/>
  <c r="H244" i="1"/>
  <c r="I244" i="1"/>
  <c r="A245" i="1"/>
  <c r="E243" i="1"/>
  <c r="G243" i="1"/>
  <c r="I245" i="1" l="1"/>
  <c r="B245" i="1"/>
  <c r="D245" i="1"/>
  <c r="A246" i="1"/>
  <c r="C245" i="1"/>
  <c r="H245" i="1"/>
  <c r="F245" i="1"/>
  <c r="E244" i="1"/>
  <c r="G244" i="1"/>
  <c r="A247" i="1" l="1"/>
  <c r="B246" i="1"/>
  <c r="C246" i="1"/>
  <c r="D246" i="1"/>
  <c r="F246" i="1"/>
  <c r="H246" i="1"/>
  <c r="I246" i="1"/>
  <c r="E245" i="1"/>
  <c r="G245" i="1"/>
  <c r="E246" i="1" l="1"/>
  <c r="G246" i="1"/>
  <c r="C247" i="1"/>
  <c r="H247" i="1"/>
  <c r="D247" i="1"/>
  <c r="A248" i="1"/>
  <c r="B247" i="1"/>
  <c r="F247" i="1"/>
  <c r="I247" i="1"/>
  <c r="F248" i="1" l="1"/>
  <c r="B248" i="1"/>
  <c r="C248" i="1"/>
  <c r="D248" i="1"/>
  <c r="A249" i="1"/>
  <c r="H248" i="1"/>
  <c r="I248" i="1"/>
  <c r="G247" i="1"/>
  <c r="E247" i="1"/>
  <c r="I249" i="1" l="1"/>
  <c r="B249" i="1"/>
  <c r="D249" i="1"/>
  <c r="H249" i="1"/>
  <c r="A250" i="1"/>
  <c r="F249" i="1"/>
  <c r="C249" i="1"/>
  <c r="G248" i="1"/>
  <c r="E248" i="1"/>
  <c r="E249" i="1" l="1"/>
  <c r="G249" i="1"/>
  <c r="C250" i="1"/>
  <c r="I250" i="1"/>
  <c r="B250" i="1"/>
  <c r="D250" i="1"/>
  <c r="A251" i="1"/>
  <c r="F250" i="1"/>
  <c r="H250" i="1"/>
  <c r="C251" i="1" l="1"/>
  <c r="H251" i="1"/>
  <c r="I251" i="1"/>
  <c r="A252" i="1"/>
  <c r="B251" i="1"/>
  <c r="D251" i="1"/>
  <c r="F251" i="1"/>
  <c r="E250" i="1"/>
  <c r="G250" i="1"/>
  <c r="G251" i="1" l="1"/>
  <c r="E251" i="1"/>
  <c r="F252" i="1"/>
  <c r="B252" i="1"/>
  <c r="C252" i="1"/>
  <c r="I252" i="1"/>
  <c r="H252" i="1"/>
  <c r="A253" i="1"/>
  <c r="D252" i="1"/>
  <c r="I253" i="1" l="1"/>
  <c r="B253" i="1"/>
  <c r="H253" i="1"/>
  <c r="A254" i="1"/>
  <c r="C253" i="1"/>
  <c r="D253" i="1"/>
  <c r="F253" i="1"/>
  <c r="E252" i="1"/>
  <c r="G252" i="1"/>
  <c r="A255" i="1" l="1"/>
  <c r="B254" i="1"/>
  <c r="C254" i="1"/>
  <c r="H254" i="1"/>
  <c r="D254" i="1"/>
  <c r="F254" i="1"/>
  <c r="I254" i="1"/>
  <c r="E253" i="1"/>
  <c r="G253" i="1"/>
  <c r="E254" i="1" l="1"/>
  <c r="G254" i="1"/>
  <c r="C255" i="1"/>
  <c r="H255" i="1"/>
  <c r="F255" i="1"/>
  <c r="I255" i="1"/>
  <c r="A256" i="1"/>
  <c r="B255" i="1"/>
  <c r="D255" i="1"/>
  <c r="F256" i="1" l="1"/>
  <c r="B256" i="1"/>
  <c r="H256" i="1"/>
  <c r="C256" i="1"/>
  <c r="D256" i="1"/>
  <c r="I256" i="1"/>
  <c r="A257" i="1"/>
  <c r="G255" i="1"/>
  <c r="E255" i="1"/>
  <c r="I257" i="1" l="1"/>
  <c r="B257" i="1"/>
  <c r="D257" i="1"/>
  <c r="F257" i="1"/>
  <c r="H257" i="1"/>
  <c r="A258" i="1"/>
  <c r="C257" i="1"/>
  <c r="G256" i="1"/>
  <c r="E256" i="1"/>
  <c r="C258" i="1" l="1"/>
  <c r="I258" i="1"/>
  <c r="B258" i="1"/>
  <c r="D258" i="1"/>
  <c r="F258" i="1"/>
  <c r="H258" i="1"/>
  <c r="A259" i="1"/>
  <c r="G257" i="1"/>
  <c r="E257" i="1"/>
  <c r="C259" i="1" l="1"/>
  <c r="H259" i="1"/>
  <c r="I259" i="1"/>
  <c r="F259" i="1"/>
  <c r="A260" i="1"/>
  <c r="B259" i="1"/>
  <c r="D259" i="1"/>
  <c r="E258" i="1"/>
  <c r="G258" i="1"/>
  <c r="E259" i="1" l="1"/>
  <c r="G259" i="1"/>
  <c r="F260" i="1"/>
  <c r="B260" i="1"/>
  <c r="C260" i="1"/>
  <c r="D260" i="1"/>
  <c r="H260" i="1"/>
  <c r="I260" i="1"/>
  <c r="A261" i="1"/>
  <c r="E260" i="1" l="1"/>
  <c r="G260" i="1"/>
  <c r="I261" i="1"/>
  <c r="B261" i="1"/>
  <c r="D261" i="1"/>
  <c r="F261" i="1"/>
  <c r="H261" i="1"/>
  <c r="C261" i="1"/>
  <c r="A262" i="1"/>
  <c r="A263" i="1" l="1"/>
  <c r="B262" i="1"/>
  <c r="F262" i="1"/>
  <c r="H262" i="1"/>
  <c r="I262" i="1"/>
  <c r="C262" i="1"/>
  <c r="D262" i="1"/>
  <c r="E261" i="1"/>
  <c r="G261" i="1"/>
  <c r="E262" i="1" l="1"/>
  <c r="G262" i="1"/>
  <c r="C263" i="1"/>
  <c r="H263" i="1"/>
  <c r="D263" i="1"/>
  <c r="F263" i="1"/>
  <c r="B263" i="1"/>
  <c r="I263" i="1"/>
  <c r="A264" i="1"/>
  <c r="G263" i="1" l="1"/>
  <c r="E263" i="1"/>
  <c r="F264" i="1"/>
  <c r="D264" i="1"/>
  <c r="B264" i="1"/>
  <c r="C264" i="1"/>
  <c r="H264" i="1"/>
  <c r="I264" i="1"/>
  <c r="A265" i="1"/>
  <c r="I265" i="1" l="1"/>
  <c r="B265" i="1"/>
  <c r="D265" i="1"/>
  <c r="C265" i="1"/>
  <c r="F265" i="1"/>
  <c r="H265" i="1"/>
  <c r="A266" i="1"/>
  <c r="G264" i="1"/>
  <c r="E264" i="1"/>
  <c r="C266" i="1" l="1"/>
  <c r="I266" i="1"/>
  <c r="D266" i="1"/>
  <c r="B266" i="1"/>
  <c r="F266" i="1"/>
  <c r="H266" i="1"/>
  <c r="A267" i="1"/>
  <c r="E265" i="1"/>
  <c r="G265" i="1"/>
  <c r="E266" i="1" l="1"/>
  <c r="G266" i="1"/>
  <c r="C267" i="1"/>
  <c r="H267" i="1"/>
  <c r="I267" i="1"/>
  <c r="B267" i="1"/>
  <c r="D267" i="1"/>
  <c r="F267" i="1"/>
  <c r="A268" i="1"/>
  <c r="F268" i="1" l="1"/>
  <c r="A269" i="1"/>
  <c r="C268" i="1"/>
  <c r="D268" i="1"/>
  <c r="H268" i="1"/>
  <c r="I268" i="1"/>
  <c r="B268" i="1"/>
  <c r="E267" i="1"/>
  <c r="G267" i="1"/>
  <c r="I269" i="1" l="1"/>
  <c r="B269" i="1"/>
  <c r="C269" i="1"/>
  <c r="D269" i="1"/>
  <c r="F269" i="1"/>
  <c r="H269" i="1"/>
  <c r="A270" i="1"/>
  <c r="E268" i="1"/>
  <c r="G268" i="1"/>
  <c r="A271" i="1" l="1"/>
  <c r="B270" i="1"/>
  <c r="I270" i="1"/>
  <c r="C270" i="1"/>
  <c r="D270" i="1"/>
  <c r="F270" i="1"/>
  <c r="H270" i="1"/>
  <c r="E269" i="1"/>
  <c r="G269" i="1"/>
  <c r="E270" i="1" l="1"/>
  <c r="G270" i="1"/>
  <c r="C271" i="1"/>
  <c r="H271" i="1"/>
  <c r="B271" i="1"/>
  <c r="D271" i="1"/>
  <c r="F271" i="1"/>
  <c r="I271" i="1"/>
  <c r="A272" i="1"/>
  <c r="F272" i="1" l="1"/>
  <c r="I272" i="1"/>
  <c r="A273" i="1"/>
  <c r="B272" i="1"/>
  <c r="C272" i="1"/>
  <c r="D272" i="1"/>
  <c r="H272" i="1"/>
  <c r="G271" i="1"/>
  <c r="E271" i="1"/>
  <c r="G272" i="1" l="1"/>
  <c r="E272" i="1"/>
  <c r="I273" i="1"/>
  <c r="B273" i="1"/>
  <c r="D273" i="1"/>
  <c r="C273" i="1"/>
  <c r="A274" i="1"/>
  <c r="F273" i="1"/>
  <c r="H273" i="1"/>
  <c r="C274" i="1" l="1"/>
  <c r="I274" i="1"/>
  <c r="H274" i="1"/>
  <c r="A275" i="1"/>
  <c r="B274" i="1"/>
  <c r="D274" i="1"/>
  <c r="F274" i="1"/>
  <c r="E273" i="1"/>
  <c r="G273" i="1"/>
  <c r="E274" i="1" l="1"/>
  <c r="G274" i="1"/>
  <c r="C275" i="1"/>
  <c r="H275" i="1"/>
  <c r="I275" i="1"/>
  <c r="B275" i="1"/>
  <c r="A276" i="1"/>
  <c r="D275" i="1"/>
  <c r="F275" i="1"/>
  <c r="E275" i="1" l="1"/>
  <c r="G275" i="1"/>
  <c r="F276" i="1"/>
  <c r="H276" i="1"/>
  <c r="I276" i="1"/>
  <c r="A277" i="1"/>
  <c r="B276" i="1"/>
  <c r="C276" i="1"/>
  <c r="D276" i="1"/>
  <c r="E276" i="1" l="1"/>
  <c r="G276" i="1"/>
  <c r="I277" i="1"/>
  <c r="B277" i="1"/>
  <c r="H277" i="1"/>
  <c r="C277" i="1"/>
  <c r="D277" i="1"/>
  <c r="F277" i="1"/>
  <c r="A278" i="1"/>
  <c r="E277" i="1" l="1"/>
  <c r="G277" i="1"/>
  <c r="A279" i="1"/>
  <c r="B278" i="1"/>
  <c r="H278" i="1"/>
  <c r="I278" i="1"/>
  <c r="C278" i="1"/>
  <c r="D278" i="1"/>
  <c r="F278" i="1"/>
  <c r="E278" i="1" l="1"/>
  <c r="G278" i="1"/>
  <c r="C279" i="1"/>
  <c r="H279" i="1"/>
  <c r="I279" i="1"/>
  <c r="A280" i="1"/>
  <c r="B279" i="1"/>
  <c r="D279" i="1"/>
  <c r="F279" i="1"/>
  <c r="G279" i="1" l="1"/>
  <c r="E279" i="1"/>
  <c r="F280" i="1"/>
  <c r="H280" i="1"/>
  <c r="I280" i="1"/>
  <c r="B280" i="1"/>
  <c r="C280" i="1"/>
  <c r="D280" i="1"/>
  <c r="A281" i="1"/>
  <c r="I281" i="1" l="1"/>
  <c r="B281" i="1"/>
  <c r="D281" i="1"/>
  <c r="C281" i="1"/>
  <c r="F281" i="1"/>
  <c r="H281" i="1"/>
  <c r="A282" i="1"/>
  <c r="G280" i="1"/>
  <c r="E280" i="1"/>
  <c r="C282" i="1" l="1"/>
  <c r="I282" i="1"/>
  <c r="F282" i="1"/>
  <c r="H282" i="1"/>
  <c r="A283" i="1"/>
  <c r="B282" i="1"/>
  <c r="D282" i="1"/>
  <c r="G281" i="1"/>
  <c r="E281" i="1"/>
  <c r="E282" i="1" l="1"/>
  <c r="G282" i="1"/>
  <c r="C283" i="1"/>
  <c r="H283" i="1"/>
  <c r="I283" i="1"/>
  <c r="F283" i="1"/>
  <c r="B283" i="1"/>
  <c r="D283" i="1"/>
  <c r="A284" i="1"/>
  <c r="F284" i="1" l="1"/>
  <c r="D284" i="1"/>
  <c r="H284" i="1"/>
  <c r="B284" i="1"/>
  <c r="C284" i="1"/>
  <c r="I284" i="1"/>
  <c r="A285" i="1"/>
  <c r="E283" i="1"/>
  <c r="G283" i="1"/>
  <c r="I285" i="1" l="1"/>
  <c r="B285" i="1"/>
  <c r="F285" i="1"/>
  <c r="H285" i="1"/>
  <c r="A286" i="1"/>
  <c r="C285" i="1"/>
  <c r="D285" i="1"/>
  <c r="E284" i="1"/>
  <c r="G284" i="1"/>
  <c r="A287" i="1" l="1"/>
  <c r="B286" i="1"/>
  <c r="D286" i="1"/>
  <c r="F286" i="1"/>
  <c r="C286" i="1"/>
  <c r="H286" i="1"/>
  <c r="I286" i="1"/>
  <c r="E285" i="1"/>
  <c r="G285" i="1"/>
  <c r="E286" i="1" l="1"/>
  <c r="G286" i="1"/>
  <c r="C287" i="1"/>
  <c r="H287" i="1"/>
  <c r="B287" i="1"/>
  <c r="D287" i="1"/>
  <c r="F287" i="1"/>
  <c r="I287" i="1"/>
  <c r="A288" i="1"/>
  <c r="G287" i="1" l="1"/>
  <c r="E287" i="1"/>
  <c r="F288" i="1"/>
  <c r="C288" i="1"/>
  <c r="D288" i="1"/>
  <c r="H288" i="1"/>
  <c r="I288" i="1"/>
  <c r="A289" i="1"/>
  <c r="B288" i="1"/>
  <c r="G288" i="1" l="1"/>
  <c r="E288" i="1"/>
  <c r="I289" i="1"/>
  <c r="B289" i="1"/>
  <c r="D289" i="1"/>
  <c r="C289" i="1"/>
  <c r="F289" i="1"/>
  <c r="H289" i="1"/>
  <c r="A290" i="1"/>
  <c r="C290" i="1" l="1"/>
  <c r="I290" i="1"/>
  <c r="B290" i="1"/>
  <c r="D290" i="1"/>
  <c r="F290" i="1"/>
  <c r="H290" i="1"/>
  <c r="A291" i="1"/>
  <c r="E289" i="1"/>
  <c r="G289" i="1"/>
  <c r="C291" i="1" l="1"/>
  <c r="H291" i="1"/>
  <c r="I291" i="1"/>
  <c r="D291" i="1"/>
  <c r="F291" i="1"/>
  <c r="A292" i="1"/>
  <c r="B291" i="1"/>
  <c r="E290" i="1"/>
  <c r="G290" i="1"/>
  <c r="E291" i="1" l="1"/>
  <c r="G291" i="1"/>
  <c r="F292" i="1"/>
  <c r="B292" i="1"/>
  <c r="C292" i="1"/>
  <c r="D292" i="1"/>
  <c r="H292" i="1"/>
  <c r="I292" i="1"/>
  <c r="A293" i="1"/>
  <c r="E292" i="1" l="1"/>
  <c r="G292" i="1"/>
  <c r="I293" i="1"/>
  <c r="B293" i="1"/>
  <c r="A294" i="1"/>
  <c r="C293" i="1"/>
  <c r="D293" i="1"/>
  <c r="F293" i="1"/>
  <c r="H293" i="1"/>
  <c r="E293" i="1" l="1"/>
  <c r="G293" i="1"/>
  <c r="A295" i="1"/>
  <c r="B294" i="1"/>
  <c r="C294" i="1"/>
  <c r="D294" i="1"/>
  <c r="F294" i="1"/>
  <c r="H294" i="1"/>
  <c r="I294" i="1"/>
  <c r="E294" i="1" l="1"/>
  <c r="G294" i="1"/>
  <c r="H295" i="1"/>
  <c r="F295" i="1"/>
  <c r="I295" i="1"/>
  <c r="A296" i="1"/>
  <c r="B295" i="1"/>
  <c r="C295" i="1"/>
  <c r="D295" i="1"/>
  <c r="E295" i="1" l="1"/>
  <c r="G295" i="1"/>
  <c r="A297" i="1"/>
  <c r="B296" i="1"/>
  <c r="H296" i="1"/>
  <c r="I296" i="1"/>
  <c r="C296" i="1"/>
  <c r="D296" i="1"/>
  <c r="F296" i="1"/>
  <c r="E296" i="1" l="1"/>
  <c r="G296" i="1"/>
  <c r="B297" i="1"/>
  <c r="I297" i="1"/>
  <c r="F297" i="1"/>
  <c r="H297" i="1"/>
  <c r="C297" i="1"/>
  <c r="D297" i="1"/>
  <c r="A298" i="1"/>
  <c r="F298" i="1" l="1"/>
  <c r="B298" i="1"/>
  <c r="C298" i="1"/>
  <c r="D298" i="1"/>
  <c r="H298" i="1"/>
  <c r="I298" i="1"/>
  <c r="A299" i="1"/>
  <c r="G297" i="1"/>
  <c r="E297" i="1"/>
  <c r="E298" i="1" l="1"/>
  <c r="G298" i="1"/>
  <c r="H299" i="1"/>
  <c r="D299" i="1"/>
  <c r="A300" i="1"/>
  <c r="C299" i="1"/>
  <c r="F299" i="1"/>
  <c r="I299" i="1"/>
  <c r="B299" i="1"/>
  <c r="H300" i="1" l="1"/>
  <c r="A301" i="1"/>
  <c r="D300" i="1"/>
  <c r="B300" i="1"/>
  <c r="C300" i="1"/>
  <c r="F300" i="1"/>
  <c r="I300" i="1"/>
  <c r="E299" i="1"/>
  <c r="G299" i="1"/>
  <c r="E300" i="1" l="1"/>
  <c r="G300" i="1"/>
  <c r="B301" i="1"/>
  <c r="C301" i="1"/>
  <c r="D301" i="1"/>
  <c r="A302" i="1"/>
  <c r="F301" i="1"/>
  <c r="H301" i="1"/>
  <c r="I301" i="1"/>
  <c r="C302" i="1" l="1"/>
  <c r="I302" i="1"/>
  <c r="H302" i="1"/>
  <c r="A303" i="1"/>
  <c r="B302" i="1"/>
  <c r="D302" i="1"/>
  <c r="F302" i="1"/>
  <c r="E301" i="1"/>
  <c r="G301" i="1"/>
  <c r="E302" i="1" l="1"/>
  <c r="G302" i="1"/>
  <c r="H303" i="1"/>
  <c r="B303" i="1"/>
  <c r="I303" i="1"/>
  <c r="C303" i="1"/>
  <c r="D303" i="1"/>
  <c r="F303" i="1"/>
  <c r="A304" i="1"/>
  <c r="D304" i="1" l="1"/>
  <c r="F304" i="1"/>
  <c r="H304" i="1"/>
  <c r="I304" i="1"/>
  <c r="A305" i="1"/>
  <c r="B304" i="1"/>
  <c r="C304" i="1"/>
  <c r="G303" i="1"/>
  <c r="E303" i="1"/>
  <c r="B305" i="1" l="1"/>
  <c r="C305" i="1"/>
  <c r="D305" i="1"/>
  <c r="F305" i="1"/>
  <c r="H305" i="1"/>
  <c r="I305" i="1"/>
  <c r="A306" i="1"/>
  <c r="G304" i="1"/>
  <c r="E304" i="1"/>
  <c r="A307" i="1" l="1"/>
  <c r="C306" i="1"/>
  <c r="D306" i="1"/>
  <c r="I306" i="1"/>
  <c r="B306" i="1"/>
  <c r="F306" i="1"/>
  <c r="H306" i="1"/>
  <c r="G305" i="1"/>
  <c r="E305" i="1"/>
  <c r="E306" i="1" l="1"/>
  <c r="G306" i="1"/>
  <c r="H307" i="1"/>
  <c r="I307" i="1"/>
  <c r="A308" i="1"/>
  <c r="B307" i="1"/>
  <c r="C307" i="1"/>
  <c r="D307" i="1"/>
  <c r="F307" i="1"/>
  <c r="D308" i="1" l="1"/>
  <c r="A309" i="1"/>
  <c r="B308" i="1"/>
  <c r="C308" i="1"/>
  <c r="F308" i="1"/>
  <c r="H308" i="1"/>
  <c r="I308" i="1"/>
  <c r="E307" i="1"/>
  <c r="G307" i="1"/>
  <c r="B309" i="1" l="1"/>
  <c r="F309" i="1"/>
  <c r="C309" i="1"/>
  <c r="D309" i="1"/>
  <c r="H309" i="1"/>
  <c r="I309" i="1"/>
  <c r="A310" i="1"/>
  <c r="G308" i="1"/>
  <c r="E308" i="1"/>
  <c r="A311" i="1" l="1"/>
  <c r="C310" i="1"/>
  <c r="I310" i="1"/>
  <c r="B310" i="1"/>
  <c r="D310" i="1"/>
  <c r="F310" i="1"/>
  <c r="H310" i="1"/>
  <c r="G309" i="1"/>
  <c r="E309" i="1"/>
  <c r="E310" i="1" l="1"/>
  <c r="G310" i="1"/>
  <c r="H311" i="1"/>
  <c r="C311" i="1"/>
  <c r="I311" i="1"/>
  <c r="B311" i="1"/>
  <c r="D311" i="1"/>
  <c r="F311" i="1"/>
  <c r="A312" i="1"/>
  <c r="E311" i="1" l="1"/>
  <c r="G311" i="1"/>
  <c r="D312" i="1"/>
  <c r="H312" i="1"/>
  <c r="I312" i="1"/>
  <c r="A313" i="1"/>
  <c r="B312" i="1"/>
  <c r="C312" i="1"/>
  <c r="F312" i="1"/>
  <c r="E312" i="1" l="1"/>
  <c r="G312" i="1"/>
  <c r="B313" i="1"/>
  <c r="C313" i="1"/>
  <c r="D313" i="1"/>
  <c r="F313" i="1"/>
  <c r="H313" i="1"/>
  <c r="I313" i="1"/>
  <c r="A314" i="1"/>
  <c r="A315" i="1" l="1"/>
  <c r="D314" i="1"/>
  <c r="H314" i="1"/>
  <c r="I314" i="1"/>
  <c r="B314" i="1"/>
  <c r="C314" i="1"/>
  <c r="F314" i="1"/>
  <c r="G313" i="1"/>
  <c r="E313" i="1"/>
  <c r="E314" i="1" l="1"/>
  <c r="G314" i="1"/>
  <c r="H315" i="1"/>
  <c r="A316" i="1"/>
  <c r="B315" i="1"/>
  <c r="C315" i="1"/>
  <c r="D315" i="1"/>
  <c r="F315" i="1"/>
  <c r="I315" i="1"/>
  <c r="E315" i="1" l="1"/>
  <c r="G315" i="1"/>
  <c r="D316" i="1"/>
  <c r="H316" i="1"/>
  <c r="I316" i="1"/>
  <c r="A317" i="1"/>
  <c r="B316" i="1"/>
  <c r="C316" i="1"/>
  <c r="F316" i="1"/>
  <c r="G316" i="1" l="1"/>
  <c r="E316" i="1"/>
  <c r="B317" i="1"/>
  <c r="F317" i="1"/>
  <c r="C317" i="1"/>
  <c r="D317" i="1"/>
  <c r="H317" i="1"/>
  <c r="I317" i="1"/>
  <c r="A318" i="1"/>
  <c r="A319" i="1" l="1"/>
  <c r="C318" i="1"/>
  <c r="H318" i="1"/>
  <c r="I318" i="1"/>
  <c r="B318" i="1"/>
  <c r="D318" i="1"/>
  <c r="F318" i="1"/>
  <c r="G317" i="1"/>
  <c r="E317" i="1"/>
  <c r="E318" i="1" l="1"/>
  <c r="G318" i="1"/>
  <c r="H319" i="1"/>
  <c r="C319" i="1"/>
  <c r="I319" i="1"/>
  <c r="B319" i="1"/>
  <c r="D319" i="1"/>
  <c r="F319" i="1"/>
  <c r="A320" i="1"/>
  <c r="D320" i="1" l="1"/>
  <c r="H320" i="1"/>
  <c r="F320" i="1"/>
  <c r="I320" i="1"/>
  <c r="A321" i="1"/>
  <c r="B320" i="1"/>
  <c r="C320" i="1"/>
  <c r="E319" i="1"/>
  <c r="G319" i="1"/>
  <c r="G320" i="1" l="1"/>
  <c r="E320" i="1"/>
  <c r="B321" i="1"/>
  <c r="C321" i="1"/>
  <c r="D321" i="1"/>
  <c r="F321" i="1"/>
  <c r="H321" i="1"/>
  <c r="I321" i="1"/>
  <c r="A322" i="1"/>
  <c r="A323" i="1" l="1"/>
  <c r="D322" i="1"/>
  <c r="F322" i="1"/>
  <c r="H322" i="1"/>
  <c r="I322" i="1"/>
  <c r="B322" i="1"/>
  <c r="C322" i="1"/>
  <c r="G321" i="1"/>
  <c r="E321" i="1"/>
  <c r="E322" i="1" l="1"/>
  <c r="G322" i="1"/>
  <c r="H323" i="1"/>
  <c r="A324" i="1"/>
  <c r="B323" i="1"/>
  <c r="C323" i="1"/>
  <c r="D323" i="1"/>
  <c r="F323" i="1"/>
  <c r="I323" i="1"/>
  <c r="E323" i="1" l="1"/>
  <c r="G323" i="1"/>
  <c r="D324" i="1"/>
  <c r="F324" i="1"/>
  <c r="H324" i="1"/>
  <c r="I324" i="1"/>
  <c r="A325" i="1"/>
  <c r="B324" i="1"/>
  <c r="C324" i="1"/>
  <c r="G324" i="1" l="1"/>
  <c r="E324" i="1"/>
  <c r="B325" i="1"/>
  <c r="F325" i="1"/>
  <c r="C325" i="1"/>
  <c r="D325" i="1"/>
  <c r="H325" i="1"/>
  <c r="I325" i="1"/>
  <c r="A326" i="1"/>
  <c r="A327" i="1" l="1"/>
  <c r="C326" i="1"/>
  <c r="D326" i="1"/>
  <c r="F326" i="1"/>
  <c r="H326" i="1"/>
  <c r="I326" i="1"/>
  <c r="B326" i="1"/>
  <c r="G325" i="1"/>
  <c r="E325" i="1"/>
  <c r="E326" i="1" l="1"/>
  <c r="G326" i="1"/>
  <c r="H327" i="1"/>
  <c r="C327" i="1"/>
  <c r="I327" i="1"/>
  <c r="B327" i="1"/>
  <c r="D327" i="1"/>
  <c r="F327" i="1"/>
  <c r="A328" i="1"/>
  <c r="E327" i="1" l="1"/>
  <c r="G327" i="1"/>
  <c r="D328" i="1"/>
  <c r="H328" i="1"/>
  <c r="C328" i="1"/>
  <c r="F328" i="1"/>
  <c r="A329" i="1"/>
  <c r="B328" i="1"/>
  <c r="I328" i="1"/>
  <c r="B329" i="1" l="1"/>
  <c r="C329" i="1"/>
  <c r="D329" i="1"/>
  <c r="F329" i="1"/>
  <c r="I329" i="1"/>
  <c r="A330" i="1"/>
  <c r="H329" i="1"/>
  <c r="E328" i="1"/>
  <c r="G328" i="1"/>
  <c r="A331" i="1" l="1"/>
  <c r="D330" i="1"/>
  <c r="B330" i="1"/>
  <c r="C330" i="1"/>
  <c r="F330" i="1"/>
  <c r="I330" i="1"/>
  <c r="H330" i="1"/>
  <c r="G329" i="1"/>
  <c r="E329" i="1"/>
  <c r="E330" i="1" l="1"/>
  <c r="G330" i="1"/>
  <c r="H331" i="1"/>
  <c r="A332" i="1"/>
  <c r="B331" i="1"/>
  <c r="C331" i="1"/>
  <c r="D331" i="1"/>
  <c r="I331" i="1"/>
  <c r="F331" i="1"/>
  <c r="E331" i="1" l="1"/>
  <c r="G331" i="1"/>
  <c r="D332" i="1"/>
  <c r="B332" i="1"/>
  <c r="C332" i="1"/>
  <c r="F332" i="1"/>
  <c r="I332" i="1"/>
  <c r="A333" i="1"/>
  <c r="H332" i="1"/>
  <c r="B333" i="1" l="1"/>
  <c r="F333" i="1"/>
  <c r="A334" i="1"/>
  <c r="C333" i="1"/>
  <c r="D333" i="1"/>
  <c r="H333" i="1"/>
  <c r="I333" i="1"/>
  <c r="G332" i="1"/>
  <c r="E332" i="1"/>
  <c r="A335" i="1" l="1"/>
  <c r="C334" i="1"/>
  <c r="B334" i="1"/>
  <c r="D334" i="1"/>
  <c r="F334" i="1"/>
  <c r="H334" i="1"/>
  <c r="I334" i="1"/>
  <c r="G333" i="1"/>
  <c r="E333" i="1"/>
  <c r="E334" i="1" l="1"/>
  <c r="G334" i="1"/>
  <c r="H335" i="1"/>
  <c r="C335" i="1"/>
  <c r="I335" i="1"/>
  <c r="A336" i="1"/>
  <c r="B335" i="1"/>
  <c r="D335" i="1"/>
  <c r="F335" i="1"/>
  <c r="D336" i="1" l="1"/>
  <c r="H336" i="1"/>
  <c r="B336" i="1"/>
  <c r="C336" i="1"/>
  <c r="I336" i="1"/>
  <c r="A337" i="1"/>
  <c r="F336" i="1"/>
  <c r="G335" i="1"/>
  <c r="E335" i="1"/>
  <c r="B337" i="1" l="1"/>
  <c r="I337" i="1"/>
  <c r="A338" i="1"/>
  <c r="C337" i="1"/>
  <c r="F337" i="1"/>
  <c r="H337" i="1"/>
  <c r="D337" i="1"/>
  <c r="G336" i="1"/>
  <c r="E336" i="1"/>
  <c r="A339" i="1" l="1"/>
  <c r="D338" i="1"/>
  <c r="B338" i="1"/>
  <c r="H338" i="1"/>
  <c r="I338" i="1"/>
  <c r="C338" i="1"/>
  <c r="F338" i="1"/>
  <c r="G337" i="1"/>
  <c r="E337" i="1"/>
  <c r="E338" i="1" l="1"/>
  <c r="G338" i="1"/>
  <c r="H339" i="1"/>
  <c r="A340" i="1"/>
  <c r="B339" i="1"/>
  <c r="I339" i="1"/>
  <c r="C339" i="1"/>
  <c r="F339" i="1"/>
  <c r="D339" i="1"/>
  <c r="G339" i="1" l="1"/>
  <c r="E339" i="1"/>
  <c r="D340" i="1"/>
  <c r="B340" i="1"/>
  <c r="F340" i="1"/>
  <c r="H340" i="1"/>
  <c r="I340" i="1"/>
  <c r="A341" i="1"/>
  <c r="C340" i="1"/>
  <c r="B341" i="1" l="1"/>
  <c r="F341" i="1"/>
  <c r="H341" i="1"/>
  <c r="I341" i="1"/>
  <c r="A342" i="1"/>
  <c r="D341" i="1"/>
  <c r="C341" i="1"/>
  <c r="G340" i="1"/>
  <c r="E340" i="1"/>
  <c r="A343" i="1" l="1"/>
  <c r="C342" i="1"/>
  <c r="F342" i="1"/>
  <c r="H342" i="1"/>
  <c r="B342" i="1"/>
  <c r="D342" i="1"/>
  <c r="I342" i="1"/>
  <c r="G341" i="1"/>
  <c r="E341" i="1"/>
  <c r="E342" i="1" l="1"/>
  <c r="G342" i="1"/>
  <c r="H343" i="1"/>
  <c r="C343" i="1"/>
  <c r="I343" i="1"/>
  <c r="F343" i="1"/>
  <c r="A344" i="1"/>
  <c r="B343" i="1"/>
  <c r="D343" i="1"/>
  <c r="E343" i="1" l="1"/>
  <c r="G343" i="1"/>
  <c r="D344" i="1"/>
  <c r="H344" i="1"/>
  <c r="F344" i="1"/>
  <c r="A345" i="1"/>
  <c r="B344" i="1"/>
  <c r="C344" i="1"/>
  <c r="I344" i="1"/>
  <c r="E344" i="1" l="1"/>
  <c r="G344" i="1"/>
  <c r="B345" i="1"/>
  <c r="F345" i="1"/>
  <c r="D345" i="1"/>
  <c r="C345" i="1"/>
  <c r="H345" i="1"/>
  <c r="I345" i="1"/>
  <c r="A346" i="1"/>
  <c r="A347" i="1" l="1"/>
  <c r="D346" i="1"/>
  <c r="C346" i="1"/>
  <c r="F346" i="1"/>
  <c r="B346" i="1"/>
  <c r="H346" i="1"/>
  <c r="I346" i="1"/>
  <c r="G345" i="1"/>
  <c r="E345" i="1"/>
  <c r="E346" i="1" l="1"/>
  <c r="G346" i="1"/>
  <c r="H347" i="1"/>
  <c r="A348" i="1"/>
  <c r="B347" i="1"/>
  <c r="D347" i="1"/>
  <c r="C347" i="1"/>
  <c r="F347" i="1"/>
  <c r="I347" i="1"/>
  <c r="E347" i="1" l="1"/>
  <c r="G347" i="1"/>
  <c r="D348" i="1"/>
  <c r="C348" i="1"/>
  <c r="F348" i="1"/>
  <c r="B348" i="1"/>
  <c r="H348" i="1"/>
  <c r="I348" i="1"/>
  <c r="A349" i="1"/>
  <c r="B349" i="1" l="1"/>
  <c r="F349" i="1"/>
  <c r="D349" i="1"/>
  <c r="C349" i="1"/>
  <c r="H349" i="1"/>
  <c r="I349" i="1"/>
  <c r="A350" i="1"/>
  <c r="G348" i="1"/>
  <c r="E348" i="1"/>
  <c r="A351" i="1" l="1"/>
  <c r="C350" i="1"/>
  <c r="B350" i="1"/>
  <c r="D350" i="1"/>
  <c r="F350" i="1"/>
  <c r="H350" i="1"/>
  <c r="I350" i="1"/>
  <c r="G349" i="1"/>
  <c r="E349" i="1"/>
  <c r="E350" i="1" l="1"/>
  <c r="G350" i="1"/>
  <c r="H351" i="1"/>
  <c r="C351" i="1"/>
  <c r="I351" i="1"/>
  <c r="D351" i="1"/>
  <c r="B351" i="1"/>
  <c r="F351" i="1"/>
  <c r="A352" i="1"/>
  <c r="D352" i="1" l="1"/>
  <c r="H352" i="1"/>
  <c r="B352" i="1"/>
  <c r="C352" i="1"/>
  <c r="A353" i="1"/>
  <c r="F352" i="1"/>
  <c r="I352" i="1"/>
  <c r="G351" i="1"/>
  <c r="E351" i="1"/>
  <c r="B353" i="1" l="1"/>
  <c r="C353" i="1"/>
  <c r="A354" i="1"/>
  <c r="D353" i="1"/>
  <c r="F353" i="1"/>
  <c r="H353" i="1"/>
  <c r="I353" i="1"/>
  <c r="E352" i="1"/>
  <c r="G352" i="1"/>
  <c r="A355" i="1" l="1"/>
  <c r="D354" i="1"/>
  <c r="B354" i="1"/>
  <c r="C354" i="1"/>
  <c r="I354" i="1"/>
  <c r="H354" i="1"/>
  <c r="F354" i="1"/>
  <c r="G353" i="1"/>
  <c r="E353" i="1"/>
  <c r="E354" i="1" l="1"/>
  <c r="G354" i="1"/>
  <c r="H355" i="1"/>
  <c r="A356" i="1"/>
  <c r="B355" i="1"/>
  <c r="C355" i="1"/>
  <c r="I355" i="1"/>
  <c r="D355" i="1"/>
  <c r="F355" i="1"/>
  <c r="E355" i="1" l="1"/>
  <c r="G355" i="1"/>
  <c r="F356" i="1"/>
  <c r="I356" i="1"/>
  <c r="B356" i="1"/>
  <c r="C356" i="1"/>
  <c r="H356" i="1"/>
  <c r="D356" i="1"/>
  <c r="A357" i="1"/>
  <c r="B357" i="1" l="1"/>
  <c r="A358" i="1"/>
  <c r="H357" i="1"/>
  <c r="I357" i="1"/>
  <c r="C357" i="1"/>
  <c r="D357" i="1"/>
  <c r="F357" i="1"/>
  <c r="E356" i="1"/>
  <c r="G356" i="1"/>
  <c r="I358" i="1" l="1"/>
  <c r="F358" i="1"/>
  <c r="B358" i="1"/>
  <c r="C358" i="1"/>
  <c r="D358" i="1"/>
  <c r="H358" i="1"/>
  <c r="A359" i="1"/>
  <c r="E357" i="1"/>
  <c r="G357" i="1"/>
  <c r="H359" i="1" l="1"/>
  <c r="D359" i="1"/>
  <c r="F359" i="1"/>
  <c r="B359" i="1"/>
  <c r="C359" i="1"/>
  <c r="I359" i="1"/>
  <c r="A360" i="1"/>
  <c r="E358" i="1"/>
  <c r="G358" i="1"/>
  <c r="D360" i="1" l="1"/>
  <c r="I360" i="1"/>
  <c r="C360" i="1"/>
  <c r="F360" i="1"/>
  <c r="H360" i="1"/>
  <c r="A361" i="1"/>
  <c r="B360" i="1"/>
  <c r="E359" i="1"/>
  <c r="G359" i="1"/>
  <c r="E360" i="1" l="1"/>
  <c r="G360" i="1"/>
  <c r="B361" i="1"/>
  <c r="H361" i="1"/>
  <c r="C361" i="1"/>
  <c r="D361" i="1"/>
  <c r="A362" i="1"/>
  <c r="F361" i="1"/>
  <c r="I361" i="1"/>
  <c r="D362" i="1" l="1"/>
  <c r="B362" i="1"/>
  <c r="I362" i="1"/>
  <c r="A363" i="1"/>
  <c r="C362" i="1"/>
  <c r="F362" i="1"/>
  <c r="H362" i="1"/>
  <c r="E361" i="1"/>
  <c r="G361" i="1"/>
  <c r="E362" i="1" l="1"/>
  <c r="G362" i="1"/>
  <c r="H363" i="1"/>
  <c r="C363" i="1"/>
  <c r="I363" i="1"/>
  <c r="A364" i="1"/>
  <c r="B363" i="1"/>
  <c r="D363" i="1"/>
  <c r="F363" i="1"/>
  <c r="G363" i="1" l="1"/>
  <c r="E363" i="1"/>
  <c r="F364" i="1"/>
  <c r="H364" i="1"/>
  <c r="B364" i="1"/>
  <c r="C364" i="1"/>
  <c r="D364" i="1"/>
  <c r="I364" i="1"/>
  <c r="A365" i="1"/>
  <c r="B365" i="1" l="1"/>
  <c r="D365" i="1"/>
  <c r="F365" i="1"/>
  <c r="H365" i="1"/>
  <c r="I365" i="1"/>
  <c r="A366" i="1"/>
  <c r="C365" i="1"/>
  <c r="G364" i="1"/>
  <c r="E364" i="1"/>
  <c r="B366" i="1" l="1"/>
  <c r="H366" i="1"/>
  <c r="D366" i="1"/>
  <c r="F366" i="1"/>
  <c r="C366" i="1"/>
  <c r="I366" i="1"/>
  <c r="A367" i="1"/>
  <c r="G365" i="1"/>
  <c r="E365" i="1"/>
  <c r="H367" i="1" l="1"/>
  <c r="F367" i="1"/>
  <c r="D367" i="1"/>
  <c r="C367" i="1"/>
  <c r="B367" i="1"/>
  <c r="I367" i="1"/>
  <c r="A368" i="1"/>
  <c r="E366" i="1"/>
  <c r="G366" i="1"/>
  <c r="A369" i="1" l="1"/>
  <c r="C368" i="1"/>
  <c r="B368" i="1"/>
  <c r="D368" i="1"/>
  <c r="I368" i="1"/>
  <c r="F368" i="1"/>
  <c r="H368" i="1"/>
  <c r="E367" i="1"/>
  <c r="G367" i="1"/>
  <c r="E368" i="1" l="1"/>
  <c r="G368" i="1"/>
  <c r="B369" i="1"/>
  <c r="C369" i="1"/>
  <c r="I369" i="1"/>
  <c r="A370" i="1"/>
  <c r="D369" i="1"/>
  <c r="F369" i="1"/>
  <c r="H369" i="1"/>
  <c r="F370" i="1" l="1"/>
  <c r="I370" i="1"/>
  <c r="H370" i="1"/>
  <c r="A371" i="1"/>
  <c r="B370" i="1"/>
  <c r="C370" i="1"/>
  <c r="D370" i="1"/>
  <c r="G369" i="1"/>
  <c r="E369" i="1"/>
  <c r="E370" i="1" l="1"/>
  <c r="G370" i="1"/>
  <c r="H371" i="1"/>
  <c r="A372" i="1"/>
  <c r="B371" i="1"/>
  <c r="F371" i="1"/>
  <c r="C371" i="1"/>
  <c r="D371" i="1"/>
  <c r="I371" i="1"/>
  <c r="G371" i="1" l="1"/>
  <c r="E371" i="1"/>
  <c r="F372" i="1"/>
  <c r="B372" i="1"/>
  <c r="C372" i="1"/>
  <c r="D372" i="1"/>
  <c r="H372" i="1"/>
  <c r="I372" i="1"/>
  <c r="A373" i="1"/>
  <c r="G372" i="1" l="1"/>
  <c r="E372" i="1"/>
  <c r="B373" i="1"/>
  <c r="A374" i="1"/>
  <c r="D373" i="1"/>
  <c r="F373" i="1"/>
  <c r="H373" i="1"/>
  <c r="I373" i="1"/>
  <c r="C373" i="1"/>
  <c r="I374" i="1" l="1"/>
  <c r="D374" i="1"/>
  <c r="C374" i="1"/>
  <c r="B374" i="1"/>
  <c r="F374" i="1"/>
  <c r="H374" i="1"/>
  <c r="A375" i="1"/>
  <c r="E373" i="1"/>
  <c r="G373" i="1"/>
  <c r="H375" i="1" l="1"/>
  <c r="B375" i="1"/>
  <c r="C375" i="1"/>
  <c r="A376" i="1"/>
  <c r="D375" i="1"/>
  <c r="F375" i="1"/>
  <c r="I375" i="1"/>
  <c r="E374" i="1"/>
  <c r="G374" i="1"/>
  <c r="D376" i="1" l="1"/>
  <c r="I376" i="1"/>
  <c r="B376" i="1"/>
  <c r="H376" i="1"/>
  <c r="A377" i="1"/>
  <c r="C376" i="1"/>
  <c r="F376" i="1"/>
  <c r="E375" i="1"/>
  <c r="G375" i="1"/>
  <c r="B377" i="1" l="1"/>
  <c r="H377" i="1"/>
  <c r="I377" i="1"/>
  <c r="C377" i="1"/>
  <c r="D377" i="1"/>
  <c r="F377" i="1"/>
  <c r="A378" i="1"/>
  <c r="E376" i="1"/>
  <c r="G376" i="1"/>
  <c r="D378" i="1" l="1"/>
  <c r="H378" i="1"/>
  <c r="I378" i="1"/>
  <c r="A379" i="1"/>
  <c r="B378" i="1"/>
  <c r="C378" i="1"/>
  <c r="F378" i="1"/>
  <c r="G377" i="1"/>
  <c r="E377" i="1"/>
  <c r="C379" i="1" l="1"/>
  <c r="H379" i="1"/>
  <c r="F379" i="1"/>
  <c r="B379" i="1"/>
  <c r="D379" i="1"/>
  <c r="I379" i="1"/>
  <c r="A380" i="1"/>
  <c r="E378" i="1"/>
  <c r="G378" i="1"/>
  <c r="F380" i="1" l="1"/>
  <c r="C380" i="1"/>
  <c r="D380" i="1"/>
  <c r="A381" i="1"/>
  <c r="B380" i="1"/>
  <c r="H380" i="1"/>
  <c r="I380" i="1"/>
  <c r="E379" i="1"/>
  <c r="G379" i="1"/>
  <c r="E380" i="1" l="1"/>
  <c r="G380" i="1"/>
  <c r="I381" i="1"/>
  <c r="B381" i="1"/>
  <c r="C381" i="1"/>
  <c r="H381" i="1"/>
  <c r="A382" i="1"/>
  <c r="D381" i="1"/>
  <c r="F381" i="1"/>
  <c r="H382" i="1" l="1"/>
  <c r="B382" i="1"/>
  <c r="C382" i="1"/>
  <c r="D382" i="1"/>
  <c r="F382" i="1"/>
  <c r="I382" i="1"/>
  <c r="A383" i="1"/>
  <c r="E381" i="1"/>
  <c r="G381" i="1"/>
  <c r="C383" i="1" l="1"/>
  <c r="H383" i="1"/>
  <c r="F383" i="1"/>
  <c r="I383" i="1"/>
  <c r="A384" i="1"/>
  <c r="B383" i="1"/>
  <c r="D383" i="1"/>
  <c r="E382" i="1"/>
  <c r="G382" i="1"/>
  <c r="E383" i="1" l="1"/>
  <c r="G383" i="1"/>
  <c r="F384" i="1"/>
  <c r="D384" i="1"/>
  <c r="A385" i="1"/>
  <c r="C384" i="1"/>
  <c r="B384" i="1"/>
  <c r="H384" i="1"/>
  <c r="I384" i="1"/>
  <c r="I385" i="1" l="1"/>
  <c r="B385" i="1"/>
  <c r="A386" i="1"/>
  <c r="C385" i="1"/>
  <c r="H385" i="1"/>
  <c r="D385" i="1"/>
  <c r="F385" i="1"/>
  <c r="E384" i="1"/>
  <c r="G384" i="1"/>
  <c r="E385" i="1" l="1"/>
  <c r="G385" i="1"/>
  <c r="H386" i="1"/>
  <c r="B386" i="1"/>
  <c r="C386" i="1"/>
  <c r="D386" i="1"/>
  <c r="F386" i="1"/>
  <c r="I386" i="1"/>
  <c r="A387" i="1"/>
  <c r="C387" i="1" l="1"/>
  <c r="H387" i="1"/>
  <c r="F387" i="1"/>
  <c r="B387" i="1"/>
  <c r="D387" i="1"/>
  <c r="I387" i="1"/>
  <c r="A388" i="1"/>
  <c r="E386" i="1"/>
  <c r="G386" i="1"/>
  <c r="F388" i="1" l="1"/>
  <c r="C388" i="1"/>
  <c r="D388" i="1"/>
  <c r="A389" i="1"/>
  <c r="H388" i="1"/>
  <c r="I388" i="1"/>
  <c r="B388" i="1"/>
  <c r="E387" i="1"/>
  <c r="G387" i="1"/>
  <c r="E388" i="1" l="1"/>
  <c r="G388" i="1"/>
  <c r="I389" i="1"/>
  <c r="B389" i="1"/>
  <c r="C389" i="1"/>
  <c r="H389" i="1"/>
  <c r="A390" i="1"/>
  <c r="D389" i="1"/>
  <c r="F389" i="1"/>
  <c r="H390" i="1" l="1"/>
  <c r="I390" i="1"/>
  <c r="A391" i="1"/>
  <c r="B390" i="1"/>
  <c r="C390" i="1"/>
  <c r="D390" i="1"/>
  <c r="F390" i="1"/>
  <c r="E389" i="1"/>
  <c r="G389" i="1"/>
  <c r="C391" i="1" l="1"/>
  <c r="H391" i="1"/>
  <c r="F391" i="1"/>
  <c r="B391" i="1"/>
  <c r="D391" i="1"/>
  <c r="I391" i="1"/>
  <c r="A392" i="1"/>
  <c r="E390" i="1"/>
  <c r="G390" i="1"/>
  <c r="F392" i="1" l="1"/>
  <c r="D392" i="1"/>
  <c r="A393" i="1"/>
  <c r="C392" i="1"/>
  <c r="B392" i="1"/>
  <c r="H392" i="1"/>
  <c r="I392" i="1"/>
  <c r="E391" i="1"/>
  <c r="G391" i="1"/>
  <c r="I393" i="1" l="1"/>
  <c r="B393" i="1"/>
  <c r="A394" i="1"/>
  <c r="C393" i="1"/>
  <c r="H393" i="1"/>
  <c r="D393" i="1"/>
  <c r="F393" i="1"/>
  <c r="E392" i="1"/>
  <c r="G392" i="1"/>
  <c r="E393" i="1" l="1"/>
  <c r="G393" i="1"/>
  <c r="H394" i="1"/>
  <c r="B394" i="1"/>
  <c r="C394" i="1"/>
  <c r="D394" i="1"/>
  <c r="F394" i="1"/>
  <c r="I394" i="1"/>
  <c r="A395" i="1"/>
  <c r="C395" i="1" l="1"/>
  <c r="H395" i="1"/>
  <c r="F395" i="1"/>
  <c r="I395" i="1"/>
  <c r="A396" i="1"/>
  <c r="B395" i="1"/>
  <c r="D395" i="1"/>
  <c r="E394" i="1"/>
  <c r="G394" i="1"/>
  <c r="E395" i="1" l="1"/>
  <c r="G395" i="1"/>
  <c r="F396" i="1"/>
  <c r="C396" i="1"/>
  <c r="D396" i="1"/>
  <c r="A397" i="1"/>
  <c r="B396" i="1"/>
  <c r="H396" i="1"/>
  <c r="I396" i="1"/>
  <c r="E396" i="1" l="1"/>
  <c r="G396" i="1"/>
  <c r="I397" i="1"/>
  <c r="B397" i="1"/>
  <c r="C397" i="1"/>
  <c r="H397" i="1"/>
  <c r="A398" i="1"/>
  <c r="D397" i="1"/>
  <c r="F397" i="1"/>
  <c r="H398" i="1" l="1"/>
  <c r="B398" i="1"/>
  <c r="C398" i="1"/>
  <c r="D398" i="1"/>
  <c r="F398" i="1"/>
  <c r="I398" i="1"/>
  <c r="A399" i="1"/>
  <c r="E397" i="1"/>
  <c r="G397" i="1"/>
  <c r="C399" i="1" l="1"/>
  <c r="H399" i="1"/>
  <c r="F399" i="1"/>
  <c r="B399" i="1"/>
  <c r="D399" i="1"/>
  <c r="I399" i="1"/>
  <c r="A400" i="1"/>
  <c r="E398" i="1"/>
  <c r="G398" i="1"/>
  <c r="E399" i="1" l="1"/>
  <c r="G399" i="1"/>
  <c r="F400" i="1"/>
  <c r="D400" i="1"/>
  <c r="A401" i="1"/>
  <c r="C400" i="1"/>
  <c r="H400" i="1"/>
  <c r="I400" i="1"/>
  <c r="B400" i="1"/>
  <c r="E400" i="1" l="1"/>
  <c r="G400" i="1"/>
  <c r="I401" i="1"/>
  <c r="B401" i="1"/>
  <c r="A402" i="1"/>
  <c r="C401" i="1"/>
  <c r="H401" i="1"/>
  <c r="D401" i="1"/>
  <c r="F401" i="1"/>
  <c r="E401" i="1" l="1"/>
  <c r="G401" i="1"/>
  <c r="H402" i="1"/>
  <c r="I402" i="1"/>
  <c r="A403" i="1"/>
  <c r="B402" i="1"/>
  <c r="C402" i="1"/>
  <c r="D402" i="1"/>
  <c r="F402" i="1"/>
  <c r="C403" i="1" l="1"/>
  <c r="H403" i="1"/>
  <c r="F403" i="1"/>
  <c r="B403" i="1"/>
  <c r="D403" i="1"/>
  <c r="I403" i="1"/>
  <c r="A404" i="1"/>
  <c r="E402" i="1"/>
  <c r="G402" i="1"/>
  <c r="F404" i="1" l="1"/>
  <c r="C404" i="1"/>
  <c r="D404" i="1"/>
  <c r="A405" i="1"/>
  <c r="B404" i="1"/>
  <c r="H404" i="1"/>
  <c r="I404" i="1"/>
  <c r="E403" i="1"/>
  <c r="G403" i="1"/>
  <c r="E404" i="1" l="1"/>
  <c r="G404" i="1"/>
  <c r="I405" i="1"/>
  <c r="B405" i="1"/>
  <c r="C405" i="1"/>
  <c r="H405" i="1"/>
  <c r="A406" i="1"/>
  <c r="D405" i="1"/>
  <c r="F405" i="1"/>
  <c r="H406" i="1" l="1"/>
  <c r="B406" i="1"/>
  <c r="C406" i="1"/>
  <c r="D406" i="1"/>
  <c r="F406" i="1"/>
  <c r="I406" i="1"/>
  <c r="A407" i="1"/>
  <c r="E405" i="1"/>
  <c r="G405" i="1"/>
  <c r="C407" i="1" l="1"/>
  <c r="H407" i="1"/>
  <c r="F407" i="1"/>
  <c r="I407" i="1"/>
  <c r="A408" i="1"/>
  <c r="B407" i="1"/>
  <c r="D407" i="1"/>
  <c r="E406" i="1"/>
  <c r="G406" i="1"/>
  <c r="E407" i="1" l="1"/>
  <c r="G407" i="1"/>
  <c r="F408" i="1"/>
  <c r="D408" i="1"/>
  <c r="A409" i="1"/>
  <c r="C408" i="1"/>
  <c r="B408" i="1"/>
  <c r="H408" i="1"/>
  <c r="I408" i="1"/>
  <c r="I409" i="1" l="1"/>
  <c r="B409" i="1"/>
  <c r="A410" i="1"/>
  <c r="C409" i="1"/>
  <c r="H409" i="1"/>
  <c r="D409" i="1"/>
  <c r="F409" i="1"/>
  <c r="E408" i="1"/>
  <c r="G408" i="1"/>
  <c r="E409" i="1" l="1"/>
  <c r="G409" i="1"/>
  <c r="H410" i="1"/>
  <c r="B410" i="1"/>
  <c r="C410" i="1"/>
  <c r="D410" i="1"/>
  <c r="F410" i="1"/>
  <c r="I410" i="1"/>
  <c r="A411" i="1"/>
  <c r="E410" i="1" l="1"/>
  <c r="G410" i="1"/>
  <c r="C411" i="1"/>
  <c r="H411" i="1"/>
  <c r="F411" i="1"/>
  <c r="B411" i="1"/>
  <c r="D411" i="1"/>
  <c r="I411" i="1"/>
  <c r="A412" i="1"/>
  <c r="F412" i="1" l="1"/>
  <c r="C412" i="1"/>
  <c r="D412" i="1"/>
  <c r="A413" i="1"/>
  <c r="H412" i="1"/>
  <c r="I412" i="1"/>
  <c r="B412" i="1"/>
  <c r="E411" i="1"/>
  <c r="G411" i="1"/>
  <c r="E412" i="1" l="1"/>
  <c r="G412" i="1"/>
  <c r="I413" i="1"/>
  <c r="B413" i="1"/>
  <c r="C413" i="1"/>
  <c r="H413" i="1"/>
  <c r="A414" i="1"/>
  <c r="D413" i="1"/>
  <c r="F413" i="1"/>
  <c r="H414" i="1" l="1"/>
  <c r="I414" i="1"/>
  <c r="A415" i="1"/>
  <c r="B414" i="1"/>
  <c r="C414" i="1"/>
  <c r="D414" i="1"/>
  <c r="F414" i="1"/>
  <c r="E413" i="1"/>
  <c r="G413" i="1"/>
  <c r="C415" i="1" l="1"/>
  <c r="H415" i="1"/>
  <c r="F415" i="1"/>
  <c r="B415" i="1"/>
  <c r="D415" i="1"/>
  <c r="I415" i="1"/>
  <c r="A416" i="1"/>
  <c r="E414" i="1"/>
  <c r="G414" i="1"/>
  <c r="F416" i="1" l="1"/>
  <c r="A417" i="1"/>
  <c r="C416" i="1"/>
  <c r="I416" i="1"/>
  <c r="B416" i="1"/>
  <c r="D416" i="1"/>
  <c r="H416" i="1"/>
  <c r="E415" i="1"/>
  <c r="G415" i="1"/>
  <c r="E416" i="1" l="1"/>
  <c r="G416" i="1"/>
  <c r="I417" i="1"/>
  <c r="B417" i="1"/>
  <c r="H417" i="1"/>
  <c r="C417" i="1"/>
  <c r="D417" i="1"/>
  <c r="F417" i="1"/>
  <c r="A418" i="1"/>
  <c r="I418" i="1" l="1"/>
  <c r="A419" i="1"/>
  <c r="B418" i="1"/>
  <c r="C418" i="1"/>
  <c r="D418" i="1"/>
  <c r="F418" i="1"/>
  <c r="H418" i="1"/>
  <c r="E417" i="1"/>
  <c r="G417" i="1"/>
  <c r="C419" i="1" l="1"/>
  <c r="H419" i="1"/>
  <c r="B419" i="1"/>
  <c r="D419" i="1"/>
  <c r="F419" i="1"/>
  <c r="I419" i="1"/>
  <c r="A420" i="1"/>
  <c r="E418" i="1"/>
  <c r="G418" i="1"/>
  <c r="F420" i="1" l="1"/>
  <c r="C420" i="1"/>
  <c r="A421" i="1"/>
  <c r="H420" i="1"/>
  <c r="I420" i="1"/>
  <c r="B420" i="1"/>
  <c r="D420" i="1"/>
  <c r="E419" i="1"/>
  <c r="G419" i="1"/>
  <c r="E420" i="1" l="1"/>
  <c r="G420" i="1"/>
  <c r="I421" i="1"/>
  <c r="B421" i="1"/>
  <c r="H421" i="1"/>
  <c r="C421" i="1"/>
  <c r="D421" i="1"/>
  <c r="F421" i="1"/>
  <c r="A422" i="1"/>
  <c r="E421" i="1" l="1"/>
  <c r="G421" i="1"/>
  <c r="H422" i="1"/>
  <c r="I422" i="1"/>
  <c r="A423" i="1"/>
  <c r="B422" i="1"/>
  <c r="C422" i="1"/>
  <c r="D422" i="1"/>
  <c r="F422" i="1"/>
  <c r="C423" i="1" l="1"/>
  <c r="H423" i="1"/>
  <c r="B423" i="1"/>
  <c r="D423" i="1"/>
  <c r="F423" i="1"/>
  <c r="I423" i="1"/>
  <c r="A424" i="1"/>
  <c r="E422" i="1"/>
  <c r="G422" i="1"/>
  <c r="F424" i="1" l="1"/>
  <c r="A425" i="1"/>
  <c r="C424" i="1"/>
  <c r="H424" i="1"/>
  <c r="I424" i="1"/>
  <c r="B424" i="1"/>
  <c r="D424" i="1"/>
  <c r="E423" i="1"/>
  <c r="G423" i="1"/>
  <c r="B425" i="1" l="1"/>
  <c r="H425" i="1"/>
  <c r="C425" i="1"/>
  <c r="D425" i="1"/>
  <c r="F425" i="1"/>
  <c r="I425" i="1"/>
  <c r="A426" i="1"/>
  <c r="G424" i="1"/>
  <c r="E424" i="1"/>
  <c r="F426" i="1" l="1"/>
  <c r="D426" i="1"/>
  <c r="H426" i="1"/>
  <c r="I426" i="1"/>
  <c r="A427" i="1"/>
  <c r="B426" i="1"/>
  <c r="C426" i="1"/>
  <c r="E425" i="1"/>
  <c r="G425" i="1"/>
  <c r="H427" i="1" l="1"/>
  <c r="A428" i="1"/>
  <c r="C427" i="1"/>
  <c r="B427" i="1"/>
  <c r="D427" i="1"/>
  <c r="F427" i="1"/>
  <c r="I427" i="1"/>
  <c r="E426" i="1"/>
  <c r="G426" i="1"/>
  <c r="E427" i="1" l="1"/>
  <c r="G427" i="1"/>
  <c r="C428" i="1"/>
  <c r="D428" i="1"/>
  <c r="F428" i="1"/>
  <c r="H428" i="1"/>
  <c r="I428" i="1"/>
  <c r="A429" i="1"/>
  <c r="B428" i="1"/>
  <c r="G428" i="1" l="1"/>
  <c r="E428" i="1"/>
  <c r="B429" i="1"/>
  <c r="I429" i="1"/>
  <c r="A430" i="1"/>
  <c r="C429" i="1"/>
  <c r="D429" i="1"/>
  <c r="F429" i="1"/>
  <c r="H429" i="1"/>
  <c r="I430" i="1" l="1"/>
  <c r="B430" i="1"/>
  <c r="C430" i="1"/>
  <c r="D430" i="1"/>
  <c r="F430" i="1"/>
  <c r="H430" i="1"/>
  <c r="A431" i="1"/>
  <c r="E429" i="1"/>
  <c r="G429" i="1"/>
  <c r="F431" i="1" l="1"/>
  <c r="H431" i="1"/>
  <c r="I431" i="1"/>
  <c r="A432" i="1"/>
  <c r="B431" i="1"/>
  <c r="C431" i="1"/>
  <c r="D431" i="1"/>
  <c r="E430" i="1"/>
  <c r="G430" i="1"/>
  <c r="G431" i="1" l="1"/>
  <c r="E431" i="1"/>
  <c r="C432" i="1"/>
  <c r="I432" i="1"/>
  <c r="B432" i="1"/>
  <c r="D432" i="1"/>
  <c r="F432" i="1"/>
  <c r="H432" i="1"/>
  <c r="A433" i="1"/>
  <c r="F433" i="1" l="1"/>
  <c r="C433" i="1"/>
  <c r="D433" i="1"/>
  <c r="H433" i="1"/>
  <c r="I433" i="1"/>
  <c r="A434" i="1"/>
  <c r="B433" i="1"/>
  <c r="E432" i="1"/>
  <c r="G432" i="1"/>
  <c r="E433" i="1" l="1"/>
  <c r="G433" i="1"/>
  <c r="I434" i="1"/>
  <c r="C434" i="1"/>
  <c r="H434" i="1"/>
  <c r="A435" i="1"/>
  <c r="B434" i="1"/>
  <c r="D434" i="1"/>
  <c r="F434" i="1"/>
  <c r="E434" i="1" l="1"/>
  <c r="G434" i="1"/>
  <c r="F435" i="1"/>
  <c r="B435" i="1"/>
  <c r="C435" i="1"/>
  <c r="D435" i="1"/>
  <c r="H435" i="1"/>
  <c r="I435" i="1"/>
  <c r="A436" i="1"/>
  <c r="C436" i="1" l="1"/>
  <c r="I436" i="1"/>
  <c r="F436" i="1"/>
  <c r="H436" i="1"/>
  <c r="A437" i="1"/>
  <c r="B436" i="1"/>
  <c r="D436" i="1"/>
  <c r="E435" i="1"/>
  <c r="G435" i="1"/>
  <c r="E436" i="1" l="1"/>
  <c r="G436" i="1"/>
  <c r="F437" i="1"/>
  <c r="A438" i="1"/>
  <c r="B437" i="1"/>
  <c r="C437" i="1"/>
  <c r="D437" i="1"/>
  <c r="H437" i="1"/>
  <c r="I437" i="1"/>
  <c r="E437" i="1" l="1"/>
  <c r="G437" i="1"/>
  <c r="I438" i="1"/>
  <c r="C438" i="1"/>
  <c r="B438" i="1"/>
  <c r="D438" i="1"/>
  <c r="F438" i="1"/>
  <c r="H438" i="1"/>
  <c r="A439" i="1"/>
  <c r="F439" i="1" l="1"/>
  <c r="H439" i="1"/>
  <c r="I439" i="1"/>
  <c r="A440" i="1"/>
  <c r="B439" i="1"/>
  <c r="C439" i="1"/>
  <c r="D439" i="1"/>
  <c r="E438" i="1"/>
  <c r="G438" i="1"/>
  <c r="G439" i="1" l="1"/>
  <c r="E439" i="1"/>
  <c r="C440" i="1"/>
  <c r="I440" i="1"/>
  <c r="B440" i="1"/>
  <c r="D440" i="1"/>
  <c r="F440" i="1"/>
  <c r="H440" i="1"/>
  <c r="A441" i="1"/>
  <c r="F441" i="1" l="1"/>
  <c r="C441" i="1"/>
  <c r="D441" i="1"/>
  <c r="H441" i="1"/>
  <c r="I441" i="1"/>
  <c r="A442" i="1"/>
  <c r="B441" i="1"/>
  <c r="E440" i="1"/>
  <c r="G440" i="1"/>
  <c r="E441" i="1" l="1"/>
  <c r="G441" i="1"/>
  <c r="I442" i="1"/>
  <c r="C442" i="1"/>
  <c r="H442" i="1"/>
  <c r="A443" i="1"/>
  <c r="B442" i="1"/>
  <c r="D442" i="1"/>
  <c r="F442" i="1"/>
  <c r="E442" i="1" l="1"/>
  <c r="G442" i="1"/>
  <c r="F443" i="1"/>
  <c r="B443" i="1"/>
  <c r="D443" i="1"/>
  <c r="H443" i="1"/>
  <c r="I443" i="1"/>
  <c r="A444" i="1"/>
  <c r="C443" i="1"/>
  <c r="E443" i="1" l="1"/>
  <c r="G443" i="1"/>
  <c r="C444" i="1"/>
  <c r="I444" i="1"/>
  <c r="F444" i="1"/>
  <c r="A445" i="1"/>
  <c r="D444" i="1"/>
  <c r="B444" i="1"/>
  <c r="H444" i="1"/>
  <c r="E444" i="1" l="1"/>
  <c r="G444" i="1"/>
  <c r="F445" i="1"/>
  <c r="A446" i="1"/>
  <c r="B445" i="1"/>
  <c r="C445" i="1"/>
  <c r="D445" i="1"/>
  <c r="I445" i="1"/>
  <c r="H445" i="1"/>
  <c r="E445" i="1" l="1"/>
  <c r="G445" i="1"/>
  <c r="I446" i="1"/>
  <c r="C446" i="1"/>
  <c r="B446" i="1"/>
  <c r="F446" i="1"/>
  <c r="H446" i="1"/>
  <c r="A447" i="1"/>
  <c r="D446" i="1"/>
  <c r="F447" i="1" l="1"/>
  <c r="H447" i="1"/>
  <c r="B447" i="1"/>
  <c r="C447" i="1"/>
  <c r="D447" i="1"/>
  <c r="I447" i="1"/>
  <c r="A448" i="1"/>
  <c r="G446" i="1"/>
  <c r="E446" i="1"/>
  <c r="C448" i="1" l="1"/>
  <c r="I448" i="1"/>
  <c r="B448" i="1"/>
  <c r="D448" i="1"/>
  <c r="F448" i="1"/>
  <c r="H448" i="1"/>
  <c r="A449" i="1"/>
  <c r="G447" i="1"/>
  <c r="E447" i="1"/>
  <c r="E448" i="1" l="1"/>
  <c r="G448" i="1"/>
  <c r="F449" i="1"/>
  <c r="C449" i="1"/>
  <c r="D449" i="1"/>
  <c r="H449" i="1"/>
  <c r="I449" i="1"/>
  <c r="A450" i="1"/>
  <c r="B449" i="1"/>
  <c r="E449" i="1" l="1"/>
  <c r="G449" i="1"/>
  <c r="I450" i="1"/>
  <c r="C450" i="1"/>
  <c r="H450" i="1"/>
  <c r="A451" i="1"/>
  <c r="B450" i="1"/>
  <c r="D450" i="1"/>
  <c r="F450" i="1"/>
  <c r="G450" i="1" l="1"/>
  <c r="E450" i="1"/>
  <c r="F451" i="1"/>
  <c r="D451" i="1"/>
  <c r="H451" i="1"/>
  <c r="I451" i="1"/>
  <c r="B451" i="1"/>
  <c r="C451" i="1"/>
  <c r="A452" i="1"/>
  <c r="E451" i="1" l="1"/>
  <c r="G451" i="1"/>
  <c r="C452" i="1"/>
  <c r="I452" i="1"/>
  <c r="F452" i="1"/>
  <c r="A453" i="1"/>
  <c r="D452" i="1"/>
  <c r="B452" i="1"/>
  <c r="H452" i="1"/>
  <c r="E452" i="1" l="1"/>
  <c r="G452" i="1"/>
  <c r="F453" i="1"/>
  <c r="A454" i="1"/>
  <c r="B453" i="1"/>
  <c r="C453" i="1"/>
  <c r="D453" i="1"/>
  <c r="I453" i="1"/>
  <c r="H453" i="1"/>
  <c r="E453" i="1" l="1"/>
  <c r="G453" i="1"/>
  <c r="I454" i="1"/>
  <c r="C454" i="1"/>
  <c r="B454" i="1"/>
  <c r="F454" i="1"/>
  <c r="H454" i="1"/>
  <c r="A455" i="1"/>
  <c r="D454" i="1"/>
  <c r="F455" i="1" l="1"/>
  <c r="H455" i="1"/>
  <c r="B455" i="1"/>
  <c r="C455" i="1"/>
  <c r="D455" i="1"/>
  <c r="I455" i="1"/>
  <c r="A456" i="1"/>
  <c r="G454" i="1"/>
  <c r="E454" i="1"/>
  <c r="C456" i="1" l="1"/>
  <c r="I456" i="1"/>
  <c r="B456" i="1"/>
  <c r="D456" i="1"/>
  <c r="F456" i="1"/>
  <c r="H456" i="1"/>
  <c r="A457" i="1"/>
  <c r="G455" i="1"/>
  <c r="E455" i="1"/>
  <c r="E456" i="1" l="1"/>
  <c r="G456" i="1"/>
  <c r="F457" i="1"/>
  <c r="C457" i="1"/>
  <c r="D457" i="1"/>
  <c r="H457" i="1"/>
  <c r="I457" i="1"/>
  <c r="A458" i="1"/>
  <c r="B457" i="1"/>
  <c r="G457" i="1" l="1"/>
  <c r="E457" i="1"/>
  <c r="I458" i="1"/>
  <c r="C458" i="1"/>
  <c r="H458" i="1"/>
  <c r="B458" i="1"/>
  <c r="D458" i="1"/>
  <c r="F458" i="1"/>
  <c r="A459" i="1"/>
  <c r="F459" i="1" l="1"/>
  <c r="D459" i="1"/>
  <c r="B459" i="1"/>
  <c r="C459" i="1"/>
  <c r="H459" i="1"/>
  <c r="I459" i="1"/>
  <c r="A460" i="1"/>
  <c r="G458" i="1"/>
  <c r="E458" i="1"/>
  <c r="C460" i="1" l="1"/>
  <c r="I460" i="1"/>
  <c r="A461" i="1"/>
  <c r="D460" i="1"/>
  <c r="F460" i="1"/>
  <c r="H460" i="1"/>
  <c r="B460" i="1"/>
  <c r="E459" i="1"/>
  <c r="G459" i="1"/>
  <c r="F461" i="1" l="1"/>
  <c r="A462" i="1"/>
  <c r="B461" i="1"/>
  <c r="C461" i="1"/>
  <c r="I461" i="1"/>
  <c r="D461" i="1"/>
  <c r="H461" i="1"/>
  <c r="E460" i="1"/>
  <c r="G460" i="1"/>
  <c r="E461" i="1" l="1"/>
  <c r="G461" i="1"/>
  <c r="I462" i="1"/>
  <c r="C462" i="1"/>
  <c r="F462" i="1"/>
  <c r="H462" i="1"/>
  <c r="B462" i="1"/>
  <c r="D462" i="1"/>
  <c r="A463" i="1"/>
  <c r="G462" i="1" l="1"/>
  <c r="E462" i="1"/>
  <c r="F463" i="1"/>
  <c r="C463" i="1"/>
  <c r="D463" i="1"/>
  <c r="H463" i="1"/>
  <c r="I463" i="1"/>
  <c r="A464" i="1"/>
  <c r="B463" i="1"/>
  <c r="G463" i="1" l="1"/>
  <c r="E463" i="1"/>
  <c r="C464" i="1"/>
  <c r="I464" i="1"/>
  <c r="B464" i="1"/>
  <c r="D464" i="1"/>
  <c r="F464" i="1"/>
  <c r="H464" i="1"/>
  <c r="A465" i="1"/>
  <c r="E464" i="1" l="1"/>
  <c r="G464" i="1"/>
  <c r="F465" i="1"/>
  <c r="C465" i="1"/>
  <c r="H465" i="1"/>
  <c r="I465" i="1"/>
  <c r="A466" i="1"/>
  <c r="B465" i="1"/>
  <c r="D465" i="1"/>
  <c r="I466" i="1" l="1"/>
  <c r="C466" i="1"/>
  <c r="H466" i="1"/>
  <c r="B466" i="1"/>
  <c r="D466" i="1"/>
  <c r="F466" i="1"/>
  <c r="A467" i="1"/>
  <c r="E465" i="1"/>
  <c r="G465" i="1"/>
  <c r="F467" i="1" l="1"/>
  <c r="D467" i="1"/>
  <c r="B467" i="1"/>
  <c r="C467" i="1"/>
  <c r="H467" i="1"/>
  <c r="I467" i="1"/>
  <c r="A468" i="1"/>
  <c r="G466" i="1"/>
  <c r="E466" i="1"/>
  <c r="C468" i="1" l="1"/>
  <c r="I468" i="1"/>
  <c r="A469" i="1"/>
  <c r="D468" i="1"/>
  <c r="F468" i="1"/>
  <c r="H468" i="1"/>
  <c r="B468" i="1"/>
  <c r="E467" i="1"/>
  <c r="G467" i="1"/>
  <c r="F469" i="1" l="1"/>
  <c r="B469" i="1"/>
  <c r="C469" i="1"/>
  <c r="I469" i="1"/>
  <c r="D469" i="1"/>
  <c r="H469" i="1"/>
  <c r="A470" i="1"/>
  <c r="G468" i="1"/>
  <c r="E468" i="1"/>
  <c r="I470" i="1" l="1"/>
  <c r="C470" i="1"/>
  <c r="F470" i="1"/>
  <c r="H470" i="1"/>
  <c r="B470" i="1"/>
  <c r="D470" i="1"/>
  <c r="A471" i="1"/>
  <c r="E469" i="1"/>
  <c r="G469" i="1"/>
  <c r="F471" i="1" l="1"/>
  <c r="B471" i="1"/>
  <c r="C471" i="1"/>
  <c r="D471" i="1"/>
  <c r="H471" i="1"/>
  <c r="I471" i="1"/>
  <c r="A472" i="1"/>
  <c r="G470" i="1"/>
  <c r="E470" i="1"/>
  <c r="C472" i="1" l="1"/>
  <c r="I472" i="1"/>
  <c r="B472" i="1"/>
  <c r="D472" i="1"/>
  <c r="F472" i="1"/>
  <c r="H472" i="1"/>
  <c r="A473" i="1"/>
  <c r="E471" i="1"/>
  <c r="G471" i="1"/>
  <c r="F473" i="1" l="1"/>
  <c r="H473" i="1"/>
  <c r="I473" i="1"/>
  <c r="A474" i="1"/>
  <c r="B473" i="1"/>
  <c r="D473" i="1"/>
  <c r="C473" i="1"/>
  <c r="E472" i="1"/>
  <c r="G472" i="1"/>
  <c r="E473" i="1" l="1"/>
  <c r="G473" i="1"/>
  <c r="I474" i="1"/>
  <c r="C474" i="1"/>
  <c r="B474" i="1"/>
  <c r="D474" i="1"/>
  <c r="F474" i="1"/>
  <c r="H474" i="1"/>
  <c r="A475" i="1"/>
  <c r="F475" i="1" l="1"/>
  <c r="D475" i="1"/>
  <c r="I475" i="1"/>
  <c r="A476" i="1"/>
  <c r="B475" i="1"/>
  <c r="C475" i="1"/>
  <c r="H475" i="1"/>
  <c r="G474" i="1"/>
  <c r="E474" i="1"/>
  <c r="E475" i="1" l="1"/>
  <c r="G475" i="1"/>
  <c r="C476" i="1"/>
  <c r="I476" i="1"/>
  <c r="A477" i="1"/>
  <c r="D476" i="1"/>
  <c r="B476" i="1"/>
  <c r="F476" i="1"/>
  <c r="H476" i="1"/>
  <c r="F477" i="1" l="1"/>
  <c r="B477" i="1"/>
  <c r="C477" i="1"/>
  <c r="I477" i="1"/>
  <c r="D477" i="1"/>
  <c r="H477" i="1"/>
  <c r="A478" i="1"/>
  <c r="E476" i="1"/>
  <c r="G476" i="1"/>
  <c r="I478" i="1" l="1"/>
  <c r="C478" i="1"/>
  <c r="F478" i="1"/>
  <c r="H478" i="1"/>
  <c r="B478" i="1"/>
  <c r="D478" i="1"/>
  <c r="A479" i="1"/>
  <c r="E477" i="1"/>
  <c r="G477" i="1"/>
  <c r="F479" i="1" l="1"/>
  <c r="B479" i="1"/>
  <c r="C479" i="1"/>
  <c r="D479" i="1"/>
  <c r="H479" i="1"/>
  <c r="I479" i="1"/>
  <c r="A480" i="1"/>
  <c r="G478" i="1"/>
  <c r="E478" i="1"/>
  <c r="C480" i="1" l="1"/>
  <c r="I480" i="1"/>
  <c r="B480" i="1"/>
  <c r="D480" i="1"/>
  <c r="H480" i="1"/>
  <c r="A481" i="1"/>
  <c r="F480" i="1"/>
  <c r="E479" i="1"/>
  <c r="G479" i="1"/>
  <c r="F481" i="1" l="1"/>
  <c r="H481" i="1"/>
  <c r="I481" i="1"/>
  <c r="A482" i="1"/>
  <c r="B481" i="1"/>
  <c r="C481" i="1"/>
  <c r="D481" i="1"/>
  <c r="E480" i="1"/>
  <c r="G480" i="1"/>
  <c r="I482" i="1" l="1"/>
  <c r="C482" i="1"/>
  <c r="A483" i="1"/>
  <c r="B482" i="1"/>
  <c r="D482" i="1"/>
  <c r="F482" i="1"/>
  <c r="H482" i="1"/>
  <c r="E481" i="1"/>
  <c r="G481" i="1"/>
  <c r="G482" i="1" l="1"/>
  <c r="E482" i="1"/>
  <c r="F483" i="1"/>
  <c r="D483" i="1"/>
  <c r="B483" i="1"/>
  <c r="C483" i="1"/>
  <c r="H483" i="1"/>
  <c r="I483" i="1"/>
  <c r="A484" i="1"/>
  <c r="C484" i="1" l="1"/>
  <c r="I484" i="1"/>
  <c r="A485" i="1"/>
  <c r="D484" i="1"/>
  <c r="B484" i="1"/>
  <c r="F484" i="1"/>
  <c r="H484" i="1"/>
  <c r="E483" i="1"/>
  <c r="G483" i="1"/>
  <c r="E484" i="1" l="1"/>
  <c r="G484" i="1"/>
  <c r="F485" i="1"/>
  <c r="B485" i="1"/>
  <c r="C485" i="1"/>
  <c r="I485" i="1"/>
  <c r="H485" i="1"/>
  <c r="A486" i="1"/>
  <c r="D485" i="1"/>
  <c r="E485" i="1" l="1"/>
  <c r="G485" i="1"/>
  <c r="I486" i="1"/>
  <c r="C486" i="1"/>
  <c r="F486" i="1"/>
  <c r="H486" i="1"/>
  <c r="B486" i="1"/>
  <c r="D486" i="1"/>
  <c r="A487" i="1"/>
  <c r="F487" i="1" l="1"/>
  <c r="H487" i="1"/>
  <c r="I487" i="1"/>
  <c r="A488" i="1"/>
  <c r="B487" i="1"/>
  <c r="C487" i="1"/>
  <c r="D487" i="1"/>
  <c r="G486" i="1"/>
  <c r="E486" i="1"/>
  <c r="E487" i="1" l="1"/>
  <c r="G487" i="1"/>
  <c r="C488" i="1"/>
  <c r="I488" i="1"/>
  <c r="B488" i="1"/>
  <c r="D488" i="1"/>
  <c r="F488" i="1"/>
  <c r="H488" i="1"/>
  <c r="A489" i="1"/>
  <c r="E488" i="1" l="1"/>
  <c r="G488" i="1"/>
  <c r="F489" i="1"/>
  <c r="H489" i="1"/>
  <c r="I489" i="1"/>
  <c r="A490" i="1"/>
  <c r="B489" i="1"/>
  <c r="C489" i="1"/>
  <c r="D489" i="1"/>
  <c r="E489" i="1" l="1"/>
  <c r="G489" i="1"/>
  <c r="I490" i="1"/>
  <c r="C490" i="1"/>
  <c r="D490" i="1"/>
  <c r="F490" i="1"/>
  <c r="H490" i="1"/>
  <c r="A491" i="1"/>
  <c r="B490" i="1"/>
  <c r="F491" i="1" l="1"/>
  <c r="D491" i="1"/>
  <c r="B491" i="1"/>
  <c r="C491" i="1"/>
  <c r="H491" i="1"/>
  <c r="I491" i="1"/>
  <c r="A492" i="1"/>
  <c r="G490" i="1"/>
  <c r="E490" i="1"/>
  <c r="C492" i="1" l="1"/>
  <c r="I492" i="1"/>
  <c r="A493" i="1"/>
  <c r="D492" i="1"/>
  <c r="F492" i="1"/>
  <c r="H492" i="1"/>
  <c r="B492" i="1"/>
  <c r="E491" i="1"/>
  <c r="G491" i="1"/>
  <c r="G492" i="1" l="1"/>
  <c r="E492" i="1"/>
  <c r="B493" i="1"/>
  <c r="C493" i="1"/>
  <c r="D493" i="1"/>
  <c r="F493" i="1"/>
  <c r="H493" i="1"/>
  <c r="I493" i="1"/>
  <c r="A494" i="1"/>
  <c r="G493" i="1" l="1"/>
  <c r="E493" i="1"/>
  <c r="C494" i="1"/>
  <c r="D494" i="1"/>
  <c r="A495" i="1"/>
  <c r="H494" i="1"/>
  <c r="I494" i="1"/>
  <c r="B494" i="1"/>
  <c r="F494" i="1"/>
  <c r="E494" i="1" l="1"/>
  <c r="G494" i="1"/>
  <c r="F495" i="1"/>
  <c r="H495" i="1"/>
  <c r="B495" i="1"/>
  <c r="C495" i="1"/>
  <c r="D495" i="1"/>
  <c r="I495" i="1"/>
  <c r="A496" i="1"/>
  <c r="I496" i="1" l="1"/>
  <c r="A497" i="1"/>
  <c r="D496" i="1"/>
  <c r="F496" i="1"/>
  <c r="H496" i="1"/>
  <c r="B496" i="1"/>
  <c r="C496" i="1"/>
  <c r="G495" i="1"/>
  <c r="E495" i="1"/>
  <c r="B497" i="1" l="1"/>
  <c r="C497" i="1"/>
  <c r="D497" i="1"/>
  <c r="F497" i="1"/>
  <c r="H497" i="1"/>
  <c r="I497" i="1"/>
  <c r="A498" i="1"/>
  <c r="G496" i="1"/>
  <c r="E496" i="1"/>
  <c r="C498" i="1" l="1"/>
  <c r="D498" i="1"/>
  <c r="A499" i="1"/>
  <c r="H498" i="1"/>
  <c r="I498" i="1"/>
  <c r="B498" i="1"/>
  <c r="F498" i="1"/>
  <c r="G497" i="1"/>
  <c r="E497" i="1"/>
  <c r="E498" i="1" l="1"/>
  <c r="G498" i="1"/>
  <c r="F499" i="1"/>
  <c r="H499" i="1"/>
  <c r="B499" i="1"/>
  <c r="C499" i="1"/>
  <c r="D499" i="1"/>
  <c r="I499" i="1"/>
  <c r="A500" i="1"/>
  <c r="I500" i="1" l="1"/>
  <c r="A501" i="1"/>
  <c r="D500" i="1"/>
  <c r="F500" i="1"/>
  <c r="H500" i="1"/>
  <c r="B500" i="1"/>
  <c r="C500" i="1"/>
  <c r="G499" i="1"/>
  <c r="E499" i="1"/>
  <c r="B501" i="1" l="1"/>
  <c r="C501" i="1"/>
  <c r="D501" i="1"/>
  <c r="F501" i="1"/>
  <c r="H501" i="1"/>
  <c r="I501" i="1"/>
  <c r="A502" i="1"/>
  <c r="G500" i="1"/>
  <c r="E500" i="1"/>
  <c r="C502" i="1" l="1"/>
  <c r="D502" i="1"/>
  <c r="A503" i="1"/>
  <c r="H502" i="1"/>
  <c r="I502" i="1"/>
  <c r="B502" i="1"/>
  <c r="F502" i="1"/>
  <c r="G501" i="1"/>
  <c r="E501" i="1"/>
  <c r="E502" i="1" l="1"/>
  <c r="G502" i="1"/>
  <c r="F503" i="1"/>
  <c r="H503" i="1"/>
  <c r="B503" i="1"/>
  <c r="C503" i="1"/>
  <c r="D503" i="1"/>
  <c r="I503" i="1"/>
  <c r="A504" i="1"/>
  <c r="A505" i="1" l="1"/>
  <c r="D504" i="1"/>
  <c r="F504" i="1"/>
  <c r="H504" i="1"/>
  <c r="I504" i="1"/>
  <c r="B504" i="1"/>
  <c r="C504" i="1"/>
  <c r="G503" i="1"/>
  <c r="E503" i="1"/>
  <c r="G504" i="1" l="1"/>
  <c r="E504" i="1"/>
  <c r="B505" i="1"/>
  <c r="C505" i="1"/>
  <c r="D505" i="1"/>
  <c r="F505" i="1"/>
  <c r="H505" i="1"/>
  <c r="I505" i="1"/>
  <c r="A506" i="1"/>
  <c r="D506" i="1" l="1"/>
  <c r="A507" i="1"/>
  <c r="C506" i="1"/>
  <c r="F506" i="1"/>
  <c r="H506" i="1"/>
  <c r="I506" i="1"/>
  <c r="B506" i="1"/>
  <c r="G505" i="1"/>
  <c r="E505" i="1"/>
  <c r="E506" i="1" l="1"/>
  <c r="G506" i="1"/>
  <c r="H507" i="1"/>
  <c r="B507" i="1"/>
  <c r="C507" i="1"/>
  <c r="D507" i="1"/>
  <c r="F507" i="1"/>
  <c r="I507" i="1"/>
  <c r="A508" i="1"/>
  <c r="A509" i="1" l="1"/>
  <c r="D508" i="1"/>
  <c r="B508" i="1"/>
  <c r="C508" i="1"/>
  <c r="F508" i="1"/>
  <c r="H508" i="1"/>
  <c r="I508" i="1"/>
  <c r="G507" i="1"/>
  <c r="E507" i="1"/>
  <c r="E508" i="1" l="1"/>
  <c r="G508" i="1"/>
  <c r="B509" i="1"/>
  <c r="I509" i="1"/>
  <c r="A510" i="1"/>
  <c r="C509" i="1"/>
  <c r="D509" i="1"/>
  <c r="F509" i="1"/>
  <c r="H509" i="1"/>
  <c r="A511" i="1" l="1"/>
  <c r="B510" i="1"/>
  <c r="C510" i="1"/>
  <c r="D510" i="1"/>
  <c r="F510" i="1"/>
  <c r="H510" i="1"/>
  <c r="I510" i="1"/>
  <c r="G509" i="1"/>
  <c r="E509" i="1"/>
  <c r="E510" i="1" l="1"/>
  <c r="G510" i="1"/>
  <c r="H511" i="1"/>
  <c r="F511" i="1"/>
  <c r="I511" i="1"/>
  <c r="A512" i="1"/>
  <c r="B511" i="1"/>
  <c r="C511" i="1"/>
  <c r="D511" i="1"/>
  <c r="E511" i="1" l="1"/>
  <c r="G511" i="1"/>
  <c r="D512" i="1"/>
  <c r="A513" i="1"/>
  <c r="B512" i="1"/>
  <c r="C512" i="1"/>
  <c r="F512" i="1"/>
  <c r="H512" i="1"/>
  <c r="I512" i="1"/>
  <c r="B513" i="1" l="1"/>
  <c r="C513" i="1"/>
  <c r="D513" i="1"/>
  <c r="F513" i="1"/>
  <c r="H513" i="1"/>
  <c r="I513" i="1"/>
  <c r="A514" i="1"/>
  <c r="E512" i="1"/>
  <c r="G512" i="1"/>
  <c r="A515" i="1" l="1"/>
  <c r="H514" i="1"/>
  <c r="I514" i="1"/>
  <c r="B514" i="1"/>
  <c r="C514" i="1"/>
  <c r="D514" i="1"/>
  <c r="F514" i="1"/>
  <c r="G513" i="1"/>
  <c r="E513" i="1"/>
  <c r="E514" i="1" l="1"/>
  <c r="G514" i="1"/>
  <c r="H515" i="1"/>
  <c r="B515" i="1"/>
  <c r="C515" i="1"/>
  <c r="D515" i="1"/>
  <c r="F515" i="1"/>
  <c r="I515" i="1"/>
  <c r="A516" i="1"/>
  <c r="D516" i="1" l="1"/>
  <c r="C516" i="1"/>
  <c r="F516" i="1"/>
  <c r="H516" i="1"/>
  <c r="I516" i="1"/>
  <c r="A517" i="1"/>
  <c r="B516" i="1"/>
  <c r="E515" i="1"/>
  <c r="G515" i="1"/>
  <c r="E516" i="1" l="1"/>
  <c r="G516" i="1"/>
  <c r="B517" i="1"/>
  <c r="I517" i="1"/>
  <c r="A518" i="1"/>
  <c r="C517" i="1"/>
  <c r="D517" i="1"/>
  <c r="F517" i="1"/>
  <c r="H517" i="1"/>
  <c r="A519" i="1" l="1"/>
  <c r="B518" i="1"/>
  <c r="C518" i="1"/>
  <c r="D518" i="1"/>
  <c r="F518" i="1"/>
  <c r="H518" i="1"/>
  <c r="I518" i="1"/>
  <c r="G517" i="1"/>
  <c r="E517" i="1"/>
  <c r="E518" i="1" l="1"/>
  <c r="G518" i="1"/>
  <c r="H519" i="1"/>
  <c r="F519" i="1"/>
  <c r="I519" i="1"/>
  <c r="A520" i="1"/>
  <c r="B519" i="1"/>
  <c r="C519" i="1"/>
  <c r="D519" i="1"/>
  <c r="E519" i="1" l="1"/>
  <c r="G519" i="1"/>
  <c r="D520" i="1"/>
  <c r="A521" i="1"/>
  <c r="B520" i="1"/>
  <c r="C520" i="1"/>
  <c r="F520" i="1"/>
  <c r="H520" i="1"/>
  <c r="I520" i="1"/>
  <c r="B521" i="1" l="1"/>
  <c r="C521" i="1"/>
  <c r="D521" i="1"/>
  <c r="F521" i="1"/>
  <c r="H521" i="1"/>
  <c r="I521" i="1"/>
  <c r="A522" i="1"/>
  <c r="E520" i="1"/>
  <c r="G520" i="1"/>
  <c r="A523" i="1" l="1"/>
  <c r="H522" i="1"/>
  <c r="I522" i="1"/>
  <c r="B522" i="1"/>
  <c r="C522" i="1"/>
  <c r="D522" i="1"/>
  <c r="F522" i="1"/>
  <c r="G521" i="1"/>
  <c r="E521" i="1"/>
  <c r="E522" i="1" l="1"/>
  <c r="G522" i="1"/>
  <c r="H523" i="1"/>
  <c r="B523" i="1"/>
  <c r="C523" i="1"/>
  <c r="D523" i="1"/>
  <c r="F523" i="1"/>
  <c r="I523" i="1"/>
  <c r="A524" i="1"/>
  <c r="D524" i="1" l="1"/>
  <c r="C524" i="1"/>
  <c r="F524" i="1"/>
  <c r="H524" i="1"/>
  <c r="I524" i="1"/>
  <c r="A525" i="1"/>
  <c r="B524" i="1"/>
  <c r="E523" i="1"/>
  <c r="G523" i="1"/>
  <c r="E524" i="1" l="1"/>
  <c r="G524" i="1"/>
  <c r="B525" i="1"/>
  <c r="I525" i="1"/>
  <c r="A526" i="1"/>
  <c r="C525" i="1"/>
  <c r="D525" i="1"/>
  <c r="F525" i="1"/>
  <c r="H525" i="1"/>
  <c r="A527" i="1" l="1"/>
  <c r="B526" i="1"/>
  <c r="C526" i="1"/>
  <c r="D526" i="1"/>
  <c r="F526" i="1"/>
  <c r="H526" i="1"/>
  <c r="I526" i="1"/>
  <c r="G525" i="1"/>
  <c r="E525" i="1"/>
  <c r="E526" i="1" l="1"/>
  <c r="G526" i="1"/>
  <c r="H527" i="1"/>
  <c r="F527" i="1"/>
  <c r="I527" i="1"/>
  <c r="A528" i="1"/>
  <c r="B527" i="1"/>
  <c r="C527" i="1"/>
  <c r="D527" i="1"/>
  <c r="E527" i="1" l="1"/>
  <c r="G527" i="1"/>
  <c r="D528" i="1"/>
  <c r="A529" i="1"/>
  <c r="B528" i="1"/>
  <c r="C528" i="1"/>
  <c r="F528" i="1"/>
  <c r="H528" i="1"/>
  <c r="I528" i="1"/>
  <c r="B529" i="1" l="1"/>
  <c r="C529" i="1"/>
  <c r="D529" i="1"/>
  <c r="F529" i="1"/>
  <c r="H529" i="1"/>
  <c r="I529" i="1"/>
  <c r="A530" i="1"/>
  <c r="E528" i="1"/>
  <c r="G528" i="1"/>
  <c r="A531" i="1" l="1"/>
  <c r="H530" i="1"/>
  <c r="I530" i="1"/>
  <c r="B530" i="1"/>
  <c r="C530" i="1"/>
  <c r="D530" i="1"/>
  <c r="F530" i="1"/>
  <c r="G529" i="1"/>
  <c r="E529" i="1"/>
  <c r="E530" i="1" l="1"/>
  <c r="G530" i="1"/>
  <c r="H531" i="1"/>
  <c r="B531" i="1"/>
  <c r="C531" i="1"/>
  <c r="D531" i="1"/>
  <c r="F531" i="1"/>
  <c r="I531" i="1"/>
  <c r="A532" i="1"/>
  <c r="E531" i="1" l="1"/>
  <c r="G531" i="1"/>
  <c r="D532" i="1"/>
  <c r="C532" i="1"/>
  <c r="F532" i="1"/>
  <c r="H532" i="1"/>
  <c r="I532" i="1"/>
  <c r="A533" i="1"/>
  <c r="B532" i="1"/>
  <c r="E532" i="1" l="1"/>
  <c r="G532" i="1"/>
  <c r="B533" i="1"/>
  <c r="I533" i="1"/>
  <c r="A534" i="1"/>
  <c r="C533" i="1"/>
  <c r="D533" i="1"/>
  <c r="F533" i="1"/>
  <c r="H533" i="1"/>
  <c r="A535" i="1" l="1"/>
  <c r="B534" i="1"/>
  <c r="C534" i="1"/>
  <c r="D534" i="1"/>
  <c r="F534" i="1"/>
  <c r="H534" i="1"/>
  <c r="I534" i="1"/>
  <c r="G533" i="1"/>
  <c r="E533" i="1"/>
  <c r="E534" i="1" l="1"/>
  <c r="G534" i="1"/>
  <c r="H535" i="1"/>
  <c r="F535" i="1"/>
  <c r="I535" i="1"/>
  <c r="A536" i="1"/>
  <c r="B535" i="1"/>
  <c r="C535" i="1"/>
  <c r="D535" i="1"/>
  <c r="E535" i="1" l="1"/>
  <c r="G535" i="1"/>
  <c r="D536" i="1"/>
  <c r="A537" i="1"/>
  <c r="B536" i="1"/>
  <c r="C536" i="1"/>
  <c r="F536" i="1"/>
  <c r="H536" i="1"/>
  <c r="I536" i="1"/>
  <c r="B537" i="1" l="1"/>
  <c r="C537" i="1"/>
  <c r="D537" i="1"/>
  <c r="F537" i="1"/>
  <c r="H537" i="1"/>
  <c r="I537" i="1"/>
  <c r="A538" i="1"/>
  <c r="E536" i="1"/>
  <c r="G536" i="1"/>
  <c r="A539" i="1" l="1"/>
  <c r="H538" i="1"/>
  <c r="I538" i="1"/>
  <c r="B538" i="1"/>
  <c r="C538" i="1"/>
  <c r="D538" i="1"/>
  <c r="F538" i="1"/>
  <c r="G537" i="1"/>
  <c r="E537" i="1"/>
  <c r="E538" i="1" l="1"/>
  <c r="G538" i="1"/>
  <c r="H539" i="1"/>
  <c r="B539" i="1"/>
  <c r="C539" i="1"/>
  <c r="D539" i="1"/>
  <c r="F539" i="1"/>
  <c r="I539" i="1"/>
  <c r="A540" i="1"/>
  <c r="D540" i="1" l="1"/>
  <c r="C540" i="1"/>
  <c r="F540" i="1"/>
  <c r="H540" i="1"/>
  <c r="I540" i="1"/>
  <c r="A541" i="1"/>
  <c r="B540" i="1"/>
  <c r="E539" i="1"/>
  <c r="G539" i="1"/>
  <c r="E540" i="1" l="1"/>
  <c r="G540" i="1"/>
  <c r="B541" i="1"/>
  <c r="I541" i="1"/>
  <c r="A542" i="1"/>
  <c r="C541" i="1"/>
  <c r="D541" i="1"/>
  <c r="F541" i="1"/>
  <c r="H541" i="1"/>
  <c r="A543" i="1" l="1"/>
  <c r="B542" i="1"/>
  <c r="C542" i="1"/>
  <c r="D542" i="1"/>
  <c r="F542" i="1"/>
  <c r="H542" i="1"/>
  <c r="I542" i="1"/>
  <c r="G541" i="1"/>
  <c r="E541" i="1"/>
  <c r="E542" i="1" l="1"/>
  <c r="G542" i="1"/>
  <c r="H543" i="1"/>
  <c r="F543" i="1"/>
  <c r="I543" i="1"/>
  <c r="A544" i="1"/>
  <c r="B543" i="1"/>
  <c r="C543" i="1"/>
  <c r="D543" i="1"/>
  <c r="E543" i="1" l="1"/>
  <c r="G543" i="1"/>
  <c r="D544" i="1"/>
  <c r="A545" i="1"/>
  <c r="B544" i="1"/>
  <c r="C544" i="1"/>
  <c r="F544" i="1"/>
  <c r="H544" i="1"/>
  <c r="I544" i="1"/>
  <c r="B545" i="1" l="1"/>
  <c r="C545" i="1"/>
  <c r="D545" i="1"/>
  <c r="F545" i="1"/>
  <c r="H545" i="1"/>
  <c r="I545" i="1"/>
  <c r="A546" i="1"/>
  <c r="E544" i="1"/>
  <c r="G544" i="1"/>
  <c r="A547" i="1" l="1"/>
  <c r="H546" i="1"/>
  <c r="I546" i="1"/>
  <c r="B546" i="1"/>
  <c r="C546" i="1"/>
  <c r="D546" i="1"/>
  <c r="F546" i="1"/>
  <c r="G545" i="1"/>
  <c r="E545" i="1"/>
  <c r="E546" i="1" l="1"/>
  <c r="G546" i="1"/>
  <c r="H547" i="1"/>
  <c r="B547" i="1"/>
  <c r="C547" i="1"/>
  <c r="D547" i="1"/>
  <c r="F547" i="1"/>
  <c r="I547" i="1"/>
  <c r="A548" i="1"/>
  <c r="D548" i="1" l="1"/>
  <c r="C548" i="1"/>
  <c r="F548" i="1"/>
  <c r="H548" i="1"/>
  <c r="I548" i="1"/>
  <c r="A549" i="1"/>
  <c r="B548" i="1"/>
  <c r="E547" i="1"/>
  <c r="G547" i="1"/>
  <c r="B549" i="1" l="1"/>
  <c r="I549" i="1"/>
  <c r="A550" i="1"/>
  <c r="C549" i="1"/>
  <c r="D549" i="1"/>
  <c r="F549" i="1"/>
  <c r="H549" i="1"/>
  <c r="E548" i="1"/>
  <c r="G548" i="1"/>
  <c r="A551" i="1" l="1"/>
  <c r="B550" i="1"/>
  <c r="C550" i="1"/>
  <c r="D550" i="1"/>
  <c r="F550" i="1"/>
  <c r="H550" i="1"/>
  <c r="I550" i="1"/>
  <c r="G549" i="1"/>
  <c r="E549" i="1"/>
  <c r="E550" i="1" l="1"/>
  <c r="G550" i="1"/>
  <c r="H551" i="1"/>
  <c r="F551" i="1"/>
  <c r="I551" i="1"/>
  <c r="A552" i="1"/>
  <c r="B551" i="1"/>
  <c r="C551" i="1"/>
  <c r="D551" i="1"/>
  <c r="E551" i="1" l="1"/>
  <c r="G551" i="1"/>
  <c r="D552" i="1"/>
  <c r="A553" i="1"/>
  <c r="B552" i="1"/>
  <c r="C552" i="1"/>
  <c r="F552" i="1"/>
  <c r="H552" i="1"/>
  <c r="I552" i="1"/>
  <c r="B553" i="1" l="1"/>
  <c r="C553" i="1"/>
  <c r="D553" i="1"/>
  <c r="F553" i="1"/>
  <c r="H553" i="1"/>
  <c r="I553" i="1"/>
  <c r="A554" i="1"/>
  <c r="E552" i="1"/>
  <c r="G552" i="1"/>
  <c r="A555" i="1" l="1"/>
  <c r="H554" i="1"/>
  <c r="I554" i="1"/>
  <c r="B554" i="1"/>
  <c r="C554" i="1"/>
  <c r="D554" i="1"/>
  <c r="F554" i="1"/>
  <c r="G553" i="1"/>
  <c r="E553" i="1"/>
  <c r="E554" i="1" l="1"/>
  <c r="G554" i="1"/>
  <c r="H555" i="1"/>
  <c r="B555" i="1"/>
  <c r="C555" i="1"/>
  <c r="D555" i="1"/>
  <c r="F555" i="1"/>
  <c r="I555" i="1"/>
  <c r="A556" i="1"/>
  <c r="D556" i="1" l="1"/>
  <c r="C556" i="1"/>
  <c r="F556" i="1"/>
  <c r="H556" i="1"/>
  <c r="I556" i="1"/>
  <c r="A557" i="1"/>
  <c r="B556" i="1"/>
  <c r="E555" i="1"/>
  <c r="G555" i="1"/>
  <c r="E556" i="1" l="1"/>
  <c r="G556" i="1"/>
  <c r="B557" i="1"/>
  <c r="I557" i="1"/>
  <c r="A558" i="1"/>
  <c r="C557" i="1"/>
  <c r="D557" i="1"/>
  <c r="F557" i="1"/>
  <c r="H557" i="1"/>
  <c r="A559" i="1" l="1"/>
  <c r="B558" i="1"/>
  <c r="C558" i="1"/>
  <c r="D558" i="1"/>
  <c r="F558" i="1"/>
  <c r="H558" i="1"/>
  <c r="I558" i="1"/>
  <c r="G557" i="1"/>
  <c r="E557" i="1"/>
  <c r="E558" i="1" l="1"/>
  <c r="G558" i="1"/>
  <c r="H559" i="1"/>
  <c r="F559" i="1"/>
  <c r="I559" i="1"/>
  <c r="A560" i="1"/>
  <c r="B559" i="1"/>
  <c r="C559" i="1"/>
  <c r="D559" i="1"/>
  <c r="E559" i="1" l="1"/>
  <c r="G559" i="1"/>
  <c r="D560" i="1"/>
  <c r="A561" i="1"/>
  <c r="B560" i="1"/>
  <c r="C560" i="1"/>
  <c r="F560" i="1"/>
  <c r="H560" i="1"/>
  <c r="I560" i="1"/>
  <c r="B561" i="1" l="1"/>
  <c r="C561" i="1"/>
  <c r="D561" i="1"/>
  <c r="F561" i="1"/>
  <c r="H561" i="1"/>
  <c r="I561" i="1"/>
  <c r="A562" i="1"/>
  <c r="E560" i="1"/>
  <c r="G560" i="1"/>
  <c r="A563" i="1" l="1"/>
  <c r="H562" i="1"/>
  <c r="I562" i="1"/>
  <c r="B562" i="1"/>
  <c r="C562" i="1"/>
  <c r="D562" i="1"/>
  <c r="F562" i="1"/>
  <c r="G561" i="1"/>
  <c r="E561" i="1"/>
  <c r="E562" i="1" l="1"/>
  <c r="G562" i="1"/>
  <c r="H563" i="1"/>
  <c r="B563" i="1"/>
  <c r="C563" i="1"/>
  <c r="D563" i="1"/>
  <c r="F563" i="1"/>
  <c r="I563" i="1"/>
  <c r="A564" i="1"/>
  <c r="D564" i="1" l="1"/>
  <c r="C564" i="1"/>
  <c r="F564" i="1"/>
  <c r="H564" i="1"/>
  <c r="I564" i="1"/>
  <c r="A565" i="1"/>
  <c r="B564" i="1"/>
  <c r="E563" i="1"/>
  <c r="G563" i="1"/>
  <c r="B565" i="1" l="1"/>
  <c r="I565" i="1"/>
  <c r="A566" i="1"/>
  <c r="C565" i="1"/>
  <c r="D565" i="1"/>
  <c r="F565" i="1"/>
  <c r="H565" i="1"/>
  <c r="E564" i="1"/>
  <c r="G564" i="1"/>
  <c r="A567" i="1" l="1"/>
  <c r="B566" i="1"/>
  <c r="C566" i="1"/>
  <c r="D566" i="1"/>
  <c r="F566" i="1"/>
  <c r="H566" i="1"/>
  <c r="I566" i="1"/>
  <c r="G565" i="1"/>
  <c r="E565" i="1"/>
  <c r="E566" i="1" l="1"/>
  <c r="G566" i="1"/>
  <c r="H567" i="1"/>
  <c r="F567" i="1"/>
  <c r="I567" i="1"/>
  <c r="A568" i="1"/>
  <c r="B567" i="1"/>
  <c r="C567" i="1"/>
  <c r="D567" i="1"/>
  <c r="E567" i="1" l="1"/>
  <c r="G567" i="1"/>
  <c r="D568" i="1"/>
  <c r="A569" i="1"/>
  <c r="B568" i="1"/>
  <c r="C568" i="1"/>
  <c r="F568" i="1"/>
  <c r="H568" i="1"/>
  <c r="I568" i="1"/>
  <c r="B569" i="1" l="1"/>
  <c r="C569" i="1"/>
  <c r="D569" i="1"/>
  <c r="F569" i="1"/>
  <c r="H569" i="1"/>
  <c r="I569" i="1"/>
  <c r="A570" i="1"/>
  <c r="E568" i="1"/>
  <c r="G568" i="1"/>
  <c r="A571" i="1" l="1"/>
  <c r="H570" i="1"/>
  <c r="I570" i="1"/>
  <c r="B570" i="1"/>
  <c r="C570" i="1"/>
  <c r="D570" i="1"/>
  <c r="F570" i="1"/>
  <c r="G569" i="1"/>
  <c r="E569" i="1"/>
  <c r="E570" i="1" l="1"/>
  <c r="G570" i="1"/>
  <c r="H571" i="1"/>
  <c r="B571" i="1"/>
  <c r="C571" i="1"/>
  <c r="D571" i="1"/>
  <c r="F571" i="1"/>
  <c r="I571" i="1"/>
  <c r="A572" i="1"/>
  <c r="D572" i="1" l="1"/>
  <c r="C572" i="1"/>
  <c r="F572" i="1"/>
  <c r="H572" i="1"/>
  <c r="I572" i="1"/>
  <c r="A573" i="1"/>
  <c r="B572" i="1"/>
  <c r="E571" i="1"/>
  <c r="G571" i="1"/>
  <c r="E572" i="1" l="1"/>
  <c r="G572" i="1"/>
  <c r="B573" i="1"/>
  <c r="I573" i="1"/>
  <c r="A574" i="1"/>
  <c r="C573" i="1"/>
  <c r="D573" i="1"/>
  <c r="F573" i="1"/>
  <c r="H573" i="1"/>
  <c r="A575" i="1" l="1"/>
  <c r="B574" i="1"/>
  <c r="C574" i="1"/>
  <c r="D574" i="1"/>
  <c r="F574" i="1"/>
  <c r="H574" i="1"/>
  <c r="I574" i="1"/>
  <c r="G573" i="1"/>
  <c r="E573" i="1"/>
  <c r="E574" i="1" l="1"/>
  <c r="G574" i="1"/>
  <c r="H575" i="1"/>
  <c r="F575" i="1"/>
  <c r="I575" i="1"/>
  <c r="A576" i="1"/>
  <c r="B575" i="1"/>
  <c r="C575" i="1"/>
  <c r="D575" i="1"/>
  <c r="E575" i="1" l="1"/>
  <c r="G575" i="1"/>
  <c r="D576" i="1"/>
  <c r="A577" i="1"/>
  <c r="B576" i="1"/>
  <c r="C576" i="1"/>
  <c r="F576" i="1"/>
  <c r="H576" i="1"/>
  <c r="I576" i="1"/>
  <c r="B577" i="1" l="1"/>
  <c r="C577" i="1"/>
  <c r="D577" i="1"/>
  <c r="F577" i="1"/>
  <c r="H577" i="1"/>
  <c r="I577" i="1"/>
  <c r="A578" i="1"/>
  <c r="E576" i="1"/>
  <c r="G576" i="1"/>
  <c r="A579" i="1" l="1"/>
  <c r="H578" i="1"/>
  <c r="I578" i="1"/>
  <c r="B578" i="1"/>
  <c r="C578" i="1"/>
  <c r="D578" i="1"/>
  <c r="F578" i="1"/>
  <c r="G577" i="1"/>
  <c r="E577" i="1"/>
  <c r="E578" i="1" l="1"/>
  <c r="G578" i="1"/>
  <c r="H579" i="1"/>
  <c r="B579" i="1"/>
  <c r="C579" i="1"/>
  <c r="D579" i="1"/>
  <c r="F579" i="1"/>
  <c r="I579" i="1"/>
  <c r="A580" i="1"/>
  <c r="D580" i="1" l="1"/>
  <c r="C580" i="1"/>
  <c r="F580" i="1"/>
  <c r="H580" i="1"/>
  <c r="I580" i="1"/>
  <c r="A581" i="1"/>
  <c r="B580" i="1"/>
  <c r="E579" i="1"/>
  <c r="G579" i="1"/>
  <c r="B581" i="1" l="1"/>
  <c r="I581" i="1"/>
  <c r="A582" i="1"/>
  <c r="C581" i="1"/>
  <c r="D581" i="1"/>
  <c r="F581" i="1"/>
  <c r="H581" i="1"/>
  <c r="E580" i="1"/>
  <c r="G580" i="1"/>
  <c r="A583" i="1" l="1"/>
  <c r="B582" i="1"/>
  <c r="C582" i="1"/>
  <c r="D582" i="1"/>
  <c r="F582" i="1"/>
  <c r="H582" i="1"/>
  <c r="I582" i="1"/>
  <c r="G581" i="1"/>
  <c r="E581" i="1"/>
  <c r="E582" i="1" l="1"/>
  <c r="G582" i="1"/>
  <c r="H583" i="1"/>
  <c r="F583" i="1"/>
  <c r="I583" i="1"/>
  <c r="A584" i="1"/>
  <c r="B583" i="1"/>
  <c r="C583" i="1"/>
  <c r="D583" i="1"/>
  <c r="E583" i="1" l="1"/>
  <c r="G583" i="1"/>
  <c r="D584" i="1"/>
  <c r="A585" i="1"/>
  <c r="B584" i="1"/>
  <c r="C584" i="1"/>
  <c r="F584" i="1"/>
  <c r="H584" i="1"/>
  <c r="I584" i="1"/>
  <c r="B585" i="1" l="1"/>
  <c r="C585" i="1"/>
  <c r="D585" i="1"/>
  <c r="F585" i="1"/>
  <c r="H585" i="1"/>
  <c r="I585" i="1"/>
  <c r="A586" i="1"/>
  <c r="E584" i="1"/>
  <c r="G584" i="1"/>
  <c r="A587" i="1" l="1"/>
  <c r="H586" i="1"/>
  <c r="B586" i="1"/>
  <c r="C586" i="1"/>
  <c r="D586" i="1"/>
  <c r="F586" i="1"/>
  <c r="I586" i="1"/>
  <c r="G585" i="1"/>
  <c r="E585" i="1"/>
  <c r="E586" i="1" l="1"/>
  <c r="G586" i="1"/>
  <c r="H587" i="1"/>
  <c r="B587" i="1"/>
  <c r="C587" i="1"/>
  <c r="D587" i="1"/>
  <c r="F587" i="1"/>
  <c r="I587" i="1"/>
  <c r="A588" i="1"/>
  <c r="D588" i="1" l="1"/>
  <c r="C588" i="1"/>
  <c r="H588" i="1"/>
  <c r="I588" i="1"/>
  <c r="A589" i="1"/>
  <c r="B588" i="1"/>
  <c r="F588" i="1"/>
  <c r="E587" i="1"/>
  <c r="G587" i="1"/>
  <c r="E588" i="1" l="1"/>
  <c r="G588" i="1"/>
  <c r="B589" i="1"/>
  <c r="I589" i="1"/>
  <c r="A590" i="1"/>
  <c r="C589" i="1"/>
  <c r="D589" i="1"/>
  <c r="F589" i="1"/>
  <c r="H589" i="1"/>
  <c r="A591" i="1" l="1"/>
  <c r="C590" i="1"/>
  <c r="D590" i="1"/>
  <c r="F590" i="1"/>
  <c r="H590" i="1"/>
  <c r="I590" i="1"/>
  <c r="B590" i="1"/>
  <c r="G589" i="1"/>
  <c r="E589" i="1"/>
  <c r="E590" i="1" l="1"/>
  <c r="G590" i="1"/>
  <c r="H591" i="1"/>
  <c r="F591" i="1"/>
  <c r="I591" i="1"/>
  <c r="A592" i="1"/>
  <c r="B591" i="1"/>
  <c r="D591" i="1"/>
  <c r="C591" i="1"/>
  <c r="D592" i="1" l="1"/>
  <c r="A593" i="1"/>
  <c r="B592" i="1"/>
  <c r="C592" i="1"/>
  <c r="F592" i="1"/>
  <c r="I592" i="1"/>
  <c r="H592" i="1"/>
  <c r="E591" i="1"/>
  <c r="G591" i="1"/>
  <c r="B593" i="1" l="1"/>
  <c r="C593" i="1"/>
  <c r="F593" i="1"/>
  <c r="H593" i="1"/>
  <c r="I593" i="1"/>
  <c r="A594" i="1"/>
  <c r="D593" i="1"/>
  <c r="E592" i="1"/>
  <c r="G592" i="1"/>
  <c r="A595" i="1" l="1"/>
  <c r="H594" i="1"/>
  <c r="B594" i="1"/>
  <c r="C594" i="1"/>
  <c r="F594" i="1"/>
  <c r="D594" i="1"/>
  <c r="I594" i="1"/>
  <c r="G593" i="1"/>
  <c r="E593" i="1"/>
  <c r="E594" i="1" l="1"/>
  <c r="G594" i="1"/>
  <c r="H595" i="1"/>
  <c r="B595" i="1"/>
  <c r="C595" i="1"/>
  <c r="D595" i="1"/>
  <c r="F595" i="1"/>
  <c r="I595" i="1"/>
  <c r="A596" i="1"/>
  <c r="D596" i="1" l="1"/>
  <c r="C596" i="1"/>
  <c r="H596" i="1"/>
  <c r="I596" i="1"/>
  <c r="A597" i="1"/>
  <c r="B596" i="1"/>
  <c r="F596" i="1"/>
  <c r="E595" i="1"/>
  <c r="G595" i="1"/>
  <c r="G596" i="1" l="1"/>
  <c r="E596" i="1"/>
  <c r="B597" i="1"/>
  <c r="H597" i="1"/>
  <c r="C597" i="1"/>
  <c r="F597" i="1"/>
  <c r="I597" i="1"/>
  <c r="A598" i="1"/>
  <c r="D597" i="1"/>
  <c r="B598" i="1" l="1"/>
  <c r="C598" i="1"/>
  <c r="D598" i="1"/>
  <c r="F598" i="1"/>
  <c r="I598" i="1"/>
  <c r="H598" i="1"/>
  <c r="A599" i="1"/>
  <c r="E597" i="1"/>
  <c r="G597" i="1"/>
  <c r="H599" i="1" l="1"/>
  <c r="C599" i="1"/>
  <c r="I599" i="1"/>
  <c r="A600" i="1"/>
  <c r="B599" i="1"/>
  <c r="D599" i="1"/>
  <c r="F599" i="1"/>
  <c r="E598" i="1"/>
  <c r="G598" i="1"/>
  <c r="G599" i="1" l="1"/>
  <c r="E599" i="1"/>
  <c r="B600" i="1"/>
  <c r="D600" i="1"/>
  <c r="F600" i="1"/>
  <c r="A601" i="1"/>
  <c r="C600" i="1"/>
  <c r="H600" i="1"/>
  <c r="I600" i="1"/>
  <c r="B601" i="1" l="1"/>
  <c r="C601" i="1"/>
  <c r="D601" i="1"/>
  <c r="F601" i="1"/>
  <c r="H601" i="1"/>
  <c r="A602" i="1"/>
  <c r="I601" i="1"/>
  <c r="G600" i="1"/>
  <c r="E600" i="1"/>
  <c r="B602" i="1" l="1"/>
  <c r="H602" i="1"/>
  <c r="I602" i="1"/>
  <c r="A603" i="1"/>
  <c r="C602" i="1"/>
  <c r="D602" i="1"/>
  <c r="F602" i="1"/>
  <c r="E601" i="1"/>
  <c r="G601" i="1"/>
  <c r="H603" i="1" l="1"/>
  <c r="F603" i="1"/>
  <c r="C603" i="1"/>
  <c r="B603" i="1"/>
  <c r="D603" i="1"/>
  <c r="I603" i="1"/>
  <c r="A604" i="1"/>
  <c r="E602" i="1"/>
  <c r="G602" i="1"/>
  <c r="A605" i="1" l="1"/>
  <c r="B604" i="1"/>
  <c r="C604" i="1"/>
  <c r="D604" i="1"/>
  <c r="I604" i="1"/>
  <c r="F604" i="1"/>
  <c r="H604" i="1"/>
  <c r="E603" i="1"/>
  <c r="G603" i="1"/>
  <c r="G604" i="1" l="1"/>
  <c r="E604" i="1"/>
  <c r="B605" i="1"/>
  <c r="F605" i="1"/>
  <c r="H605" i="1"/>
  <c r="I605" i="1"/>
  <c r="C605" i="1"/>
  <c r="D605" i="1"/>
  <c r="A606" i="1"/>
  <c r="F606" i="1" l="1"/>
  <c r="A607" i="1"/>
  <c r="D606" i="1"/>
  <c r="B606" i="1"/>
  <c r="C606" i="1"/>
  <c r="H606" i="1"/>
  <c r="I606" i="1"/>
  <c r="G605" i="1"/>
  <c r="E605" i="1"/>
  <c r="H607" i="1" l="1"/>
  <c r="A608" i="1"/>
  <c r="B607" i="1"/>
  <c r="C607" i="1"/>
  <c r="D607" i="1"/>
  <c r="I607" i="1"/>
  <c r="F607" i="1"/>
  <c r="E606" i="1"/>
  <c r="G606" i="1"/>
  <c r="E607" i="1" l="1"/>
  <c r="G607" i="1"/>
  <c r="F608" i="1"/>
  <c r="H608" i="1"/>
  <c r="B608" i="1"/>
  <c r="C608" i="1"/>
  <c r="D608" i="1"/>
  <c r="I608" i="1"/>
  <c r="A609" i="1"/>
  <c r="B609" i="1" l="1"/>
  <c r="I609" i="1"/>
  <c r="A610" i="1"/>
  <c r="D609" i="1"/>
  <c r="C609" i="1"/>
  <c r="F609" i="1"/>
  <c r="H609" i="1"/>
  <c r="E608" i="1"/>
  <c r="G608" i="1"/>
  <c r="I610" i="1" l="1"/>
  <c r="B610" i="1"/>
  <c r="C610" i="1"/>
  <c r="H610" i="1"/>
  <c r="D610" i="1"/>
  <c r="F610" i="1"/>
  <c r="A611" i="1"/>
  <c r="E609" i="1"/>
  <c r="G609" i="1"/>
  <c r="H611" i="1" l="1"/>
  <c r="D611" i="1"/>
  <c r="F611" i="1"/>
  <c r="B611" i="1"/>
  <c r="C611" i="1"/>
  <c r="I611" i="1"/>
  <c r="A612" i="1"/>
  <c r="E610" i="1"/>
  <c r="G610" i="1"/>
  <c r="D612" i="1" l="1"/>
  <c r="H612" i="1"/>
  <c r="I612" i="1"/>
  <c r="A613" i="1"/>
  <c r="C612" i="1"/>
  <c r="B612" i="1"/>
  <c r="F612" i="1"/>
  <c r="E611" i="1"/>
  <c r="G611" i="1"/>
  <c r="E612" i="1" l="1"/>
  <c r="G612" i="1"/>
  <c r="B613" i="1"/>
  <c r="H613" i="1"/>
  <c r="C613" i="1"/>
  <c r="D613" i="1"/>
  <c r="F613" i="1"/>
  <c r="I613" i="1"/>
  <c r="A614" i="1"/>
  <c r="C614" i="1" l="1"/>
  <c r="D614" i="1"/>
  <c r="F614" i="1"/>
  <c r="B614" i="1"/>
  <c r="H614" i="1"/>
  <c r="I614" i="1"/>
  <c r="A615" i="1"/>
  <c r="G613" i="1"/>
  <c r="E613" i="1"/>
  <c r="H615" i="1" l="1"/>
  <c r="C615" i="1"/>
  <c r="I615" i="1"/>
  <c r="A616" i="1"/>
  <c r="B615" i="1"/>
  <c r="D615" i="1"/>
  <c r="F615" i="1"/>
  <c r="E614" i="1"/>
  <c r="G614" i="1"/>
  <c r="B616" i="1" l="1"/>
  <c r="F616" i="1"/>
  <c r="C616" i="1"/>
  <c r="D616" i="1"/>
  <c r="H616" i="1"/>
  <c r="I616" i="1"/>
  <c r="A617" i="1"/>
  <c r="G615" i="1"/>
  <c r="E615" i="1"/>
  <c r="B617" i="1" l="1"/>
  <c r="C617" i="1"/>
  <c r="D617" i="1"/>
  <c r="F617" i="1"/>
  <c r="A618" i="1"/>
  <c r="H617" i="1"/>
  <c r="I617" i="1"/>
  <c r="G616" i="1"/>
  <c r="E616" i="1"/>
  <c r="B618" i="1" l="1"/>
  <c r="H618" i="1"/>
  <c r="I618" i="1"/>
  <c r="A619" i="1"/>
  <c r="C618" i="1"/>
  <c r="D618" i="1"/>
  <c r="F618" i="1"/>
  <c r="E617" i="1"/>
  <c r="G617" i="1"/>
  <c r="H619" i="1" l="1"/>
  <c r="F619" i="1"/>
  <c r="B619" i="1"/>
  <c r="C619" i="1"/>
  <c r="D619" i="1"/>
  <c r="I619" i="1"/>
  <c r="A620" i="1"/>
  <c r="E618" i="1"/>
  <c r="G618" i="1"/>
  <c r="A621" i="1" l="1"/>
  <c r="B620" i="1"/>
  <c r="C620" i="1"/>
  <c r="D620" i="1"/>
  <c r="I620" i="1"/>
  <c r="F620" i="1"/>
  <c r="H620" i="1"/>
  <c r="E619" i="1"/>
  <c r="G619" i="1"/>
  <c r="E620" i="1" l="1"/>
  <c r="G620" i="1"/>
  <c r="F621" i="1"/>
  <c r="H621" i="1"/>
  <c r="I621" i="1"/>
  <c r="A622" i="1"/>
  <c r="B621" i="1"/>
  <c r="C621" i="1"/>
  <c r="D621" i="1"/>
  <c r="E621" i="1" l="1"/>
  <c r="G621" i="1"/>
  <c r="H622" i="1"/>
  <c r="I622" i="1"/>
  <c r="A623" i="1"/>
  <c r="C622" i="1"/>
  <c r="B622" i="1"/>
  <c r="D622" i="1"/>
  <c r="F622" i="1"/>
  <c r="E622" i="1" l="1"/>
  <c r="G622" i="1"/>
  <c r="F623" i="1"/>
  <c r="H623" i="1"/>
  <c r="I623" i="1"/>
  <c r="A624" i="1"/>
  <c r="B623" i="1"/>
  <c r="C623" i="1"/>
  <c r="D623" i="1"/>
  <c r="B624" i="1" l="1"/>
  <c r="C624" i="1"/>
  <c r="D624" i="1"/>
  <c r="I624" i="1"/>
  <c r="F624" i="1"/>
  <c r="H624" i="1"/>
  <c r="A625" i="1"/>
  <c r="G623" i="1"/>
  <c r="E623" i="1"/>
  <c r="F625" i="1" l="1"/>
  <c r="H625" i="1"/>
  <c r="I625" i="1"/>
  <c r="A626" i="1"/>
  <c r="B625" i="1"/>
  <c r="C625" i="1"/>
  <c r="D625" i="1"/>
  <c r="E624" i="1"/>
  <c r="G624" i="1"/>
  <c r="E625" i="1" l="1"/>
  <c r="G625" i="1"/>
  <c r="H626" i="1"/>
  <c r="I626" i="1"/>
  <c r="A627" i="1"/>
  <c r="C626" i="1"/>
  <c r="B626" i="1"/>
  <c r="D626" i="1"/>
  <c r="F626" i="1"/>
  <c r="E626" i="1" l="1"/>
  <c r="G626" i="1"/>
  <c r="F627" i="1"/>
  <c r="H627" i="1"/>
  <c r="I627" i="1"/>
  <c r="A628" i="1"/>
  <c r="B627" i="1"/>
  <c r="C627" i="1"/>
  <c r="D627" i="1"/>
  <c r="B628" i="1" l="1"/>
  <c r="C628" i="1"/>
  <c r="D628" i="1"/>
  <c r="I628" i="1"/>
  <c r="F628" i="1"/>
  <c r="H628" i="1"/>
  <c r="A629" i="1"/>
  <c r="G627" i="1"/>
  <c r="E627" i="1"/>
  <c r="F629" i="1" l="1"/>
  <c r="H629" i="1"/>
  <c r="I629" i="1"/>
  <c r="A630" i="1"/>
  <c r="B629" i="1"/>
  <c r="C629" i="1"/>
  <c r="D629" i="1"/>
  <c r="E628" i="1"/>
  <c r="G628" i="1"/>
  <c r="H630" i="1" l="1"/>
  <c r="I630" i="1"/>
  <c r="A631" i="1"/>
  <c r="C630" i="1"/>
  <c r="B630" i="1"/>
  <c r="D630" i="1"/>
  <c r="F630" i="1"/>
  <c r="E629" i="1"/>
  <c r="G629" i="1"/>
  <c r="E630" i="1" l="1"/>
  <c r="G630" i="1"/>
  <c r="F631" i="1"/>
  <c r="H631" i="1"/>
  <c r="I631" i="1"/>
  <c r="A632" i="1"/>
  <c r="B631" i="1"/>
  <c r="C631" i="1"/>
  <c r="D631" i="1"/>
  <c r="G631" i="1" l="1"/>
  <c r="E631" i="1"/>
  <c r="B632" i="1"/>
  <c r="C632" i="1"/>
  <c r="D632" i="1"/>
  <c r="I632" i="1"/>
  <c r="F632" i="1"/>
  <c r="H632" i="1"/>
  <c r="A633" i="1"/>
  <c r="F633" i="1" l="1"/>
  <c r="H633" i="1"/>
  <c r="I633" i="1"/>
  <c r="A634" i="1"/>
  <c r="B633" i="1"/>
  <c r="C633" i="1"/>
  <c r="D633" i="1"/>
  <c r="E632" i="1"/>
  <c r="G632" i="1"/>
  <c r="E633" i="1" l="1"/>
  <c r="G633" i="1"/>
  <c r="H634" i="1"/>
  <c r="I634" i="1"/>
  <c r="A635" i="1"/>
  <c r="C634" i="1"/>
  <c r="B634" i="1"/>
  <c r="D634" i="1"/>
  <c r="F634" i="1"/>
  <c r="E634" i="1" l="1"/>
  <c r="G634" i="1"/>
  <c r="F635" i="1"/>
  <c r="H635" i="1"/>
  <c r="I635" i="1"/>
  <c r="A636" i="1"/>
  <c r="B635" i="1"/>
  <c r="C635" i="1"/>
  <c r="D635" i="1"/>
  <c r="G635" i="1" l="1"/>
  <c r="E635" i="1"/>
  <c r="B636" i="1"/>
  <c r="C636" i="1"/>
  <c r="D636" i="1"/>
  <c r="I636" i="1"/>
  <c r="F636" i="1"/>
  <c r="H636" i="1"/>
  <c r="A637" i="1"/>
  <c r="F637" i="1" l="1"/>
  <c r="H637" i="1"/>
  <c r="I637" i="1"/>
  <c r="A638" i="1"/>
  <c r="B637" i="1"/>
  <c r="C637" i="1"/>
  <c r="D637" i="1"/>
  <c r="E636" i="1"/>
  <c r="G636" i="1"/>
  <c r="E637" i="1" l="1"/>
  <c r="G637" i="1"/>
  <c r="H638" i="1"/>
  <c r="I638" i="1"/>
  <c r="A639" i="1"/>
  <c r="C638" i="1"/>
  <c r="B638" i="1"/>
  <c r="D638" i="1"/>
  <c r="F638" i="1"/>
  <c r="E638" i="1" l="1"/>
  <c r="G638" i="1"/>
  <c r="F639" i="1"/>
  <c r="H639" i="1"/>
  <c r="I639" i="1"/>
  <c r="A640" i="1"/>
  <c r="B639" i="1"/>
  <c r="C639" i="1"/>
  <c r="D639" i="1"/>
  <c r="G639" i="1" l="1"/>
  <c r="E639" i="1"/>
  <c r="B640" i="1"/>
  <c r="C640" i="1"/>
  <c r="D640" i="1"/>
  <c r="I640" i="1"/>
  <c r="F640" i="1"/>
  <c r="H640" i="1"/>
  <c r="A641" i="1"/>
  <c r="F641" i="1" l="1"/>
  <c r="H641" i="1"/>
  <c r="I641" i="1"/>
  <c r="A642" i="1"/>
  <c r="B641" i="1"/>
  <c r="C641" i="1"/>
  <c r="D641" i="1"/>
  <c r="E640" i="1"/>
  <c r="G640" i="1"/>
  <c r="E641" i="1" l="1"/>
  <c r="G641" i="1"/>
  <c r="H642" i="1"/>
  <c r="A643" i="1"/>
  <c r="C642" i="1"/>
  <c r="B642" i="1"/>
  <c r="D642" i="1"/>
  <c r="F642" i="1"/>
  <c r="I642" i="1"/>
  <c r="E642" i="1" l="1"/>
  <c r="G642" i="1"/>
  <c r="F643" i="1"/>
  <c r="H643" i="1"/>
  <c r="I643" i="1"/>
  <c r="A644" i="1"/>
  <c r="B643" i="1"/>
  <c r="C643" i="1"/>
  <c r="D643" i="1"/>
  <c r="B644" i="1" l="1"/>
  <c r="D644" i="1"/>
  <c r="I644" i="1"/>
  <c r="C644" i="1"/>
  <c r="F644" i="1"/>
  <c r="H644" i="1"/>
  <c r="A645" i="1"/>
  <c r="E643" i="1"/>
  <c r="G643" i="1"/>
  <c r="C645" i="1" l="1"/>
  <c r="D645" i="1"/>
  <c r="F645" i="1"/>
  <c r="H645" i="1"/>
  <c r="I645" i="1"/>
  <c r="A646" i="1"/>
  <c r="B645" i="1"/>
  <c r="E644" i="1"/>
  <c r="G644" i="1"/>
  <c r="E645" i="1" l="1"/>
  <c r="G645" i="1"/>
  <c r="H646" i="1"/>
  <c r="A647" i="1"/>
  <c r="C646" i="1"/>
  <c r="B646" i="1"/>
  <c r="D646" i="1"/>
  <c r="F646" i="1"/>
  <c r="I646" i="1"/>
  <c r="E646" i="1" l="1"/>
  <c r="G646" i="1"/>
  <c r="F647" i="1"/>
  <c r="B647" i="1"/>
  <c r="C647" i="1"/>
  <c r="D647" i="1"/>
  <c r="H647" i="1"/>
  <c r="I647" i="1"/>
  <c r="A648" i="1"/>
  <c r="D648" i="1" l="1"/>
  <c r="I648" i="1"/>
  <c r="H648" i="1"/>
  <c r="A649" i="1"/>
  <c r="B648" i="1"/>
  <c r="C648" i="1"/>
  <c r="F648" i="1"/>
  <c r="E647" i="1"/>
  <c r="G647" i="1"/>
  <c r="B649" i="1" l="1"/>
  <c r="C649" i="1"/>
  <c r="D649" i="1"/>
  <c r="F649" i="1"/>
  <c r="H649" i="1"/>
  <c r="I649" i="1"/>
  <c r="A650" i="1"/>
  <c r="G648" i="1"/>
  <c r="E648" i="1"/>
  <c r="A651" i="1" l="1"/>
  <c r="C650" i="1"/>
  <c r="D650" i="1"/>
  <c r="F650" i="1"/>
  <c r="H650" i="1"/>
  <c r="I650" i="1"/>
  <c r="B650" i="1"/>
  <c r="G649" i="1"/>
  <c r="E649" i="1"/>
  <c r="E650" i="1" l="1"/>
  <c r="G650" i="1"/>
  <c r="F651" i="1"/>
  <c r="I651" i="1"/>
  <c r="A652" i="1"/>
  <c r="B651" i="1"/>
  <c r="C651" i="1"/>
  <c r="D651" i="1"/>
  <c r="H651" i="1"/>
  <c r="E651" i="1" l="1"/>
  <c r="G651" i="1"/>
  <c r="D652" i="1"/>
  <c r="I652" i="1"/>
  <c r="B652" i="1"/>
  <c r="C652" i="1"/>
  <c r="F652" i="1"/>
  <c r="H652" i="1"/>
  <c r="A653" i="1"/>
  <c r="F653" i="1" l="1"/>
  <c r="H653" i="1"/>
  <c r="I653" i="1"/>
  <c r="A654" i="1"/>
  <c r="B653" i="1"/>
  <c r="C653" i="1"/>
  <c r="D653" i="1"/>
  <c r="E652" i="1"/>
  <c r="G652" i="1"/>
  <c r="G653" i="1" l="1"/>
  <c r="E653" i="1"/>
  <c r="A655" i="1"/>
  <c r="C654" i="1"/>
  <c r="B654" i="1"/>
  <c r="D654" i="1"/>
  <c r="F654" i="1"/>
  <c r="H654" i="1"/>
  <c r="I654" i="1"/>
  <c r="E654" i="1" l="1"/>
  <c r="G654" i="1"/>
  <c r="F655" i="1"/>
  <c r="B655" i="1"/>
  <c r="C655" i="1"/>
  <c r="D655" i="1"/>
  <c r="H655" i="1"/>
  <c r="I655" i="1"/>
  <c r="A656" i="1"/>
  <c r="D656" i="1" l="1"/>
  <c r="I656" i="1"/>
  <c r="H656" i="1"/>
  <c r="A657" i="1"/>
  <c r="B656" i="1"/>
  <c r="C656" i="1"/>
  <c r="F656" i="1"/>
  <c r="E655" i="1"/>
  <c r="G655" i="1"/>
  <c r="B657" i="1" l="1"/>
  <c r="C657" i="1"/>
  <c r="D657" i="1"/>
  <c r="F657" i="1"/>
  <c r="H657" i="1"/>
  <c r="I657" i="1"/>
  <c r="A658" i="1"/>
  <c r="G656" i="1"/>
  <c r="E656" i="1"/>
  <c r="A659" i="1" l="1"/>
  <c r="C658" i="1"/>
  <c r="D658" i="1"/>
  <c r="F658" i="1"/>
  <c r="H658" i="1"/>
  <c r="I658" i="1"/>
  <c r="B658" i="1"/>
  <c r="G657" i="1"/>
  <c r="E657" i="1"/>
  <c r="E658" i="1" l="1"/>
  <c r="G658" i="1"/>
  <c r="F659" i="1"/>
  <c r="I659" i="1"/>
  <c r="A660" i="1"/>
  <c r="B659" i="1"/>
  <c r="C659" i="1"/>
  <c r="D659" i="1"/>
  <c r="H659" i="1"/>
  <c r="D660" i="1" l="1"/>
  <c r="I660" i="1"/>
  <c r="B660" i="1"/>
  <c r="C660" i="1"/>
  <c r="F660" i="1"/>
  <c r="H660" i="1"/>
  <c r="A661" i="1"/>
  <c r="E659" i="1"/>
  <c r="G659" i="1"/>
  <c r="F661" i="1" l="1"/>
  <c r="H661" i="1"/>
  <c r="I661" i="1"/>
  <c r="A662" i="1"/>
  <c r="B661" i="1"/>
  <c r="C661" i="1"/>
  <c r="D661" i="1"/>
  <c r="E660" i="1"/>
  <c r="G660" i="1"/>
  <c r="G661" i="1" l="1"/>
  <c r="E661" i="1"/>
  <c r="A663" i="1"/>
  <c r="C662" i="1"/>
  <c r="B662" i="1"/>
  <c r="D662" i="1"/>
  <c r="F662" i="1"/>
  <c r="H662" i="1"/>
  <c r="I662" i="1"/>
  <c r="E662" i="1" l="1"/>
  <c r="G662" i="1"/>
  <c r="F663" i="1"/>
  <c r="B663" i="1"/>
  <c r="C663" i="1"/>
  <c r="D663" i="1"/>
  <c r="H663" i="1"/>
  <c r="I663" i="1"/>
  <c r="A664" i="1"/>
  <c r="D664" i="1" l="1"/>
  <c r="I664" i="1"/>
  <c r="H664" i="1"/>
  <c r="A665" i="1"/>
  <c r="B664" i="1"/>
  <c r="C664" i="1"/>
  <c r="F664" i="1"/>
  <c r="E663" i="1"/>
  <c r="G663" i="1"/>
  <c r="B665" i="1" l="1"/>
  <c r="C665" i="1"/>
  <c r="D665" i="1"/>
  <c r="F665" i="1"/>
  <c r="H665" i="1"/>
  <c r="I665" i="1"/>
  <c r="A666" i="1"/>
  <c r="G664" i="1"/>
  <c r="E664" i="1"/>
  <c r="A667" i="1" l="1"/>
  <c r="C666" i="1"/>
  <c r="D666" i="1"/>
  <c r="F666" i="1"/>
  <c r="H666" i="1"/>
  <c r="I666" i="1"/>
  <c r="B666" i="1"/>
  <c r="G665" i="1"/>
  <c r="E665" i="1"/>
  <c r="E666" i="1" l="1"/>
  <c r="G666" i="1"/>
  <c r="F667" i="1"/>
  <c r="I667" i="1"/>
  <c r="A668" i="1"/>
  <c r="B667" i="1"/>
  <c r="C667" i="1"/>
  <c r="D667" i="1"/>
  <c r="H667" i="1"/>
  <c r="E667" i="1" l="1"/>
  <c r="G667" i="1"/>
  <c r="D668" i="1"/>
  <c r="I668" i="1"/>
  <c r="B668" i="1"/>
  <c r="C668" i="1"/>
  <c r="F668" i="1"/>
  <c r="H668" i="1"/>
  <c r="A669" i="1"/>
  <c r="F669" i="1" l="1"/>
  <c r="H669" i="1"/>
  <c r="I669" i="1"/>
  <c r="A670" i="1"/>
  <c r="B669" i="1"/>
  <c r="C669" i="1"/>
  <c r="D669" i="1"/>
  <c r="E668" i="1"/>
  <c r="G668" i="1"/>
  <c r="A671" i="1" l="1"/>
  <c r="C670" i="1"/>
  <c r="B670" i="1"/>
  <c r="D670" i="1"/>
  <c r="F670" i="1"/>
  <c r="H670" i="1"/>
  <c r="I670" i="1"/>
  <c r="G669" i="1"/>
  <c r="E669" i="1"/>
  <c r="E670" i="1" l="1"/>
  <c r="G670" i="1"/>
  <c r="F671" i="1"/>
  <c r="B671" i="1"/>
  <c r="C671" i="1"/>
  <c r="D671" i="1"/>
  <c r="H671" i="1"/>
  <c r="I671" i="1"/>
  <c r="A672" i="1"/>
  <c r="D672" i="1" l="1"/>
  <c r="I672" i="1"/>
  <c r="H672" i="1"/>
  <c r="A673" i="1"/>
  <c r="B672" i="1"/>
  <c r="C672" i="1"/>
  <c r="F672" i="1"/>
  <c r="E671" i="1"/>
  <c r="G671" i="1"/>
  <c r="B673" i="1" l="1"/>
  <c r="C673" i="1"/>
  <c r="D673" i="1"/>
  <c r="F673" i="1"/>
  <c r="H673" i="1"/>
  <c r="I673" i="1"/>
  <c r="A674" i="1"/>
  <c r="G672" i="1"/>
  <c r="E672" i="1"/>
  <c r="A675" i="1" l="1"/>
  <c r="C674" i="1"/>
  <c r="F674" i="1"/>
  <c r="H674" i="1"/>
  <c r="I674" i="1"/>
  <c r="B674" i="1"/>
  <c r="D674" i="1"/>
  <c r="G673" i="1"/>
  <c r="E673" i="1"/>
  <c r="E674" i="1" l="1"/>
  <c r="G674" i="1"/>
  <c r="F675" i="1"/>
  <c r="I675" i="1"/>
  <c r="A676" i="1"/>
  <c r="B675" i="1"/>
  <c r="C675" i="1"/>
  <c r="D675" i="1"/>
  <c r="H675" i="1"/>
  <c r="E675" i="1" l="1"/>
  <c r="G675" i="1"/>
  <c r="D676" i="1"/>
  <c r="I676" i="1"/>
  <c r="B676" i="1"/>
  <c r="C676" i="1"/>
  <c r="F676" i="1"/>
  <c r="H676" i="1"/>
  <c r="A677" i="1"/>
  <c r="F677" i="1" l="1"/>
  <c r="H677" i="1"/>
  <c r="I677" i="1"/>
  <c r="A678" i="1"/>
  <c r="B677" i="1"/>
  <c r="C677" i="1"/>
  <c r="D677" i="1"/>
  <c r="E676" i="1"/>
  <c r="G676" i="1"/>
  <c r="A679" i="1" l="1"/>
  <c r="C678" i="1"/>
  <c r="B678" i="1"/>
  <c r="D678" i="1"/>
  <c r="F678" i="1"/>
  <c r="H678" i="1"/>
  <c r="I678" i="1"/>
  <c r="G677" i="1"/>
  <c r="E677" i="1"/>
  <c r="E678" i="1" l="1"/>
  <c r="G678" i="1"/>
  <c r="F679" i="1"/>
  <c r="B679" i="1"/>
  <c r="C679" i="1"/>
  <c r="D679" i="1"/>
  <c r="H679" i="1"/>
  <c r="I679" i="1"/>
  <c r="A680" i="1"/>
  <c r="D680" i="1" l="1"/>
  <c r="I680" i="1"/>
  <c r="H680" i="1"/>
  <c r="A681" i="1"/>
  <c r="B680" i="1"/>
  <c r="C680" i="1"/>
  <c r="F680" i="1"/>
  <c r="E679" i="1"/>
  <c r="G679" i="1"/>
  <c r="B681" i="1" l="1"/>
  <c r="C681" i="1"/>
  <c r="D681" i="1"/>
  <c r="F681" i="1"/>
  <c r="H681" i="1"/>
  <c r="I681" i="1"/>
  <c r="A682" i="1"/>
  <c r="E680" i="1"/>
  <c r="G680" i="1"/>
  <c r="A683" i="1" l="1"/>
  <c r="C682" i="1"/>
  <c r="D682" i="1"/>
  <c r="F682" i="1"/>
  <c r="H682" i="1"/>
  <c r="I682" i="1"/>
  <c r="B682" i="1"/>
  <c r="G681" i="1"/>
  <c r="E681" i="1"/>
  <c r="E682" i="1" l="1"/>
  <c r="G682" i="1"/>
  <c r="F683" i="1"/>
  <c r="A684" i="1"/>
  <c r="B683" i="1"/>
  <c r="C683" i="1"/>
  <c r="D683" i="1"/>
  <c r="H683" i="1"/>
  <c r="I683" i="1"/>
  <c r="D684" i="1" l="1"/>
  <c r="I684" i="1"/>
  <c r="B684" i="1"/>
  <c r="C684" i="1"/>
  <c r="F684" i="1"/>
  <c r="H684" i="1"/>
  <c r="A685" i="1"/>
  <c r="E683" i="1"/>
  <c r="G683" i="1"/>
  <c r="F685" i="1" l="1"/>
  <c r="H685" i="1"/>
  <c r="I685" i="1"/>
  <c r="A686" i="1"/>
  <c r="B685" i="1"/>
  <c r="C685" i="1"/>
  <c r="D685" i="1"/>
  <c r="E684" i="1"/>
  <c r="G684" i="1"/>
  <c r="A687" i="1" l="1"/>
  <c r="C686" i="1"/>
  <c r="B686" i="1"/>
  <c r="D686" i="1"/>
  <c r="F686" i="1"/>
  <c r="H686" i="1"/>
  <c r="I686" i="1"/>
  <c r="G685" i="1"/>
  <c r="E685" i="1"/>
  <c r="E686" i="1" l="1"/>
  <c r="G686" i="1"/>
  <c r="F687" i="1"/>
  <c r="C687" i="1"/>
  <c r="D687" i="1"/>
  <c r="H687" i="1"/>
  <c r="I687" i="1"/>
  <c r="A688" i="1"/>
  <c r="B687" i="1"/>
  <c r="E687" i="1" l="1"/>
  <c r="G687" i="1"/>
  <c r="D688" i="1"/>
  <c r="I688" i="1"/>
  <c r="H688" i="1"/>
  <c r="A689" i="1"/>
  <c r="B688" i="1"/>
  <c r="C688" i="1"/>
  <c r="F688" i="1"/>
  <c r="G688" i="1" l="1"/>
  <c r="E688" i="1"/>
  <c r="B689" i="1"/>
  <c r="C689" i="1"/>
  <c r="D689" i="1"/>
  <c r="F689" i="1"/>
  <c r="H689" i="1"/>
  <c r="I689" i="1"/>
  <c r="A690" i="1"/>
  <c r="G689" i="1" l="1"/>
  <c r="E689" i="1"/>
  <c r="A691" i="1"/>
  <c r="C690" i="1"/>
  <c r="F690" i="1"/>
  <c r="H690" i="1"/>
  <c r="I690" i="1"/>
  <c r="B690" i="1"/>
  <c r="D690" i="1"/>
  <c r="E690" i="1" l="1"/>
  <c r="G690" i="1"/>
  <c r="F691" i="1"/>
  <c r="I691" i="1"/>
  <c r="A692" i="1"/>
  <c r="B691" i="1"/>
  <c r="C691" i="1"/>
  <c r="D691" i="1"/>
  <c r="H691" i="1"/>
  <c r="E691" i="1" l="1"/>
  <c r="G691" i="1"/>
  <c r="D692" i="1"/>
  <c r="I692" i="1"/>
  <c r="B692" i="1"/>
  <c r="C692" i="1"/>
  <c r="F692" i="1"/>
  <c r="H692" i="1"/>
  <c r="A693" i="1"/>
  <c r="F693" i="1" l="1"/>
  <c r="H693" i="1"/>
  <c r="I693" i="1"/>
  <c r="A694" i="1"/>
  <c r="B693" i="1"/>
  <c r="C693" i="1"/>
  <c r="D693" i="1"/>
  <c r="E692" i="1"/>
  <c r="G692" i="1"/>
  <c r="G693" i="1" l="1"/>
  <c r="E693" i="1"/>
  <c r="A695" i="1"/>
  <c r="C694" i="1"/>
  <c r="B694" i="1"/>
  <c r="D694" i="1"/>
  <c r="F694" i="1"/>
  <c r="H694" i="1"/>
  <c r="I694" i="1"/>
  <c r="E694" i="1" l="1"/>
  <c r="G694" i="1"/>
  <c r="F695" i="1"/>
  <c r="C695" i="1"/>
  <c r="D695" i="1"/>
  <c r="H695" i="1"/>
  <c r="I695" i="1"/>
  <c r="A696" i="1"/>
  <c r="B695" i="1"/>
  <c r="E695" i="1" l="1"/>
  <c r="G695" i="1"/>
  <c r="D696" i="1"/>
  <c r="I696" i="1"/>
  <c r="H696" i="1"/>
  <c r="A697" i="1"/>
  <c r="B696" i="1"/>
  <c r="C696" i="1"/>
  <c r="F696" i="1"/>
  <c r="G696" i="1" l="1"/>
  <c r="E696" i="1"/>
  <c r="B697" i="1"/>
  <c r="C697" i="1"/>
  <c r="D697" i="1"/>
  <c r="F697" i="1"/>
  <c r="H697" i="1"/>
  <c r="I697" i="1"/>
  <c r="A698" i="1"/>
  <c r="A699" i="1" l="1"/>
  <c r="C698" i="1"/>
  <c r="F698" i="1"/>
  <c r="H698" i="1"/>
  <c r="I698" i="1"/>
  <c r="B698" i="1"/>
  <c r="D698" i="1"/>
  <c r="G697" i="1"/>
  <c r="E697" i="1"/>
  <c r="E698" i="1" l="1"/>
  <c r="G698" i="1"/>
  <c r="F699" i="1"/>
  <c r="I699" i="1"/>
  <c r="A700" i="1"/>
  <c r="B699" i="1"/>
  <c r="C699" i="1"/>
  <c r="D699" i="1"/>
  <c r="H699" i="1"/>
  <c r="E699" i="1" l="1"/>
  <c r="G699" i="1"/>
  <c r="D700" i="1"/>
  <c r="I700" i="1"/>
  <c r="B700" i="1"/>
  <c r="C700" i="1"/>
  <c r="F700" i="1"/>
  <c r="H700" i="1"/>
  <c r="A701" i="1"/>
  <c r="F701" i="1" l="1"/>
  <c r="H701" i="1"/>
  <c r="I701" i="1"/>
  <c r="A702" i="1"/>
  <c r="B701" i="1"/>
  <c r="C701" i="1"/>
  <c r="D701" i="1"/>
  <c r="E700" i="1"/>
  <c r="G700" i="1"/>
  <c r="A703" i="1" l="1"/>
  <c r="C702" i="1"/>
  <c r="B702" i="1"/>
  <c r="D702" i="1"/>
  <c r="F702" i="1"/>
  <c r="H702" i="1"/>
  <c r="I702" i="1"/>
  <c r="G701" i="1"/>
  <c r="E701" i="1"/>
  <c r="E702" i="1" l="1"/>
  <c r="G702" i="1"/>
  <c r="F703" i="1"/>
  <c r="D703" i="1"/>
  <c r="H703" i="1"/>
  <c r="I703" i="1"/>
  <c r="A704" i="1"/>
  <c r="B703" i="1"/>
  <c r="C703" i="1"/>
  <c r="D704" i="1" l="1"/>
  <c r="I704" i="1"/>
  <c r="H704" i="1"/>
  <c r="A705" i="1"/>
  <c r="B704" i="1"/>
  <c r="C704" i="1"/>
  <c r="F704" i="1"/>
  <c r="E703" i="1"/>
  <c r="G703" i="1"/>
  <c r="B705" i="1" l="1"/>
  <c r="C705" i="1"/>
  <c r="D705" i="1"/>
  <c r="F705" i="1"/>
  <c r="H705" i="1"/>
  <c r="I705" i="1"/>
  <c r="A706" i="1"/>
  <c r="G704" i="1"/>
  <c r="E704" i="1"/>
  <c r="A707" i="1" l="1"/>
  <c r="C706" i="1"/>
  <c r="F706" i="1"/>
  <c r="H706" i="1"/>
  <c r="I706" i="1"/>
  <c r="B706" i="1"/>
  <c r="D706" i="1"/>
  <c r="G705" i="1"/>
  <c r="E705" i="1"/>
  <c r="E706" i="1" l="1"/>
  <c r="G706" i="1"/>
  <c r="F707" i="1"/>
  <c r="I707" i="1"/>
  <c r="A708" i="1"/>
  <c r="B707" i="1"/>
  <c r="C707" i="1"/>
  <c r="D707" i="1"/>
  <c r="H707" i="1"/>
  <c r="E707" i="1" l="1"/>
  <c r="G707" i="1"/>
  <c r="D708" i="1"/>
  <c r="I708" i="1"/>
  <c r="B708" i="1"/>
  <c r="C708" i="1"/>
  <c r="F708" i="1"/>
  <c r="H708" i="1"/>
  <c r="A709" i="1"/>
  <c r="E708" i="1" l="1"/>
  <c r="G708" i="1"/>
  <c r="F709" i="1"/>
  <c r="H709" i="1"/>
  <c r="I709" i="1"/>
  <c r="A710" i="1"/>
  <c r="B709" i="1"/>
  <c r="C709" i="1"/>
  <c r="D709" i="1"/>
  <c r="A711" i="1" l="1"/>
  <c r="C710" i="1"/>
  <c r="B710" i="1"/>
  <c r="D710" i="1"/>
  <c r="F710" i="1"/>
  <c r="H710" i="1"/>
  <c r="I710" i="1"/>
  <c r="G709" i="1"/>
  <c r="E709" i="1"/>
  <c r="E710" i="1" l="1"/>
  <c r="G710" i="1"/>
  <c r="F711" i="1"/>
  <c r="B711" i="1"/>
  <c r="C711" i="1"/>
  <c r="D711" i="1"/>
  <c r="H711" i="1"/>
  <c r="I711" i="1"/>
  <c r="A712" i="1"/>
  <c r="D712" i="1" l="1"/>
  <c r="I712" i="1"/>
  <c r="H712" i="1"/>
  <c r="A713" i="1"/>
  <c r="B712" i="1"/>
  <c r="C712" i="1"/>
  <c r="F712" i="1"/>
  <c r="E711" i="1"/>
  <c r="G711" i="1"/>
  <c r="B713" i="1" l="1"/>
  <c r="C713" i="1"/>
  <c r="D713" i="1"/>
  <c r="F713" i="1"/>
  <c r="H713" i="1"/>
  <c r="I713" i="1"/>
  <c r="A714" i="1"/>
  <c r="E712" i="1"/>
  <c r="G712" i="1"/>
  <c r="A715" i="1" l="1"/>
  <c r="C714" i="1"/>
  <c r="D714" i="1"/>
  <c r="F714" i="1"/>
  <c r="H714" i="1"/>
  <c r="I714" i="1"/>
  <c r="B714" i="1"/>
  <c r="G713" i="1"/>
  <c r="E713" i="1"/>
  <c r="E714" i="1" l="1"/>
  <c r="G714" i="1"/>
  <c r="F715" i="1"/>
  <c r="B715" i="1"/>
  <c r="C715" i="1"/>
  <c r="A716" i="1"/>
  <c r="D715" i="1"/>
  <c r="H715" i="1"/>
  <c r="I715" i="1"/>
  <c r="D716" i="1" l="1"/>
  <c r="B716" i="1"/>
  <c r="C716" i="1"/>
  <c r="F716" i="1"/>
  <c r="H716" i="1"/>
  <c r="I716" i="1"/>
  <c r="A717" i="1"/>
  <c r="E715" i="1"/>
  <c r="G715" i="1"/>
  <c r="D717" i="1" l="1"/>
  <c r="F717" i="1"/>
  <c r="H717" i="1"/>
  <c r="A718" i="1"/>
  <c r="I717" i="1"/>
  <c r="B717" i="1"/>
  <c r="C717" i="1"/>
  <c r="E716" i="1"/>
  <c r="G716" i="1"/>
  <c r="G717" i="1" l="1"/>
  <c r="E717" i="1"/>
  <c r="A719" i="1"/>
  <c r="I718" i="1"/>
  <c r="B718" i="1"/>
  <c r="C718" i="1"/>
  <c r="D718" i="1"/>
  <c r="F718" i="1"/>
  <c r="H718" i="1"/>
  <c r="E718" i="1" l="1"/>
  <c r="G718" i="1"/>
  <c r="B719" i="1"/>
  <c r="C719" i="1"/>
  <c r="D719" i="1"/>
  <c r="F719" i="1"/>
  <c r="I719" i="1"/>
  <c r="H719" i="1"/>
  <c r="A720" i="1"/>
  <c r="D720" i="1" l="1"/>
  <c r="H720" i="1"/>
  <c r="I720" i="1"/>
  <c r="A721" i="1"/>
  <c r="F720" i="1"/>
  <c r="B720" i="1"/>
  <c r="C720" i="1"/>
  <c r="E719" i="1"/>
  <c r="G719" i="1"/>
  <c r="G720" i="1" l="1"/>
  <c r="E720" i="1"/>
  <c r="H721" i="1"/>
  <c r="A722" i="1"/>
  <c r="B721" i="1"/>
  <c r="C721" i="1"/>
  <c r="I721" i="1"/>
  <c r="D721" i="1"/>
  <c r="F721" i="1"/>
  <c r="G721" i="1" l="1"/>
  <c r="E721" i="1"/>
  <c r="A723" i="1"/>
  <c r="B722" i="1"/>
  <c r="D722" i="1"/>
  <c r="C722" i="1"/>
  <c r="F722" i="1"/>
  <c r="H722" i="1"/>
  <c r="I722" i="1"/>
  <c r="E722" i="1" l="1"/>
  <c r="G722" i="1"/>
  <c r="D723" i="1"/>
  <c r="F723" i="1"/>
  <c r="H723" i="1"/>
  <c r="I723" i="1"/>
  <c r="A724" i="1"/>
  <c r="B723" i="1"/>
  <c r="C723" i="1"/>
  <c r="D724" i="1" l="1"/>
  <c r="A725" i="1"/>
  <c r="H724" i="1"/>
  <c r="C724" i="1"/>
  <c r="B724" i="1"/>
  <c r="I724" i="1"/>
  <c r="F724" i="1"/>
  <c r="E723" i="1"/>
  <c r="G723" i="1"/>
  <c r="E724" i="1" l="1"/>
  <c r="G724" i="1"/>
  <c r="B725" i="1"/>
  <c r="C725" i="1"/>
  <c r="D725" i="1"/>
  <c r="F725" i="1"/>
  <c r="H725" i="1"/>
  <c r="I725" i="1"/>
  <c r="A726" i="1"/>
  <c r="G725" i="1" l="1"/>
  <c r="E725" i="1"/>
  <c r="A727" i="1"/>
  <c r="B726" i="1"/>
  <c r="D726" i="1"/>
  <c r="F726" i="1"/>
  <c r="H726" i="1"/>
  <c r="I726" i="1"/>
  <c r="C726" i="1"/>
  <c r="E726" i="1" l="1"/>
  <c r="G726" i="1"/>
  <c r="I727" i="1"/>
  <c r="A728" i="1"/>
  <c r="H727" i="1"/>
  <c r="B727" i="1"/>
  <c r="C727" i="1"/>
  <c r="D727" i="1"/>
  <c r="F727" i="1"/>
  <c r="G727" i="1" l="1"/>
  <c r="E727" i="1"/>
  <c r="D728" i="1"/>
  <c r="A729" i="1"/>
  <c r="B728" i="1"/>
  <c r="C728" i="1"/>
  <c r="F728" i="1"/>
  <c r="H728" i="1"/>
  <c r="I728" i="1"/>
  <c r="E728" i="1" l="1"/>
  <c r="G728" i="1"/>
  <c r="D729" i="1"/>
  <c r="H729" i="1"/>
  <c r="I729" i="1"/>
  <c r="A730" i="1"/>
  <c r="B729" i="1"/>
  <c r="F729" i="1"/>
  <c r="C729" i="1"/>
  <c r="G729" i="1" l="1"/>
  <c r="E729" i="1"/>
  <c r="A731" i="1"/>
  <c r="H730" i="1"/>
  <c r="I730" i="1"/>
  <c r="B730" i="1"/>
  <c r="F730" i="1"/>
  <c r="C730" i="1"/>
  <c r="D730" i="1"/>
  <c r="G730" i="1" l="1"/>
  <c r="E730" i="1"/>
  <c r="C731" i="1"/>
  <c r="D731" i="1"/>
  <c r="F731" i="1"/>
  <c r="H731" i="1"/>
  <c r="I731" i="1"/>
  <c r="B731" i="1"/>
  <c r="E731" i="1" l="1"/>
  <c r="G73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DB4E46-F901-452F-BE5E-7F40914001FF}" name="Excel SalesData" type="100" refreshedVersion="8">
    <extLst>
      <ext xmlns:x15="http://schemas.microsoft.com/office/spreadsheetml/2010/11/main" uri="{DE250136-89BD-433C-8126-D09CA5730AF9}">
        <x15:connection id="0e44689d-97a2-4743-8803-1898481d5711"/>
      </ext>
    </extLst>
  </connection>
  <connection id="2" xr16:uid="{E843ACD8-B99C-475D-8AFB-84D563EFE765}" keepAlive="1" name="ModelConnection_ExternalData_1" description="Data Model" type="5" refreshedVersion="8" minRefreshableVersion="5" saveData="1">
    <dbPr connection="Data Model Connection" command="DRILLTHROUGH MAXROWS 1000 SELECT FROM [Model] WHERE (([Dim_Products].[Brand].&amp;[Only Beds],[Dim_Stores].[Store Size].[All],[Measures].[Sales],[Dim_Products].[Category].&amp;[Frame])) RETURN [$Sales].[DateID],[$Sales].[StoreID],[$Sales].[ManagerID],[$Sales].[ProductID],[$Sales].[System],[$Sales].[Promo],[$Sales].[MarginDollar],[$Sales].[RawMargin],[$Sales].[UnitPrice],[$Sales].[Units Sold]" commandType="4"/>
    <extLst>
      <ext xmlns:x15="http://schemas.microsoft.com/office/spreadsheetml/2010/11/main" uri="{DE250136-89BD-433C-8126-D09CA5730AF9}">
        <x15:connection id="" model="1"/>
      </ext>
    </extLst>
  </connection>
  <connection id="3" xr16:uid="{63F0DC78-4D5D-4BE6-81D1-A75407AC81C1}" keepAlive="1" name="ModelConnection_ExternalData_11" description="Data Model" type="5" refreshedVersion="8" minRefreshableVersion="5" saveData="1">
    <dbPr connection="Data Model Connection" command="DRILLTHROUGH MAXROWS 1000 SELECT FROM [Model] WHERE (([Measures].[Sales],[Dim_Managers].[Time in Service].&amp;[1],[Dim_Managers].[First Name].&amp;[Letisha])) RETURN [$Sales].[DateID],[$Sales].[StoreID],[$Sales].[ManagerID],[$Sales].[ProductID],[$Sales].[Units Sold],[$Sales].[UnitPrice],[$Sales].[RawMargin],[$Sales].[System],[$Sales].[Promo],[$Sales].[MarginDollar],[$Sales].[SaleType]" commandType="4"/>
    <extLst>
      <ext xmlns:x15="http://schemas.microsoft.com/office/spreadsheetml/2010/11/main" uri="{DE250136-89BD-433C-8126-D09CA5730AF9}">
        <x15:connection id="" model="1"/>
      </ext>
    </extLst>
  </connection>
  <connection id="4" xr16:uid="{023CB26A-3077-4763-83A4-6371A5029F6D}" keepAlive="1" name="Query - Dim_Commission" description="Connection to the 'Dim_Commission' query in the workbook." type="5" refreshedVersion="0" background="1">
    <dbPr connection="Provider=Microsoft.Mashup.OleDb.1;Data Source=$Workbook$;Location=Dim_Commission;Extended Properties=&quot;&quot;" command="SELECT * FROM [Dim_Commission]"/>
  </connection>
  <connection id="5" xr16:uid="{58BA41A8-6B13-4384-814A-ED17E9CFBB48}" name="Query - Dim_Managers" description="Connection to the 'Dim_Managers' query in the workbook." type="100" refreshedVersion="8" minRefreshableVersion="5">
    <extLst>
      <ext xmlns:x15="http://schemas.microsoft.com/office/spreadsheetml/2010/11/main" uri="{DE250136-89BD-433C-8126-D09CA5730AF9}">
        <x15:connection id="f92395e6-8ad3-42a5-baf0-58018693a91f"/>
      </ext>
    </extLst>
  </connection>
  <connection id="6" xr16:uid="{9884590A-E607-42BC-9048-C1511069C60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D27C3222-F91B-4866-85B3-74EDDBA3642F}" name="WorksheetConnection_Power Pivot Fundamentals - Starter File.xlsx!Dim_Dates" type="102" refreshedVersion="8" minRefreshableVersion="5">
    <extLst>
      <ext xmlns:x15="http://schemas.microsoft.com/office/spreadsheetml/2010/11/main" uri="{DE250136-89BD-433C-8126-D09CA5730AF9}">
        <x15:connection id="Dim_Dates">
          <x15:rangePr sourceName="_xlcn.WorksheetConnection_PowerPivotFundamentalsStarterFile.xlsxDim_Dates1"/>
        </x15:connection>
      </ext>
    </extLst>
  </connection>
  <connection id="8" xr16:uid="{388D055C-50B0-4BB1-8D48-5292B589DC72}" name="WorksheetConnection_Power Pivot Fundamentals - Starter File.xlsx!Dim_Products" type="102" refreshedVersion="8" minRefreshableVersion="5">
    <extLst>
      <ext xmlns:x15="http://schemas.microsoft.com/office/spreadsheetml/2010/11/main" uri="{DE250136-89BD-433C-8126-D09CA5730AF9}">
        <x15:connection id="Dim_Products">
          <x15:rangePr sourceName="_xlcn.WorksheetConnection_PowerPivotFundamentalsStarterFile.xlsxDim_Products1"/>
        </x15:connection>
      </ext>
    </extLst>
  </connection>
  <connection id="9" xr16:uid="{286ABD76-F05A-40A2-8D08-0F2995A36E0E}" name="WorksheetConnection_Power Pivot Fundamentals - Starter File.xlsx!Dim_Stores" type="102" refreshedVersion="8" minRefreshableVersion="5">
    <extLst>
      <ext xmlns:x15="http://schemas.microsoft.com/office/spreadsheetml/2010/11/main" uri="{DE250136-89BD-433C-8126-D09CA5730AF9}">
        <x15:connection id="Dim_Stores">
          <x15:rangePr sourceName="_xlcn.WorksheetConnection_PowerPivotFundamentalsStarterFile.xlsxDim_Stores1"/>
        </x15:connection>
      </ext>
    </extLst>
  </connection>
</connections>
</file>

<file path=xl/sharedStrings.xml><?xml version="1.0" encoding="utf-8"?>
<sst xmlns="http://schemas.openxmlformats.org/spreadsheetml/2006/main" count="12051" uniqueCount="400">
  <si>
    <t>Date</t>
  </si>
  <si>
    <t>Year</t>
  </si>
  <si>
    <t>Month</t>
  </si>
  <si>
    <t>MonthNum</t>
  </si>
  <si>
    <t>Month ID</t>
  </si>
  <si>
    <t>Week</t>
  </si>
  <si>
    <t>Week ID</t>
  </si>
  <si>
    <t>Day of Week</t>
  </si>
  <si>
    <t>WeekdayNum</t>
  </si>
  <si>
    <t>ManagerID</t>
  </si>
  <si>
    <t>Date Left Company</t>
  </si>
  <si>
    <t>First Name</t>
  </si>
  <si>
    <t>Last Name</t>
  </si>
  <si>
    <t>Home Store</t>
  </si>
  <si>
    <t>Time in Service</t>
  </si>
  <si>
    <t>Joshua</t>
  </si>
  <si>
    <t>Crabtree</t>
  </si>
  <si>
    <t>DEN</t>
  </si>
  <si>
    <t>Mike</t>
  </si>
  <si>
    <t>Lonetree</t>
  </si>
  <si>
    <t>NYK</t>
  </si>
  <si>
    <t>Letisha</t>
  </si>
  <si>
    <t>Graham</t>
  </si>
  <si>
    <t>DTT</t>
  </si>
  <si>
    <t>Michelle</t>
  </si>
  <si>
    <t>Ohunga</t>
  </si>
  <si>
    <t>PTL</t>
  </si>
  <si>
    <t>Barack</t>
  </si>
  <si>
    <t>Michaels</t>
  </si>
  <si>
    <t>SEATTLE</t>
  </si>
  <si>
    <t>Edward</t>
  </si>
  <si>
    <t>Van</t>
  </si>
  <si>
    <t>J1</t>
  </si>
  <si>
    <t>Jason</t>
  </si>
  <si>
    <t>Singh</t>
  </si>
  <si>
    <t>AST</t>
  </si>
  <si>
    <t>Leeroy</t>
  </si>
  <si>
    <t>Jackson</t>
  </si>
  <si>
    <t>VEGAS</t>
  </si>
  <si>
    <t>Laura</t>
  </si>
  <si>
    <t>Potter</t>
  </si>
  <si>
    <t>NA</t>
  </si>
  <si>
    <t>Xi</t>
  </si>
  <si>
    <t>Ping</t>
  </si>
  <si>
    <t>Alan</t>
  </si>
  <si>
    <t>Jameson</t>
  </si>
  <si>
    <t>Ellen</t>
  </si>
  <si>
    <t>Parker</t>
  </si>
  <si>
    <t>Eric</t>
  </si>
  <si>
    <t>Arslanian</t>
  </si>
  <si>
    <t>Store ID</t>
  </si>
  <si>
    <t>Store Type</t>
  </si>
  <si>
    <t>Location</t>
  </si>
  <si>
    <t>SM</t>
  </si>
  <si>
    <t>Denver</t>
  </si>
  <si>
    <t>MED</t>
  </si>
  <si>
    <t>New York</t>
  </si>
  <si>
    <t>Detroit</t>
  </si>
  <si>
    <t>Portland</t>
  </si>
  <si>
    <t>Seattle</t>
  </si>
  <si>
    <t>Jersey City</t>
  </si>
  <si>
    <t>Austin</t>
  </si>
  <si>
    <t>WAREHOUSE</t>
  </si>
  <si>
    <t>Las Vegas</t>
  </si>
  <si>
    <t>Row ID</t>
  </si>
  <si>
    <t>Brand</t>
  </si>
  <si>
    <t>SKU</t>
  </si>
  <si>
    <t>Product</t>
  </si>
  <si>
    <t>Category</t>
  </si>
  <si>
    <t>Description</t>
  </si>
  <si>
    <t>Firmness</t>
  </si>
  <si>
    <t>Size</t>
  </si>
  <si>
    <t>Price</t>
  </si>
  <si>
    <t>PromoPrice</t>
  </si>
  <si>
    <t>Frame</t>
  </si>
  <si>
    <t>Linen</t>
  </si>
  <si>
    <t>Mattress</t>
  </si>
  <si>
    <t>Pillow</t>
  </si>
  <si>
    <t>Aqua Float</t>
  </si>
  <si>
    <t>Aqua Linen</t>
  </si>
  <si>
    <t>AquaSupport</t>
  </si>
  <si>
    <t>Black Hole</t>
  </si>
  <si>
    <t>Clear Dream</t>
  </si>
  <si>
    <t>Clouds Linen</t>
  </si>
  <si>
    <t>Dream Linen</t>
  </si>
  <si>
    <t>DreamEazy</t>
  </si>
  <si>
    <t>Dryland</t>
  </si>
  <si>
    <t>DualHydro</t>
  </si>
  <si>
    <t>Frame Basics</t>
  </si>
  <si>
    <t>Galaxy Linen</t>
  </si>
  <si>
    <t>Hydrodream</t>
  </si>
  <si>
    <t>Light Touch</t>
  </si>
  <si>
    <t>Luxury Thick Pillow</t>
  </si>
  <si>
    <t>Luxury Thin Pillow</t>
  </si>
  <si>
    <t>Meteor</t>
  </si>
  <si>
    <t>Nebula</t>
  </si>
  <si>
    <t>Nucleus</t>
  </si>
  <si>
    <t>Plain Blue Linen</t>
  </si>
  <si>
    <t>Plain Red Linen</t>
  </si>
  <si>
    <t>Premium Thick Pillow</t>
  </si>
  <si>
    <t>Premium Thin Pillow</t>
  </si>
  <si>
    <t>Pure Clouds</t>
  </si>
  <si>
    <t>Pure Dream</t>
  </si>
  <si>
    <t>Pure Elegance</t>
  </si>
  <si>
    <t>Pure Heaven</t>
  </si>
  <si>
    <t>Pure Relaxation</t>
  </si>
  <si>
    <t>Pure Simplicity</t>
  </si>
  <si>
    <t>Shooting Star</t>
  </si>
  <si>
    <t>SilentNight</t>
  </si>
  <si>
    <t>Star Linen</t>
  </si>
  <si>
    <t>Thick Basic Pillow</t>
  </si>
  <si>
    <t>Thick Pillow</t>
  </si>
  <si>
    <t>Thin Basic Pillow</t>
  </si>
  <si>
    <t>Thin Pillow</t>
  </si>
  <si>
    <t>ZeroGravity</t>
  </si>
  <si>
    <t>Years</t>
  </si>
  <si>
    <t>Commission</t>
  </si>
  <si>
    <t>Spring construction</t>
  </si>
  <si>
    <t>Hard</t>
  </si>
  <si>
    <t>Single</t>
  </si>
  <si>
    <t>Medium</t>
  </si>
  <si>
    <t>Soft</t>
  </si>
  <si>
    <t>Two layered spring construction</t>
  </si>
  <si>
    <t>20 year guaranteed spring construction</t>
  </si>
  <si>
    <t>Soft memory foam construction</t>
  </si>
  <si>
    <t>Extra Soft</t>
  </si>
  <si>
    <t>Premium waterbed</t>
  </si>
  <si>
    <t>Variable</t>
  </si>
  <si>
    <t>Waterbed with sepatate compartments</t>
  </si>
  <si>
    <t>Memory foam on thin water layer</t>
  </si>
  <si>
    <t>Memory foam</t>
  </si>
  <si>
    <t>Wider spring structure</t>
  </si>
  <si>
    <t>Firm</t>
  </si>
  <si>
    <t>Combination foam and springs</t>
  </si>
  <si>
    <t>Double</t>
  </si>
  <si>
    <t>Down</t>
  </si>
  <si>
    <t>Pack of Two</t>
  </si>
  <si>
    <t>Polyester</t>
  </si>
  <si>
    <t>Simple wooden slatted frame</t>
  </si>
  <si>
    <t>Elegant Hardwood frame</t>
  </si>
  <si>
    <t>Waterbed support structure</t>
  </si>
  <si>
    <t>Sturdy wooden frame</t>
  </si>
  <si>
    <t>Wooden frame</t>
  </si>
  <si>
    <t>Solid wooden frame</t>
  </si>
  <si>
    <t>Basic wooden frame</t>
  </si>
  <si>
    <t>Dream Sgl</t>
  </si>
  <si>
    <t>Dream Dbl</t>
  </si>
  <si>
    <t>Clouds Sgl</t>
  </si>
  <si>
    <t>Clouds Dbl</t>
  </si>
  <si>
    <t>Aqua Sgl</t>
  </si>
  <si>
    <t>Aqua Dbl</t>
  </si>
  <si>
    <t>Star Sgl</t>
  </si>
  <si>
    <t>Star Dbl</t>
  </si>
  <si>
    <t>Galaxy Sgl</t>
  </si>
  <si>
    <t>Galaxy Dbl</t>
  </si>
  <si>
    <t>Blue Sgl</t>
  </si>
  <si>
    <t>Blue Dbl</t>
  </si>
  <si>
    <t>Red Sgl</t>
  </si>
  <si>
    <t>Red Dbl</t>
  </si>
  <si>
    <t>Head Rest Bed Company - Store Performance</t>
  </si>
  <si>
    <t>Lux Bed</t>
  </si>
  <si>
    <t>Ocean Sleep</t>
  </si>
  <si>
    <t>Head Rest</t>
  </si>
  <si>
    <t>Only Beds</t>
  </si>
  <si>
    <t>LU-MAT-0001</t>
  </si>
  <si>
    <t>LU-MAT-0002</t>
  </si>
  <si>
    <t>LU-MAT-0003</t>
  </si>
  <si>
    <t>LU-MAT-0004</t>
  </si>
  <si>
    <t>LU-MAT-0005</t>
  </si>
  <si>
    <t>LU-MAT-0006</t>
  </si>
  <si>
    <t>LU-MAT-0007</t>
  </si>
  <si>
    <t>LU-MAT-0008</t>
  </si>
  <si>
    <t>LU-MAT-0009</t>
  </si>
  <si>
    <t>LU-MAT-0010</t>
  </si>
  <si>
    <t>LU-MAT-0011</t>
  </si>
  <si>
    <t>LU-MAT-0012</t>
  </si>
  <si>
    <t>OC-MAT-0001</t>
  </si>
  <si>
    <t>OC-MAT-0002</t>
  </si>
  <si>
    <t>OC-MAT-0003</t>
  </si>
  <si>
    <t>OC-MAT-0004</t>
  </si>
  <si>
    <t>OC-MAT-0005</t>
  </si>
  <si>
    <t>HE-MAT-0001</t>
  </si>
  <si>
    <t>HE-MAT-0002</t>
  </si>
  <si>
    <t>HE-MAT-0003</t>
  </si>
  <si>
    <t>HE-MAT-0004</t>
  </si>
  <si>
    <t>HE-MAT-0005</t>
  </si>
  <si>
    <t>HE-MAT-0006</t>
  </si>
  <si>
    <t>HE-MAT-0007</t>
  </si>
  <si>
    <t>HE-MAT-0008</t>
  </si>
  <si>
    <t>HE-MAT-0009</t>
  </si>
  <si>
    <t>HE-MAT-0010</t>
  </si>
  <si>
    <t>HE-MAT-0011</t>
  </si>
  <si>
    <t>HE-MAT-0012</t>
  </si>
  <si>
    <t>ON-MAT-0001</t>
  </si>
  <si>
    <t>ON-MAT-0002</t>
  </si>
  <si>
    <t>ON-MAT-0003</t>
  </si>
  <si>
    <t>ON-MAT-0004</t>
  </si>
  <si>
    <t>ON-MAT-0005</t>
  </si>
  <si>
    <t>ON-MAT-0006</t>
  </si>
  <si>
    <t>LU-MAT-0013</t>
  </si>
  <si>
    <t>LU-MAT-0014</t>
  </si>
  <si>
    <t>LU-MAT-0015</t>
  </si>
  <si>
    <t>LU-MAT-0016</t>
  </si>
  <si>
    <t>LU-MAT-0017</t>
  </si>
  <si>
    <t>LU-MAT-0018</t>
  </si>
  <si>
    <t>LU-MAT-0019</t>
  </si>
  <si>
    <t>LU-MAT-0020</t>
  </si>
  <si>
    <t>LU-MAT-0021</t>
  </si>
  <si>
    <t>LU-MAT-0022</t>
  </si>
  <si>
    <t>LU-MAT-0023</t>
  </si>
  <si>
    <t>LU-MAT-0024</t>
  </si>
  <si>
    <t>OC-MAT-0006</t>
  </si>
  <si>
    <t>OC-MAT-0007</t>
  </si>
  <si>
    <t>OC-MAT-0008</t>
  </si>
  <si>
    <t>OC-MAT-0009</t>
  </si>
  <si>
    <t>OC-MAT-0010</t>
  </si>
  <si>
    <t>HE-MAT-0013</t>
  </si>
  <si>
    <t>HE-MAT-0014</t>
  </si>
  <si>
    <t>HE-MAT-0015</t>
  </si>
  <si>
    <t>HE-MAT-0016</t>
  </si>
  <si>
    <t>HE-MAT-0017</t>
  </si>
  <si>
    <t>HE-MAT-0018</t>
  </si>
  <si>
    <t>HE-MAT-0019</t>
  </si>
  <si>
    <t>HE-MAT-0020</t>
  </si>
  <si>
    <t>HE-MAT-0021</t>
  </si>
  <si>
    <t>HE-MAT-0022</t>
  </si>
  <si>
    <t>HE-MAT-0023</t>
  </si>
  <si>
    <t>HE-MAT-0024</t>
  </si>
  <si>
    <t>ON-MAT-0007</t>
  </si>
  <si>
    <t>ON-MAT-0008</t>
  </si>
  <si>
    <t>ON-MAT-0009</t>
  </si>
  <si>
    <t>ON-MAT-0010</t>
  </si>
  <si>
    <t>ON-MAT-0011</t>
  </si>
  <si>
    <t>ON-MAT-0012</t>
  </si>
  <si>
    <t>LU-PIL-0001</t>
  </si>
  <si>
    <t>LU-PIL-0002</t>
  </si>
  <si>
    <t>LU-PIL-0003</t>
  </si>
  <si>
    <t>LU-PIL-0004</t>
  </si>
  <si>
    <t>OC-PIL-0001</t>
  </si>
  <si>
    <t>OC-PIL-0002</t>
  </si>
  <si>
    <t>HE-PIL-0001</t>
  </si>
  <si>
    <t>HE-PIL-0002</t>
  </si>
  <si>
    <t>ON-PIL-0001</t>
  </si>
  <si>
    <t>ON-PIL-0002</t>
  </si>
  <si>
    <t>LU-PIL-0005</t>
  </si>
  <si>
    <t>LU-PIL-0006</t>
  </si>
  <si>
    <t>LU-PIL-0007</t>
  </si>
  <si>
    <t>LU-PIL-0008</t>
  </si>
  <si>
    <t>OC-PIL-0003</t>
  </si>
  <si>
    <t>OC-PIL-0004</t>
  </si>
  <si>
    <t>HE-PIL-0003</t>
  </si>
  <si>
    <t>HE-PIL-0004</t>
  </si>
  <si>
    <t>ON-PIL-0003</t>
  </si>
  <si>
    <t>ON-PIL-0004</t>
  </si>
  <si>
    <t>LU-FRA-0001</t>
  </si>
  <si>
    <t>LU-FRA-0002</t>
  </si>
  <si>
    <t>OC-FRA-0001</t>
  </si>
  <si>
    <t>OC-FRA-0002</t>
  </si>
  <si>
    <t>HE-FRA-0001</t>
  </si>
  <si>
    <t>HE-FRA-0002</t>
  </si>
  <si>
    <t>ON-FRA-0001</t>
  </si>
  <si>
    <t>LU-FRA-0003</t>
  </si>
  <si>
    <t>LU-FRA-0004</t>
  </si>
  <si>
    <t>OC-FRA-0003</t>
  </si>
  <si>
    <t>OC-FRA-0004</t>
  </si>
  <si>
    <t>HE-FRA-0003</t>
  </si>
  <si>
    <t>HE-FRA-0004</t>
  </si>
  <si>
    <t>ON-FRA-0002</t>
  </si>
  <si>
    <t>LU-LIN-0001</t>
  </si>
  <si>
    <t>LU-LIN-0002</t>
  </si>
  <si>
    <t>LU-LIN-0003</t>
  </si>
  <si>
    <t>LU-LIN-0004</t>
  </si>
  <si>
    <t>OC-LIN-0001</t>
  </si>
  <si>
    <t>OC-LIN-0002</t>
  </si>
  <si>
    <t>HE-LIN-0001</t>
  </si>
  <si>
    <t>HE-LIN-0002</t>
  </si>
  <si>
    <t>HE-LIN-0003</t>
  </si>
  <si>
    <t>HE-LIN-0004</t>
  </si>
  <si>
    <t>ON-LIN-0001</t>
  </si>
  <si>
    <t>ON-LIN-0002</t>
  </si>
  <si>
    <t>ON-LIN-0003</t>
  </si>
  <si>
    <t>ON-LIN-0004</t>
  </si>
  <si>
    <t>Row Labels</t>
  </si>
  <si>
    <t>Grand Total</t>
  </si>
  <si>
    <t>Units</t>
  </si>
  <si>
    <t>Sales</t>
  </si>
  <si>
    <t>MarginPercent</t>
  </si>
  <si>
    <t>Sales[DateID]</t>
  </si>
  <si>
    <t>Sales[StoreID]</t>
  </si>
  <si>
    <t>Sales[ManagerID]</t>
  </si>
  <si>
    <t>Sales[ProductID]</t>
  </si>
  <si>
    <t>Sales[System]</t>
  </si>
  <si>
    <t>Sales[Promo]</t>
  </si>
  <si>
    <t>Sales[MarginDollar]</t>
  </si>
  <si>
    <t>Sales[RawMargin]</t>
  </si>
  <si>
    <t>Sales[UnitPrice]</t>
  </si>
  <si>
    <t>Sales[Units Sold]</t>
  </si>
  <si>
    <t>35</t>
  </si>
  <si>
    <t>ABACUS</t>
  </si>
  <si>
    <t/>
  </si>
  <si>
    <t>32</t>
  </si>
  <si>
    <t>1</t>
  </si>
  <si>
    <t>88</t>
  </si>
  <si>
    <t>22</t>
  </si>
  <si>
    <t>70</t>
  </si>
  <si>
    <t>26</t>
  </si>
  <si>
    <t>10</t>
  </si>
  <si>
    <t>23</t>
  </si>
  <si>
    <t>20</t>
  </si>
  <si>
    <t>40</t>
  </si>
  <si>
    <t>Data returned for Sales, Frame, Only Beds - All (First 1000 rows).</t>
  </si>
  <si>
    <t>MarginDollarTotal</t>
  </si>
  <si>
    <t>Revenue tells you how much stuff you sold.
Margin tells you how much money you actually get to keep.</t>
  </si>
  <si>
    <t>In short: Revenue tells you how busy you are. Margin tells you how rich you're getting. A smart business owner always checks both — because chasing sales volume alone can accidentally shrink your profit.</t>
  </si>
  <si>
    <t>Pillows drive your volume, Frames drive strong margin per unit, and within Mattresses — Soft and Medium firmness are what customers actually want. Extra Soft is underperforming and may need review.</t>
  </si>
  <si>
    <t>Full Price</t>
  </si>
  <si>
    <t>Promo</t>
  </si>
  <si>
    <t>AvgMarginDollar</t>
  </si>
  <si>
    <t>Total Margin Dollars</t>
  </si>
  <si>
    <t>Units Sold</t>
  </si>
  <si>
    <t xml:space="preserve">Sometimes even we give discount , it doesn't mean we can make more profit </t>
  </si>
  <si>
    <t>Amount</t>
  </si>
  <si>
    <t>Full Price Revenue</t>
  </si>
  <si>
    <t>Discount Given</t>
  </si>
  <si>
    <t>Total Cost</t>
  </si>
  <si>
    <t>Final Margin</t>
  </si>
  <si>
    <t>Sales[SaleType]</t>
  </si>
  <si>
    <t>Data returned for Sales, 1 - Letisha (First 1000 rows).</t>
  </si>
  <si>
    <t>Jan</t>
  </si>
  <si>
    <t>Feb</t>
  </si>
  <si>
    <t>Mar</t>
  </si>
  <si>
    <t>Apr</t>
  </si>
  <si>
    <t>May</t>
  </si>
  <si>
    <t>Jun</t>
  </si>
  <si>
    <t>Jul</t>
  </si>
  <si>
    <t>Aug</t>
  </si>
  <si>
    <t>Sep</t>
  </si>
  <si>
    <t>Oct</t>
  </si>
  <si>
    <t>Nov</t>
  </si>
  <si>
    <t>Dec</t>
  </si>
  <si>
    <t>Column Labels</t>
  </si>
  <si>
    <t>Total Sale Condition By monthly</t>
  </si>
  <si>
    <t>total profit</t>
  </si>
  <si>
    <t>total sales</t>
  </si>
  <si>
    <t>Range</t>
  </si>
  <si>
    <t>Start</t>
  </si>
  <si>
    <t>1Q</t>
  </si>
  <si>
    <t>2Q</t>
  </si>
  <si>
    <t>3Q</t>
  </si>
  <si>
    <t>Total</t>
  </si>
  <si>
    <t xml:space="preserve">Performance </t>
  </si>
  <si>
    <t>start</t>
  </si>
  <si>
    <t>End</t>
  </si>
  <si>
    <t>Project Name</t>
  </si>
  <si>
    <t>Tool</t>
  </si>
  <si>
    <t>Microsoft Excel</t>
  </si>
  <si>
    <t>Dataset</t>
  </si>
  <si>
    <t>Transactions</t>
  </si>
  <si>
    <t>Analysis Period</t>
  </si>
  <si>
    <t>Business Problem</t>
  </si>
  <si>
    <t>Business Questions</t>
  </si>
  <si>
    <t>Tool Used</t>
  </si>
  <si>
    <t>PivotTables</t>
  </si>
  <si>
    <t>PivotCharts</t>
  </si>
  <si>
    <t>Excel formulas</t>
  </si>
  <si>
    <t>Waterfall Chart</t>
  </si>
  <si>
    <t>Data Preparation</t>
  </si>
  <si>
    <t>Checked transaction data for consistency</t>
  </si>
  <si>
    <t>Used Product ID to connect order information with product information</t>
  </si>
  <si>
    <t>Calculated revenue from quantity × unit price</t>
  </si>
  <si>
    <t>Calculated cost using the provided product cost/profit information</t>
  </si>
  <si>
    <t>Calculated gross profit as revenue − cost</t>
  </si>
  <si>
    <t>Created Year, Month and Quarter fields for time analysis</t>
  </si>
  <si>
    <t>Prepared PivotTables and PivotCharts for analysis</t>
  </si>
  <si>
    <t>Data Limitations</t>
  </si>
  <si>
    <t>January 2018 - August 2029</t>
  </si>
  <si>
    <t>Head Rest Bed Company – Product Sales Analysis</t>
  </si>
  <si>
    <t>Microsoft Excel (PivotTables, Power Pivot concepts)</t>
  </si>
  <si>
    <t>Power Pivot Fundamentals – Starter File</t>
  </si>
  <si>
    <t>1,003 transaction rows (sample extract); full model ≈ 211,520 units</t>
  </si>
  <si>
    <t>Data Model</t>
  </si>
  <si>
    <t xml:space="preserve">Connected to Data Model </t>
  </si>
  <si>
    <t>Calculated by using Dax Function at Power Query</t>
  </si>
  <si>
    <t>One to many relationship</t>
  </si>
  <si>
    <t>#</t>
  </si>
  <si>
    <t>Business Area</t>
  </si>
  <si>
    <t>Key Insight</t>
  </si>
  <si>
    <t>Recommedation</t>
  </si>
  <si>
    <t>Sales (2018 – 2019)</t>
  </si>
  <si>
    <t>Sales show strong seasonality. Peak months are November ($11.1 M) and December ($13.8 M). Weakest period is May–June (~$1.3–2.0 M). March is a secondary high. Full-year sales total $65.5 M.</t>
  </si>
  <si>
    <t>Plan inventory, staffing and marketing around the Nov–Dec peak. Use lighter, targeted promotions in May–June to lift the trough without heavy margin damage. Do not treat every month the same.</t>
  </si>
  <si>
    <t>Best Selling Types</t>
  </si>
  <si>
    <t>Pillows drive the highest unit volume. Frames deliver the strongest margin per unit. Within mattresses, Soft and Medium firmness clearly outperform Extra Soft.</t>
  </si>
  <si>
    <t>Keep pillows as the volume engine and frames as the margin engine. Increase Soft/Medium mattress assortment and stock. Review Extra Soft (pricing, positioning or possible phase-out).</t>
  </si>
  <si>
    <t>Profit by Selling with Promotion</t>
  </si>
  <si>
    <t>Full-price sales generate ~$96 average margin per unit. Promo sales generate only ~$70 average margin per unit. Promo volume is meaningful (~43 k units) but comes at a clear margin cost.</t>
  </si>
  <si>
    <t>Treat promotions as a tool, not a default. Protect high-margin items (Frames, Lux Bed) from deep discounts. Measure whether extra volume from promos actually increases total profit, not just sales.</t>
  </si>
  <si>
    <t>Overall Mix (Doughnut / Brand &amp; Category view)</t>
  </si>
  <si>
    <t>Lux Bed leads in sales ($20.2 M) and has the best margin (~33.6%). Only Beds sells high volume but has the lowest margin (~25%). Las Vegas, Jersey City and Austin dominate store sales; Denver and New York lag on margin.</t>
  </si>
  <si>
    <t>Prioritize Lux Bed in floor space and campaigns. Examine Only Beds cost and discount depth. Focus operational improvement on lower-margin stores (DEN, NYK) while protecting the top three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</si>
</sst>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
  </numFmts>
  <fonts count="13">
    <font>
      <sz val="11"/>
      <color theme="1"/>
      <name val="Calibri"/>
      <family val="2"/>
      <scheme val="minor"/>
    </font>
    <font>
      <b/>
      <sz val="16"/>
      <color theme="0"/>
      <name val="Open Sans"/>
      <family val="2"/>
    </font>
    <font>
      <sz val="11"/>
      <color theme="1"/>
      <name val="Open Sans"/>
      <family val="2"/>
    </font>
    <font>
      <b/>
      <sz val="11"/>
      <name val="Open Sans"/>
      <family val="2"/>
    </font>
    <font>
      <b/>
      <sz val="11"/>
      <color theme="1"/>
      <name val="Calibri"/>
      <family val="2"/>
      <scheme val="minor"/>
    </font>
    <font>
      <b/>
      <sz val="11"/>
      <color theme="0"/>
      <name val="Open Sans"/>
      <family val="2"/>
    </font>
    <font>
      <sz val="11"/>
      <color theme="0"/>
      <name val="Open Sans"/>
      <family val="2"/>
    </font>
    <font>
      <b/>
      <sz val="10"/>
      <color theme="0"/>
      <name val="Calibri"/>
      <family val="2"/>
      <scheme val="minor"/>
    </font>
    <font>
      <b/>
      <sz val="36"/>
      <color theme="0"/>
      <name val="Open Sans"/>
      <family val="2"/>
    </font>
    <font>
      <sz val="12"/>
      <color theme="1"/>
      <name val="Calibri"/>
      <family val="2"/>
      <scheme val="minor"/>
    </font>
    <font>
      <b/>
      <sz val="14"/>
      <color theme="0"/>
      <name val="Calibri"/>
      <family val="2"/>
      <scheme val="minor"/>
    </font>
    <font>
      <sz val="14"/>
      <color theme="0"/>
      <name val="Calibri"/>
      <family val="2"/>
      <scheme val="minor"/>
    </font>
    <font>
      <b/>
      <sz val="12"/>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24A2AF"/>
        <bgColor indexed="64"/>
      </patternFill>
    </fill>
    <fill>
      <patternFill patternType="solid">
        <fgColor rgb="FF000000"/>
        <bgColor indexed="64"/>
      </patternFill>
    </fill>
    <fill>
      <patternFill patternType="solid">
        <fgColor theme="1" tint="-0.499984740745262"/>
        <bgColor indexed="64"/>
      </patternFill>
    </fill>
    <fill>
      <patternFill patternType="solid">
        <fgColor theme="1" tint="0.79998168889431442"/>
        <bgColor indexed="64"/>
      </patternFill>
    </fill>
    <fill>
      <patternFill patternType="solid">
        <fgColor rgb="FFB60837"/>
        <bgColor indexed="64"/>
      </patternFill>
    </fill>
  </fills>
  <borders count="1">
    <border>
      <left/>
      <right/>
      <top/>
      <bottom/>
      <diagonal/>
    </border>
  </borders>
  <cellStyleXfs count="1">
    <xf numFmtId="0" fontId="0" fillId="0" borderId="0"/>
  </cellStyleXfs>
  <cellXfs count="44">
    <xf numFmtId="0" fontId="0" fillId="0" borderId="0" xfId="0"/>
    <xf numFmtId="0" fontId="2" fillId="0" borderId="0" xfId="0" applyFont="1"/>
    <xf numFmtId="0" fontId="2" fillId="0" borderId="0" xfId="0" applyFont="1" applyAlignment="1">
      <alignment horizontal="right"/>
    </xf>
    <xf numFmtId="14" fontId="2" fillId="0" borderId="0" xfId="0" applyNumberFormat="1" applyFont="1"/>
    <xf numFmtId="10" fontId="2" fillId="0" borderId="0" xfId="0" applyNumberFormat="1" applyFont="1"/>
    <xf numFmtId="0" fontId="3" fillId="2" borderId="0" xfId="0" applyFont="1" applyFill="1"/>
    <xf numFmtId="0" fontId="3" fillId="2" borderId="0" xfId="0" applyFont="1" applyFill="1" applyAlignment="1">
      <alignment horizontal="right"/>
    </xf>
    <xf numFmtId="0" fontId="0" fillId="0" borderId="0" xfId="0" pivotButton="1"/>
    <xf numFmtId="0" fontId="0" fillId="0" borderId="0" xfId="0" applyAlignment="1">
      <alignment horizontal="left"/>
    </xf>
    <xf numFmtId="4" fontId="0" fillId="0" borderId="0" xfId="0" applyNumberFormat="1"/>
    <xf numFmtId="164" fontId="0" fillId="0" borderId="0" xfId="0" applyNumberFormat="1"/>
    <xf numFmtId="0" fontId="4" fillId="0" borderId="0" xfId="0" applyFont="1"/>
    <xf numFmtId="0" fontId="6" fillId="0" borderId="0" xfId="0" applyFont="1"/>
    <xf numFmtId="0" fontId="2" fillId="0" borderId="0" xfId="0" applyFont="1" applyAlignment="1">
      <alignment horizontal="center" wrapText="1"/>
    </xf>
    <xf numFmtId="0" fontId="0" fillId="0" borderId="0" xfId="0" applyAlignment="1">
      <alignment horizontal="left" indent="1"/>
    </xf>
    <xf numFmtId="0" fontId="0" fillId="0" borderId="0" xfId="0" applyAlignment="1">
      <alignment horizontal="left" indent="2"/>
    </xf>
    <xf numFmtId="165" fontId="0" fillId="0" borderId="0" xfId="0" applyNumberFormat="1"/>
    <xf numFmtId="0" fontId="7" fillId="4" borderId="0" xfId="0" applyFont="1" applyFill="1" applyAlignment="1">
      <alignment horizontal="center" vertical="center"/>
    </xf>
    <xf numFmtId="0" fontId="5" fillId="4" borderId="0" xfId="0" applyFont="1" applyFill="1" applyAlignment="1">
      <alignment vertical="center" wrapText="1"/>
    </xf>
    <xf numFmtId="0" fontId="8" fillId="4" borderId="0" xfId="0" applyFont="1" applyFill="1" applyAlignment="1">
      <alignment horizontal="center"/>
    </xf>
    <xf numFmtId="0" fontId="2" fillId="4" borderId="0" xfId="0" applyFont="1" applyFill="1" applyAlignment="1">
      <alignment horizontal="center"/>
    </xf>
    <xf numFmtId="0" fontId="5" fillId="4" borderId="0" xfId="0" applyFont="1" applyFill="1" applyAlignment="1">
      <alignment horizontal="center" vertical="center" wrapText="1"/>
    </xf>
    <xf numFmtId="0" fontId="2" fillId="4" borderId="0" xfId="0" applyFont="1" applyFill="1" applyAlignment="1">
      <alignment horizontal="center" vertical="center" wrapText="1"/>
    </xf>
    <xf numFmtId="0" fontId="5" fillId="0" borderId="0" xfId="0" applyFont="1" applyAlignment="1">
      <alignment horizontal="center" vertical="center" wrapText="1"/>
    </xf>
    <xf numFmtId="0" fontId="1" fillId="3" borderId="0" xfId="0" applyFont="1" applyFill="1" applyAlignment="1">
      <alignment horizontal="left" vertical="center"/>
    </xf>
    <xf numFmtId="0" fontId="0" fillId="0" borderId="0" xfId="0" applyAlignment="1">
      <alignment horizontal="center"/>
    </xf>
    <xf numFmtId="0" fontId="0" fillId="5" borderId="0" xfId="0" applyFill="1"/>
    <xf numFmtId="0" fontId="0" fillId="0" borderId="0" xfId="0" applyNumberFormat="1"/>
    <xf numFmtId="0" fontId="0" fillId="5" borderId="0" xfId="0" applyFill="1" applyAlignment="1">
      <alignment horizontal="center"/>
    </xf>
    <xf numFmtId="0" fontId="0" fillId="6" borderId="0" xfId="0" applyFill="1"/>
    <xf numFmtId="0" fontId="0" fillId="6" borderId="0" xfId="0" applyFill="1" applyAlignment="1">
      <alignment horizontal="right"/>
    </xf>
    <xf numFmtId="9" fontId="0" fillId="6" borderId="0" xfId="0" applyNumberFormat="1" applyFill="1" applyAlignment="1">
      <alignment horizontal="right"/>
    </xf>
    <xf numFmtId="9" fontId="0" fillId="6" borderId="0" xfId="0" applyNumberFormat="1" applyFill="1"/>
    <xf numFmtId="0" fontId="9" fillId="0" borderId="0" xfId="0" applyFont="1" applyAlignment="1">
      <alignment horizontal="left"/>
    </xf>
    <xf numFmtId="0" fontId="9" fillId="0" borderId="0" xfId="0" applyFont="1" applyAlignment="1">
      <alignment horizontal="left"/>
    </xf>
    <xf numFmtId="0" fontId="12" fillId="0" borderId="0" xfId="0" applyFont="1"/>
    <xf numFmtId="0" fontId="0" fillId="0" borderId="0" xfId="0" applyAlignment="1">
      <alignment horizontal="left"/>
    </xf>
    <xf numFmtId="0" fontId="12" fillId="0" borderId="0" xfId="0" applyFont="1"/>
    <xf numFmtId="0" fontId="9" fillId="0" borderId="0" xfId="0" applyFont="1" applyAlignment="1"/>
    <xf numFmtId="0" fontId="10" fillId="7" borderId="0" xfId="0" applyFont="1" applyFill="1" applyAlignment="1">
      <alignment horizontal="left"/>
    </xf>
    <xf numFmtId="0" fontId="11" fillId="7" borderId="0" xfId="0" applyFont="1" applyFill="1" applyAlignment="1">
      <alignment horizontal="left"/>
    </xf>
    <xf numFmtId="0" fontId="0" fillId="0" borderId="0" xfId="0" applyAlignment="1">
      <alignment vertical="top"/>
    </xf>
    <xf numFmtId="0" fontId="0" fillId="0" borderId="0" xfId="0" applyAlignment="1">
      <alignment wrapText="1"/>
    </xf>
    <xf numFmtId="0" fontId="0" fillId="0" borderId="0" xfId="0" applyAlignment="1">
      <alignment vertical="top" wrapText="1"/>
    </xf>
  </cellXfs>
  <cellStyles count="1">
    <cellStyle name="Normal" xfId="0" builtinId="0"/>
  </cellStyles>
  <dxfs count="5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color theme="1"/>
      </font>
      <border>
        <bottom style="thin">
          <color theme="4"/>
        </bottom>
        <vertical/>
        <horizontal/>
      </border>
    </dxf>
    <dxf>
      <font>
        <color theme="1"/>
      </font>
      <fill>
        <patternFill patternType="solid">
          <bgColor rgb="FF1E293B"/>
        </patternFill>
      </fill>
      <border diagonalUp="0" diagonalDown="0">
        <left/>
        <right/>
        <top/>
        <bottom/>
        <vertical/>
        <horizontal/>
      </border>
    </dxf>
    <dxf>
      <fill>
        <patternFill patternType="none">
          <bgColor auto="1"/>
        </patternFill>
      </fill>
    </dxf>
    <dxf>
      <fill>
        <patternFill patternType="none">
          <bgColor auto="1"/>
        </patternFill>
      </fill>
      <border diagonalUp="0" diagonalDown="0">
        <left style="thin">
          <color auto="1"/>
        </left>
        <right style="thin">
          <color auto="1"/>
        </right>
        <top style="thin">
          <color auto="1"/>
        </top>
        <bottom style="thin">
          <color auto="1"/>
        </bottom>
        <vertical/>
        <horizontal/>
      </border>
    </dxf>
    <dxf>
      <font>
        <b val="0"/>
        <i val="0"/>
        <sz val="11"/>
        <color rgb="FF1E293B"/>
        <name val="Calibri"/>
        <family val="2"/>
        <scheme val="minor"/>
      </font>
    </dxf>
    <dxf>
      <font>
        <color rgb="FF1E293B"/>
      </font>
    </dxf>
    <dxf>
      <font>
        <b val="0"/>
        <i val="0"/>
        <sz val="11"/>
        <color rgb="FF1E293B"/>
        <name val="Calibri"/>
        <family val="2"/>
        <scheme val="minor"/>
      </font>
    </dxf>
    <dxf>
      <font>
        <strike val="0"/>
        <outline val="0"/>
        <shadow val="0"/>
        <u val="none"/>
        <vertAlign val="baseline"/>
        <name val="Open Sans"/>
        <family val="2"/>
        <scheme val="none"/>
      </font>
      <numFmt numFmtId="14" formatCode="0.00%"/>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alignment horizontal="right" vertical="bottom" textRotation="0" wrapText="0" indent="0" justifyLastLine="0" shrinkToFit="0" readingOrder="0"/>
    </dxf>
    <dxf>
      <font>
        <strike val="0"/>
        <outline val="0"/>
        <shadow val="0"/>
        <u val="none"/>
        <vertAlign val="baseline"/>
        <name val="Open Sans"/>
        <family val="2"/>
        <scheme val="none"/>
      </font>
      <alignment horizontal="right" vertical="bottom" textRotation="0" wrapText="0" indent="0" justifyLastLine="0" shrinkToFit="0" readingOrder="0"/>
    </dxf>
    <dxf>
      <font>
        <strike val="0"/>
        <outline val="0"/>
        <shadow val="0"/>
        <u val="none"/>
        <vertAlign val="baseline"/>
        <name val="Open Sans"/>
        <family val="2"/>
        <scheme val="none"/>
      </font>
      <alignment horizontal="right" vertical="bottom" textRotation="0" wrapText="0" indent="0" justifyLastLine="0" shrinkToFit="0" readingOrder="0"/>
    </dxf>
    <dxf>
      <font>
        <strike val="0"/>
        <outline val="0"/>
        <shadow val="0"/>
        <u val="none"/>
        <vertAlign val="baseline"/>
        <name val="Open Sans"/>
        <family val="2"/>
        <scheme val="none"/>
      </font>
      <alignment horizontal="right" vertical="bottom" textRotation="0" wrapText="0" indent="0" justifyLastLine="0" shrinkToFit="0" readingOrder="0"/>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auto="1"/>
        <name val="Open Sans"/>
        <family val="2"/>
        <scheme val="none"/>
      </font>
      <fill>
        <patternFill patternType="solid">
          <fgColor indexed="64"/>
          <bgColor theme="0" tint="-0.14999847407452621"/>
        </patternFill>
      </fill>
      <alignment horizontal="right" vertical="bottom" textRotation="0" wrapText="0" indent="0" justifyLastLine="0" shrinkToFit="0" readingOrder="0"/>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sz val="11"/>
        <color theme="1"/>
        <name val="Open Sans"/>
        <family val="2"/>
        <scheme val="none"/>
      </font>
      <alignment horizontal="right" vertical="bottom" textRotation="0" wrapText="0" indent="0" justifyLastLine="0" shrinkToFit="0" readingOrder="0"/>
    </dxf>
    <dxf>
      <font>
        <strike val="0"/>
        <outline val="0"/>
        <shadow val="0"/>
        <u val="none"/>
        <vertAlign val="baseline"/>
        <sz val="11"/>
        <color theme="1"/>
        <name val="Open Sans"/>
        <family val="2"/>
        <scheme val="none"/>
      </font>
      <alignment horizontal="right" vertical="bottom" textRotation="0" wrapText="0" indent="0" justifyLastLine="0" shrinkToFit="0" readingOrder="0"/>
    </dxf>
    <dxf>
      <font>
        <strike val="0"/>
        <outline val="0"/>
        <shadow val="0"/>
        <u val="none"/>
        <vertAlign val="baseline"/>
        <sz val="11"/>
        <color theme="1"/>
        <name val="Open Sans"/>
        <family val="2"/>
        <scheme val="none"/>
      </font>
      <alignment horizontal="right" vertical="bottom" textRotation="0" wrapText="0" indent="0" justifyLastLine="0" shrinkToFit="0" readingOrder="0"/>
    </dxf>
    <dxf>
      <font>
        <strike val="0"/>
        <outline val="0"/>
        <shadow val="0"/>
        <u val="none"/>
        <vertAlign val="baseline"/>
        <sz val="11"/>
        <color theme="1"/>
        <name val="Open Sans"/>
        <family val="2"/>
        <scheme val="none"/>
      </font>
    </dxf>
    <dxf>
      <font>
        <strike val="0"/>
        <outline val="0"/>
        <shadow val="0"/>
        <u val="none"/>
        <vertAlign val="baseline"/>
        <sz val="11"/>
        <color theme="1"/>
        <name val="Open Sans"/>
        <family val="2"/>
        <scheme val="none"/>
      </font>
      <alignment horizontal="right" vertical="bottom" textRotation="0" wrapText="0" indent="0" justifyLastLine="0" shrinkToFit="0" readingOrder="0"/>
    </dxf>
    <dxf>
      <font>
        <strike val="0"/>
        <outline val="0"/>
        <shadow val="0"/>
        <u val="none"/>
        <vertAlign val="baseline"/>
        <sz val="11"/>
        <color theme="1"/>
        <name val="Open Sans"/>
        <family val="2"/>
        <scheme val="none"/>
      </font>
      <numFmt numFmtId="0" formatCode="General"/>
      <alignment horizontal="right" vertical="bottom" textRotation="0" wrapText="0" indent="0" justifyLastLine="0" shrinkToFit="0" readingOrder="0"/>
    </dxf>
    <dxf>
      <font>
        <strike val="0"/>
        <outline val="0"/>
        <shadow val="0"/>
        <u val="none"/>
        <vertAlign val="baseline"/>
        <sz val="11"/>
        <color theme="1"/>
        <name val="Open Sans"/>
        <family val="2"/>
        <scheme val="none"/>
      </font>
      <numFmt numFmtId="0" formatCode="General"/>
      <alignment horizontal="right" vertical="bottom" textRotation="0" wrapText="0" indent="0" justifyLastLine="0" shrinkToFit="0" readingOrder="0"/>
    </dxf>
    <dxf>
      <font>
        <strike val="0"/>
        <outline val="0"/>
        <shadow val="0"/>
        <u val="none"/>
        <vertAlign val="baseline"/>
        <sz val="11"/>
        <color theme="1"/>
        <name val="Open Sans"/>
        <family val="2"/>
        <scheme val="none"/>
      </font>
      <alignment horizontal="right" vertical="bottom" textRotation="0" wrapText="0" indent="0" justifyLastLine="0" shrinkToFit="0" readingOrder="0"/>
    </dxf>
    <dxf>
      <font>
        <strike val="0"/>
        <outline val="0"/>
        <shadow val="0"/>
        <u val="none"/>
        <vertAlign val="baseline"/>
        <sz val="11"/>
        <color theme="1"/>
        <name val="Open Sans"/>
        <family val="2"/>
        <scheme val="none"/>
      </font>
      <numFmt numFmtId="166" formatCode="dd/mm/yyyy"/>
    </dxf>
    <dxf>
      <font>
        <strike val="0"/>
        <outline val="0"/>
        <shadow val="0"/>
        <u val="none"/>
        <vertAlign val="baseline"/>
        <sz val="11"/>
        <color theme="1"/>
        <name val="Open Sans"/>
        <family val="2"/>
        <scheme val="none"/>
      </font>
      <alignment horizontal="right" vertical="bottom" textRotation="0" wrapText="0" indent="0" justifyLastLine="0" shrinkToFit="0" readingOrder="0"/>
    </dxf>
    <dxf>
      <font>
        <strike val="0"/>
        <outline val="0"/>
        <shadow val="0"/>
        <u val="none"/>
        <vertAlign val="baseline"/>
        <sz val="11"/>
        <color theme="1"/>
        <name val="Open San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numFmt numFmtId="165" formatCode=";;;"/>
    </dxf>
    <dxf>
      <numFmt numFmtId="165" formatCode=";;;"/>
    </dxf>
    <dxf>
      <numFmt numFmtId="4" formatCode="#,##0.00"/>
    </dxf>
  </dxfs>
  <tableStyles count="5" defaultTableStyle="TableStyleMedium2" defaultPivotStyle="PivotStyleLight16">
    <tableStyle name="Blue - grey" pivot="0" table="0" count="10" xr9:uid="{5CE48AFE-F00F-41A8-AB7F-F707172FB03E}">
      <tableStyleElement type="wholeTable" dxfId="4"/>
      <tableStyleElement type="headerRow" dxfId="3"/>
    </tableStyle>
    <tableStyle name="Slicer Style 1" pivot="0" table="0" count="1" xr9:uid="{40ED1114-FE26-41ED-AB3B-F3627A0B933B}">
      <tableStyleElement type="wholeTable" dxfId="9"/>
    </tableStyle>
    <tableStyle name="Slicer Style 2" pivot="0" table="0" count="2" xr9:uid="{0012CAE8-C600-4E05-9EB6-9C0DC8E324DC}">
      <tableStyleElement type="wholeTable" dxfId="8"/>
      <tableStyleElement type="headerRow" dxfId="7"/>
    </tableStyle>
    <tableStyle name="Slicer Style 3" pivot="0" table="0" count="3" xr9:uid="{99932F8E-55A6-4D22-A5EF-990F01E648DE}">
      <tableStyleElement type="wholeTable" dxfId="6"/>
    </tableStyle>
    <tableStyle name="Slicer Style 4" pivot="0" table="0" count="1" xr9:uid="{1ABF8355-4E26-4E29-B1C2-370767527614}">
      <tableStyleElement type="wholeTable" dxfId="5"/>
    </tableStyle>
  </tableStyles>
  <colors>
    <mruColors>
      <color rgb="FFB60837"/>
      <color rgb="FF1E293B"/>
      <color rgb="FF00CCFF"/>
      <color rgb="FF000000"/>
      <color rgb="FF24A2AF"/>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val="0"/>
            <i val="0"/>
            <sz val="11"/>
            <color rgb="FF000000"/>
            <name val="Calibri"/>
            <family val="2"/>
            <scheme val="minor"/>
          </font>
          <fill>
            <patternFill patternType="none">
              <bgColor auto="1"/>
            </patternFill>
          </fill>
          <border diagonalUp="0" diagonalDown="0">
            <left/>
            <right/>
            <top/>
            <bottom/>
            <vertical/>
            <horizontal/>
          </border>
        </dxf>
        <dxf>
          <font>
            <b val="0"/>
            <i val="0"/>
            <sz val="11"/>
            <color theme="0"/>
            <name val="Calibri"/>
            <family val="2"/>
            <scheme val="minor"/>
          </font>
          <fill>
            <patternFill patternType="none">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Blue - gre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Elements>
            <x14:slicerStyleElement type="unselectedItemWithData" dxfId="9"/>
            <x14:slicerStyleElement type="selectedItemWithData" dxfId="8"/>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10.xml"/><Relationship Id="rId42" Type="http://schemas.openxmlformats.org/officeDocument/2006/relationships/sharedStrings" Target="sharedStrings.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84" Type="http://schemas.openxmlformats.org/officeDocument/2006/relationships/customXml" Target="../customXml/item40.xml"/><Relationship Id="rId89" Type="http://schemas.openxmlformats.org/officeDocument/2006/relationships/customXml" Target="../customXml/item45.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32" Type="http://schemas.openxmlformats.org/officeDocument/2006/relationships/pivotTable" Target="pivotTables/pivotTable1.xml"/><Relationship Id="rId37" Type="http://schemas.openxmlformats.org/officeDocument/2006/relationships/pivotTable" Target="pivotTables/pivotTable6.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5" Type="http://schemas.openxmlformats.org/officeDocument/2006/relationships/worksheet" Target="worksheets/sheet5.xml"/><Relationship Id="rId90" Type="http://schemas.openxmlformats.org/officeDocument/2006/relationships/customXml" Target="../customXml/item46.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Table" Target="pivotTables/pivotTable4.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69" Type="http://schemas.openxmlformats.org/officeDocument/2006/relationships/customXml" Target="../customXml/item25.xml"/><Relationship Id="rId77"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7.xml"/><Relationship Id="rId72" Type="http://schemas.openxmlformats.org/officeDocument/2006/relationships/customXml" Target="../customXml/item28.xml"/><Relationship Id="rId80" Type="http://schemas.openxmlformats.org/officeDocument/2006/relationships/customXml" Target="../customXml/item36.xml"/><Relationship Id="rId85"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2.xml"/><Relationship Id="rId33" Type="http://schemas.openxmlformats.org/officeDocument/2006/relationships/pivotTable" Target="pivotTables/pivotTable2.xml"/><Relationship Id="rId38" Type="http://schemas.openxmlformats.org/officeDocument/2006/relationships/pivotTable" Target="pivotTables/pivotTable7.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9.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83" Type="http://schemas.openxmlformats.org/officeDocument/2006/relationships/customXml" Target="../customXml/item39.xml"/><Relationship Id="rId88" Type="http://schemas.openxmlformats.org/officeDocument/2006/relationships/customXml" Target="../customXml/item44.xml"/><Relationship Id="rId91"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pivotCacheDefinition" Target="pivotCache/pivotCacheDefinition15.xml"/><Relationship Id="rId36" Type="http://schemas.openxmlformats.org/officeDocument/2006/relationships/pivotTable" Target="pivotTables/pivotTable5.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86"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theme" Target="theme/theme1.xml"/><Relationship Id="rId34" Type="http://schemas.openxmlformats.org/officeDocument/2006/relationships/pivotTable" Target="pivotTables/pivotTable3.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7" Type="http://schemas.openxmlformats.org/officeDocument/2006/relationships/worksheet" Target="worksheets/sheet7.xml"/><Relationship Id="rId71" Type="http://schemas.openxmlformats.org/officeDocument/2006/relationships/customXml" Target="../customXml/item27.xml"/><Relationship Id="rId92" Type="http://schemas.openxmlformats.org/officeDocument/2006/relationships/customXml" Target="../customXml/item48.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microsoft.com/office/2007/relationships/slicerCache" Target="slicerCaches/slicerCache2.xml"/><Relationship Id="rId40" Type="http://schemas.openxmlformats.org/officeDocument/2006/relationships/connections" Target="connections.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800" b="1"/>
              <a:t>Profit</a:t>
            </a:r>
            <a:r>
              <a:rPr lang="en-US" sz="800" b="1" baseline="0"/>
              <a:t> By Selling with Promotion</a:t>
            </a:r>
            <a:endParaRPr lang="en-US" sz="800" b="1"/>
          </a:p>
        </c:rich>
      </c:tx>
      <c:layout>
        <c:manualLayout>
          <c:xMode val="edge"/>
          <c:yMode val="edge"/>
          <c:x val="2.8175761580903725E-2"/>
          <c:y val="3.858046178078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layout>
            <c:manualLayout>
              <c:x val="8.2474237515933052E-2"/>
              <c:y val="-9.70464135021096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D68E88-0EF9-4485-9445-24C07D09A1DB}" type="VALUE">
                  <a:rPr lang="en-US" sz="1500">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28575" cap="rnd">
            <a:solidFill>
              <a:srgbClr val="FF0000"/>
            </a:solidFill>
            <a:round/>
          </a:ln>
          <a:effectLst/>
        </c:spPr>
        <c:marker>
          <c:symbol val="none"/>
        </c:marker>
        <c:dLbl>
          <c:idx val="0"/>
          <c:layout>
            <c:manualLayout>
              <c:x val="8.2474237515931907E-3"/>
              <c:y val="-0.2194092827004220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D248F2-7B01-4DB5-BE4A-832C81DB190A}" type="SERIESNAME">
                  <a:rPr lang="en-US" sz="1400">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[SERIES NAME]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layout>
            <c:manualLayout>
              <c:x val="8.2474237515933052E-2"/>
              <c:y val="-9.70464135021096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D68E88-0EF9-4485-9445-24C07D09A1DB}" type="VALUE">
                  <a:rPr lang="en-US" sz="1500">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28575" cap="rnd">
            <a:solidFill>
              <a:srgbClr val="FF0000"/>
            </a:solidFill>
            <a:round/>
          </a:ln>
          <a:effectLst/>
        </c:spPr>
        <c:marker>
          <c:symbol val="none"/>
        </c:marker>
        <c:dLbl>
          <c:idx val="0"/>
          <c:layout>
            <c:manualLayout>
              <c:x val="8.2474237515931907E-3"/>
              <c:y val="-0.2194092827004220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D248F2-7B01-4DB5-BE4A-832C81DB190A}" type="SERIESNAME">
                  <a:rPr lang="en-US" sz="1400">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[SERIES NAME]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B6083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B60837"/>
            </a:solidFill>
            <a:round/>
          </a:ln>
          <a:effectLst/>
        </c:spPr>
        <c:marker>
          <c:symbol val="none"/>
        </c:marker>
        <c:dLbl>
          <c:idx val="0"/>
          <c:layout>
            <c:manualLayout>
              <c:x val="7.4121565935020478E-2"/>
              <c:y val="-4.4624672679662497E-2"/>
            </c:manualLayout>
          </c:layout>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74D68E88-0EF9-4485-9445-24C07D09A1DB}" type="VALUE">
                  <a:rPr lang="en-US"/>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77440623527662"/>
                  <c:h val="0.16476110810923147"/>
                </c:manualLayout>
              </c15:layout>
              <c15:dlblFieldTable/>
              <c15:showDataLabelsRange val="0"/>
            </c:ext>
          </c:extLst>
        </c:dLbl>
      </c:pivotFmt>
      <c:pivotFmt>
        <c:idx val="12"/>
        <c:spPr>
          <a:ln w="28575" cap="rnd">
            <a:solidFill>
              <a:srgbClr val="B60837"/>
            </a:solidFill>
            <a:round/>
          </a:ln>
          <a:effectLst/>
        </c:spPr>
        <c:marker>
          <c:symbol val="none"/>
        </c:marker>
        <c:dLbl>
          <c:idx val="0"/>
          <c:layout>
            <c:manualLayout>
              <c:x val="-1.8488392940283718E-2"/>
              <c:y val="-0.24543673885032627"/>
            </c:manualLayout>
          </c:layout>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ADD248F2-7B01-4DB5-BE4A-832C81DB190A}" type="SERIESNAME">
                  <a:rPr lang="en-US"/>
                  <a:pPr>
                    <a:defRPr/>
                  </a:pPr>
                  <a:t>[SERIES NAME]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5567941916752719"/>
                  <c:h val="0.11484839353256579"/>
                </c:manualLayout>
              </c15:layout>
              <c15:dlblFieldTable/>
              <c15:showDataLabelsRange val="0"/>
            </c:ext>
          </c:extLst>
        </c:dLbl>
      </c:pivotFmt>
    </c:pivotFmts>
    <c:plotArea>
      <c:layout/>
      <c:barChart>
        <c:barDir val="col"/>
        <c:grouping val="clustered"/>
        <c:varyColors val="0"/>
        <c:ser>
          <c:idx val="0"/>
          <c:order val="0"/>
          <c:tx>
            <c:v>Units</c:v>
          </c:tx>
          <c:spPr>
            <a:solidFill>
              <a:schemeClr val="bg1"/>
            </a:solidFill>
            <a:ln>
              <a:noFill/>
            </a:ln>
            <a:effectLst/>
          </c:spPr>
          <c:invertIfNegative val="0"/>
          <c:cat>
            <c:strLit>
              <c:ptCount val="2"/>
              <c:pt idx="0">
                <c:v>Full Price</c:v>
              </c:pt>
              <c:pt idx="1">
                <c:v>Promo</c:v>
              </c:pt>
            </c:strLit>
          </c:cat>
          <c:val>
            <c:numLit>
              <c:formatCode>General</c:formatCode>
              <c:ptCount val="2"/>
              <c:pt idx="0">
                <c:v>2240</c:v>
              </c:pt>
              <c:pt idx="1">
                <c:v>815</c:v>
              </c:pt>
            </c:numLit>
          </c:val>
          <c:extLst>
            <c:ext xmlns:c16="http://schemas.microsoft.com/office/drawing/2014/chart" uri="{C3380CC4-5D6E-409C-BE32-E72D297353CC}">
              <c16:uniqueId val="{00000000-5EE3-4FDA-90BE-C952E99983B3}"/>
            </c:ext>
          </c:extLst>
        </c:ser>
        <c:dLbls>
          <c:showLegendKey val="0"/>
          <c:showVal val="0"/>
          <c:showCatName val="0"/>
          <c:showSerName val="0"/>
          <c:showPercent val="0"/>
          <c:showBubbleSize val="0"/>
        </c:dLbls>
        <c:gapWidth val="219"/>
        <c:axId val="1679365823"/>
        <c:axId val="661139183"/>
      </c:barChart>
      <c:lineChart>
        <c:grouping val="standard"/>
        <c:varyColors val="0"/>
        <c:ser>
          <c:idx val="1"/>
          <c:order val="1"/>
          <c:tx>
            <c:v>MarginDollarTotal</c:v>
          </c:tx>
          <c:spPr>
            <a:ln w="28575" cap="rnd">
              <a:solidFill>
                <a:srgbClr val="B60837"/>
              </a:solidFill>
              <a:round/>
            </a:ln>
            <a:effectLst/>
          </c:spPr>
          <c:marker>
            <c:symbol val="none"/>
          </c:marker>
          <c:dPt>
            <c:idx val="0"/>
            <c:marker>
              <c:symbol val="none"/>
            </c:marker>
            <c:bubble3D val="0"/>
            <c:extLst>
              <c:ext xmlns:c16="http://schemas.microsoft.com/office/drawing/2014/chart" uri="{C3380CC4-5D6E-409C-BE32-E72D297353CC}">
                <c16:uniqueId val="{00000001-5EE3-4FDA-90BE-C952E99983B3}"/>
              </c:ext>
            </c:extLst>
          </c:dPt>
          <c:dPt>
            <c:idx val="1"/>
            <c:marker>
              <c:symbol val="none"/>
            </c:marker>
            <c:bubble3D val="0"/>
            <c:extLst>
              <c:ext xmlns:c16="http://schemas.microsoft.com/office/drawing/2014/chart" uri="{C3380CC4-5D6E-409C-BE32-E72D297353CC}">
                <c16:uniqueId val="{00000002-5EE3-4FDA-90BE-C952E99983B3}"/>
              </c:ext>
            </c:extLst>
          </c:dPt>
          <c:dLbls>
            <c:dLbl>
              <c:idx val="0"/>
              <c:layout>
                <c:manualLayout>
                  <c:x val="7.4121565935020478E-2"/>
                  <c:y val="-4.4624672679662497E-2"/>
                </c:manualLayout>
              </c:layout>
              <c:tx>
                <c:rich>
                  <a:bodyPr/>
                  <a:lstStyle/>
                  <a:p>
                    <a:fld id="{74D68E88-0EF9-4485-9445-24C07D09A1DB}"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577440623527662"/>
                      <c:h val="0.16476110810923147"/>
                    </c:manualLayout>
                  </c15:layout>
                  <c15:dlblFieldTable/>
                  <c15:showDataLabelsRange val="0"/>
                </c:ext>
                <c:ext xmlns:c16="http://schemas.microsoft.com/office/drawing/2014/chart" uri="{C3380CC4-5D6E-409C-BE32-E72D297353CC}">
                  <c16:uniqueId val="{00000001-5EE3-4FDA-90BE-C952E99983B3}"/>
                </c:ext>
              </c:extLst>
            </c:dLbl>
            <c:dLbl>
              <c:idx val="1"/>
              <c:layout>
                <c:manualLayout>
                  <c:x val="-1.8488392940283718E-2"/>
                  <c:y val="-0.24543673885032627"/>
                </c:manualLayout>
              </c:layout>
              <c:tx>
                <c:rich>
                  <a:bodyPr/>
                  <a:lstStyle/>
                  <a:p>
                    <a:fld id="{ADD248F2-7B01-4DB5-BE4A-832C81DB190A}" type="SERIESNAME">
                      <a:rPr lang="en-US"/>
                      <a:pPr/>
                      <a:t>[SERIES NAME]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45567941916752719"/>
                      <c:h val="0.11484839353256579"/>
                    </c:manualLayout>
                  </c15:layout>
                  <c15:dlblFieldTable/>
                  <c15:showDataLabelsRange val="0"/>
                </c:ext>
                <c:ext xmlns:c16="http://schemas.microsoft.com/office/drawing/2014/chart" uri="{C3380CC4-5D6E-409C-BE32-E72D297353CC}">
                  <c16:uniqueId val="{00000002-5EE3-4FDA-90BE-C952E99983B3}"/>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Full Price</c:v>
              </c:pt>
              <c:pt idx="1">
                <c:v>Promo</c:v>
              </c:pt>
            </c:strLit>
          </c:cat>
          <c:val>
            <c:numLit>
              <c:formatCode>#,##0.00</c:formatCode>
              <c:ptCount val="2"/>
              <c:pt idx="0">
                <c:v>1357673.375</c:v>
              </c:pt>
              <c:pt idx="1">
                <c:v>407914.36249999987</c:v>
              </c:pt>
            </c:numLit>
          </c:val>
          <c:smooth val="0"/>
          <c:extLst>
            <c:ext xmlns:c16="http://schemas.microsoft.com/office/drawing/2014/chart" uri="{C3380CC4-5D6E-409C-BE32-E72D297353CC}">
              <c16:uniqueId val="{00000003-5EE3-4FDA-90BE-C952E99983B3}"/>
            </c:ext>
          </c:extLst>
        </c:ser>
        <c:dLbls>
          <c:showLegendKey val="0"/>
          <c:showVal val="0"/>
          <c:showCatName val="0"/>
          <c:showSerName val="0"/>
          <c:showPercent val="0"/>
          <c:showBubbleSize val="0"/>
        </c:dLbls>
        <c:marker val="1"/>
        <c:smooth val="0"/>
        <c:axId val="1679316639"/>
        <c:axId val="661134383"/>
      </c:lineChart>
      <c:catAx>
        <c:axId val="1679365823"/>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661139183"/>
        <c:crosses val="autoZero"/>
        <c:auto val="1"/>
        <c:lblAlgn val="ctr"/>
        <c:lblOffset val="100"/>
        <c:noMultiLvlLbl val="0"/>
        <c:extLst>
          <c:ext xmlns:c15="http://schemas.microsoft.com/office/drawing/2012/chart" uri="{F40574EE-89B7-4290-83BB-5DA773EAF853}">
            <c15:numFmt c:formatCode="General" c:sourceLinked="1"/>
          </c:ext>
        </c:extLst>
      </c:catAx>
      <c:valAx>
        <c:axId val="661139183"/>
        <c:scaling>
          <c:orientation val="minMax"/>
        </c:scaling>
        <c:delete val="0"/>
        <c:axPos val="l"/>
        <c:majorGridlines>
          <c:spPr>
            <a:ln w="9525" cap="flat" cmpd="sng" algn="ctr">
              <a:solidFill>
                <a:schemeClr val="bg1">
                  <a:alpha val="4000"/>
                </a:schemeClr>
              </a:solidFill>
              <a:round/>
            </a:ln>
            <a:effectLst/>
          </c:spPr>
        </c:majorGridlines>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1679365823"/>
        <c:crosses val="autoZero"/>
        <c:crossBetween val="between"/>
        <c:dispUnits>
          <c:builtInUnit val="thousands"/>
          <c:dispUnitsLbl>
            <c:layout>
              <c:manualLayout>
                <c:xMode val="edge"/>
                <c:yMode val="edge"/>
                <c:x val="3.0839644328779007E-2"/>
                <c:y val="0.28141248571714794"/>
              </c:manualLayout>
            </c:layout>
            <c:tx>
              <c:rich>
                <a:bodyPr rot="-5400000" spcFirstLastPara="1" vertOverflow="ellipsis" vert="horz" wrap="square" anchor="ctr" anchorCtr="1"/>
                <a:lstStyle/>
                <a:p>
                  <a:pPr>
                    <a:defRPr sz="600" b="0" i="0" u="none" strike="noStrike" kern="1200" baseline="0">
                      <a:solidFill>
                        <a:schemeClr val="bg1"/>
                      </a:solidFill>
                      <a:latin typeface="+mn-lt"/>
                      <a:ea typeface="+mn-ea"/>
                      <a:cs typeface="+mn-cs"/>
                    </a:defRPr>
                  </a:pPr>
                  <a:r>
                    <a:rPr lang="en-US" sz="600"/>
                    <a:t>Unit</a:t>
                  </a:r>
                  <a:r>
                    <a:rPr lang="en-US" sz="600" baseline="0"/>
                    <a:t> in Thousand</a:t>
                  </a:r>
                  <a:endParaRPr lang="en-US" sz="600"/>
                </a:p>
              </c:rich>
            </c:tx>
            <c:spPr>
              <a:noFill/>
              <a:ln>
                <a:noFill/>
              </a:ln>
              <a:effectLst/>
            </c:spPr>
            <c:txPr>
              <a:bodyPr rot="-54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dispUnitsLbl>
        </c:dispUnits>
        <c:extLst>
          <c:ext xmlns:c15="http://schemas.microsoft.com/office/drawing/2012/chart" uri="{F40574EE-89B7-4290-83BB-5DA773EAF853}">
            <c15:numFmt c:formatCode="General" c:sourceLinked="1"/>
          </c:ext>
        </c:extLst>
      </c:valAx>
      <c:valAx>
        <c:axId val="661134383"/>
        <c:scaling>
          <c:orientation val="minMax"/>
        </c:scaling>
        <c:delete val="0"/>
        <c:axPos val="r"/>
        <c:numFmt formatCode="#,##0.0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9316639"/>
        <c:crosses val="max"/>
        <c:crossBetween val="between"/>
        <c:extLst>
          <c:ext xmlns:c15="http://schemas.microsoft.com/office/drawing/2012/chart" uri="{F40574EE-89B7-4290-83BB-5DA773EAF853}">
            <c15:numFmt c:formatCode="#,##0.00" c:sourceLinked="1"/>
          </c:ext>
        </c:extLst>
      </c:valAx>
      <c:catAx>
        <c:axId val="1679316639"/>
        <c:scaling>
          <c:orientation val="minMax"/>
        </c:scaling>
        <c:delete val="1"/>
        <c:axPos val="b"/>
        <c:numFmt formatCode="General" sourceLinked="0"/>
        <c:majorTickMark val="out"/>
        <c:minorTickMark val="none"/>
        <c:tickLblPos val="nextTo"/>
        <c:crossAx val="661134383"/>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solidFill>
        </a:defRPr>
      </a:pPr>
      <a:endParaRPr lang="en-US"/>
    </a:p>
  </c:txPr>
  <c:extLst>
    <c:ext xmlns:c15="http://schemas.microsoft.com/office/drawing/2012/chart" uri="{723BEF56-08C2-4564-9609-F4CBC75E7E54}">
      <c15:pivotSource>
        <c15:name>[Power Pivot Fundamentals - Starter File(AutoRecovered).xlsx]PivotChartTable7</c15:name>
        <c15:fmtId val="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800" b="1"/>
              <a:t>Best</a:t>
            </a:r>
            <a:r>
              <a:rPr lang="en-US" sz="800" b="1" baseline="0"/>
              <a:t> Selling Types </a:t>
            </a:r>
            <a:endParaRPr lang="en-US" sz="800" b="1"/>
          </a:p>
        </c:rich>
      </c:tx>
      <c:layout>
        <c:manualLayout>
          <c:xMode val="edge"/>
          <c:yMode val="edge"/>
          <c:x val="2.6060287979073848E-2"/>
          <c:y val="4.9414604937957031E-3"/>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bg1"/>
          </a:solidFill>
          <a:ln>
            <a:noFill/>
          </a:ln>
          <a:effectLst/>
        </c:spPr>
      </c:pivotFmt>
      <c:pivotFmt>
        <c:idx val="7"/>
        <c:spPr>
          <a:solidFill>
            <a:schemeClr val="bg1"/>
          </a:solidFill>
          <a:ln>
            <a:noFill/>
          </a:ln>
          <a:effectLst/>
        </c:spPr>
      </c:pivotFmt>
    </c:pivotFmts>
    <c:plotArea>
      <c:layout/>
      <c:barChart>
        <c:barDir val="bar"/>
        <c:grouping val="stacked"/>
        <c:varyColors val="0"/>
        <c:ser>
          <c:idx val="0"/>
          <c:order val="0"/>
          <c:tx>
            <c:v>Total</c:v>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1-34DB-4D0C-B797-D0716A9CB9CE}"/>
              </c:ext>
            </c:extLst>
          </c:dPt>
          <c:dPt>
            <c:idx val="1"/>
            <c:invertIfNegative val="0"/>
            <c:bubble3D val="0"/>
            <c:spPr>
              <a:solidFill>
                <a:schemeClr val="bg1"/>
              </a:solidFill>
              <a:ln>
                <a:noFill/>
              </a:ln>
              <a:effectLst/>
            </c:spPr>
            <c:extLst>
              <c:ext xmlns:c16="http://schemas.microsoft.com/office/drawing/2014/chart" uri="{C3380CC4-5D6E-409C-BE32-E72D297353CC}">
                <c16:uniqueId val="{00000004-34DB-4D0C-B797-D0716A9CB9CE}"/>
              </c:ext>
            </c:extLst>
          </c:dPt>
          <c:cat>
            <c:strLit>
              <c:ptCount val="2"/>
              <c:pt idx="0">
                <c:v>Double</c:v>
              </c:pt>
              <c:pt idx="1">
                <c:v>Single</c:v>
              </c:pt>
            </c:strLit>
          </c:cat>
          <c:val>
            <c:numLit>
              <c:formatCode>General</c:formatCode>
              <c:ptCount val="2"/>
              <c:pt idx="0">
                <c:v>1536</c:v>
              </c:pt>
              <c:pt idx="1">
                <c:v>1519</c:v>
              </c:pt>
            </c:numLit>
          </c:val>
          <c:extLst>
            <c:ext xmlns:c16="http://schemas.microsoft.com/office/drawing/2014/chart" uri="{C3380CC4-5D6E-409C-BE32-E72D297353CC}">
              <c16:uniqueId val="{00000002-34DB-4D0C-B797-D0716A9CB9CE}"/>
            </c:ext>
          </c:extLst>
        </c:ser>
        <c:dLbls>
          <c:showLegendKey val="0"/>
          <c:showVal val="0"/>
          <c:showCatName val="0"/>
          <c:showSerName val="0"/>
          <c:showPercent val="0"/>
          <c:showBubbleSize val="0"/>
        </c:dLbls>
        <c:gapWidth val="219"/>
        <c:overlap val="100"/>
        <c:axId val="2078207775"/>
        <c:axId val="1484943343"/>
      </c:barChart>
      <c:catAx>
        <c:axId val="2078207775"/>
        <c:scaling>
          <c:orientation val="minMax"/>
        </c:scaling>
        <c:delete val="0"/>
        <c:axPos val="l"/>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1484943343"/>
        <c:crosses val="autoZero"/>
        <c:auto val="1"/>
        <c:lblAlgn val="ctr"/>
        <c:lblOffset val="100"/>
        <c:noMultiLvlLbl val="0"/>
        <c:extLst>
          <c:ext xmlns:c15="http://schemas.microsoft.com/office/drawing/2012/chart" uri="{F40574EE-89B7-4290-83BB-5DA773EAF853}">
            <c15:numFmt c:formatCode="General" c:sourceLinked="1"/>
          </c:ext>
        </c:extLst>
      </c:catAx>
      <c:valAx>
        <c:axId val="1484943343"/>
        <c:scaling>
          <c:orientation val="minMax"/>
        </c:scaling>
        <c:delete val="0"/>
        <c:axPos val="b"/>
        <c:majorGridlines>
          <c:spPr>
            <a:ln w="9525" cap="flat" cmpd="sng" algn="ctr">
              <a:solidFill>
                <a:schemeClr val="bg1">
                  <a:alpha val="12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207820777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extLst>
    <c:ext xmlns:c15="http://schemas.microsoft.com/office/drawing/2012/chart" uri="{723BEF56-08C2-4564-9609-F4CBC75E7E54}">
      <c15:pivotSource>
        <c15:name>[Power Pivot Fundamentals - Starter File(AutoRecovered).xlsx]PivotChartTable8</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800" b="1">
                <a:solidFill>
                  <a:schemeClr val="bg1"/>
                </a:solidFill>
              </a:rPr>
              <a:t>Sales ( 2018</a:t>
            </a:r>
            <a:r>
              <a:rPr lang="en-US" sz="800" b="1" baseline="0">
                <a:solidFill>
                  <a:schemeClr val="bg1"/>
                </a:solidFill>
              </a:rPr>
              <a:t> - 2019 )</a:t>
            </a:r>
            <a:endParaRPr lang="en-US" sz="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4"/>
              <c:pt idx="0">
                <c:v>Jan
2018</c:v>
              </c:pt>
              <c:pt idx="1">
                <c:v>Feb
2018</c:v>
              </c:pt>
              <c:pt idx="2">
                <c:v>Mar
2018</c:v>
              </c:pt>
              <c:pt idx="3">
                <c:v>Apr
2018</c:v>
              </c:pt>
              <c:pt idx="4">
                <c:v>May
2018</c:v>
              </c:pt>
              <c:pt idx="5">
                <c:v>Jun
2018</c:v>
              </c:pt>
              <c:pt idx="6">
                <c:v>Jul
2018</c:v>
              </c:pt>
              <c:pt idx="7">
                <c:v>Aug
2018</c:v>
              </c:pt>
              <c:pt idx="8">
                <c:v>Sep
2018</c:v>
              </c:pt>
              <c:pt idx="9">
                <c:v>Oct
2018</c:v>
              </c:pt>
              <c:pt idx="10">
                <c:v>Nov
2018</c:v>
              </c:pt>
              <c:pt idx="11">
                <c:v>Dec
2018</c:v>
              </c:pt>
              <c:pt idx="12">
                <c:v>Jan
2019</c:v>
              </c:pt>
              <c:pt idx="13">
                <c:v>Feb
2019</c:v>
              </c:pt>
              <c:pt idx="14">
                <c:v>Mar
2019</c:v>
              </c:pt>
              <c:pt idx="15">
                <c:v>Apr
2019</c:v>
              </c:pt>
              <c:pt idx="16">
                <c:v>May
2019</c:v>
              </c:pt>
              <c:pt idx="17">
                <c:v>Jun
2019</c:v>
              </c:pt>
              <c:pt idx="18">
                <c:v>Jul
2019</c:v>
              </c:pt>
              <c:pt idx="19">
                <c:v>Aug
2019</c:v>
              </c:pt>
              <c:pt idx="20">
                <c:v>Sep
2019</c:v>
              </c:pt>
              <c:pt idx="21">
                <c:v>Oct
2019</c:v>
              </c:pt>
              <c:pt idx="22">
                <c:v>Nov
2019</c:v>
              </c:pt>
              <c:pt idx="23">
                <c:v>Dec
2019</c:v>
              </c:pt>
            </c:strLit>
          </c:cat>
          <c:val>
            <c:numLit>
              <c:formatCode>#,##0.00</c:formatCode>
              <c:ptCount val="24"/>
              <c:pt idx="0">
                <c:v>137709.625</c:v>
              </c:pt>
              <c:pt idx="1">
                <c:v>270587.5</c:v>
              </c:pt>
              <c:pt idx="2">
                <c:v>345735</c:v>
              </c:pt>
              <c:pt idx="3">
                <c:v>232317.5</c:v>
              </c:pt>
              <c:pt idx="4">
                <c:v>46040</c:v>
              </c:pt>
              <c:pt idx="5">
                <c:v>26432.5</c:v>
              </c:pt>
              <c:pt idx="6">
                <c:v>73050.75</c:v>
              </c:pt>
              <c:pt idx="7">
                <c:v>64040</c:v>
              </c:pt>
              <c:pt idx="8">
                <c:v>121597.5</c:v>
              </c:pt>
              <c:pt idx="9">
                <c:v>140500</c:v>
              </c:pt>
              <c:pt idx="10">
                <c:v>502567</c:v>
              </c:pt>
              <c:pt idx="11">
                <c:v>624530.375</c:v>
              </c:pt>
              <c:pt idx="12">
                <c:v>154020</c:v>
              </c:pt>
              <c:pt idx="13">
                <c:v>289365</c:v>
              </c:pt>
              <c:pt idx="14">
                <c:v>355140</c:v>
              </c:pt>
              <c:pt idx="15">
                <c:v>219130</c:v>
              </c:pt>
              <c:pt idx="16">
                <c:v>75027.5</c:v>
              </c:pt>
              <c:pt idx="17">
                <c:v>59702.5</c:v>
              </c:pt>
              <c:pt idx="18">
                <c:v>96144.875</c:v>
              </c:pt>
              <c:pt idx="19">
                <c:v>89170</c:v>
              </c:pt>
              <c:pt idx="20">
                <c:v>163406.375</c:v>
              </c:pt>
              <c:pt idx="21">
                <c:v>152235</c:v>
              </c:pt>
              <c:pt idx="22">
                <c:v>460097.5</c:v>
              </c:pt>
              <c:pt idx="23">
                <c:v>715291</c:v>
              </c:pt>
            </c:numLit>
          </c:val>
          <c:extLst>
            <c:ext xmlns:c16="http://schemas.microsoft.com/office/drawing/2014/chart" uri="{C3380CC4-5D6E-409C-BE32-E72D297353CC}">
              <c16:uniqueId val="{00000000-906C-4268-AC97-CAB2A0FF3AC7}"/>
            </c:ext>
          </c:extLst>
        </c:ser>
        <c:dLbls>
          <c:showLegendKey val="0"/>
          <c:showVal val="0"/>
          <c:showCatName val="0"/>
          <c:showSerName val="0"/>
          <c:showPercent val="0"/>
          <c:showBubbleSize val="0"/>
        </c:dLbls>
        <c:gapWidth val="219"/>
        <c:overlap val="-27"/>
        <c:axId val="1143440704"/>
        <c:axId val="1478321408"/>
      </c:barChart>
      <c:catAx>
        <c:axId val="1143440704"/>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1478321408"/>
        <c:crosses val="autoZero"/>
        <c:auto val="1"/>
        <c:lblAlgn val="ctr"/>
        <c:lblOffset val="100"/>
        <c:noMultiLvlLbl val="0"/>
        <c:extLst>
          <c:ext xmlns:c15="http://schemas.microsoft.com/office/drawing/2012/chart" uri="{F40574EE-89B7-4290-83BB-5DA773EAF853}">
            <c15:numFmt c:formatCode="General" c:sourceLinked="1"/>
          </c:ext>
        </c:extLst>
      </c:catAx>
      <c:valAx>
        <c:axId val="1478321408"/>
        <c:scaling>
          <c:orientation val="minMax"/>
        </c:scaling>
        <c:delete val="0"/>
        <c:axPos val="l"/>
        <c:majorGridlines>
          <c:spPr>
            <a:ln w="9525" cap="flat" cmpd="sng" algn="ctr">
              <a:solidFill>
                <a:schemeClr val="bg1">
                  <a:alpha val="2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1143440704"/>
        <c:crosses val="autoZero"/>
        <c:crossBetween val="between"/>
        <c:dispUnits>
          <c:builtInUnit val="millions"/>
          <c:dispUnitsLbl>
            <c:spPr>
              <a:noFill/>
              <a:ln>
                <a:noFill/>
              </a:ln>
              <a:effectLst/>
            </c:spPr>
            <c:txPr>
              <a:bodyPr rot="-54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dispUnitsLbl>
        </c:dispUnits>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[Power Pivot Fundamentals - Starter File(AutoRecovered).xlsx]PivotChartTable10</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96804512546473"/>
          <c:y val="0.23417343102382474"/>
          <c:w val="0.46388888888888891"/>
          <c:h val="0.7731481481481481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E6-4BC7-9663-0FEA85240DA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91E6-4BC7-9663-0FEA85240DA6}"/>
              </c:ext>
            </c:extLst>
          </c:dPt>
          <c:dPt>
            <c:idx val="2"/>
            <c:bubble3D val="0"/>
            <c:spPr>
              <a:solidFill>
                <a:srgbClr val="1E293B"/>
              </a:solidFill>
              <a:ln w="19050">
                <a:solidFill>
                  <a:schemeClr val="lt1"/>
                </a:solidFill>
              </a:ln>
              <a:effectLst/>
            </c:spPr>
            <c:extLst>
              <c:ext xmlns:c16="http://schemas.microsoft.com/office/drawing/2014/chart" uri="{C3380CC4-5D6E-409C-BE32-E72D297353CC}">
                <c16:uniqueId val="{00000005-91E6-4BC7-9663-0FEA85240DA6}"/>
              </c:ext>
            </c:extLst>
          </c:dPt>
          <c:dPt>
            <c:idx val="3"/>
            <c:bubble3D val="0"/>
            <c:spPr>
              <a:solidFill>
                <a:srgbClr val="B60837"/>
              </a:solidFill>
              <a:ln w="19050">
                <a:solidFill>
                  <a:schemeClr val="lt1"/>
                </a:solidFill>
              </a:ln>
              <a:effectLst/>
            </c:spPr>
            <c:extLst>
              <c:ext xmlns:c16="http://schemas.microsoft.com/office/drawing/2014/chart" uri="{C3380CC4-5D6E-409C-BE32-E72D297353CC}">
                <c16:uniqueId val="{00000007-91E6-4BC7-9663-0FEA85240DA6}"/>
              </c:ext>
            </c:extLst>
          </c:dPt>
          <c:dPt>
            <c:idx val="4"/>
            <c:bubble3D val="0"/>
            <c:spPr>
              <a:noFill/>
              <a:ln w="19050">
                <a:noFill/>
              </a:ln>
              <a:effectLst/>
            </c:spPr>
            <c:extLst>
              <c:ext xmlns:c16="http://schemas.microsoft.com/office/drawing/2014/chart" uri="{C3380CC4-5D6E-409C-BE32-E72D297353CC}">
                <c16:uniqueId val="{00000009-91E6-4BC7-9663-0FEA85240DA6}"/>
              </c:ext>
            </c:extLst>
          </c:dPt>
          <c:val>
            <c:numRef>
              <c:f>Sales!$M$8:$M$12</c:f>
              <c:numCache>
                <c:formatCode>General</c:formatCode>
                <c:ptCount val="5"/>
                <c:pt idx="0">
                  <c:v>0</c:v>
                </c:pt>
                <c:pt idx="1">
                  <c:v>0.3</c:v>
                </c:pt>
                <c:pt idx="2">
                  <c:v>0.3</c:v>
                </c:pt>
                <c:pt idx="3">
                  <c:v>0.3</c:v>
                </c:pt>
                <c:pt idx="4">
                  <c:v>0.9</c:v>
                </c:pt>
              </c:numCache>
            </c:numRef>
          </c:val>
          <c:extLst>
            <c:ext xmlns:c16="http://schemas.microsoft.com/office/drawing/2014/chart" uri="{C3380CC4-5D6E-409C-BE32-E72D297353CC}">
              <c16:uniqueId val="{0000000A-91E6-4BC7-9663-0FEA85240DA6}"/>
            </c:ext>
          </c:extLst>
        </c:ser>
        <c:dLbls>
          <c:showLegendKey val="0"/>
          <c:showVal val="0"/>
          <c:showCatName val="0"/>
          <c:showSerName val="0"/>
          <c:showPercent val="0"/>
          <c:showBubbleSize val="0"/>
          <c:showLeaderLines val="1"/>
        </c:dLbls>
        <c:firstSliceAng val="270"/>
        <c:holeSize val="50"/>
      </c:doughnutChart>
      <c:pieChart>
        <c:varyColors val="1"/>
        <c:ser>
          <c:idx val="1"/>
          <c:order val="1"/>
          <c:tx>
            <c:strRef>
              <c:f>Sales!$L$15</c:f>
              <c:strCache>
                <c:ptCount val="1"/>
                <c:pt idx="0">
                  <c:v>Performance </c:v>
                </c:pt>
              </c:strCache>
            </c:strRef>
          </c:tx>
          <c:spPr>
            <a:noFill/>
            <a:ln>
              <a:noFill/>
            </a:ln>
          </c:spPr>
          <c:dPt>
            <c:idx val="0"/>
            <c:bubble3D val="0"/>
            <c:spPr>
              <a:noFill/>
              <a:ln w="19050">
                <a:noFill/>
              </a:ln>
              <a:effectLst/>
            </c:spPr>
            <c:extLst>
              <c:ext xmlns:c16="http://schemas.microsoft.com/office/drawing/2014/chart" uri="{C3380CC4-5D6E-409C-BE32-E72D297353CC}">
                <c16:uniqueId val="{0000000C-91E6-4BC7-9663-0FEA85240DA6}"/>
              </c:ext>
            </c:extLst>
          </c:dPt>
          <c:dPt>
            <c:idx val="1"/>
            <c:bubble3D val="0"/>
            <c:spPr>
              <a:solidFill>
                <a:schemeClr val="bg1"/>
              </a:solidFill>
              <a:ln w="19050">
                <a:noFill/>
              </a:ln>
              <a:effectLst/>
            </c:spPr>
            <c:extLst>
              <c:ext xmlns:c16="http://schemas.microsoft.com/office/drawing/2014/chart" uri="{C3380CC4-5D6E-409C-BE32-E72D297353CC}">
                <c16:uniqueId val="{0000000E-91E6-4BC7-9663-0FEA85240DA6}"/>
              </c:ext>
            </c:extLst>
          </c:dPt>
          <c:dPt>
            <c:idx val="2"/>
            <c:bubble3D val="0"/>
            <c:explosion val="2"/>
            <c:spPr>
              <a:noFill/>
              <a:ln w="19050">
                <a:noFill/>
              </a:ln>
              <a:effectLst/>
            </c:spPr>
            <c:extLst>
              <c:ext xmlns:c16="http://schemas.microsoft.com/office/drawing/2014/chart" uri="{C3380CC4-5D6E-409C-BE32-E72D297353CC}">
                <c16:uniqueId val="{00000010-91E6-4BC7-9663-0FEA85240DA6}"/>
              </c:ext>
            </c:extLst>
          </c:dPt>
          <c:val>
            <c:numRef>
              <c:f>Sales!$M$16:$M$18</c:f>
              <c:numCache>
                <c:formatCode>General</c:formatCode>
                <c:ptCount val="3"/>
                <c:pt idx="0">
                  <c:v>50</c:v>
                </c:pt>
                <c:pt idx="1">
                  <c:v>4</c:v>
                </c:pt>
                <c:pt idx="2">
                  <c:v>306</c:v>
                </c:pt>
              </c:numCache>
            </c:numRef>
          </c:val>
          <c:extLst>
            <c:ext xmlns:c16="http://schemas.microsoft.com/office/drawing/2014/chart" uri="{C3380CC4-5D6E-409C-BE32-E72D297353CC}">
              <c16:uniqueId val="{00000011-91E6-4BC7-9663-0FEA85240DA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 by</a:t>
            </a:r>
            <a:r>
              <a:rPr lang="en-US" b="1" baseline="0">
                <a:solidFill>
                  <a:sysClr val="windowText" lastClr="000000"/>
                </a:solidFill>
              </a:rPr>
              <a:t> Stores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VEGAS</c:v>
              </c:pt>
              <c:pt idx="1">
                <c:v>J1</c:v>
              </c:pt>
              <c:pt idx="2">
                <c:v>AST</c:v>
              </c:pt>
              <c:pt idx="3">
                <c:v>SEATTLE</c:v>
              </c:pt>
              <c:pt idx="4">
                <c:v>NYK</c:v>
              </c:pt>
              <c:pt idx="5">
                <c:v>PTL</c:v>
              </c:pt>
              <c:pt idx="6">
                <c:v>DTT</c:v>
              </c:pt>
              <c:pt idx="7">
                <c:v>DEN</c:v>
              </c:pt>
            </c:strLit>
          </c:cat>
          <c:val>
            <c:numLit>
              <c:formatCode>#,##0.00</c:formatCode>
              <c:ptCount val="8"/>
              <c:pt idx="0">
                <c:v>17226978.870000016</c:v>
              </c:pt>
              <c:pt idx="1">
                <c:v>12766950.388000023</c:v>
              </c:pt>
              <c:pt idx="2">
                <c:v>12068707.325000003</c:v>
              </c:pt>
              <c:pt idx="3">
                <c:v>9546215.5550000016</c:v>
              </c:pt>
              <c:pt idx="4">
                <c:v>6293948.6890000012</c:v>
              </c:pt>
              <c:pt idx="5">
                <c:v>4056873.1929999948</c:v>
              </c:pt>
              <c:pt idx="6">
                <c:v>2106635.2560000001</c:v>
              </c:pt>
              <c:pt idx="7">
                <c:v>1443417.6629999992</c:v>
              </c:pt>
            </c:numLit>
          </c:val>
          <c:extLst>
            <c:ext xmlns:c16="http://schemas.microsoft.com/office/drawing/2014/chart" uri="{C3380CC4-5D6E-409C-BE32-E72D297353CC}">
              <c16:uniqueId val="{00000000-FAD3-4627-9851-0859351668AD}"/>
            </c:ext>
          </c:extLst>
        </c:ser>
        <c:dLbls>
          <c:showLegendKey val="0"/>
          <c:showVal val="0"/>
          <c:showCatName val="0"/>
          <c:showSerName val="0"/>
          <c:showPercent val="0"/>
          <c:showBubbleSize val="0"/>
        </c:dLbls>
        <c:gapWidth val="219"/>
        <c:overlap val="-27"/>
        <c:axId val="2077616655"/>
        <c:axId val="1485000463"/>
      </c:barChart>
      <c:catAx>
        <c:axId val="20776166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000463"/>
        <c:crosses val="autoZero"/>
        <c:auto val="1"/>
        <c:lblAlgn val="ctr"/>
        <c:lblOffset val="100"/>
        <c:noMultiLvlLbl val="0"/>
        <c:extLst>
          <c:ext xmlns:c15="http://schemas.microsoft.com/office/drawing/2012/chart" uri="{F40574EE-89B7-4290-83BB-5DA773EAF853}">
            <c15:numFmt c:formatCode="General" c:sourceLinked="1"/>
          </c:ext>
        </c:extLst>
      </c:catAx>
      <c:valAx>
        <c:axId val="1485000463"/>
        <c:scaling>
          <c:orientation val="minMax"/>
        </c:scaling>
        <c:delete val="0"/>
        <c:axPos val="l"/>
        <c:majorGridlines>
          <c:spPr>
            <a:ln w="9525" cap="flat" cmpd="dbl" algn="ctr">
              <a:solidFill>
                <a:schemeClr val="accent1">
                  <a:alpha val="12000"/>
                </a:schemeClr>
              </a:solidFill>
              <a:prstDash val="sysDot"/>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16655"/>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sq" cmpd="sng" algn="ctr">
      <a:noFill/>
      <a:round/>
    </a:ln>
    <a:effectLst/>
  </c:spPr>
  <c:txPr>
    <a:bodyPr/>
    <a:lstStyle/>
    <a:p>
      <a:pPr>
        <a:defRPr/>
      </a:pPr>
      <a:endParaRPr lang="en-US"/>
    </a:p>
  </c:txPr>
  <c:extLst>
    <c:ext xmlns:c15="http://schemas.microsoft.com/office/drawing/2012/chart" uri="{723BEF56-08C2-4564-9609-F4CBC75E7E54}">
      <c15:pivotSource>
        <c15:name>[Power Pivot Fundamentals - Starter File(AutoRecovered).xlsx]PivotChartTable1</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Margein Dollar By Store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VEGAS</c:v>
              </c:pt>
              <c:pt idx="1">
                <c:v>J1</c:v>
              </c:pt>
              <c:pt idx="2">
                <c:v>AST</c:v>
              </c:pt>
              <c:pt idx="3">
                <c:v>SEATTLE</c:v>
              </c:pt>
              <c:pt idx="4">
                <c:v>NYK</c:v>
              </c:pt>
              <c:pt idx="5">
                <c:v>PTL</c:v>
              </c:pt>
              <c:pt idx="6">
                <c:v>DTT</c:v>
              </c:pt>
              <c:pt idx="7">
                <c:v>DEN</c:v>
              </c:pt>
            </c:strLit>
          </c:cat>
          <c:val>
            <c:numLit>
              <c:formatCode>General</c:formatCode>
              <c:ptCount val="8"/>
              <c:pt idx="0">
                <c:v>5154683.722800009</c:v>
              </c:pt>
              <c:pt idx="1">
                <c:v>3863925.3140199971</c:v>
              </c:pt>
              <c:pt idx="2">
                <c:v>3689210.4170000171</c:v>
              </c:pt>
              <c:pt idx="3">
                <c:v>2644871.7822000026</c:v>
              </c:pt>
              <c:pt idx="4">
                <c:v>1690307.2315600086</c:v>
              </c:pt>
              <c:pt idx="5">
                <c:v>1258432.3252200023</c:v>
              </c:pt>
              <c:pt idx="6">
                <c:v>571859.97673999763</c:v>
              </c:pt>
              <c:pt idx="7">
                <c:v>376628.15302000014</c:v>
              </c:pt>
            </c:numLit>
          </c:val>
          <c:extLst>
            <c:ext xmlns:c16="http://schemas.microsoft.com/office/drawing/2014/chart" uri="{C3380CC4-5D6E-409C-BE32-E72D297353CC}">
              <c16:uniqueId val="{00000004-23F6-4883-AB01-15C575BAF633}"/>
            </c:ext>
          </c:extLst>
        </c:ser>
        <c:dLbls>
          <c:showLegendKey val="0"/>
          <c:showVal val="0"/>
          <c:showCatName val="0"/>
          <c:showSerName val="0"/>
          <c:showPercent val="0"/>
          <c:showBubbleSize val="0"/>
        </c:dLbls>
        <c:gapWidth val="219"/>
        <c:overlap val="-27"/>
        <c:axId val="2077616655"/>
        <c:axId val="1485000463"/>
      </c:barChart>
      <c:catAx>
        <c:axId val="20776166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000463"/>
        <c:crosses val="autoZero"/>
        <c:auto val="1"/>
        <c:lblAlgn val="ctr"/>
        <c:lblOffset val="100"/>
        <c:noMultiLvlLbl val="0"/>
        <c:extLst>
          <c:ext xmlns:c15="http://schemas.microsoft.com/office/drawing/2012/chart" uri="{F40574EE-89B7-4290-83BB-5DA773EAF853}">
            <c15:numFmt c:formatCode="General" c:sourceLinked="1"/>
          </c:ext>
        </c:extLst>
      </c:catAx>
      <c:valAx>
        <c:axId val="1485000463"/>
        <c:scaling>
          <c:orientation val="minMax"/>
        </c:scaling>
        <c:delete val="0"/>
        <c:axPos val="l"/>
        <c:majorGridlines>
          <c:spPr>
            <a:ln w="9525" cap="flat" cmpd="dbl" algn="ctr">
              <a:solidFill>
                <a:schemeClr val="accent1">
                  <a:alpha val="12000"/>
                </a:schemeClr>
              </a:solidFill>
              <a:prstDash val="sysDot"/>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16655"/>
        <c:crosses val="autoZero"/>
        <c:crossBetween val="between"/>
        <c:extLst>
          <c:ext xmlns:c15="http://schemas.microsoft.com/office/drawing/2012/chart" uri="{F40574EE-89B7-4290-83BB-5DA773EAF853}">
            <c15:numFmt c:formatCode="General" c:sourceLinked="1"/>
          </c:ext>
        </c:extLst>
      </c:valAx>
    </c:plotArea>
    <c:plotVisOnly val="1"/>
    <c:dispBlanksAs val="gap"/>
    <c:showDLblsOverMax val="0"/>
    <c:extLst/>
  </c:chart>
  <c:spPr>
    <a:solidFill>
      <a:schemeClr val="bg1">
        <a:alpha val="94000"/>
      </a:schemeClr>
    </a:solidFill>
    <a:ln w="9525" cap="sq" cmpd="sng" algn="ctr">
      <a:noFill/>
      <a:round/>
    </a:ln>
    <a:effectLst/>
  </c:spPr>
  <c:txPr>
    <a:bodyPr/>
    <a:lstStyle/>
    <a:p>
      <a:pPr>
        <a:defRPr/>
      </a:pPr>
      <a:endParaRPr lang="en-US"/>
    </a:p>
  </c:txPr>
  <c:extLst>
    <c:ext xmlns:c15="http://schemas.microsoft.com/office/drawing/2012/chart" uri="{723BEF56-08C2-4564-9609-F4CBC75E7E54}">
      <c15:pivotSource>
        <c15:name>[Power Pivot Fundamentals - Starter File(AutoRecovered).xlsx]PivotChartTable3</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By Unit Sold</a:t>
            </a:r>
          </a:p>
        </c:rich>
      </c:tx>
      <c:layout>
        <c:manualLayout>
          <c:xMode val="edge"/>
          <c:yMode val="edge"/>
          <c:x val="0.37165422464489817"/>
          <c:y val="0.10823275557493481"/>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00B050"/>
          </a:solidFill>
          <a:ln>
            <a:noFill/>
          </a:ln>
          <a:effectLst/>
        </c:spPr>
      </c:pivotFmt>
    </c:pivotFmts>
    <c:plotArea>
      <c:layout/>
      <c:barChart>
        <c:barDir val="bar"/>
        <c:grouping val="clustered"/>
        <c:varyColors val="0"/>
        <c:ser>
          <c:idx val="0"/>
          <c:order val="0"/>
          <c:tx>
            <c:v>Total</c:v>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6-545F-405C-9073-1A0D4E4D9BED}"/>
              </c:ext>
            </c:extLst>
          </c:dPt>
          <c:dPt>
            <c:idx val="1"/>
            <c:invertIfNegative val="0"/>
            <c:bubble3D val="0"/>
            <c:spPr>
              <a:solidFill>
                <a:srgbClr val="FF0000"/>
              </a:solidFill>
              <a:ln>
                <a:noFill/>
              </a:ln>
              <a:effectLst/>
            </c:spPr>
            <c:extLst>
              <c:ext xmlns:c16="http://schemas.microsoft.com/office/drawing/2014/chart" uri="{C3380CC4-5D6E-409C-BE32-E72D297353CC}">
                <c16:uniqueId val="{00000005-545F-405C-9073-1A0D4E4D9BED}"/>
              </c:ext>
            </c:extLst>
          </c:dPt>
          <c:cat>
            <c:strLit>
              <c:ptCount val="2"/>
              <c:pt idx="0">
                <c:v>Full Price</c:v>
              </c:pt>
              <c:pt idx="1">
                <c:v>Promo</c:v>
              </c:pt>
            </c:strLit>
          </c:cat>
          <c:val>
            <c:numLit>
              <c:formatCode>General</c:formatCode>
              <c:ptCount val="2"/>
              <c:pt idx="0">
                <c:v>168743</c:v>
              </c:pt>
              <c:pt idx="1">
                <c:v>42777</c:v>
              </c:pt>
            </c:numLit>
          </c:val>
          <c:extLst>
            <c:ext xmlns:c16="http://schemas.microsoft.com/office/drawing/2014/chart" uri="{C3380CC4-5D6E-409C-BE32-E72D297353CC}">
              <c16:uniqueId val="{00000004-545F-405C-9073-1A0D4E4D9BED}"/>
            </c:ext>
          </c:extLst>
        </c:ser>
        <c:dLbls>
          <c:showLegendKey val="0"/>
          <c:showVal val="0"/>
          <c:showCatName val="0"/>
          <c:showSerName val="0"/>
          <c:showPercent val="0"/>
          <c:showBubbleSize val="0"/>
        </c:dLbls>
        <c:gapWidth val="219"/>
        <c:axId val="1426435903"/>
        <c:axId val="661154543"/>
      </c:barChart>
      <c:catAx>
        <c:axId val="142643590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000000"/>
                </a:solidFill>
                <a:latin typeface="+mn-lt"/>
                <a:ea typeface="+mn-ea"/>
                <a:cs typeface="+mn-cs"/>
              </a:defRPr>
            </a:pPr>
            <a:endParaRPr lang="en-US"/>
          </a:p>
        </c:txPr>
        <c:crossAx val="661154543"/>
        <c:crosses val="autoZero"/>
        <c:auto val="1"/>
        <c:lblAlgn val="ctr"/>
        <c:lblOffset val="100"/>
        <c:noMultiLvlLbl val="0"/>
        <c:extLst>
          <c:ext xmlns:c15="http://schemas.microsoft.com/office/drawing/2012/chart" uri="{F40574EE-89B7-4290-83BB-5DA773EAF853}">
            <c15:numFmt c:formatCode="General" c:sourceLinked="1"/>
          </c:ext>
        </c:extLst>
      </c:catAx>
      <c:valAx>
        <c:axId val="66115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35903"/>
        <c:crosses val="autoZero"/>
        <c:crossBetween val="between"/>
        <c:dispUnits>
          <c:builtInUnit val="thousands"/>
          <c:dispUnitsLbl/>
        </c:dispUnits>
        <c:extLst>
          <c:ext xmlns:c15="http://schemas.microsoft.com/office/drawing/2012/chart" uri="{F40574EE-89B7-4290-83BB-5DA773EAF853}">
            <c15:numFmt c:formatCode="General" c:sourceLinked="1"/>
          </c:ext>
        </c:extLst>
      </c:valAx>
    </c:plotArea>
    <c:plotVisOnly val="1"/>
    <c:dispBlanksAs val="gap"/>
    <c:showDLblsOverMax val="0"/>
    <c:extLst/>
  </c:chart>
  <c:txPr>
    <a:bodyPr/>
    <a:lstStyle/>
    <a:p>
      <a:pPr>
        <a:defRPr/>
      </a:pPr>
      <a:endParaRPr lang="en-US"/>
    </a:p>
  </c:txPr>
  <c:extLst>
    <c:ext xmlns:c15="http://schemas.microsoft.com/office/drawing/2012/chart" uri="{723BEF56-08C2-4564-9609-F4CBC75E7E54}">
      <c15:pivotSource>
        <c15:name>[Power Pivot Fundamentals - Starter File(AutoRecovered).xlsx]PivotChartTable2</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By Profit Margin</a:t>
            </a:r>
          </a:p>
        </c:rich>
      </c:tx>
      <c:layout>
        <c:manualLayout>
          <c:xMode val="edge"/>
          <c:yMode val="edge"/>
          <c:x val="0.37165422464489817"/>
          <c:y val="0.10823275557493481"/>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spPr>
          <a:solidFill>
            <a:srgbClr val="FF0000"/>
          </a:solidFill>
        </c:spPr>
      </c:pivotFmt>
      <c:pivotFmt>
        <c:idx val="9"/>
        <c:spPr>
          <a:solidFill>
            <a:srgbClr val="00B050"/>
          </a:solidFill>
        </c:spPr>
      </c:pivotFmt>
    </c:pivotFmts>
    <c:plotArea>
      <c:layout/>
      <c:barChart>
        <c:barDir val="bar"/>
        <c:grouping val="clustered"/>
        <c:varyColors val="0"/>
        <c:ser>
          <c:idx val="0"/>
          <c:order val="0"/>
          <c:tx>
            <c:v>Total</c:v>
          </c:tx>
          <c:invertIfNegative val="0"/>
          <c:dPt>
            <c:idx val="0"/>
            <c:invertIfNegative val="0"/>
            <c:bubble3D val="0"/>
            <c:spPr>
              <a:solidFill>
                <a:srgbClr val="00B050"/>
              </a:solidFill>
            </c:spPr>
            <c:extLst>
              <c:ext xmlns:c16="http://schemas.microsoft.com/office/drawing/2014/chart" uri="{C3380CC4-5D6E-409C-BE32-E72D297353CC}">
                <c16:uniqueId val="{00000004-6664-4DA5-A654-0EB6267C4866}"/>
              </c:ext>
            </c:extLst>
          </c:dPt>
          <c:dPt>
            <c:idx val="1"/>
            <c:invertIfNegative val="0"/>
            <c:bubble3D val="0"/>
            <c:spPr>
              <a:solidFill>
                <a:srgbClr val="FF0000"/>
              </a:solidFill>
            </c:spPr>
            <c:extLst>
              <c:ext xmlns:c16="http://schemas.microsoft.com/office/drawing/2014/chart" uri="{C3380CC4-5D6E-409C-BE32-E72D297353CC}">
                <c16:uniqueId val="{00000003-6664-4DA5-A654-0EB6267C4866}"/>
              </c:ext>
            </c:extLst>
          </c:dPt>
          <c:cat>
            <c:strLit>
              <c:ptCount val="2"/>
              <c:pt idx="0">
                <c:v>Full Price</c:v>
              </c:pt>
              <c:pt idx="1">
                <c:v>Promo</c:v>
              </c:pt>
            </c:strLit>
          </c:cat>
          <c:val>
            <c:numLit>
              <c:formatCode>#,##0.00</c:formatCode>
              <c:ptCount val="2"/>
              <c:pt idx="0">
                <c:v>16235693.415939983</c:v>
              </c:pt>
              <c:pt idx="1">
                <c:v>3014225.5066200001</c:v>
              </c:pt>
            </c:numLit>
          </c:val>
          <c:extLst>
            <c:ext xmlns:c16="http://schemas.microsoft.com/office/drawing/2014/chart" uri="{C3380CC4-5D6E-409C-BE32-E72D297353CC}">
              <c16:uniqueId val="{00000001-6664-4DA5-A654-0EB6267C4866}"/>
            </c:ext>
          </c:extLst>
        </c:ser>
        <c:dLbls>
          <c:showLegendKey val="0"/>
          <c:showVal val="0"/>
          <c:showCatName val="0"/>
          <c:showSerName val="0"/>
          <c:showPercent val="0"/>
          <c:showBubbleSize val="0"/>
        </c:dLbls>
        <c:gapWidth val="219"/>
        <c:axId val="1426435903"/>
        <c:axId val="661154543"/>
      </c:barChart>
      <c:catAx>
        <c:axId val="142643590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000000"/>
                </a:solidFill>
                <a:latin typeface="+mn-lt"/>
                <a:ea typeface="+mn-ea"/>
                <a:cs typeface="+mn-cs"/>
              </a:defRPr>
            </a:pPr>
            <a:endParaRPr lang="en-US"/>
          </a:p>
        </c:txPr>
        <c:crossAx val="661154543"/>
        <c:crosses val="autoZero"/>
        <c:auto val="1"/>
        <c:lblAlgn val="ctr"/>
        <c:lblOffset val="100"/>
        <c:noMultiLvlLbl val="0"/>
        <c:extLst>
          <c:ext xmlns:c15="http://schemas.microsoft.com/office/drawing/2012/chart" uri="{F40574EE-89B7-4290-83BB-5DA773EAF853}">
            <c15:numFmt c:formatCode="General" c:sourceLinked="1"/>
          </c:ext>
        </c:extLst>
      </c:catAx>
      <c:valAx>
        <c:axId val="661154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35903"/>
        <c:crosses val="autoZero"/>
        <c:crossBetween val="between"/>
        <c:dispUnits>
          <c:builtInUnit val="millions"/>
          <c:dispUnitsLbl/>
        </c:dispUnits>
        <c:extLst>
          <c:ext xmlns:c15="http://schemas.microsoft.com/office/drawing/2012/chart" uri="{F40574EE-89B7-4290-83BB-5DA773EAF853}">
            <c15:numFmt c:formatCode="#,##0.00" c:sourceLinked="1"/>
          </c:ext>
        </c:extLst>
      </c:valAx>
    </c:plotArea>
    <c:plotVisOnly val="1"/>
    <c:dispBlanksAs val="gap"/>
    <c:showDLblsOverMax val="0"/>
    <c:extLst/>
  </c:chart>
  <c:txPr>
    <a:bodyPr/>
    <a:lstStyle/>
    <a:p>
      <a:pPr>
        <a:defRPr/>
      </a:pPr>
      <a:endParaRPr lang="en-US"/>
    </a:p>
  </c:txPr>
  <c:extLst>
    <c:ext xmlns:c15="http://schemas.microsoft.com/office/drawing/2012/chart" uri="{723BEF56-08C2-4564-9609-F4CBC75E7E54}">
      <c15:pivotSource>
        <c15:name>[Power Pivot Fundamentals - Starter File(AutoRecovered).xlsx]PivotChartTable5</c15:name>
        <c15:fmtId val="3"/>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Fundamentals - Starter File(AutoRecovered).xlsx]Pivot_tables&amp;testing!PivotTable4</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'Pivot_tables&amp;testing'!$E$95</c:f>
              <c:strCache>
                <c:ptCount val="1"/>
                <c:pt idx="0">
                  <c:v>Sales</c:v>
                </c:pt>
              </c:strCache>
            </c:strRef>
          </c:tx>
          <c:spPr>
            <a:solidFill>
              <a:schemeClr val="accent1"/>
            </a:solidFill>
            <a:ln>
              <a:noFill/>
            </a:ln>
            <a:effectLst/>
          </c:spPr>
          <c:invertIfNegative val="0"/>
          <c:cat>
            <c:multiLvlStrRef>
              <c:f>'Pivot_tables&amp;testing'!$D$96:$D$112</c:f>
              <c:multiLvlStrCache>
                <c:ptCount val="11"/>
                <c:lvl>
                  <c:pt idx="0">
                    <c:v>Letisha</c:v>
                  </c:pt>
                  <c:pt idx="1">
                    <c:v>Mike</c:v>
                  </c:pt>
                  <c:pt idx="2">
                    <c:v>Xi</c:v>
                  </c:pt>
                  <c:pt idx="3">
                    <c:v>Ellen</c:v>
                  </c:pt>
                  <c:pt idx="4">
                    <c:v>Edward</c:v>
                  </c:pt>
                  <c:pt idx="5">
                    <c:v>Laura</c:v>
                  </c:pt>
                  <c:pt idx="6">
                    <c:v>Jason</c:v>
                  </c:pt>
                  <c:pt idx="7">
                    <c:v>Barack</c:v>
                  </c:pt>
                  <c:pt idx="8">
                    <c:v>Michelle</c:v>
                  </c:pt>
                  <c:pt idx="9">
                    <c:v>Joshua</c:v>
                  </c:pt>
                  <c:pt idx="10">
                    <c:v>Alan</c:v>
                  </c:pt>
                </c:lvl>
                <c:lvl>
                  <c:pt idx="0">
                    <c:v>1</c:v>
                  </c:pt>
                  <c:pt idx="2">
                    <c:v>2</c:v>
                  </c:pt>
                  <c:pt idx="4">
                    <c:v>3</c:v>
                  </c:pt>
                  <c:pt idx="6">
                    <c:v>6</c:v>
                  </c:pt>
                  <c:pt idx="10">
                    <c:v>9</c:v>
                  </c:pt>
                </c:lvl>
              </c:multiLvlStrCache>
            </c:multiLvlStrRef>
          </c:cat>
          <c:val>
            <c:numRef>
              <c:f>'Pivot_tables&amp;testing'!$E$96:$E$112</c:f>
              <c:numCache>
                <c:formatCode>#,##0.00</c:formatCode>
                <c:ptCount val="11"/>
                <c:pt idx="0">
                  <c:v>14231045.009000013</c:v>
                </c:pt>
                <c:pt idx="1">
                  <c:v>4584779.3920000046</c:v>
                </c:pt>
                <c:pt idx="2">
                  <c:v>3397557.8130000029</c:v>
                </c:pt>
                <c:pt idx="3">
                  <c:v>2782217.5330000031</c:v>
                </c:pt>
                <c:pt idx="4">
                  <c:v>8936033.3909999486</c:v>
                </c:pt>
                <c:pt idx="5">
                  <c:v>3520156.2460000026</c:v>
                </c:pt>
                <c:pt idx="6">
                  <c:v>8248803.4749999903</c:v>
                </c:pt>
                <c:pt idx="7">
                  <c:v>6595927.4219999816</c:v>
                </c:pt>
                <c:pt idx="8">
                  <c:v>3181633.9310000027</c:v>
                </c:pt>
                <c:pt idx="9">
                  <c:v>1432470.4479999994</c:v>
                </c:pt>
                <c:pt idx="10">
                  <c:v>4605593.3710000003</c:v>
                </c:pt>
              </c:numCache>
            </c:numRef>
          </c:val>
          <c:extLst>
            <c:ext xmlns:c16="http://schemas.microsoft.com/office/drawing/2014/chart" uri="{C3380CC4-5D6E-409C-BE32-E72D297353CC}">
              <c16:uniqueId val="{00000005-BD3F-45DD-8677-F88C170F60E2}"/>
            </c:ext>
          </c:extLst>
        </c:ser>
        <c:ser>
          <c:idx val="1"/>
          <c:order val="1"/>
          <c:tx>
            <c:strRef>
              <c:f>'Pivot_tables&amp;testing'!$F$95</c:f>
              <c:strCache>
                <c:ptCount val="1"/>
                <c:pt idx="0">
                  <c:v>MarginDollarTotal</c:v>
                </c:pt>
              </c:strCache>
            </c:strRef>
          </c:tx>
          <c:spPr>
            <a:solidFill>
              <a:schemeClr val="accent2"/>
            </a:solidFill>
            <a:ln>
              <a:noFill/>
            </a:ln>
            <a:effectLst/>
          </c:spPr>
          <c:invertIfNegative val="0"/>
          <c:cat>
            <c:multiLvlStrRef>
              <c:f>'Pivot_tables&amp;testing'!$D$96:$D$112</c:f>
              <c:multiLvlStrCache>
                <c:ptCount val="11"/>
                <c:lvl>
                  <c:pt idx="0">
                    <c:v>Letisha</c:v>
                  </c:pt>
                  <c:pt idx="1">
                    <c:v>Mike</c:v>
                  </c:pt>
                  <c:pt idx="2">
                    <c:v>Xi</c:v>
                  </c:pt>
                  <c:pt idx="3">
                    <c:v>Ellen</c:v>
                  </c:pt>
                  <c:pt idx="4">
                    <c:v>Edward</c:v>
                  </c:pt>
                  <c:pt idx="5">
                    <c:v>Laura</c:v>
                  </c:pt>
                  <c:pt idx="6">
                    <c:v>Jason</c:v>
                  </c:pt>
                  <c:pt idx="7">
                    <c:v>Barack</c:v>
                  </c:pt>
                  <c:pt idx="8">
                    <c:v>Michelle</c:v>
                  </c:pt>
                  <c:pt idx="9">
                    <c:v>Joshua</c:v>
                  </c:pt>
                  <c:pt idx="10">
                    <c:v>Alan</c:v>
                  </c:pt>
                </c:lvl>
                <c:lvl>
                  <c:pt idx="0">
                    <c:v>1</c:v>
                  </c:pt>
                  <c:pt idx="2">
                    <c:v>2</c:v>
                  </c:pt>
                  <c:pt idx="4">
                    <c:v>3</c:v>
                  </c:pt>
                  <c:pt idx="6">
                    <c:v>6</c:v>
                  </c:pt>
                  <c:pt idx="10">
                    <c:v>9</c:v>
                  </c:pt>
                </c:lvl>
              </c:multiLvlStrCache>
            </c:multiLvlStrRef>
          </c:cat>
          <c:val>
            <c:numRef>
              <c:f>'Pivot_tables&amp;testing'!$F$96:$F$112</c:f>
              <c:numCache>
                <c:formatCode>#,##0.00</c:formatCode>
                <c:ptCount val="11"/>
                <c:pt idx="0">
                  <c:v>4234221.0273599885</c:v>
                </c:pt>
                <c:pt idx="1">
                  <c:v>1241018.0251800078</c:v>
                </c:pt>
                <c:pt idx="2">
                  <c:v>987022.27827000374</c:v>
                </c:pt>
                <c:pt idx="3">
                  <c:v>818068.61656999891</c:v>
                </c:pt>
                <c:pt idx="4">
                  <c:v>2710325.6018899386</c:v>
                </c:pt>
                <c:pt idx="5">
                  <c:v>1006570.123839999</c:v>
                </c:pt>
                <c:pt idx="6">
                  <c:v>2520802.8542499817</c:v>
                </c:pt>
                <c:pt idx="7">
                  <c:v>1837518.3583799826</c:v>
                </c:pt>
                <c:pt idx="8">
                  <c:v>985685.47324000788</c:v>
                </c:pt>
                <c:pt idx="9">
                  <c:v>390665.65641999833</c:v>
                </c:pt>
                <c:pt idx="10">
                  <c:v>1357119.9585899916</c:v>
                </c:pt>
              </c:numCache>
            </c:numRef>
          </c:val>
          <c:extLst>
            <c:ext xmlns:c16="http://schemas.microsoft.com/office/drawing/2014/chart" uri="{C3380CC4-5D6E-409C-BE32-E72D297353CC}">
              <c16:uniqueId val="{00000007-BD3F-45DD-8677-F88C170F60E2}"/>
            </c:ext>
          </c:extLst>
        </c:ser>
        <c:dLbls>
          <c:showLegendKey val="0"/>
          <c:showVal val="0"/>
          <c:showCatName val="0"/>
          <c:showSerName val="0"/>
          <c:showPercent val="0"/>
          <c:showBubbleSize val="0"/>
        </c:dLbls>
        <c:gapWidth val="219"/>
        <c:overlap val="-27"/>
        <c:axId val="1868887231"/>
        <c:axId val="661111823"/>
      </c:barChart>
      <c:lineChart>
        <c:grouping val="standard"/>
        <c:varyColors val="0"/>
        <c:ser>
          <c:idx val="2"/>
          <c:order val="2"/>
          <c:tx>
            <c:strRef>
              <c:f>'Pivot_tables&amp;testing'!$G$95</c:f>
              <c:strCache>
                <c:ptCount val="1"/>
                <c:pt idx="0">
                  <c:v>MarginPercent</c:v>
                </c:pt>
              </c:strCache>
            </c:strRef>
          </c:tx>
          <c:spPr>
            <a:ln w="28575" cap="rnd">
              <a:solidFill>
                <a:schemeClr val="accent3"/>
              </a:solidFill>
              <a:round/>
            </a:ln>
            <a:effectLst/>
          </c:spPr>
          <c:marker>
            <c:symbol val="none"/>
          </c:marker>
          <c:cat>
            <c:multiLvlStrRef>
              <c:f>'Pivot_tables&amp;testing'!$D$96:$D$112</c:f>
              <c:multiLvlStrCache>
                <c:ptCount val="11"/>
                <c:lvl>
                  <c:pt idx="0">
                    <c:v>Letisha</c:v>
                  </c:pt>
                  <c:pt idx="1">
                    <c:v>Mike</c:v>
                  </c:pt>
                  <c:pt idx="2">
                    <c:v>Xi</c:v>
                  </c:pt>
                  <c:pt idx="3">
                    <c:v>Ellen</c:v>
                  </c:pt>
                  <c:pt idx="4">
                    <c:v>Edward</c:v>
                  </c:pt>
                  <c:pt idx="5">
                    <c:v>Laura</c:v>
                  </c:pt>
                  <c:pt idx="6">
                    <c:v>Jason</c:v>
                  </c:pt>
                  <c:pt idx="7">
                    <c:v>Barack</c:v>
                  </c:pt>
                  <c:pt idx="8">
                    <c:v>Michelle</c:v>
                  </c:pt>
                  <c:pt idx="9">
                    <c:v>Joshua</c:v>
                  </c:pt>
                  <c:pt idx="10">
                    <c:v>Alan</c:v>
                  </c:pt>
                </c:lvl>
                <c:lvl>
                  <c:pt idx="0">
                    <c:v>1</c:v>
                  </c:pt>
                  <c:pt idx="2">
                    <c:v>2</c:v>
                  </c:pt>
                  <c:pt idx="4">
                    <c:v>3</c:v>
                  </c:pt>
                  <c:pt idx="6">
                    <c:v>6</c:v>
                  </c:pt>
                  <c:pt idx="10">
                    <c:v>9</c:v>
                  </c:pt>
                </c:lvl>
              </c:multiLvlStrCache>
            </c:multiLvlStrRef>
          </c:cat>
          <c:val>
            <c:numRef>
              <c:f>'Pivot_tables&amp;testing'!$G$96:$G$112</c:f>
              <c:numCache>
                <c:formatCode>0.00%;\-0.00%;0.00%</c:formatCode>
                <c:ptCount val="11"/>
                <c:pt idx="0">
                  <c:v>0.29753409006029974</c:v>
                </c:pt>
                <c:pt idx="1">
                  <c:v>0.27068216790222532</c:v>
                </c:pt>
                <c:pt idx="2">
                  <c:v>0.29050934011877044</c:v>
                </c:pt>
                <c:pt idx="3">
                  <c:v>0.29403474274274083</c:v>
                </c:pt>
                <c:pt idx="4">
                  <c:v>0.3033029850380462</c:v>
                </c:pt>
                <c:pt idx="5">
                  <c:v>0.28594472901132645</c:v>
                </c:pt>
                <c:pt idx="6">
                  <c:v>0.30559618275424905</c:v>
                </c:pt>
                <c:pt idx="7">
                  <c:v>0.27858377462601314</c:v>
                </c:pt>
                <c:pt idx="8">
                  <c:v>0.3098048030089377</c:v>
                </c:pt>
                <c:pt idx="9">
                  <c:v>0.27272161667658956</c:v>
                </c:pt>
                <c:pt idx="10">
                  <c:v>0.29466777660732207</c:v>
                </c:pt>
              </c:numCache>
            </c:numRef>
          </c:val>
          <c:smooth val="0"/>
          <c:extLst>
            <c:ext xmlns:c16="http://schemas.microsoft.com/office/drawing/2014/chart" uri="{C3380CC4-5D6E-409C-BE32-E72D297353CC}">
              <c16:uniqueId val="{00000009-BD3F-45DD-8677-F88C170F60E2}"/>
            </c:ext>
          </c:extLst>
        </c:ser>
        <c:dLbls>
          <c:showLegendKey val="0"/>
          <c:showVal val="0"/>
          <c:showCatName val="0"/>
          <c:showSerName val="0"/>
          <c:showPercent val="0"/>
          <c:showBubbleSize val="0"/>
        </c:dLbls>
        <c:marker val="1"/>
        <c:smooth val="0"/>
        <c:axId val="1868996271"/>
        <c:axId val="661116143"/>
      </c:lineChart>
      <c:catAx>
        <c:axId val="186888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661111823"/>
        <c:crosses val="autoZero"/>
        <c:auto val="1"/>
        <c:lblAlgn val="ctr"/>
        <c:lblOffset val="100"/>
        <c:noMultiLvlLbl val="0"/>
      </c:catAx>
      <c:valAx>
        <c:axId val="661111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887231"/>
        <c:crosses val="autoZero"/>
        <c:crossBetween val="between"/>
      </c:valAx>
      <c:valAx>
        <c:axId val="661116143"/>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996271"/>
        <c:crosses val="max"/>
        <c:crossBetween val="between"/>
      </c:valAx>
      <c:catAx>
        <c:axId val="1868996271"/>
        <c:scaling>
          <c:orientation val="minMax"/>
        </c:scaling>
        <c:delete val="1"/>
        <c:axPos val="b"/>
        <c:numFmt formatCode="General" sourceLinked="1"/>
        <c:majorTickMark val="out"/>
        <c:minorTickMark val="none"/>
        <c:tickLblPos val="nextTo"/>
        <c:crossAx val="661116143"/>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Fundamentals - Starter File(AutoRecovered).xlsx]Pivot_tables&amp;testing!PivotTable6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Margin% by Managers'</a:t>
            </a:r>
            <a:r>
              <a:rPr lang="en-US" b="1" baseline="0">
                <a:solidFill>
                  <a:sysClr val="windowText" lastClr="000000"/>
                </a:solidFill>
              </a:rPr>
              <a:t> Performance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rgbClr val="C00000"/>
          </a:solidFill>
          <a:ln>
            <a:noFill/>
          </a:ln>
          <a:effectLst/>
        </c:spPr>
      </c:pivotFmt>
    </c:pivotFmts>
    <c:plotArea>
      <c:layout/>
      <c:barChart>
        <c:barDir val="col"/>
        <c:grouping val="clustered"/>
        <c:varyColors val="0"/>
        <c:ser>
          <c:idx val="0"/>
          <c:order val="0"/>
          <c:tx>
            <c:strRef>
              <c:f>'Pivot_tables&amp;testing'!$E$123</c:f>
              <c:strCache>
                <c:ptCount val="1"/>
                <c:pt idx="0">
                  <c:v>Total</c:v>
                </c:pt>
              </c:strCache>
            </c:strRef>
          </c:tx>
          <c:spPr>
            <a:solidFill>
              <a:schemeClr val="accent1"/>
            </a:solidFill>
            <a:ln>
              <a:noFill/>
            </a:ln>
            <a:effectLst/>
          </c:spPr>
          <c:invertIfNegative val="0"/>
          <c:dPt>
            <c:idx val="2"/>
            <c:invertIfNegative val="0"/>
            <c:bubble3D val="0"/>
            <c:spPr>
              <a:solidFill>
                <a:schemeClr val="accent3"/>
              </a:solidFill>
              <a:ln>
                <a:noFill/>
              </a:ln>
              <a:effectLst/>
            </c:spPr>
            <c:extLst>
              <c:ext xmlns:c16="http://schemas.microsoft.com/office/drawing/2014/chart" uri="{C3380CC4-5D6E-409C-BE32-E72D297353CC}">
                <c16:uniqueId val="{00000003-4A80-41BE-BD55-8658B05B3911}"/>
              </c:ext>
            </c:extLst>
          </c:dPt>
          <c:dPt>
            <c:idx val="4"/>
            <c:invertIfNegative val="0"/>
            <c:bubble3D val="0"/>
            <c:spPr>
              <a:solidFill>
                <a:srgbClr val="C00000"/>
              </a:solidFill>
              <a:ln>
                <a:noFill/>
              </a:ln>
              <a:effectLst/>
            </c:spPr>
            <c:extLst>
              <c:ext xmlns:c16="http://schemas.microsoft.com/office/drawing/2014/chart" uri="{C3380CC4-5D6E-409C-BE32-E72D297353CC}">
                <c16:uniqueId val="{00000004-4A80-41BE-BD55-8658B05B3911}"/>
              </c:ext>
            </c:extLst>
          </c:dPt>
          <c:cat>
            <c:strRef>
              <c:f>'Pivot_tables&amp;testing'!$D$124:$D$129</c:f>
              <c:strCache>
                <c:ptCount val="5"/>
                <c:pt idx="0">
                  <c:v>9</c:v>
                </c:pt>
                <c:pt idx="1">
                  <c:v>6</c:v>
                </c:pt>
                <c:pt idx="2">
                  <c:v>3</c:v>
                </c:pt>
                <c:pt idx="3">
                  <c:v>2</c:v>
                </c:pt>
                <c:pt idx="4">
                  <c:v>1</c:v>
                </c:pt>
              </c:strCache>
            </c:strRef>
          </c:cat>
          <c:val>
            <c:numRef>
              <c:f>'Pivot_tables&amp;testing'!$E$124:$E$129</c:f>
              <c:numCache>
                <c:formatCode>0.00%;\-0.00%;0.00%</c:formatCode>
                <c:ptCount val="5"/>
                <c:pt idx="0">
                  <c:v>0.29466777660732379</c:v>
                </c:pt>
                <c:pt idx="1">
                  <c:v>0.29470789289033433</c:v>
                </c:pt>
                <c:pt idx="2">
                  <c:v>0.29839749024768303</c:v>
                </c:pt>
                <c:pt idx="3">
                  <c:v>0.2920965235424593</c:v>
                </c:pt>
                <c:pt idx="4">
                  <c:v>0.29099118570903842</c:v>
                </c:pt>
              </c:numCache>
            </c:numRef>
          </c:val>
          <c:extLst>
            <c:ext xmlns:c16="http://schemas.microsoft.com/office/drawing/2014/chart" uri="{C3380CC4-5D6E-409C-BE32-E72D297353CC}">
              <c16:uniqueId val="{00000000-4A80-41BE-BD55-8658B05B3911}"/>
            </c:ext>
          </c:extLst>
        </c:ser>
        <c:dLbls>
          <c:showLegendKey val="0"/>
          <c:showVal val="0"/>
          <c:showCatName val="0"/>
          <c:showSerName val="0"/>
          <c:showPercent val="0"/>
          <c:showBubbleSize val="0"/>
        </c:dLbls>
        <c:gapWidth val="219"/>
        <c:overlap val="-27"/>
        <c:axId val="1878442351"/>
        <c:axId val="489194063"/>
      </c:barChart>
      <c:catAx>
        <c:axId val="187844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489194063"/>
        <c:crosses val="autoZero"/>
        <c:auto val="1"/>
        <c:lblAlgn val="ctr"/>
        <c:lblOffset val="100"/>
        <c:noMultiLvlLbl val="0"/>
      </c:catAx>
      <c:valAx>
        <c:axId val="4891940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8784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Fundamentals - Starter File(AutoRecovered).xlsx]Pivot_tables&amp;testing!PivotTable7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'Pivot_tables&amp;testing'!$E$139</c:f>
              <c:strCache>
                <c:ptCount val="1"/>
                <c:pt idx="0">
                  <c:v>Total</c:v>
                </c:pt>
              </c:strCache>
            </c:strRef>
          </c:tx>
          <c:spPr>
            <a:ln w="28575" cap="rnd">
              <a:solidFill>
                <a:schemeClr val="accent1"/>
              </a:solidFill>
              <a:round/>
            </a:ln>
            <a:effectLst/>
          </c:spPr>
          <c:marker>
            <c:symbol val="none"/>
          </c:marker>
          <c:cat>
            <c:strRef>
              <c:f>'Pivot_tables&amp;testing'!$D$140:$D$152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'Pivot_tables&amp;testing'!$E$140:$E$152</c:f>
              <c:numCache>
                <c:formatCode>#,##0.00</c:formatCode>
                <c:ptCount val="12"/>
                <c:pt idx="0">
                  <c:v>3244142.8979999986</c:v>
                </c:pt>
                <c:pt idx="1">
                  <c:v>6677238.8399999989</c:v>
                </c:pt>
                <c:pt idx="2">
                  <c:v>9268944.5480000004</c:v>
                </c:pt>
                <c:pt idx="3">
                  <c:v>5594842.7240000013</c:v>
                </c:pt>
                <c:pt idx="4">
                  <c:v>1968057.47</c:v>
                </c:pt>
                <c:pt idx="5">
                  <c:v>1276099.125</c:v>
                </c:pt>
                <c:pt idx="6">
                  <c:v>2335719.7299999991</c:v>
                </c:pt>
                <c:pt idx="7">
                  <c:v>2377305.6899999985</c:v>
                </c:pt>
                <c:pt idx="8">
                  <c:v>3566590.7189999959</c:v>
                </c:pt>
                <c:pt idx="9">
                  <c:v>4287678.76</c:v>
                </c:pt>
                <c:pt idx="10">
                  <c:v>11142842.186000021</c:v>
                </c:pt>
                <c:pt idx="11">
                  <c:v>13770264.249000035</c:v>
                </c:pt>
              </c:numCache>
            </c:numRef>
          </c:val>
          <c:smooth val="0"/>
          <c:extLst>
            <c:ext xmlns:c16="http://schemas.microsoft.com/office/drawing/2014/chart" uri="{C3380CC4-5D6E-409C-BE32-E72D297353CC}">
              <c16:uniqueId val="{00000000-655F-4F97-91EF-92EFB1A89857}"/>
            </c:ext>
          </c:extLst>
        </c:ser>
        <c:dLbls>
          <c:showLegendKey val="0"/>
          <c:showVal val="0"/>
          <c:showCatName val="0"/>
          <c:showSerName val="0"/>
          <c:showPercent val="0"/>
          <c:showBubbleSize val="0"/>
        </c:dLbls>
        <c:smooth val="0"/>
        <c:axId val="1749640351"/>
        <c:axId val="489193103"/>
      </c:lineChart>
      <c:catAx>
        <c:axId val="174964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193103"/>
        <c:crosses val="autoZero"/>
        <c:auto val="1"/>
        <c:lblAlgn val="ctr"/>
        <c:lblOffset val="100"/>
        <c:noMultiLvlLbl val="0"/>
      </c:catAx>
      <c:valAx>
        <c:axId val="489193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64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Cash Flow</cx:v>
        </cx:txData>
      </cx:tx>
      <cx:txPr>
        <a:bodyPr spcFirstLastPara="1" vertOverflow="ellipsis" horzOverflow="overflow" wrap="square" lIns="0" tIns="0" rIns="0" bIns="0" anchor="ctr" anchorCtr="1"/>
        <a:lstStyle/>
        <a:p>
          <a:pPr algn="ctr" rtl="0">
            <a:defRPr>
              <a:solidFill>
                <a:schemeClr val="bg1"/>
              </a:solidFill>
            </a:defRPr>
          </a:pPr>
          <a:r>
            <a:rPr lang="en-US" sz="800" b="1" i="0" u="none" strike="noStrike" baseline="0">
              <a:solidFill>
                <a:schemeClr val="bg1"/>
              </a:solidFill>
              <a:latin typeface="Calibri" panose="020F0502020204030204"/>
            </a:rPr>
            <a:t>Cash Flow</a:t>
          </a:r>
        </a:p>
      </cx:txPr>
      <cx:extLst>
        <cx:ext uri="ext:featex">
          <cx:featureExtension feature="mp" drop="onModelChange">
            <cx:offset top="0.026234690099954605" left="-0.98124563694000244"/>
          </cx:featureExtension>
        </cx:ext>
      </cx:extLst>
    </cx:title>
    <cx:plotArea>
      <cx:plotAreaRegion>
        <cx:series layoutId="waterfall" uniqueId="{00000000-7715-4AEC-87EE-3391A046BA93}">
          <cx:tx>
            <cx:txData>
              <cx:f>_xlchart.v1.4</cx:f>
              <cx:v>Amount</cx:v>
            </cx:txData>
          </cx:tx>
          <cx:spPr>
            <a:ln>
              <a:noFill/>
            </a:ln>
          </cx:spPr>
          <cx:dataPt idx="0">
            <cx:spPr>
              <a:solidFill>
                <a:srgbClr val="FFFFFF"/>
              </a:solidFill>
            </cx:spPr>
          </cx:dataPt>
          <cx:dataPt idx="1">
            <cx:spPr>
              <a:solidFill>
                <a:srgbClr val="B60837"/>
              </a:solidFill>
            </cx:spPr>
          </cx:dataPt>
          <cx:dataPt idx="2">
            <cx:spPr>
              <a:solidFill>
                <a:srgbClr val="B60837"/>
              </a:solidFill>
            </cx:spPr>
          </cx:dataPt>
          <cx:dataPt idx="3">
            <cx:spPr>
              <a:solidFill>
                <a:srgbClr val="00B050"/>
              </a:solidFill>
            </cx:spPr>
          </cx:dataPt>
          <cx:dataLabels pos="outEnd">
            <cx:txPr>
              <a:bodyPr vertOverflow="overflow" horzOverflow="overflow" wrap="square" lIns="0" tIns="0" rIns="0" bIns="0"/>
              <a:lstStyle/>
              <a:p>
                <a:pPr algn="ctr" rtl="0">
                  <a:defRPr sz="6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600">
                  <a:solidFill>
                    <a:schemeClr val="bg1"/>
                  </a:solidFill>
                </a:endParaRPr>
              </a:p>
            </cx:txPr>
            <cx:visibility seriesName="0" categoryName="0" value="1"/>
          </cx:dataLabels>
          <cx:dataId val="0"/>
          <cx:layoutPr>
            <cx:visibility connectorLines="1"/>
            <cx:subtotals>
              <cx:idx val="3"/>
            </cx:subtotals>
          </cx:layoutPr>
        </cx:series>
      </cx:plotAreaRegion>
      <cx:axis id="0">
        <cx:catScaling gapWidth="0.5"/>
        <cx:tickLabels/>
        <cx:txPr>
          <a:bodyPr vertOverflow="overflow" horzOverflow="overflow" wrap="square" lIns="0" tIns="0" rIns="0" bIns="0"/>
          <a:lstStyle/>
          <a:p>
            <a:pPr algn="ctr" rtl="0">
              <a:defRPr sz="6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600">
              <a:solidFill>
                <a:schemeClr val="bg1"/>
              </a:solidFill>
            </a:endParaRPr>
          </a:p>
        </cx:txPr>
      </cx:axis>
      <cx:axis id="1">
        <cx:valScaling/>
        <cx:units unit="millions">
          <cx:unitsLabel>
            <cx:tx>
              <cx:txData>
                <cx:v>Millions</cx:v>
              </cx:txData>
            </cx:tx>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bg1"/>
                    </a:solidFill>
                  </a:rPr>
                  <a:t>Millions</a:t>
                </a:r>
              </a:p>
            </cx:txPr>
          </cx:unitsLabel>
        </cx:units>
        <cx:majorGridlines>
          <cx:spPr>
            <a:ln>
              <a:solidFill>
                <a:schemeClr val="bg1">
                  <a:alpha val="4000"/>
                </a:schemeClr>
              </a:solidFill>
            </a:ln>
          </cx:spPr>
        </cx:majorGridlines>
        <cx:tickLabels/>
        <cx:spPr>
          <a:ln>
            <a:noFill/>
          </a:ln>
        </cx:spPr>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6350</xdr:rowOff>
    </xdr:from>
    <xdr:to>
      <xdr:col>15</xdr:col>
      <xdr:colOff>0</xdr:colOff>
      <xdr:row>28</xdr:row>
      <xdr:rowOff>1</xdr:rowOff>
    </xdr:to>
    <xdr:sp macro="" textlink="">
      <xdr:nvSpPr>
        <xdr:cNvPr id="2" name="Rectangle 1">
          <a:extLst>
            <a:ext uri="{FF2B5EF4-FFF2-40B4-BE49-F238E27FC236}">
              <a16:creationId xmlns:a16="http://schemas.microsoft.com/office/drawing/2014/main" id="{9BD038AC-5DEB-44BF-8AE4-FFD41A54CF68}"/>
            </a:ext>
          </a:extLst>
        </xdr:cNvPr>
        <xdr:cNvSpPr/>
      </xdr:nvSpPr>
      <xdr:spPr>
        <a:xfrm>
          <a:off x="609600" y="4581525"/>
          <a:ext cx="9753600" cy="71437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Clear</a:t>
          </a:r>
          <a:r>
            <a:rPr lang="en-US" sz="1100" baseline="0">
              <a:solidFill>
                <a:sysClr val="windowText" lastClr="000000"/>
              </a:solidFill>
            </a:rPr>
            <a:t> statement of the real challenge: understanding which stores. products, brands, firmness levels and managers drive revenue vs margin, and whether promos help or hurt profitability.</a:t>
          </a:r>
          <a:endParaRPr lang="en-US" sz="1100">
            <a:solidFill>
              <a:sysClr val="windowText" lastClr="000000"/>
            </a:solidFill>
          </a:endParaRPr>
        </a:p>
      </xdr:txBody>
    </xdr:sp>
    <xdr:clientData/>
  </xdr:twoCellAnchor>
  <xdr:twoCellAnchor>
    <xdr:from>
      <xdr:col>0</xdr:col>
      <xdr:colOff>609599</xdr:colOff>
      <xdr:row>33</xdr:row>
      <xdr:rowOff>0</xdr:rowOff>
    </xdr:from>
    <xdr:to>
      <xdr:col>7</xdr:col>
      <xdr:colOff>50799</xdr:colOff>
      <xdr:row>47</xdr:row>
      <xdr:rowOff>171451</xdr:rowOff>
    </xdr:to>
    <xdr:sp macro="" textlink="">
      <xdr:nvSpPr>
        <xdr:cNvPr id="3" name="Rectangle 2">
          <a:extLst>
            <a:ext uri="{FF2B5EF4-FFF2-40B4-BE49-F238E27FC236}">
              <a16:creationId xmlns:a16="http://schemas.microsoft.com/office/drawing/2014/main" id="{8ED6A15A-3BB2-44FD-B7E4-CD94897B1600}"/>
            </a:ext>
          </a:extLst>
        </xdr:cNvPr>
        <xdr:cNvSpPr/>
      </xdr:nvSpPr>
      <xdr:spPr>
        <a:xfrm>
          <a:off x="609599" y="6257925"/>
          <a:ext cx="4927600" cy="270510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1. Best stores by sales &amp; margin &amp;</a:t>
          </a:r>
          <a:br>
            <a:rPr lang="en-US" sz="1200">
              <a:solidFill>
                <a:sysClr val="windowText" lastClr="000000"/>
              </a:solidFill>
            </a:rPr>
          </a:br>
          <a:endParaRPr lang="en-US" sz="1200">
            <a:solidFill>
              <a:sysClr val="windowText" lastClr="000000"/>
            </a:solidFill>
          </a:endParaRPr>
        </a:p>
        <a:p>
          <a:pPr algn="l"/>
          <a:r>
            <a:rPr lang="en-US" sz="1200">
              <a:solidFill>
                <a:sysClr val="windowText" lastClr="000000"/>
              </a:solidFill>
            </a:rPr>
            <a:t>2. Category &amp; firmness contribution</a:t>
          </a:r>
          <a:r>
            <a:rPr lang="en-US" sz="1200" baseline="0">
              <a:solidFill>
                <a:sysClr val="windowText" lastClr="000000"/>
              </a:solidFill>
            </a:rPr>
            <a:t> ( volume vs margin )</a:t>
          </a:r>
        </a:p>
        <a:p>
          <a:pPr algn="l"/>
          <a:endParaRPr lang="en-US" sz="1200">
            <a:solidFill>
              <a:sysClr val="windowText" lastClr="000000"/>
            </a:solidFill>
          </a:endParaRPr>
        </a:p>
        <a:p>
          <a:pPr algn="l"/>
          <a:r>
            <a:rPr lang="en-US" sz="1200">
              <a:solidFill>
                <a:sysClr val="windowText" lastClr="000000"/>
              </a:solidFill>
            </a:rPr>
            <a:t>3. Seasonality</a:t>
          </a:r>
          <a:r>
            <a:rPr lang="en-US" sz="1200" baseline="0">
              <a:solidFill>
                <a:sysClr val="windowText" lastClr="000000"/>
              </a:solidFill>
            </a:rPr>
            <a:t>/peak months</a:t>
          </a:r>
        </a:p>
        <a:p>
          <a:pPr algn="l"/>
          <a:endParaRPr lang="en-US" sz="1200">
            <a:solidFill>
              <a:sysClr val="windowText" lastClr="000000"/>
            </a:solidFill>
          </a:endParaRPr>
        </a:p>
        <a:p>
          <a:pPr algn="l"/>
          <a:r>
            <a:rPr lang="en-US" sz="1200">
              <a:solidFill>
                <a:sysClr val="windowText" lastClr="000000"/>
              </a:solidFill>
            </a:rPr>
            <a:t>4. Full</a:t>
          </a:r>
          <a:r>
            <a:rPr lang="en-US" sz="1200" baseline="0">
              <a:solidFill>
                <a:sysClr val="windowText" lastClr="000000"/>
              </a:solidFill>
            </a:rPr>
            <a:t> Price Vs Promo comaprison</a:t>
          </a:r>
          <a:br>
            <a:rPr lang="en-US" sz="1200">
              <a:solidFill>
                <a:sysClr val="windowText" lastClr="000000"/>
              </a:solidFill>
            </a:rPr>
          </a:br>
          <a:endParaRPr lang="en-US" sz="1200">
            <a:solidFill>
              <a:sysClr val="windowText" lastClr="000000"/>
            </a:solidFill>
          </a:endParaRPr>
        </a:p>
        <a:p>
          <a:pPr algn="l"/>
          <a:r>
            <a:rPr lang="en-US" sz="1200">
              <a:solidFill>
                <a:sysClr val="windowText" lastClr="000000"/>
              </a:solidFill>
            </a:rPr>
            <a:t>5. Do discounts</a:t>
          </a:r>
          <a:r>
            <a:rPr lang="en-US" sz="1200" baseline="0">
              <a:solidFill>
                <a:sysClr val="windowText" lastClr="000000"/>
              </a:solidFill>
            </a:rPr>
            <a:t> actually increase profit?</a:t>
          </a:r>
        </a:p>
        <a:p>
          <a:pPr algn="l"/>
          <a:endParaRPr lang="en-US" sz="1200">
            <a:solidFill>
              <a:sysClr val="windowText" lastClr="000000"/>
            </a:solidFill>
          </a:endParaRPr>
        </a:p>
        <a:p>
          <a:pPr algn="l"/>
          <a:r>
            <a:rPr lang="en-US" sz="1200">
              <a:solidFill>
                <a:sysClr val="windowText" lastClr="000000"/>
              </a:solidFill>
            </a:rPr>
            <a:t>6. Brand</a:t>
          </a:r>
          <a:r>
            <a:rPr lang="en-US" sz="1200" baseline="0">
              <a:solidFill>
                <a:sysClr val="windowText" lastClr="000000"/>
              </a:solidFill>
            </a:rPr>
            <a:t> Performance</a:t>
          </a:r>
        </a:p>
        <a:p>
          <a:pPr algn="l"/>
          <a:endParaRPr lang="en-US" sz="1200" baseline="0">
            <a:solidFill>
              <a:sysClr val="windowText" lastClr="000000"/>
            </a:solidFill>
          </a:endParaRPr>
        </a:p>
        <a:p>
          <a:pPr algn="l"/>
          <a:r>
            <a:rPr lang="en-US" sz="1200">
              <a:solidFill>
                <a:sysClr val="windowText" lastClr="000000"/>
              </a:solidFill>
            </a:rPr>
            <a:t>7. Under-performing</a:t>
          </a:r>
          <a:r>
            <a:rPr lang="en-US" sz="1200" baseline="0">
              <a:solidFill>
                <a:sysClr val="windowText" lastClr="000000"/>
              </a:solidFill>
            </a:rPr>
            <a:t> products</a:t>
          </a:r>
          <a:endParaRPr lang="en-US" sz="1200">
            <a:solidFill>
              <a:sysClr val="windowText" lastClr="000000"/>
            </a:solidFill>
          </a:endParaRPr>
        </a:p>
      </xdr:txBody>
    </xdr:sp>
    <xdr:clientData/>
  </xdr:twoCellAnchor>
  <xdr:twoCellAnchor>
    <xdr:from>
      <xdr:col>0</xdr:col>
      <xdr:colOff>609599</xdr:colOff>
      <xdr:row>80</xdr:row>
      <xdr:rowOff>0</xdr:rowOff>
    </xdr:from>
    <xdr:to>
      <xdr:col>11</xdr:col>
      <xdr:colOff>9524</xdr:colOff>
      <xdr:row>87</xdr:row>
      <xdr:rowOff>104774</xdr:rowOff>
    </xdr:to>
    <xdr:sp macro="" textlink="">
      <xdr:nvSpPr>
        <xdr:cNvPr id="4" name="Rectangle 3">
          <a:extLst>
            <a:ext uri="{FF2B5EF4-FFF2-40B4-BE49-F238E27FC236}">
              <a16:creationId xmlns:a16="http://schemas.microsoft.com/office/drawing/2014/main" id="{18247244-8D0A-4D22-AD3E-C5ECA52384EA}"/>
            </a:ext>
          </a:extLst>
        </xdr:cNvPr>
        <xdr:cNvSpPr/>
      </xdr:nvSpPr>
      <xdr:spPr>
        <a:xfrm>
          <a:off x="609599" y="14639925"/>
          <a:ext cx="6105525" cy="137159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rPr>
            <a:t>1.Sample vs full-model row counts</a:t>
          </a:r>
        </a:p>
        <a:p>
          <a:pPr marL="0" marR="0" lvl="0" indent="0" algn="l"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rPr>
            <a:t>2.Date range limited to 2018–2019</a:t>
          </a:r>
        </a:p>
        <a:p>
          <a:pPr marL="0" marR="0" lvl="0" indent="0" algn="l"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rPr>
            <a:t>3.Blank Promo / missing ManagerIDs</a:t>
          </a:r>
        </a:p>
        <a:p>
          <a:pPr marL="0" marR="0" lvl="0" indent="0" algn="l"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rPr>
            <a:t>4.“NA” home stores</a:t>
          </a:r>
        </a:p>
        <a:p>
          <a:pPr marL="0" marR="0" lvl="0" indent="0" algn="l"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rPr>
            <a:t>5.Cost inferred from margin</a:t>
          </a:r>
        </a:p>
        <a:p>
          <a:pPr marL="0" marR="0" lvl="0" indent="0" algn="l"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rPr>
            <a:t>6.Commission table not yet applied in pivots</a:t>
          </a:r>
        </a:p>
      </xdr:txBody>
    </xdr:sp>
    <xdr:clientData/>
  </xdr:twoCellAnchor>
  <xdr:twoCellAnchor editAs="absolute">
    <xdr:from>
      <xdr:col>1</xdr:col>
      <xdr:colOff>19050</xdr:colOff>
      <xdr:row>0</xdr:row>
      <xdr:rowOff>0</xdr:rowOff>
    </xdr:from>
    <xdr:to>
      <xdr:col>18</xdr:col>
      <xdr:colOff>596900</xdr:colOff>
      <xdr:row>7</xdr:row>
      <xdr:rowOff>12141</xdr:rowOff>
    </xdr:to>
    <xdr:sp macro="" textlink="">
      <xdr:nvSpPr>
        <xdr:cNvPr id="5" name="Rectangle: Rounded Corners 4">
          <a:extLst>
            <a:ext uri="{FF2B5EF4-FFF2-40B4-BE49-F238E27FC236}">
              <a16:creationId xmlns:a16="http://schemas.microsoft.com/office/drawing/2014/main" id="{42844C15-ED2D-4972-A17D-C5BC46974D59}"/>
            </a:ext>
          </a:extLst>
        </xdr:cNvPr>
        <xdr:cNvSpPr>
          <a:spLocks noChangeAspect="1"/>
        </xdr:cNvSpPr>
      </xdr:nvSpPr>
      <xdr:spPr>
        <a:xfrm>
          <a:off x="628650" y="0"/>
          <a:ext cx="10944225" cy="1275791"/>
        </a:xfrm>
        <a:prstGeom prst="roundRect">
          <a:avLst/>
        </a:prstGeom>
        <a:solidFill>
          <a:srgbClr val="B60837">
            <a:alpha val="78039"/>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rPr>
            <a:t>Product Sales</a:t>
          </a:r>
          <a:r>
            <a:rPr lang="en-US" sz="4000" b="1" baseline="0">
              <a:solidFill>
                <a:schemeClr val="bg1"/>
              </a:solidFill>
            </a:rPr>
            <a:t> Analysis(Head Rest Bed Company)</a:t>
          </a:r>
          <a:endParaRPr lang="en-US" sz="4000" b="1">
            <a:solidFill>
              <a:schemeClr val="bg1"/>
            </a:solidFill>
          </a:endParaRPr>
        </a:p>
      </xdr:txBody>
    </xdr:sp>
    <xdr:clientData/>
  </xdr:twoCellAnchor>
  <xdr:twoCellAnchor editAs="absolute">
    <xdr:from>
      <xdr:col>1</xdr:col>
      <xdr:colOff>0</xdr:colOff>
      <xdr:row>20</xdr:row>
      <xdr:rowOff>6350</xdr:rowOff>
    </xdr:from>
    <xdr:to>
      <xdr:col>20</xdr:col>
      <xdr:colOff>19050</xdr:colOff>
      <xdr:row>20</xdr:row>
      <xdr:rowOff>9525</xdr:rowOff>
    </xdr:to>
    <xdr:cxnSp macro="">
      <xdr:nvCxnSpPr>
        <xdr:cNvPr id="6" name="Straight Connector 5">
          <a:extLst>
            <a:ext uri="{FF2B5EF4-FFF2-40B4-BE49-F238E27FC236}">
              <a16:creationId xmlns:a16="http://schemas.microsoft.com/office/drawing/2014/main" id="{8A053187-D048-40A4-BCBF-AC353A450D16}"/>
            </a:ext>
          </a:extLst>
        </xdr:cNvPr>
        <xdr:cNvCxnSpPr/>
      </xdr:nvCxnSpPr>
      <xdr:spPr>
        <a:xfrm>
          <a:off x="609600" y="3797300"/>
          <a:ext cx="11601450" cy="317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0</xdr:colOff>
      <xdr:row>50</xdr:row>
      <xdr:rowOff>9525</xdr:rowOff>
    </xdr:from>
    <xdr:to>
      <xdr:col>20</xdr:col>
      <xdr:colOff>0</xdr:colOff>
      <xdr:row>50</xdr:row>
      <xdr:rowOff>9525</xdr:rowOff>
    </xdr:to>
    <xdr:cxnSp macro="">
      <xdr:nvCxnSpPr>
        <xdr:cNvPr id="7" name="Straight Connector 6">
          <a:extLst>
            <a:ext uri="{FF2B5EF4-FFF2-40B4-BE49-F238E27FC236}">
              <a16:creationId xmlns:a16="http://schemas.microsoft.com/office/drawing/2014/main" id="{ADEA63B4-A6BF-4917-9512-E18671421F38}"/>
            </a:ext>
          </a:extLst>
        </xdr:cNvPr>
        <xdr:cNvCxnSpPr/>
      </xdr:nvCxnSpPr>
      <xdr:spPr>
        <a:xfrm>
          <a:off x="609600" y="9344025"/>
          <a:ext cx="11582400"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0</xdr:colOff>
      <xdr:row>89</xdr:row>
      <xdr:rowOff>6350</xdr:rowOff>
    </xdr:from>
    <xdr:to>
      <xdr:col>19</xdr:col>
      <xdr:colOff>590550</xdr:colOff>
      <xdr:row>89</xdr:row>
      <xdr:rowOff>9525</xdr:rowOff>
    </xdr:to>
    <xdr:cxnSp macro="">
      <xdr:nvCxnSpPr>
        <xdr:cNvPr id="8" name="Straight Connector 7">
          <a:extLst>
            <a:ext uri="{FF2B5EF4-FFF2-40B4-BE49-F238E27FC236}">
              <a16:creationId xmlns:a16="http://schemas.microsoft.com/office/drawing/2014/main" id="{01BA490A-F2BF-4F39-BFC3-12666DE0FFDA}"/>
            </a:ext>
          </a:extLst>
        </xdr:cNvPr>
        <xdr:cNvCxnSpPr/>
      </xdr:nvCxnSpPr>
      <xdr:spPr>
        <a:xfrm>
          <a:off x="609600" y="16275050"/>
          <a:ext cx="11563350" cy="317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17861</xdr:colOff>
      <xdr:row>1</xdr:row>
      <xdr:rowOff>9129</xdr:rowOff>
    </xdr:from>
    <xdr:to>
      <xdr:col>15</xdr:col>
      <xdr:colOff>18015</xdr:colOff>
      <xdr:row>27</xdr:row>
      <xdr:rowOff>149923</xdr:rowOff>
    </xdr:to>
    <xdr:pic>
      <xdr:nvPicPr>
        <xdr:cNvPr id="3" name="Picture 2">
          <a:extLst>
            <a:ext uri="{FF2B5EF4-FFF2-40B4-BE49-F238E27FC236}">
              <a16:creationId xmlns:a16="http://schemas.microsoft.com/office/drawing/2014/main" id="{961E37B9-B212-8B69-DBA5-BFAEEF035B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78" y="116803"/>
          <a:ext cx="8580937" cy="4878446"/>
        </a:xfrm>
        <a:prstGeom prst="rect">
          <a:avLst/>
        </a:prstGeom>
      </xdr:spPr>
    </xdr:pic>
    <xdr:clientData/>
  </xdr:twoCellAnchor>
  <xdr:twoCellAnchor>
    <xdr:from>
      <xdr:col>5</xdr:col>
      <xdr:colOff>468891</xdr:colOff>
      <xdr:row>16</xdr:row>
      <xdr:rowOff>121635</xdr:rowOff>
    </xdr:from>
    <xdr:to>
      <xdr:col>10</xdr:col>
      <xdr:colOff>259365</xdr:colOff>
      <xdr:row>27</xdr:row>
      <xdr:rowOff>62766</xdr:rowOff>
    </xdr:to>
    <xdr:graphicFrame macro="">
      <xdr:nvGraphicFramePr>
        <xdr:cNvPr id="4" name="Promotion">
          <a:extLst>
            <a:ext uri="{FF2B5EF4-FFF2-40B4-BE49-F238E27FC236}">
              <a16:creationId xmlns:a16="http://schemas.microsoft.com/office/drawing/2014/main" id="{E052E490-5F96-4602-B206-FB8042AC4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85044</xdr:colOff>
      <xdr:row>16</xdr:row>
      <xdr:rowOff>182393</xdr:rowOff>
    </xdr:from>
    <xdr:to>
      <xdr:col>5</xdr:col>
      <xdr:colOff>277447</xdr:colOff>
      <xdr:row>27</xdr:row>
      <xdr:rowOff>56744</xdr:rowOff>
    </xdr:to>
    <xdr:graphicFrame macro="">
      <xdr:nvGraphicFramePr>
        <xdr:cNvPr id="5" name="Best_Selling">
          <a:extLst>
            <a:ext uri="{FF2B5EF4-FFF2-40B4-BE49-F238E27FC236}">
              <a16:creationId xmlns:a16="http://schemas.microsoft.com/office/drawing/2014/main" id="{D0C8B34E-E532-459D-8B69-D478B5B83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345951</xdr:colOff>
      <xdr:row>16</xdr:row>
      <xdr:rowOff>122520</xdr:rowOff>
    </xdr:from>
    <xdr:to>
      <xdr:col>14</xdr:col>
      <xdr:colOff>534864</xdr:colOff>
      <xdr:row>27</xdr:row>
      <xdr:rowOff>75383</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2F55F24-7042-46A9-9AF6-3B20CFD443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02336" y="2972693"/>
              <a:ext cx="2621451" cy="19677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381000</xdr:colOff>
      <xdr:row>5</xdr:row>
      <xdr:rowOff>84749</xdr:rowOff>
    </xdr:from>
    <xdr:to>
      <xdr:col>14</xdr:col>
      <xdr:colOff>581025</xdr:colOff>
      <xdr:row>16</xdr:row>
      <xdr:rowOff>21981</xdr:rowOff>
    </xdr:to>
    <xdr:graphicFrame macro="">
      <xdr:nvGraphicFramePr>
        <xdr:cNvPr id="8" name="SalesChart">
          <a:extLst>
            <a:ext uri="{FF2B5EF4-FFF2-40B4-BE49-F238E27FC236}">
              <a16:creationId xmlns:a16="http://schemas.microsoft.com/office/drawing/2014/main" id="{AC975203-5D76-45BD-AD96-429D17532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xdr:row>
      <xdr:rowOff>19050</xdr:rowOff>
    </xdr:from>
    <xdr:to>
      <xdr:col>6</xdr:col>
      <xdr:colOff>476250</xdr:colOff>
      <xdr:row>19</xdr:row>
      <xdr:rowOff>133350</xdr:rowOff>
    </xdr:to>
    <xdr:graphicFrame macro="">
      <xdr:nvGraphicFramePr>
        <xdr:cNvPr id="9" name="Chart 8">
          <a:extLst>
            <a:ext uri="{FF2B5EF4-FFF2-40B4-BE49-F238E27FC236}">
              <a16:creationId xmlns:a16="http://schemas.microsoft.com/office/drawing/2014/main" id="{18BA8353-A347-49CE-91BD-7AC65219F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478973</xdr:colOff>
      <xdr:row>5</xdr:row>
      <xdr:rowOff>152400</xdr:rowOff>
    </xdr:from>
    <xdr:ext cx="1975756" cy="266601"/>
    <xdr:sp macro="" textlink="">
      <xdr:nvSpPr>
        <xdr:cNvPr id="11" name="TextBox 10">
          <a:extLst>
            <a:ext uri="{FF2B5EF4-FFF2-40B4-BE49-F238E27FC236}">
              <a16:creationId xmlns:a16="http://schemas.microsoft.com/office/drawing/2014/main" id="{5460EDB9-E47F-ED02-21A1-E79DC041533A}"/>
            </a:ext>
          </a:extLst>
        </xdr:cNvPr>
        <xdr:cNvSpPr txBox="1"/>
      </xdr:nvSpPr>
      <xdr:spPr>
        <a:xfrm>
          <a:off x="658587" y="974271"/>
          <a:ext cx="1975756" cy="2666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solidFill>
                <a:schemeClr val="bg1"/>
              </a:solidFill>
            </a:rPr>
            <a:t>Profit</a:t>
          </a:r>
          <a:r>
            <a:rPr lang="en-US" sz="1100" b="1" baseline="0">
              <a:solidFill>
                <a:schemeClr val="bg1"/>
              </a:solidFill>
            </a:rPr>
            <a:t> VS Sales</a:t>
          </a:r>
          <a:endParaRPr lang="en-US" sz="1100" b="1">
            <a:solidFill>
              <a:schemeClr val="bg1"/>
            </a:solidFill>
          </a:endParaRPr>
        </a:p>
      </xdr:txBody>
    </xdr:sp>
    <xdr:clientData/>
  </xdr:oneCellAnchor>
  <xdr:oneCellAnchor>
    <xdr:from>
      <xdr:col>1</xdr:col>
      <xdr:colOff>294480</xdr:colOff>
      <xdr:row>14</xdr:row>
      <xdr:rowOff>17858</xdr:rowOff>
    </xdr:from>
    <xdr:ext cx="553641" cy="264560"/>
    <xdr:sp macro="" textlink="">
      <xdr:nvSpPr>
        <xdr:cNvPr id="12" name="TextBox 11">
          <a:extLst>
            <a:ext uri="{FF2B5EF4-FFF2-40B4-BE49-F238E27FC236}">
              <a16:creationId xmlns:a16="http://schemas.microsoft.com/office/drawing/2014/main" id="{F1DF4572-CBC1-3DB9-3C95-BF49DFE75F8A}"/>
            </a:ext>
          </a:extLst>
        </xdr:cNvPr>
        <xdr:cNvSpPr txBox="1"/>
      </xdr:nvSpPr>
      <xdr:spPr>
        <a:xfrm>
          <a:off x="473074" y="2446733"/>
          <a:ext cx="5536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0%</a:t>
          </a:r>
        </a:p>
      </xdr:txBody>
    </xdr:sp>
    <xdr:clientData/>
  </xdr:oneCellAnchor>
  <xdr:oneCellAnchor>
    <xdr:from>
      <xdr:col>2</xdr:col>
      <xdr:colOff>113110</xdr:colOff>
      <xdr:row>9</xdr:row>
      <xdr:rowOff>26591</xdr:rowOff>
    </xdr:from>
    <xdr:ext cx="434578" cy="264560"/>
    <xdr:sp macro="" textlink="">
      <xdr:nvSpPr>
        <xdr:cNvPr id="14" name="TextBox 13">
          <a:extLst>
            <a:ext uri="{FF2B5EF4-FFF2-40B4-BE49-F238E27FC236}">
              <a16:creationId xmlns:a16="http://schemas.microsoft.com/office/drawing/2014/main" id="{80634394-D653-C32C-0F48-8F18B765ACA2}"/>
            </a:ext>
          </a:extLst>
        </xdr:cNvPr>
        <xdr:cNvSpPr txBox="1"/>
      </xdr:nvSpPr>
      <xdr:spPr>
        <a:xfrm>
          <a:off x="898923" y="1562497"/>
          <a:ext cx="4345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25%</a:t>
          </a:r>
        </a:p>
      </xdr:txBody>
    </xdr:sp>
    <xdr:clientData/>
  </xdr:oneCellAnchor>
  <xdr:oneCellAnchor>
    <xdr:from>
      <xdr:col>4</xdr:col>
      <xdr:colOff>77392</xdr:colOff>
      <xdr:row>9</xdr:row>
      <xdr:rowOff>8731</xdr:rowOff>
    </xdr:from>
    <xdr:ext cx="464342" cy="436786"/>
    <xdr:sp macro="" textlink="">
      <xdr:nvSpPr>
        <xdr:cNvPr id="15" name="TextBox 14">
          <a:extLst>
            <a:ext uri="{FF2B5EF4-FFF2-40B4-BE49-F238E27FC236}">
              <a16:creationId xmlns:a16="http://schemas.microsoft.com/office/drawing/2014/main" id="{D1780B1F-6F39-BB7A-FC1B-1E14CF907468}"/>
            </a:ext>
          </a:extLst>
        </xdr:cNvPr>
        <xdr:cNvSpPr txBox="1"/>
      </xdr:nvSpPr>
      <xdr:spPr>
        <a:xfrm>
          <a:off x="2077642" y="1544637"/>
          <a:ext cx="46434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75%</a:t>
          </a:r>
        </a:p>
        <a:p>
          <a:endParaRPr lang="en-US" sz="1100"/>
        </a:p>
      </xdr:txBody>
    </xdr:sp>
    <xdr:clientData/>
  </xdr:oneCellAnchor>
  <xdr:oneCellAnchor>
    <xdr:from>
      <xdr:col>4</xdr:col>
      <xdr:colOff>524273</xdr:colOff>
      <xdr:row>14</xdr:row>
      <xdr:rowOff>29765</xdr:rowOff>
    </xdr:from>
    <xdr:ext cx="523477" cy="273843"/>
    <xdr:sp macro="" textlink="">
      <xdr:nvSpPr>
        <xdr:cNvPr id="16" name="TextBox 15">
          <a:extLst>
            <a:ext uri="{FF2B5EF4-FFF2-40B4-BE49-F238E27FC236}">
              <a16:creationId xmlns:a16="http://schemas.microsoft.com/office/drawing/2014/main" id="{2EF51788-B0FC-3A49-51B2-D349E116F520}"/>
            </a:ext>
          </a:extLst>
        </xdr:cNvPr>
        <xdr:cNvSpPr txBox="1"/>
      </xdr:nvSpPr>
      <xdr:spPr>
        <a:xfrm>
          <a:off x="2524523" y="2458640"/>
          <a:ext cx="523477" cy="273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100%</a:t>
          </a:r>
        </a:p>
      </xdr:txBody>
    </xdr:sp>
    <xdr:clientData/>
  </xdr:oneCellAnchor>
  <xdr:twoCellAnchor editAs="oneCell">
    <xdr:from>
      <xdr:col>4</xdr:col>
      <xdr:colOff>483566</xdr:colOff>
      <xdr:row>1</xdr:row>
      <xdr:rowOff>102577</xdr:rowOff>
    </xdr:from>
    <xdr:to>
      <xdr:col>10</xdr:col>
      <xdr:colOff>323022</xdr:colOff>
      <xdr:row>4</xdr:row>
      <xdr:rowOff>163286</xdr:rowOff>
    </xdr:to>
    <mc:AlternateContent xmlns:mc="http://schemas.openxmlformats.org/markup-compatibility/2006">
      <mc:Choice xmlns:a14="http://schemas.microsoft.com/office/drawing/2010/main" Requires="a14">
        <xdr:graphicFrame macro="">
          <xdr:nvGraphicFramePr>
            <xdr:cNvPr id="18" name="Brand">
              <a:extLst>
                <a:ext uri="{FF2B5EF4-FFF2-40B4-BE49-F238E27FC236}">
                  <a16:creationId xmlns:a16="http://schemas.microsoft.com/office/drawing/2014/main" id="{F5C0FC6E-637C-4CCA-B069-47730C20C2D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2494318" y="208329"/>
              <a:ext cx="3485089" cy="603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274522</xdr:colOff>
      <xdr:row>1</xdr:row>
      <xdr:rowOff>129120</xdr:rowOff>
    </xdr:from>
    <xdr:to>
      <xdr:col>14</xdr:col>
      <xdr:colOff>493321</xdr:colOff>
      <xdr:row>4</xdr:row>
      <xdr:rowOff>150691</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881B7B58-703E-4886-8A55-6947DC5B8B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934082" y="228522"/>
              <a:ext cx="2648162" cy="574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6350</xdr:colOff>
      <xdr:row>20</xdr:row>
      <xdr:rowOff>198293</xdr:rowOff>
    </xdr:from>
    <xdr:to>
      <xdr:col>6</xdr:col>
      <xdr:colOff>1172354</xdr:colOff>
      <xdr:row>32</xdr:row>
      <xdr:rowOff>206911</xdr:rowOff>
    </xdr:to>
    <xdr:graphicFrame macro="">
      <xdr:nvGraphicFramePr>
        <xdr:cNvPr id="2" name="RevenueByStore">
          <a:extLst>
            <a:ext uri="{FF2B5EF4-FFF2-40B4-BE49-F238E27FC236}">
              <a16:creationId xmlns:a16="http://schemas.microsoft.com/office/drawing/2014/main" id="{0694AD1B-3ED4-5B3F-2AF4-954029778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1172354</xdr:colOff>
      <xdr:row>20</xdr:row>
      <xdr:rowOff>206911</xdr:rowOff>
    </xdr:from>
    <xdr:to>
      <xdr:col>15</xdr:col>
      <xdr:colOff>391176</xdr:colOff>
      <xdr:row>32</xdr:row>
      <xdr:rowOff>200025</xdr:rowOff>
    </xdr:to>
    <xdr:graphicFrame macro="">
      <xdr:nvGraphicFramePr>
        <xdr:cNvPr id="3" name="Chart 2">
          <a:extLst>
            <a:ext uri="{FF2B5EF4-FFF2-40B4-BE49-F238E27FC236}">
              <a16:creationId xmlns:a16="http://schemas.microsoft.com/office/drawing/2014/main" id="{E0F1C6EA-8469-1A62-0424-9D79C4968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414192</xdr:colOff>
      <xdr:row>73</xdr:row>
      <xdr:rowOff>130753</xdr:rowOff>
    </xdr:from>
    <xdr:to>
      <xdr:col>21</xdr:col>
      <xdr:colOff>214167</xdr:colOff>
      <xdr:row>84</xdr:row>
      <xdr:rowOff>151246</xdr:rowOff>
    </xdr:to>
    <xdr:graphicFrame macro="">
      <xdr:nvGraphicFramePr>
        <xdr:cNvPr id="4" name="ByUnitComparsion">
          <a:extLst>
            <a:ext uri="{FF2B5EF4-FFF2-40B4-BE49-F238E27FC236}">
              <a16:creationId xmlns:a16="http://schemas.microsoft.com/office/drawing/2014/main" id="{DEDDE83D-8F81-E313-F126-C93C80549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26844</xdr:colOff>
      <xdr:row>73</xdr:row>
      <xdr:rowOff>92941</xdr:rowOff>
    </xdr:from>
    <xdr:to>
      <xdr:col>16</xdr:col>
      <xdr:colOff>207820</xdr:colOff>
      <xdr:row>84</xdr:row>
      <xdr:rowOff>119784</xdr:rowOff>
    </xdr:to>
    <xdr:graphicFrame macro="">
      <xdr:nvGraphicFramePr>
        <xdr:cNvPr id="6" name="byMarginComparsion">
          <a:extLst>
            <a:ext uri="{FF2B5EF4-FFF2-40B4-BE49-F238E27FC236}">
              <a16:creationId xmlns:a16="http://schemas.microsoft.com/office/drawing/2014/main" id="{C988400D-4C21-47BE-A887-E9C438B0B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236244</xdr:colOff>
      <xdr:row>93</xdr:row>
      <xdr:rowOff>103909</xdr:rowOff>
    </xdr:from>
    <xdr:to>
      <xdr:col>22</xdr:col>
      <xdr:colOff>232508</xdr:colOff>
      <xdr:row>119</xdr:row>
      <xdr:rowOff>103909</xdr:rowOff>
    </xdr:to>
    <xdr:graphicFrame macro="">
      <xdr:nvGraphicFramePr>
        <xdr:cNvPr id="10" name="Chart 9">
          <a:extLst>
            <a:ext uri="{FF2B5EF4-FFF2-40B4-BE49-F238E27FC236}">
              <a16:creationId xmlns:a16="http://schemas.microsoft.com/office/drawing/2014/main" id="{8D3B8B6D-C961-0C8C-B1A4-8F7CC8B42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18870</xdr:colOff>
      <xdr:row>120</xdr:row>
      <xdr:rowOff>204098</xdr:rowOff>
    </xdr:from>
    <xdr:to>
      <xdr:col>17</xdr:col>
      <xdr:colOff>70449</xdr:colOff>
      <xdr:row>134</xdr:row>
      <xdr:rowOff>53855</xdr:rowOff>
    </xdr:to>
    <xdr:graphicFrame macro="">
      <xdr:nvGraphicFramePr>
        <xdr:cNvPr id="17" name="Chart 16">
          <a:extLst>
            <a:ext uri="{FF2B5EF4-FFF2-40B4-BE49-F238E27FC236}">
              <a16:creationId xmlns:a16="http://schemas.microsoft.com/office/drawing/2014/main" id="{478018CF-AABD-E056-EAD9-3420C7F52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138</xdr:row>
      <xdr:rowOff>0</xdr:rowOff>
    </xdr:from>
    <xdr:to>
      <xdr:col>19</xdr:col>
      <xdr:colOff>606300</xdr:colOff>
      <xdr:row>153</xdr:row>
      <xdr:rowOff>206921</xdr:rowOff>
    </xdr:to>
    <xdr:graphicFrame macro="">
      <xdr:nvGraphicFramePr>
        <xdr:cNvPr id="9" name="Chart 8">
          <a:extLst>
            <a:ext uri="{FF2B5EF4-FFF2-40B4-BE49-F238E27FC236}">
              <a16:creationId xmlns:a16="http://schemas.microsoft.com/office/drawing/2014/main" id="{CD06F15C-BBD4-4ABD-B639-3DB1D7223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9525</xdr:colOff>
      <xdr:row>4</xdr:row>
      <xdr:rowOff>6350</xdr:rowOff>
    </xdr:from>
    <xdr:to>
      <xdr:col>8</xdr:col>
      <xdr:colOff>542826</xdr:colOff>
      <xdr:row>8</xdr:row>
      <xdr:rowOff>9071</xdr:rowOff>
    </xdr:to>
    <xdr:sp macro="" textlink="">
      <xdr:nvSpPr>
        <xdr:cNvPr id="2" name="Rectangle: Diagonal Corners Snipped 1">
          <a:extLst>
            <a:ext uri="{FF2B5EF4-FFF2-40B4-BE49-F238E27FC236}">
              <a16:creationId xmlns:a16="http://schemas.microsoft.com/office/drawing/2014/main" id="{669975BD-9A7E-4528-B5B1-2D6E382F03A9}"/>
            </a:ext>
          </a:extLst>
        </xdr:cNvPr>
        <xdr:cNvSpPr/>
      </xdr:nvSpPr>
      <xdr:spPr>
        <a:xfrm>
          <a:off x="149225" y="733425"/>
          <a:ext cx="10487479" cy="726621"/>
        </a:xfrm>
        <a:prstGeom prst="snip2DiagRect">
          <a:avLst/>
        </a:prstGeom>
        <a:solidFill>
          <a:srgbClr val="B60837">
            <a:alpha val="78039"/>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rPr>
            <a:t>Business</a:t>
          </a:r>
          <a:r>
            <a:rPr lang="en-US" sz="3600" b="1" baseline="0">
              <a:solidFill>
                <a:schemeClr val="bg1"/>
              </a:solidFill>
            </a:rPr>
            <a:t> Insight &amp; </a:t>
          </a:r>
          <a:r>
            <a:rPr lang="en-US" sz="3600" b="1">
              <a:solidFill>
                <a:schemeClr val="bg1"/>
              </a:solidFill>
            </a:rPr>
            <a:t>Recommendation</a:t>
          </a:r>
        </a:p>
      </xdr:txBody>
    </xdr:sp>
    <xdr:clientData/>
  </xdr:twoCellAnchor>
  <xdr:twoCellAnchor editAs="absolute">
    <xdr:from>
      <xdr:col>0</xdr:col>
      <xdr:colOff>0</xdr:colOff>
      <xdr:row>11</xdr:row>
      <xdr:rowOff>0</xdr:rowOff>
    </xdr:from>
    <xdr:to>
      <xdr:col>6</xdr:col>
      <xdr:colOff>3205369</xdr:colOff>
      <xdr:row>11</xdr:row>
      <xdr:rowOff>8282</xdr:rowOff>
    </xdr:to>
    <xdr:cxnSp macro="">
      <xdr:nvCxnSpPr>
        <xdr:cNvPr id="3" name="Straight Connector 2">
          <a:extLst>
            <a:ext uri="{FF2B5EF4-FFF2-40B4-BE49-F238E27FC236}">
              <a16:creationId xmlns:a16="http://schemas.microsoft.com/office/drawing/2014/main" id="{411BC808-D56A-4161-A299-4A287D3BBB37}"/>
            </a:ext>
          </a:extLst>
        </xdr:cNvPr>
        <xdr:cNvCxnSpPr/>
      </xdr:nvCxnSpPr>
      <xdr:spPr>
        <a:xfrm>
          <a:off x="0" y="2020957"/>
          <a:ext cx="9475304" cy="8282"/>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294998</xdr:colOff>
      <xdr:row>9</xdr:row>
      <xdr:rowOff>26780</xdr:rowOff>
    </xdr:from>
    <xdr:to>
      <xdr:col>3</xdr:col>
      <xdr:colOff>314739</xdr:colOff>
      <xdr:row>21</xdr:row>
      <xdr:rowOff>0</xdr:rowOff>
    </xdr:to>
    <xdr:cxnSp macro="">
      <xdr:nvCxnSpPr>
        <xdr:cNvPr id="5" name="Straight Connector 4">
          <a:extLst>
            <a:ext uri="{FF2B5EF4-FFF2-40B4-BE49-F238E27FC236}">
              <a16:creationId xmlns:a16="http://schemas.microsoft.com/office/drawing/2014/main" id="{D97D1723-EB52-4442-B482-14193DF64F37}"/>
            </a:ext>
          </a:extLst>
        </xdr:cNvPr>
        <xdr:cNvCxnSpPr/>
      </xdr:nvCxnSpPr>
      <xdr:spPr>
        <a:xfrm>
          <a:off x="2216563" y="1666737"/>
          <a:ext cx="19741" cy="4652893"/>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284784</xdr:colOff>
      <xdr:row>9</xdr:row>
      <xdr:rowOff>63085</xdr:rowOff>
    </xdr:from>
    <xdr:to>
      <xdr:col>5</xdr:col>
      <xdr:colOff>289892</xdr:colOff>
      <xdr:row>21</xdr:row>
      <xdr:rowOff>19740</xdr:rowOff>
    </xdr:to>
    <xdr:cxnSp macro="">
      <xdr:nvCxnSpPr>
        <xdr:cNvPr id="9" name="Straight Connector 8">
          <a:extLst>
            <a:ext uri="{FF2B5EF4-FFF2-40B4-BE49-F238E27FC236}">
              <a16:creationId xmlns:a16="http://schemas.microsoft.com/office/drawing/2014/main" id="{109D6FB3-626D-48CA-9B51-C30B266BE5C5}"/>
            </a:ext>
          </a:extLst>
        </xdr:cNvPr>
        <xdr:cNvCxnSpPr/>
      </xdr:nvCxnSpPr>
      <xdr:spPr>
        <a:xfrm>
          <a:off x="5941806" y="1703042"/>
          <a:ext cx="5108" cy="4636328"/>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265043</xdr:colOff>
      <xdr:row>9</xdr:row>
      <xdr:rowOff>51628</xdr:rowOff>
    </xdr:from>
    <xdr:to>
      <xdr:col>1</xdr:col>
      <xdr:colOff>294998</xdr:colOff>
      <xdr:row>20</xdr:row>
      <xdr:rowOff>170760</xdr:rowOff>
    </xdr:to>
    <xdr:cxnSp macro="">
      <xdr:nvCxnSpPr>
        <xdr:cNvPr id="11" name="Straight Connector 10">
          <a:extLst>
            <a:ext uri="{FF2B5EF4-FFF2-40B4-BE49-F238E27FC236}">
              <a16:creationId xmlns:a16="http://schemas.microsoft.com/office/drawing/2014/main" id="{370F6F7C-28EA-45D6-BAA3-88FC0F82FCA4}"/>
            </a:ext>
          </a:extLst>
        </xdr:cNvPr>
        <xdr:cNvCxnSpPr/>
      </xdr:nvCxnSpPr>
      <xdr:spPr>
        <a:xfrm flipH="1">
          <a:off x="405847" y="1691585"/>
          <a:ext cx="29955" cy="4616588"/>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35178703701" createdVersion="5" refreshedVersion="8" minRefreshableVersion="3" recordCount="0" supportSubquery="1" supportAdvancedDrill="1" xr:uid="{10FA9BB2-6CA1-470E-B271-33067CDDE712}">
  <cacheSource type="external" connectionId="6"/>
  <cacheFields count="4">
    <cacheField name="[Sales].[SaleType].[SaleType]" caption="SaleType" numFmtId="0" hierarchy="39" level="1">
      <sharedItems count="2">
        <s v="Full Price"/>
        <s v="Promo"/>
      </sharedItems>
      <extLst>
        <ext xmlns:x15="http://schemas.microsoft.com/office/spreadsheetml/2010/11/main" uri="{4F2E5C28-24EA-4eb8-9CBF-B6C8F9C3D259}">
          <x15:cachedUniqueNames>
            <x15:cachedUniqueName index="0" name="[Sales].[SaleType].&amp;[Full Price]"/>
            <x15:cachedUniqueName index="1" name="[Sales].[SaleType].&amp;[Promo]"/>
          </x15:cachedUniqueNames>
        </ext>
      </extLst>
    </cacheField>
    <cacheField name="[Measures].[Units]" caption="Units" numFmtId="0" hierarchy="44" level="32767"/>
    <cacheField name="[Measures].[AvgMarginDollar]" caption="AvgMarginDollar" numFmtId="0" hierarchy="51" level="32767"/>
    <cacheField name="[Measures].[Sum of MarginDollar]" caption="Sum of MarginDollar" numFmtId="0" hierarchy="42"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2" memberValueDatatype="130" unbalanced="0">
      <fieldsUsage count="2">
        <fieldUsage x="-1"/>
        <fieldUsage x="0"/>
      </fieldsUsage>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oneField="1">
      <fieldsUsage count="1">
        <fieldUsage x="3"/>
      </fieldsUsage>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oneField="1">
      <fieldsUsage count="1">
        <fieldUsage x="1"/>
      </fieldsUsage>
    </cacheHierarchy>
    <cacheHierarchy uniqueName="[Measures].[MarginDollarTotal]" caption="MarginDollarTotal" measure="1" displayFolder="" measureGroup="Sales" count="0"/>
    <cacheHierarchy uniqueName="[Measures].[Sales]" caption="Sales" measure="1" displayFolder="" measureGroup="Sales" count="0"/>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oneField="1">
      <fieldsUsage count="1">
        <fieldUsage x="2"/>
      </fieldsUsage>
    </cacheHierarchy>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3517986111" createdVersion="5" refreshedVersion="8" minRefreshableVersion="3" recordCount="0" supportSubquery="1" supportAdvancedDrill="1" xr:uid="{CB8FCB2B-642A-476B-A0D1-D24F68DE549B}">
  <cacheSource type="external" connectionId="6"/>
  <cacheFields count="4">
    <cacheField name="[Dim_Stores].[Store ID].[Store ID]" caption="Store ID" numFmtId="0" hierarchy="25" level="1">
      <sharedItems count="8">
        <s v="AST"/>
        <s v="DEN"/>
        <s v="DTT"/>
        <s v="J1"/>
        <s v="NYK"/>
        <s v="PTL"/>
        <s v="SEATTLE"/>
        <s v="VEGAS"/>
      </sharedItems>
      <extLst>
        <ext xmlns:x15="http://schemas.microsoft.com/office/spreadsheetml/2010/11/main" uri="{4F2E5C28-24EA-4eb8-9CBF-B6C8F9C3D259}">
          <x15:cachedUniqueNames>
            <x15:cachedUniqueName index="0" name="[Dim_Stores].[Store ID].&amp;[AST]"/>
            <x15:cachedUniqueName index="1" name="[Dim_Stores].[Store ID].&amp;[DEN]"/>
            <x15:cachedUniqueName index="2" name="[Dim_Stores].[Store ID].&amp;[DTT]"/>
            <x15:cachedUniqueName index="3" name="[Dim_Stores].[Store ID].&amp;[J1]"/>
            <x15:cachedUniqueName index="4" name="[Dim_Stores].[Store ID].&amp;[NYK]"/>
            <x15:cachedUniqueName index="5" name="[Dim_Stores].[Store ID].&amp;[PTL]"/>
            <x15:cachedUniqueName index="6" name="[Dim_Stores].[Store ID].&amp;[SEATTLE]"/>
            <x15:cachedUniqueName index="7" name="[Dim_Stores].[Store ID].&amp;[VEGAS]"/>
          </x15:cachedUniqueNames>
        </ext>
      </extLst>
    </cacheField>
    <cacheField name="[Measures].[Sales]" caption="Sales" numFmtId="0" hierarchy="46" level="32767"/>
    <cacheField name="[Measures].[MarginDollarTotal]" caption="MarginDollarTotal" numFmtId="0" hierarchy="45" level="32767"/>
    <cacheField name="[Measures].[MarginPercent]" caption="MarginPercent" numFmtId="0" hierarchy="47"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2" memberValueDatatype="130" unbalanced="0">
      <fieldsUsage count="2">
        <fieldUsage x="-1"/>
        <fieldUsage x="0"/>
      </fieldsUsage>
    </cacheHierarchy>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oneField="1">
      <fieldsUsage count="1">
        <fieldUsage x="2"/>
      </fieldsUsage>
    </cacheHierarchy>
    <cacheHierarchy uniqueName="[Measures].[Sales]" caption="Sales" measure="1" displayFolder="" measureGroup="Sales" count="0" oneField="1">
      <fieldsUsage count="1">
        <fieldUsage x="1"/>
      </fieldsUsage>
    </cacheHierarchy>
    <cacheHierarchy uniqueName="[Measures].[MarginPercent]" caption="MarginPercent" measure="1" displayFolder="" measureGroup="Sales" count="0" oneField="1">
      <fieldsUsage count="1">
        <fieldUsage x="3"/>
      </fieldsUsage>
    </cacheHierarchy>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35187384261" createdVersion="5" refreshedVersion="8" minRefreshableVersion="3" recordCount="0" supportSubquery="1" supportAdvancedDrill="1" xr:uid="{789B53CC-5AE9-401E-9855-AC551F8A3F6F}">
  <cacheSource type="external" connectionId="6"/>
  <cacheFields count="5">
    <cacheField name="[Dim_Products].[Category].[Category]" caption="Category" numFmtId="0" hierarchy="19" level="1">
      <sharedItems count="4">
        <s v="Frame"/>
        <s v="Linen"/>
        <s v="Mattress"/>
        <s v="Pillow"/>
      </sharedItems>
      <extLst>
        <ext xmlns:x15="http://schemas.microsoft.com/office/spreadsheetml/2010/11/main" uri="{4F2E5C28-24EA-4eb8-9CBF-B6C8F9C3D259}">
          <x15:cachedUniqueNames>
            <x15:cachedUniqueName index="0" name="[Dim_Products].[Category].&amp;[Frame]"/>
            <x15:cachedUniqueName index="1" name="[Dim_Products].[Category].&amp;[Linen]"/>
            <x15:cachedUniqueName index="2" name="[Dim_Products].[Category].&amp;[Mattress]"/>
            <x15:cachedUniqueName index="3" name="[Dim_Products].[Category].&amp;[Pillow]"/>
          </x15:cachedUniqueNames>
        </ext>
      </extLst>
    </cacheField>
    <cacheField name="[Dim_Products].[Firmness].[Firmness]" caption="Firmness" numFmtId="0" hierarchy="21" level="1">
      <sharedItems count="7">
        <s v="NA"/>
        <s v="Extra Soft"/>
        <s v="Firm"/>
        <s v="Hard"/>
        <s v="Medium"/>
        <s v="Soft"/>
        <s v="Variable"/>
      </sharedItems>
      <extLst>
        <ext xmlns:x15="http://schemas.microsoft.com/office/spreadsheetml/2010/11/main" uri="{4F2E5C28-24EA-4eb8-9CBF-B6C8F9C3D259}">
          <x15:cachedUniqueNames>
            <x15:cachedUniqueName index="0" name="[Dim_Products].[Firmness].&amp;[NA]"/>
            <x15:cachedUniqueName index="1" name="[Dim_Products].[Firmness].&amp;[Extra Soft]"/>
            <x15:cachedUniqueName index="2" name="[Dim_Products].[Firmness].&amp;[Firm]"/>
            <x15:cachedUniqueName index="3" name="[Dim_Products].[Firmness].&amp;[Hard]"/>
            <x15:cachedUniqueName index="4" name="[Dim_Products].[Firmness].&amp;[Medium]"/>
            <x15:cachedUniqueName index="5" name="[Dim_Products].[Firmness].&amp;[Soft]"/>
            <x15:cachedUniqueName index="6" name="[Dim_Products].[Firmness].&amp;[Variable]"/>
          </x15:cachedUniqueNames>
        </ext>
      </extLst>
    </cacheField>
    <cacheField name="[Dim_Products].[Size].[Size]" caption="Size" numFmtId="0" hierarchy="22" level="1">
      <sharedItems count="2">
        <s v="Double"/>
        <s v="Single"/>
      </sharedItems>
      <extLst>
        <ext xmlns:x15="http://schemas.microsoft.com/office/spreadsheetml/2010/11/main" uri="{4F2E5C28-24EA-4eb8-9CBF-B6C8F9C3D259}">
          <x15:cachedUniqueNames>
            <x15:cachedUniqueName index="0" name="[Dim_Products].[Size].&amp;[Double]"/>
            <x15:cachedUniqueName index="1" name="[Dim_Products].[Size].&amp;[Single]"/>
          </x15:cachedUniqueNames>
        </ext>
      </extLst>
    </cacheField>
    <cacheField name="[Measures].[Units]" caption="Units" numFmtId="0" hierarchy="44" level="32767"/>
    <cacheField name="[Measures].[MarginDollarTotal]" caption="MarginDollarTotal" numFmtId="0" hierarchy="45"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2" memberValueDatatype="130" unbalanced="0">
      <fieldsUsage count="2">
        <fieldUsage x="-1"/>
        <fieldUsage x="1"/>
      </fieldsUsage>
    </cacheHierarchy>
    <cacheHierarchy uniqueName="[Dim_Products].[Size]" caption="Size" attribute="1" defaultMemberUniqueName="[Dim_Products].[Size].[All]" allUniqueName="[Dim_Products].[Size].[All]" dimensionUniqueName="[Dim_Products]" displayFolder="" count="2" memberValueDatatype="130" unbalanced="0">
      <fieldsUsage count="2">
        <fieldUsage x="-1"/>
        <fieldUsage x="2"/>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oneField="1">
      <fieldsUsage count="1">
        <fieldUsage x="3"/>
      </fieldsUsage>
    </cacheHierarchy>
    <cacheHierarchy uniqueName="[Measures].[MarginDollarTotal]" caption="MarginDollarTotal" measure="1" displayFolder="" measureGroup="Sales" count="0" oneField="1">
      <fieldsUsage count="1">
        <fieldUsage x="4"/>
      </fieldsUsage>
    </cacheHierarchy>
    <cacheHierarchy uniqueName="[Measures].[Sales]" caption="Sales" measure="1" displayFolder="" measureGroup="Sales" count="0"/>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42253935187" createdVersion="5" refreshedVersion="8" minRefreshableVersion="3" recordCount="0" supportSubquery="1" supportAdvancedDrill="1" xr:uid="{2E842D2C-CE11-421F-A4DC-6D50FF86FEAE}">
  <cacheSource type="external" connectionId="6"/>
  <cacheFields count="5">
    <cacheField name="[Dim_Managers].[First Name].[First Name]" caption="First Name" numFmtId="0" hierarchy="10" level="1">
      <sharedItems count="11">
        <s v="Letisha"/>
        <s v="Mike"/>
        <s v="Ellen"/>
        <s v="Xi"/>
        <s v="Edward"/>
        <s v="Laura"/>
        <s v="Barack"/>
        <s v="Jason"/>
        <s v="Joshua"/>
        <s v="Michelle"/>
        <s v="Alan"/>
      </sharedItems>
      <extLst>
        <ext xmlns:x15="http://schemas.microsoft.com/office/spreadsheetml/2010/11/main" uri="{4F2E5C28-24EA-4eb8-9CBF-B6C8F9C3D259}">
          <x15:cachedUniqueNames>
            <x15:cachedUniqueName index="0" name="[Dim_Managers].[First Name].&amp;[Letisha]"/>
            <x15:cachedUniqueName index="1" name="[Dim_Managers].[First Name].&amp;[Mike]"/>
            <x15:cachedUniqueName index="2" name="[Dim_Managers].[First Name].&amp;[Ellen]"/>
            <x15:cachedUniqueName index="3" name="[Dim_Managers].[First Name].&amp;[Xi]"/>
            <x15:cachedUniqueName index="4" name="[Dim_Managers].[First Name].&amp;[Edward]"/>
            <x15:cachedUniqueName index="5" name="[Dim_Managers].[First Name].&amp;[Laura]"/>
            <x15:cachedUniqueName index="6" name="[Dim_Managers].[First Name].&amp;[Barack]"/>
            <x15:cachedUniqueName index="7" name="[Dim_Managers].[First Name].&amp;[Jason]"/>
            <x15:cachedUniqueName index="8" name="[Dim_Managers].[First Name].&amp;[Joshua]"/>
            <x15:cachedUniqueName index="9" name="[Dim_Managers].[First Name].&amp;[Michelle]"/>
            <x15:cachedUniqueName index="10" name="[Dim_Managers].[First Name].&amp;[Alan]"/>
          </x15:cachedUniqueNames>
        </ext>
      </extLst>
    </cacheField>
    <cacheField name="[Dim_Managers].[Time in Service].[Time in Service]" caption="Time in Service" numFmtId="0" hierarchy="13" level="1">
      <sharedItems containsSemiMixedTypes="0" containsString="0" containsNumber="1" containsInteger="1" minValue="1" maxValue="9" count="5">
        <n v="1"/>
        <n v="2"/>
        <n v="3"/>
        <n v="6"/>
        <n v="9"/>
      </sharedItems>
      <extLst>
        <ext xmlns:x15="http://schemas.microsoft.com/office/spreadsheetml/2010/11/main" uri="{4F2E5C28-24EA-4eb8-9CBF-B6C8F9C3D259}">
          <x15:cachedUniqueNames>
            <x15:cachedUniqueName index="0" name="[Dim_Managers].[Time in Service].&amp;[1]"/>
            <x15:cachedUniqueName index="1" name="[Dim_Managers].[Time in Service].&amp;[2]"/>
            <x15:cachedUniqueName index="2" name="[Dim_Managers].[Time in Service].&amp;[3]"/>
            <x15:cachedUniqueName index="3" name="[Dim_Managers].[Time in Service].&amp;[6]"/>
            <x15:cachedUniqueName index="4" name="[Dim_Managers].[Time in Service].&amp;[9]"/>
          </x15:cachedUniqueNames>
        </ext>
      </extLst>
    </cacheField>
    <cacheField name="[Measures].[Sales]" caption="Sales" numFmtId="0" hierarchy="46" level="32767"/>
    <cacheField name="[Measures].[MarginDollarTotal]" caption="MarginDollarTotal" numFmtId="0" hierarchy="45" level="32767"/>
    <cacheField name="[Measures].[MarginPercent]" caption="MarginPercent" numFmtId="0" hierarchy="47"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2" memberValueDatatype="130" unbalanced="0">
      <fieldsUsage count="2">
        <fieldUsage x="-1"/>
        <fieldUsage x="0"/>
      </fieldsUsage>
    </cacheHierarchy>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2" memberValueDatatype="20" unbalanced="0">
      <fieldsUsage count="2">
        <fieldUsage x="-1"/>
        <fieldUsage x="1"/>
      </fieldsUsage>
    </cacheHierarchy>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oneField="1">
      <fieldsUsage count="1">
        <fieldUsage x="3"/>
      </fieldsUsage>
    </cacheHierarchy>
    <cacheHierarchy uniqueName="[Measures].[Sales]" caption="Sales" measure="1" displayFolder="" measureGroup="Sales" count="0" oneField="1">
      <fieldsUsage count="1">
        <fieldUsage x="2"/>
      </fieldsUsage>
    </cacheHierarchy>
    <cacheHierarchy uniqueName="[Measures].[MarginPercent]" caption="MarginPercent" measure="1" displayFolder="" measureGroup="Sales" count="0" oneField="1">
      <fieldsUsage count="1">
        <fieldUsage x="4"/>
      </fieldsUsage>
    </cacheHierarchy>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57866203702" createdVersion="5" refreshedVersion="8" minRefreshableVersion="3" recordCount="0" supportSubquery="1" supportAdvancedDrill="1" xr:uid="{AAFFD71C-1AF2-4FA8-84E8-5220A4EF2296}">
  <cacheSource type="external" connectionId="6"/>
  <cacheFields count="2">
    <cacheField name="[Dim_Managers].[Time in Service].[Time in Service]" caption="Time in Service" numFmtId="0" hierarchy="13" level="1">
      <sharedItems containsSemiMixedTypes="0" containsString="0" containsNumber="1" containsInteger="1" minValue="1" maxValue="9" count="5">
        <n v="1"/>
        <n v="2"/>
        <n v="3"/>
        <n v="6"/>
        <n v="9"/>
      </sharedItems>
      <extLst>
        <ext xmlns:x15="http://schemas.microsoft.com/office/spreadsheetml/2010/11/main" uri="{4F2E5C28-24EA-4eb8-9CBF-B6C8F9C3D259}">
          <x15:cachedUniqueNames>
            <x15:cachedUniqueName index="0" name="[Dim_Managers].[Time in Service].&amp;[1]"/>
            <x15:cachedUniqueName index="1" name="[Dim_Managers].[Time in Service].&amp;[2]"/>
            <x15:cachedUniqueName index="2" name="[Dim_Managers].[Time in Service].&amp;[3]"/>
            <x15:cachedUniqueName index="3" name="[Dim_Managers].[Time in Service].&amp;[6]"/>
            <x15:cachedUniqueName index="4" name="[Dim_Managers].[Time in Service].&amp;[9]"/>
          </x15:cachedUniqueNames>
        </ext>
      </extLst>
    </cacheField>
    <cacheField name="[Measures].[MarginPercent]" caption="MarginPercent" numFmtId="0" hierarchy="47"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2"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2" memberValueDatatype="20" unbalanced="0">
      <fieldsUsage count="2">
        <fieldUsage x="-1"/>
        <fieldUsage x="0"/>
      </fieldsUsage>
    </cacheHierarchy>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cacheHierarchy uniqueName="[Measures].[Sales]" caption="Sales" measure="1" displayFolder="" measureGroup="Sales" count="0"/>
    <cacheHierarchy uniqueName="[Measures].[MarginPercent]" caption="MarginPercent" measure="1" displayFolder="" measureGroup="Sales" count="0" oneField="1">
      <fieldsUsage count="1">
        <fieldUsage x="1"/>
      </fieldsUsage>
    </cacheHierarchy>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96525000002" createdVersion="5" refreshedVersion="8" minRefreshableVersion="3" recordCount="0" supportSubquery="1" supportAdvancedDrill="1" xr:uid="{90A1FDCC-613F-407B-B792-9BB53DBEA0E5}">
  <cacheSource type="external" connectionId="6"/>
  <cacheFields count="2">
    <cacheField name="[Dim_Dates].[Month].[Month]" caption="Month" numFmtId="0" hierarchy="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im_Dates].[Month].&amp;[Jan]"/>
            <x15:cachedUniqueName index="1" name="[Dim_Dates].[Month].&amp;[Feb]"/>
            <x15:cachedUniqueName index="2" name="[Dim_Dates].[Month].&amp;[Mar]"/>
            <x15:cachedUniqueName index="3" name="[Dim_Dates].[Month].&amp;[Apr]"/>
            <x15:cachedUniqueName index="4" name="[Dim_Dates].[Month].&amp;[May]"/>
            <x15:cachedUniqueName index="5" name="[Dim_Dates].[Month].&amp;[Jun]"/>
            <x15:cachedUniqueName index="6" name="[Dim_Dates].[Month].&amp;[Jul]"/>
            <x15:cachedUniqueName index="7" name="[Dim_Dates].[Month].&amp;[Aug]"/>
            <x15:cachedUniqueName index="8" name="[Dim_Dates].[Month].&amp;[Sep]"/>
            <x15:cachedUniqueName index="9" name="[Dim_Dates].[Month].&amp;[Oct]"/>
            <x15:cachedUniqueName index="10" name="[Dim_Dates].[Month].&amp;[Nov]"/>
            <x15:cachedUniqueName index="11" name="[Dim_Dates].[Month].&amp;[Dec]"/>
          </x15:cachedUniqueNames>
        </ext>
      </extLst>
    </cacheField>
    <cacheField name="[Measures].[Sales]" caption="Sales" numFmtId="0" hierarchy="42" level="32767"/>
  </cacheFields>
  <cacheHierarchies count="64">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2" memberValueDatatype="130" unbalanced="0">
      <fieldsUsage count="2">
        <fieldUsage x="-1"/>
        <fieldUsage x="0"/>
      </fieldsUsage>
    </cacheHierarchy>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2"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Units]" caption="Units" measure="1" displayFolder="" measureGroup="Sales" count="0"/>
    <cacheHierarchy uniqueName="[Measures].[MarginDollarTotal]" caption="MarginDollarTotal" measure="1" displayFolder="" measureGroup="Sales" count="0"/>
    <cacheHierarchy uniqueName="[Measures].[Sales]" caption="Sales" measure="1" displayFolder="" measureGroup="Sales" count="0" oneField="1">
      <fieldsUsage count="1">
        <fieldUsage x="1"/>
      </fieldsUsage>
    </cacheHierarchy>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y uniqueName="[Measures].[Sum of UnitPrice]" caption="Sum of UnitPrice" measure="1" displayFolder="" measureGroup="Sales" count="0" hidden="1">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hidden="1">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hidden="1">
      <extLst>
        <ext xmlns:x15="http://schemas.microsoft.com/office/spreadsheetml/2010/11/main" uri="{B97F6D7D-B522-45F9-BDA1-12C45D357490}">
          <x15:cacheHierarchy aggregatedColumn="21"/>
        </ext>
      </extLst>
    </cacheHierarchy>
    <cacheHierarchy uniqueName="[Measures].[Sum of Time in Service]" caption="Sum of Time in Service" measure="1" displayFolder="" measureGroup="Dim_Managers" count="0" hidden="1">
      <extLst>
        <ext xmlns:x15="http://schemas.microsoft.com/office/spreadsheetml/2010/11/main" uri="{B97F6D7D-B522-45F9-BDA1-12C45D357490}">
          <x15:cacheHierarchy aggregatedColumn="13"/>
        </ext>
      </extLst>
    </cacheHierarchy>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786724537036" createdVersion="5" refreshedVersion="8" minRefreshableVersion="3" recordCount="0" supportSubquery="1" supportAdvancedDrill="1" xr:uid="{EC4F674C-E3F0-458F-BE56-4A404E00D386}">
  <cacheSource type="external" connectionId="6"/>
  <cacheFields count="3">
    <cacheField name="[Dim_Dates].[Month].[Month]" caption="Month" numFmtId="0" hierarchy="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im_Dates].[Month].&amp;[Jan]"/>
            <x15:cachedUniqueName index="1" name="[Dim_Dates].[Month].&amp;[Feb]"/>
            <x15:cachedUniqueName index="2" name="[Dim_Dates].[Month].&amp;[Mar]"/>
            <x15:cachedUniqueName index="3" name="[Dim_Dates].[Month].&amp;[Apr]"/>
            <x15:cachedUniqueName index="4" name="[Dim_Dates].[Month].&amp;[May]"/>
            <x15:cachedUniqueName index="5" name="[Dim_Dates].[Month].&amp;[Jun]"/>
            <x15:cachedUniqueName index="6" name="[Dim_Dates].[Month].&amp;[Jul]"/>
            <x15:cachedUniqueName index="7" name="[Dim_Dates].[Month].&amp;[Aug]"/>
            <x15:cachedUniqueName index="8" name="[Dim_Dates].[Month].&amp;[Sep]"/>
            <x15:cachedUniqueName index="9" name="[Dim_Dates].[Month].&amp;[Oct]"/>
            <x15:cachedUniqueName index="10" name="[Dim_Dates].[Month].&amp;[Nov]"/>
            <x15:cachedUniqueName index="11" name="[Dim_Dates].[Month].&amp;[Dec]"/>
          </x15:cachedUniqueNames>
        </ext>
      </extLst>
    </cacheField>
    <cacheField name="[Dim_Products].[Brand].[Brand]" caption="Brand" numFmtId="0" hierarchy="16" level="1">
      <sharedItems count="4">
        <s v="Head Rest"/>
        <s v="Lux Bed"/>
        <s v="Ocean Sleep"/>
        <s v="Only Beds"/>
      </sharedItems>
      <extLst>
        <ext xmlns:x15="http://schemas.microsoft.com/office/spreadsheetml/2010/11/main" uri="{4F2E5C28-24EA-4eb8-9CBF-B6C8F9C3D259}">
          <x15:cachedUniqueNames>
            <x15:cachedUniqueName index="0" name="[Dim_Products].[Brand].&amp;[Head Rest]"/>
            <x15:cachedUniqueName index="1" name="[Dim_Products].[Brand].&amp;[Lux Bed]"/>
            <x15:cachedUniqueName index="2" name="[Dim_Products].[Brand].&amp;[Ocean Sleep]"/>
            <x15:cachedUniqueName index="3" name="[Dim_Products].[Brand].&amp;[Only Beds]"/>
          </x15:cachedUniqueNames>
        </ext>
      </extLst>
    </cacheField>
    <cacheField name="[Measures].[Sales]" caption="Sales" numFmtId="0" hierarchy="42" level="32767"/>
  </cacheFields>
  <cacheHierarchies count="64">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2" memberValueDatatype="130" unbalanced="0">
      <fieldsUsage count="2">
        <fieldUsage x="-1"/>
        <fieldUsage x="0"/>
      </fieldsUsage>
    </cacheHierarchy>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2"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2" memberValueDatatype="130" unbalanced="0">
      <fieldsUsage count="2">
        <fieldUsage x="-1"/>
        <fieldUsage x="1"/>
      </fieldsUsage>
    </cacheHierarchy>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Units]" caption="Units" measure="1" displayFolder="" measureGroup="Sales" count="0"/>
    <cacheHierarchy uniqueName="[Measures].[MarginDollarTotal]" caption="MarginDollarTotal" measure="1" displayFolder="" measureGroup="Sales" count="0"/>
    <cacheHierarchy uniqueName="[Measures].[Sales]" caption="Sales" measure="1" displayFolder="" measureGroup="Sales" count="0" oneField="1">
      <fieldsUsage count="1">
        <fieldUsage x="2"/>
      </fieldsUsage>
    </cacheHierarchy>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y uniqueName="[Measures].[Sum of UnitPrice]" caption="Sum of UnitPrice" measure="1" displayFolder="" measureGroup="Sales" count="0" hidden="1">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hidden="1">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hidden="1">
      <extLst>
        <ext xmlns:x15="http://schemas.microsoft.com/office/spreadsheetml/2010/11/main" uri="{B97F6D7D-B522-45F9-BDA1-12C45D357490}">
          <x15:cacheHierarchy aggregatedColumn="21"/>
        </ext>
      </extLst>
    </cacheHierarchy>
    <cacheHierarchy uniqueName="[Measures].[Sum of Time in Service]" caption="Sum of Time in Service" measure="1" displayFolder="" measureGroup="Dim_Managers" count="0" hidden="1">
      <extLst>
        <ext xmlns:x15="http://schemas.microsoft.com/office/spreadsheetml/2010/11/main" uri="{B97F6D7D-B522-45F9-BDA1-12C45D357490}">
          <x15:cacheHierarchy aggregatedColumn="13"/>
        </ext>
      </extLst>
    </cacheHierarchy>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45.889419560182" createdVersion="5" refreshedVersion="8" minRefreshableVersion="3" recordCount="0" supportSubquery="1" supportAdvancedDrill="1" xr:uid="{7461B8C6-38E2-4274-A82B-209A51D39B7D}">
  <cacheSource type="external" connectionId="6"/>
  <cacheFields count="4">
    <cacheField name="[Dim_Stores].[Location].[Location]" caption="Location" numFmtId="0" hierarchy="27" level="1">
      <sharedItems count="8">
        <s v="Austin"/>
        <s v="Denver"/>
        <s v="Detroit"/>
        <s v="Jersey City"/>
        <s v="Las Vegas"/>
        <s v="New York"/>
        <s v="Portland"/>
        <s v="Seattle"/>
      </sharedItems>
      <extLst>
        <ext xmlns:x15="http://schemas.microsoft.com/office/spreadsheetml/2010/11/main" uri="{4F2E5C28-24EA-4eb8-9CBF-B6C8F9C3D259}">
          <x15:cachedUniqueNames>
            <x15:cachedUniqueName index="0" name="[Dim_Stores].[Location].&amp;[Austin]"/>
            <x15:cachedUniqueName index="1" name="[Dim_Stores].[Location].&amp;[Denver]"/>
            <x15:cachedUniqueName index="2" name="[Dim_Stores].[Location].&amp;[Detroit]"/>
            <x15:cachedUniqueName index="3" name="[Dim_Stores].[Location].&amp;[Jersey City]"/>
            <x15:cachedUniqueName index="4" name="[Dim_Stores].[Location].&amp;[Las Vegas]"/>
            <x15:cachedUniqueName index="5" name="[Dim_Stores].[Location].&amp;[New York]"/>
            <x15:cachedUniqueName index="6" name="[Dim_Stores].[Location].&amp;[Portland]"/>
            <x15:cachedUniqueName index="7" name="[Dim_Stores].[Location].&amp;[Seattle]"/>
          </x15:cachedUniqueNames>
        </ext>
      </extLst>
    </cacheField>
    <cacheField name="[Measures].[Units]" caption="Units" numFmtId="0" hierarchy="44" level="32767"/>
    <cacheField name="[Measures].[Sales]" caption="Sales" numFmtId="0" hierarchy="46" level="32767"/>
    <cacheField name="[Measures].[MarginPercent]" caption="MarginPercent" numFmtId="0" hierarchy="47"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2"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2" memberValueDatatype="130" unbalanced="0">
      <fieldsUsage count="2">
        <fieldUsage x="-1"/>
        <fieldUsage x="0"/>
      </fieldsUsage>
    </cacheHierarchy>
    <cacheHierarchy uniqueName="[Dim_Stores].[Store Size]" caption="Store Size" attribute="1" defaultMemberUniqueName="[Dim_Stores].[Store Size].[All]" allUniqueName="[Dim_Stores].[Store Size].[All]" dimensionUniqueName="[Dim_Stores]" displayFolder="" count="2"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oneField="1">
      <fieldsUsage count="1">
        <fieldUsage x="1"/>
      </fieldsUsage>
    </cacheHierarchy>
    <cacheHierarchy uniqueName="[Measures].[MarginDollarTotal]" caption="MarginDollarTotal" measure="1" displayFolder="" measureGroup="Sales" count="0"/>
    <cacheHierarchy uniqueName="[Measures].[Sales]" caption="Sales" measure="1" displayFolder="" measureGroup="Sales" count="0" oneField="1">
      <fieldsUsage count="1">
        <fieldUsage x="2"/>
      </fieldsUsage>
    </cacheHierarchy>
    <cacheHierarchy uniqueName="[Measures].[MarginPercent]" caption="MarginPercent" measure="1" displayFolder="" measureGroup="Sales" count="0" oneField="1">
      <fieldsUsage count="1">
        <fieldUsage x="3"/>
      </fieldsUsage>
    </cacheHierarchy>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45.889136689817" createdVersion="5" refreshedVersion="8" minRefreshableVersion="3" recordCount="0" supportSubquery="1" supportAdvancedDrill="1" xr:uid="{1EAF32A7-CE60-4297-88B7-FB64A30B0A78}">
  <cacheSource type="external" connectionId="6"/>
  <cacheFields count="4">
    <cacheField name="[Dim_Products].[Category].[Category]" caption="Category" numFmtId="0" hierarchy="19" level="1">
      <sharedItems count="4">
        <s v="Frame"/>
        <s v="Linen"/>
        <s v="Mattress"/>
        <s v="Pillow"/>
      </sharedItems>
      <extLst>
        <ext xmlns:x15="http://schemas.microsoft.com/office/spreadsheetml/2010/11/main" uri="{4F2E5C28-24EA-4eb8-9CBF-B6C8F9C3D259}">
          <x15:cachedUniqueNames>
            <x15:cachedUniqueName index="0" name="[Dim_Products].[Category].&amp;[Frame]"/>
            <x15:cachedUniqueName index="1" name="[Dim_Products].[Category].&amp;[Linen]"/>
            <x15:cachedUniqueName index="2" name="[Dim_Products].[Category].&amp;[Mattress]"/>
            <x15:cachedUniqueName index="3" name="[Dim_Products].[Category].&amp;[Pillow]"/>
          </x15:cachedUniqueNames>
        </ext>
      </extLst>
    </cacheField>
    <cacheField name="[Measures].[Units]" caption="Units" numFmtId="0" hierarchy="44" level="32767"/>
    <cacheField name="[Measures].[MarginPercent]" caption="MarginPercent" numFmtId="0" hierarchy="47" level="32767"/>
    <cacheField name="[Measures].[Sales]" caption="Sales" numFmtId="0" hierarchy="46"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2"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2"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oneField="1">
      <fieldsUsage count="1">
        <fieldUsage x="1"/>
      </fieldsUsage>
    </cacheHierarchy>
    <cacheHierarchy uniqueName="[Measures].[MarginDollarTotal]" caption="MarginDollarTotal" measure="1" displayFolder="" measureGroup="Sales" count="0"/>
    <cacheHierarchy uniqueName="[Measures].[Sales]" caption="Sales" measure="1" displayFolder="" measureGroup="Sales" count="0" oneField="1">
      <fieldsUsage count="1">
        <fieldUsage x="3"/>
      </fieldsUsage>
    </cacheHierarchy>
    <cacheHierarchy uniqueName="[Measures].[MarginPercent]" caption="MarginPercent" measure="1" displayFolder="" measureGroup="Sales" count="0" oneField="1">
      <fieldsUsage count="1">
        <fieldUsage x="2"/>
      </fieldsUsage>
    </cacheHierarchy>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45.889419097221" createdVersion="5" refreshedVersion="8" minRefreshableVersion="3" recordCount="0" supportSubquery="1" supportAdvancedDrill="1" xr:uid="{7785D9FE-CC1C-44E1-8D40-E94773B51EC0}">
  <cacheSource type="external" connectionId="6"/>
  <cacheFields count="4">
    <cacheField name="[Dim_Products].[Brand].[Brand]" caption="Brand" numFmtId="0" hierarchy="16" level="1">
      <sharedItems count="4">
        <s v="Head Rest"/>
        <s v="Lux Bed"/>
        <s v="Ocean Sleep"/>
        <s v="Only Beds"/>
      </sharedItems>
      <extLst>
        <ext xmlns:x15="http://schemas.microsoft.com/office/spreadsheetml/2010/11/main" uri="{4F2E5C28-24EA-4eb8-9CBF-B6C8F9C3D259}">
          <x15:cachedUniqueNames>
            <x15:cachedUniqueName index="0" name="[Dim_Products].[Brand].&amp;[Head Rest]"/>
            <x15:cachedUniqueName index="1" name="[Dim_Products].[Brand].&amp;[Lux Bed]"/>
            <x15:cachedUniqueName index="2" name="[Dim_Products].[Brand].&amp;[Ocean Sleep]"/>
            <x15:cachedUniqueName index="3" name="[Dim_Products].[Brand].&amp;[Only Beds]"/>
          </x15:cachedUniqueNames>
        </ext>
      </extLst>
    </cacheField>
    <cacheField name="[Measures].[Sales]" caption="Sales" numFmtId="0" hierarchy="46" level="32767"/>
    <cacheField name="[Measures].[Units]" caption="Units" numFmtId="0" hierarchy="44" level="32767"/>
    <cacheField name="[Measures].[MarginPercent]" caption="MarginPercent" numFmtId="0" hierarchy="47"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2" memberValueDatatype="130" unbalanced="0">
      <fieldsUsage count="2">
        <fieldUsage x="-1"/>
        <fieldUsage x="0"/>
      </fieldsUsage>
    </cacheHierarchy>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2"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oneField="1">
      <fieldsUsage count="1">
        <fieldUsage x="2"/>
      </fieldsUsage>
    </cacheHierarchy>
    <cacheHierarchy uniqueName="[Measures].[MarginDollarTotal]" caption="MarginDollarTotal" measure="1" displayFolder="" measureGroup="Sales" count="0"/>
    <cacheHierarchy uniqueName="[Measures].[Sales]" caption="Sales" measure="1" displayFolder="" measureGroup="Sales" count="0" oneField="1">
      <fieldsUsage count="1">
        <fieldUsage x="1"/>
      </fieldsUsage>
    </cacheHierarchy>
    <cacheHierarchy uniqueName="[Measures].[MarginPercent]" caption="MarginPercent" measure="1" displayFolder="" measureGroup="Sales" count="0" oneField="1">
      <fieldsUsage count="1">
        <fieldUsage x="3"/>
      </fieldsUsage>
    </cacheHierarchy>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35180671295" createdVersion="3" refreshedVersion="8" minRefreshableVersion="3" recordCount="0" supportSubquery="1" supportAdvancedDrill="1" xr:uid="{C3203B9A-1B53-4A32-ABDD-B34105AC884F}">
  <cacheSource type="external" connectionId="6">
    <extLst>
      <ext xmlns:x14="http://schemas.microsoft.com/office/spreadsheetml/2009/9/main" uri="{F057638F-6D5F-4e77-A914-E7F072B9BCA8}">
        <x14:sourceConnection name="ThisWorkbookDataModel"/>
      </ext>
    </extLst>
  </cacheSource>
  <cacheFields count="0"/>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2"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2"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cacheHierarchy uniqueName="[Measures].[Sales]" caption="Sales" measure="1" displayFolder="" measureGroup="Sales" count="0"/>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036948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35176736108" createdVersion="5" refreshedVersion="8" minRefreshableVersion="3" recordCount="0" supportSubquery="1" supportAdvancedDrill="1" xr:uid="{B741157A-8B54-49BF-B8F5-0789CC9A86DF}">
  <cacheSource type="external" connectionId="6">
    <extLst>
      <ext xmlns:x14="http://schemas.microsoft.com/office/spreadsheetml/2009/9/main" uri="{F057638F-6D5F-4e77-A914-E7F072B9BCA8}">
        <x14:sourceConnection name="ThisWorkbookDataModel"/>
      </ext>
    </extLst>
  </cacheSource>
  <cacheFields count="2">
    <cacheField name="[Sales].[SaleType].[SaleType]" caption="SaleType" numFmtId="0" hierarchy="39" level="1">
      <sharedItems count="2">
        <s v="Full Price"/>
        <s v="Promo"/>
      </sharedItems>
      <extLst>
        <ext xmlns:x15="http://schemas.microsoft.com/office/spreadsheetml/2010/11/main" uri="{4F2E5C28-24EA-4eb8-9CBF-B6C8F9C3D259}">
          <x15:cachedUniqueNames>
            <x15:cachedUniqueName index="0" name="[Sales].[SaleType].&amp;[Full Price]"/>
            <x15:cachedUniqueName index="1" name="[Sales].[SaleType].&amp;[Promo]"/>
          </x15:cachedUniqueNames>
        </ext>
      </extLst>
    </cacheField>
    <cacheField name="[Measures].[MarginDollarTotal]" caption="MarginDollarTotal" numFmtId="0" hierarchy="45"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2" memberValueDatatype="130" unbalanced="0">
      <fieldsUsage count="2">
        <fieldUsage x="-1"/>
        <fieldUsage x="0"/>
      </fieldsUsage>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oneField="1">
      <fieldsUsage count="1">
        <fieldUsage x="1"/>
      </fieldsUsage>
    </cacheHierarchy>
    <cacheHierarchy uniqueName="[Measures].[Sales]" caption="Sales" measure="1" displayFolder="" measureGroup="Sales" count="0"/>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pivotCacheId="5140308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35177777777" createdVersion="5" refreshedVersion="8" minRefreshableVersion="3" recordCount="0" supportSubquery="1" supportAdvancedDrill="1" xr:uid="{92A96079-61E5-4F8F-9139-37E9549E1B6F}">
  <cacheSource type="external" connectionId="6">
    <extLst>
      <ext xmlns:x14="http://schemas.microsoft.com/office/spreadsheetml/2009/9/main" uri="{F057638F-6D5F-4e77-A914-E7F072B9BCA8}">
        <x14:sourceConnection name="ThisWorkbookDataModel"/>
      </ext>
    </extLst>
  </cacheSource>
  <cacheFields count="2">
    <cacheField name="[Sales].[SaleType].[SaleType]" caption="SaleType" numFmtId="0" hierarchy="39" level="1">
      <sharedItems count="2">
        <s v="Full Price"/>
        <s v="Promo"/>
      </sharedItems>
      <extLst>
        <ext xmlns:x15="http://schemas.microsoft.com/office/spreadsheetml/2010/11/main" uri="{4F2E5C28-24EA-4eb8-9CBF-B6C8F9C3D259}">
          <x15:cachedUniqueNames>
            <x15:cachedUniqueName index="0" name="[Sales].[SaleType].&amp;[Full Price]"/>
            <x15:cachedUniqueName index="1" name="[Sales].[SaleType].&amp;[Promo]"/>
          </x15:cachedUniqueNames>
        </ext>
      </extLst>
    </cacheField>
    <cacheField name="[Measures].[Units]" caption="Units" numFmtId="0" hierarchy="44"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2" memberValueDatatype="130" unbalanced="0">
      <fieldsUsage count="2">
        <fieldUsage x="-1"/>
        <fieldUsage x="0"/>
      </fieldsUsage>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oneField="1">
      <fieldsUsage count="1">
        <fieldUsage x="1"/>
      </fieldsUsage>
    </cacheHierarchy>
    <cacheHierarchy uniqueName="[Measures].[MarginDollarTotal]" caption="MarginDollarTotal" measure="1" displayFolder="" measureGroup="Sales" count="0"/>
    <cacheHierarchy uniqueName="[Measures].[Sales]" caption="Sales" measure="1" displayFolder="" measureGroup="Sales" count="0"/>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pivotCacheId="19904744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35189930555" createdVersion="5" refreshedVersion="8" minRefreshableVersion="3" recordCount="0" supportSubquery="1" supportAdvancedDrill="1" xr:uid="{467952DC-764E-4852-A29A-7896AB19C5AF}">
  <cacheSource type="external" connectionId="6">
    <extLst>
      <ext xmlns:x14="http://schemas.microsoft.com/office/spreadsheetml/2009/9/main" uri="{F057638F-6D5F-4e77-A914-E7F072B9BCA8}">
        <x14:sourceConnection name="ThisWorkbookDataModel"/>
      </ext>
    </extLst>
  </cacheSource>
  <cacheFields count="2">
    <cacheField name="[Dim_Stores].[Store ID].[Store ID]" caption="Store ID" numFmtId="0" hierarchy="25" level="1">
      <sharedItems count="8">
        <s v="AST"/>
        <s v="DEN"/>
        <s v="DTT"/>
        <s v="J1"/>
        <s v="NYK"/>
        <s v="PTL"/>
        <s v="SEATTLE"/>
        <s v="VEGAS"/>
      </sharedItems>
      <extLst>
        <ext xmlns:x15="http://schemas.microsoft.com/office/spreadsheetml/2010/11/main" uri="{4F2E5C28-24EA-4eb8-9CBF-B6C8F9C3D259}">
          <x15:cachedUniqueNames>
            <x15:cachedUniqueName index="0" name="[Dim_Stores].[Store ID].&amp;[AST]"/>
            <x15:cachedUniqueName index="1" name="[Dim_Stores].[Store ID].&amp;[DEN]"/>
            <x15:cachedUniqueName index="2" name="[Dim_Stores].[Store ID].&amp;[DTT]"/>
            <x15:cachedUniqueName index="3" name="[Dim_Stores].[Store ID].&amp;[J1]"/>
            <x15:cachedUniqueName index="4" name="[Dim_Stores].[Store ID].&amp;[NYK]"/>
            <x15:cachedUniqueName index="5" name="[Dim_Stores].[Store ID].&amp;[PTL]"/>
            <x15:cachedUniqueName index="6" name="[Dim_Stores].[Store ID].&amp;[SEATTLE]"/>
            <x15:cachedUniqueName index="7" name="[Dim_Stores].[Store ID].&amp;[VEGAS]"/>
          </x15:cachedUniqueNames>
        </ext>
      </extLst>
    </cacheField>
    <cacheField name="[Measures].[Sales]" caption="Sales" numFmtId="0" hierarchy="46"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2" memberValueDatatype="130" unbalanced="0">
      <fieldsUsage count="2">
        <fieldUsage x="-1"/>
        <fieldUsage x="0"/>
      </fieldsUsage>
    </cacheHierarchy>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cacheHierarchy uniqueName="[Measures].[Sales]" caption="Sales" measure="1" displayFolder="" measureGroup="Sales" count="0" oneField="1">
      <fieldsUsage count="1">
        <fieldUsage x="1"/>
      </fieldsUsage>
    </cacheHierarchy>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pivotCacheId="13781644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39.435191203702" createdVersion="5" refreshedVersion="8" minRefreshableVersion="3" recordCount="0" supportSubquery="1" supportAdvancedDrill="1" xr:uid="{30FF3FE4-EA75-4CAF-A9F5-A5544A8998DB}">
  <cacheSource type="external" connectionId="6">
    <extLst>
      <ext xmlns:x14="http://schemas.microsoft.com/office/spreadsheetml/2009/9/main" uri="{F057638F-6D5F-4e77-A914-E7F072B9BCA8}">
        <x14:sourceConnection name="ThisWorkbookDataModel"/>
      </ext>
    </extLst>
  </cacheSource>
  <cacheFields count="2">
    <cacheField name="[Sales].[StoreID].[StoreID]" caption="StoreID" numFmtId="0" hierarchy="30" level="1">
      <sharedItems count="8">
        <s v="AST"/>
        <s v="DEN"/>
        <s v="DTT"/>
        <s v="J1"/>
        <s v="NYK"/>
        <s v="PTL"/>
        <s v="SEATTLE"/>
        <s v="VEGAS"/>
      </sharedItems>
      <extLst>
        <ext xmlns:x15="http://schemas.microsoft.com/office/spreadsheetml/2010/11/main" uri="{4F2E5C28-24EA-4eb8-9CBF-B6C8F9C3D259}">
          <x15:cachedUniqueNames>
            <x15:cachedUniqueName index="0" name="[Sales].[StoreID].&amp;[AST]"/>
            <x15:cachedUniqueName index="1" name="[Sales].[StoreID].&amp;[DEN]"/>
            <x15:cachedUniqueName index="2" name="[Sales].[StoreID].&amp;[DTT]"/>
            <x15:cachedUniqueName index="3" name="[Sales].[StoreID].&amp;[J1]"/>
            <x15:cachedUniqueName index="4" name="[Sales].[StoreID].&amp;[NYK]"/>
            <x15:cachedUniqueName index="5" name="[Sales].[StoreID].&amp;[PTL]"/>
            <x15:cachedUniqueName index="6" name="[Sales].[StoreID].&amp;[SEATTLE]"/>
            <x15:cachedUniqueName index="7" name="[Sales].[StoreID].&amp;[VEGAS]"/>
          </x15:cachedUniqueNames>
        </ext>
      </extLst>
    </cacheField>
    <cacheField name="[Measures].[Sum of MarginDollar]" caption="Sum of MarginDollar" numFmtId="0" hierarchy="42" level="32767"/>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0" memberValueDatatype="130" unbalanced="0"/>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2" memberValueDatatype="130" unbalanced="0">
      <fieldsUsage count="2">
        <fieldUsage x="-1"/>
        <fieldUsage x="0"/>
      </fieldsUsage>
    </cacheHierarchy>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oneField="1">
      <fieldsUsage count="1">
        <fieldUsage x="1"/>
      </fieldsUsage>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cacheHierarchy uniqueName="[Measures].[Sales]" caption="Sales" measure="1" displayFolder="" measureGroup="Sales" count="0"/>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pivotCacheId="596789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45.927058333335" createdVersion="5" refreshedVersion="8" minRefreshableVersion="3" recordCount="0" supportSubquery="1" supportAdvancedDrill="1" xr:uid="{A4D44894-257A-4017-ADF6-E5CD1A28CE73}">
  <cacheSource type="external" connectionId="6">
    <extLst>
      <ext xmlns:x14="http://schemas.microsoft.com/office/spreadsheetml/2009/9/main" uri="{F057638F-6D5F-4e77-A914-E7F072B9BCA8}">
        <x14:sourceConnection name="ThisWorkbookDataModel"/>
      </ext>
    </extLst>
  </cacheSource>
  <cacheFields count="5">
    <cacheField name="[Dim_Products].[Size].[Size]" caption="Size" numFmtId="0" hierarchy="22" level="1">
      <sharedItems count="3">
        <s v="Double"/>
        <s v="Single"/>
        <s v="Pack of Two" u="1"/>
      </sharedItems>
      <extLst>
        <ext xmlns:x15="http://schemas.microsoft.com/office/spreadsheetml/2010/11/main" uri="{4F2E5C28-24EA-4eb8-9CBF-B6C8F9C3D259}">
          <x15:cachedUniqueNames>
            <x15:cachedUniqueName index="0" name="[Dim_Products].[Size].&amp;[Double]"/>
            <x15:cachedUniqueName index="1" name="[Dim_Products].[Size].&amp;[Single]"/>
            <x15:cachedUniqueName index="2" name="[Dim_Products].[Size].&amp;[Pack of Two]"/>
          </x15:cachedUniqueNames>
        </ext>
      </extLst>
    </cacheField>
    <cacheField name="[Dim_Products].[Firmness].[Firmness]" caption="Firmness" numFmtId="0" hierarchy="21" level="1">
      <sharedItems containsSemiMixedTypes="0" containsNonDate="0" containsString="0"/>
    </cacheField>
    <cacheField name="[Measures].[Sum of Units Sold]" caption="Sum of Units Sold" numFmtId="0" hierarchy="41" level="32767"/>
    <cacheField name="[Dim_Products].[Category].[Category]" caption="Category" numFmtId="0" hierarchy="19" level="1">
      <sharedItems containsSemiMixedTypes="0" containsNonDate="0" containsString="0"/>
    </cacheField>
    <cacheField name="[Dim_Products].[Brand].[Brand]" caption="Brand" numFmtId="0" hierarchy="16" level="1">
      <sharedItems containsSemiMixedTypes="0" containsNonDate="0" containsString="0"/>
    </cacheField>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2" memberValueDatatype="130" unbalanced="0">
      <fieldsUsage count="2">
        <fieldUsage x="-1"/>
        <fieldUsage x="4"/>
      </fieldsUsage>
    </cacheHierarchy>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3"/>
      </fieldsUsage>
    </cacheHierarchy>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2" memberValueDatatype="130" unbalanced="0">
      <fieldsUsage count="2">
        <fieldUsage x="-1"/>
        <fieldUsage x="1"/>
      </fieldsUsage>
    </cacheHierarchy>
    <cacheHierarchy uniqueName="[Dim_Products].[Size]" caption="Size" attribute="1" defaultMemberUniqueName="[Dim_Products].[Size].[All]" allUniqueName="[Dim_Products].[Size].[All]" dimensionUniqueName="[Dim_Products]" displayFolder="" count="2" memberValueDatatype="130" unbalanced="0">
      <fieldsUsage count="2">
        <fieldUsage x="-1"/>
        <fieldUsage x="0"/>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0"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oneField="1">
      <fieldsUsage count="1">
        <fieldUsage x="2"/>
      </fieldsUsage>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cacheHierarchy uniqueName="[Measures].[Sales]" caption="Sales" measure="1" displayFolder="" measureGroup="Sales" count="0"/>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pivotCacheId="4540938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45.927058912035" createdVersion="8" refreshedVersion="8" minRefreshableVersion="3" recordCount="0" supportSubquery="1" supportAdvancedDrill="1" xr:uid="{BDD812D1-255C-49F9-B9C0-DECC24069FCC}">
  <cacheSource type="external" connectionId="6">
    <extLst>
      <ext xmlns:x14="http://schemas.microsoft.com/office/spreadsheetml/2009/9/main" uri="{F057638F-6D5F-4e77-A914-E7F072B9BCA8}">
        <x14:sourceConnection name="ThisWorkbookDataModel"/>
      </ext>
    </extLst>
  </cacheSource>
  <cacheFields count="5">
    <cacheField name="[Measures].[Sales]" caption="Sales" numFmtId="0" hierarchy="46" level="32767"/>
    <cacheField name="[Dim_Dates].[Month].[Month]" caption="Month" numFmtId="0" hierarchy="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im_Dates].[Month].&amp;[Jan]"/>
            <x15:cachedUniqueName index="1" name="[Dim_Dates].[Month].&amp;[Feb]"/>
            <x15:cachedUniqueName index="2" name="[Dim_Dates].[Month].&amp;[Mar]"/>
            <x15:cachedUniqueName index="3" name="[Dim_Dates].[Month].&amp;[Apr]"/>
            <x15:cachedUniqueName index="4" name="[Dim_Dates].[Month].&amp;[May]"/>
            <x15:cachedUniqueName index="5" name="[Dim_Dates].[Month].&amp;[Jun]"/>
            <x15:cachedUniqueName index="6" name="[Dim_Dates].[Month].&amp;[Jul]"/>
            <x15:cachedUniqueName index="7" name="[Dim_Dates].[Month].&amp;[Aug]"/>
            <x15:cachedUniqueName index="8" name="[Dim_Dates].[Month].&amp;[Sep]"/>
            <x15:cachedUniqueName index="9" name="[Dim_Dates].[Month].&amp;[Oct]"/>
            <x15:cachedUniqueName index="10" name="[Dim_Dates].[Month].&amp;[Nov]"/>
            <x15:cachedUniqueName index="11" name="[Dim_Dates].[Month].&amp;[Dec]"/>
          </x15:cachedUniqueNames>
        </ext>
      </extLst>
    </cacheField>
    <cacheField name="[Dim_Dates].[Year].[Year]" caption="Year" numFmtId="0" hierarchy="1" level="1">
      <sharedItems containsSemiMixedTypes="0" containsString="0" containsNumber="1" containsInteger="1" minValue="2018" maxValue="2019" count="2">
        <n v="2018"/>
        <n v="2019"/>
      </sharedItems>
      <extLst>
        <ext xmlns:x15="http://schemas.microsoft.com/office/spreadsheetml/2010/11/main" uri="{4F2E5C28-24EA-4eb8-9CBF-B6C8F9C3D259}">
          <x15:cachedUniqueNames>
            <x15:cachedUniqueName index="0" name="[Dim_Dates].[Year].&amp;[2018]"/>
            <x15:cachedUniqueName index="1" name="[Dim_Dates].[Year].&amp;[2019]"/>
          </x15:cachedUniqueNames>
        </ext>
      </extLst>
    </cacheField>
    <cacheField name="[Dim_Products].[Category].[Category]" caption="Category" numFmtId="0" hierarchy="19" level="1">
      <sharedItems containsSemiMixedTypes="0" containsNonDate="0" containsString="0"/>
    </cacheField>
    <cacheField name="[Dim_Products].[Brand].[Brand]" caption="Brand" numFmtId="0" hierarchy="16" level="1">
      <sharedItems containsSemiMixedTypes="0" containsNonDate="0" containsString="0"/>
    </cacheField>
  </cacheFields>
  <cacheHierarchies count="63">
    <cacheHierarchy uniqueName="[Dim_Dates].[Date]" caption="Date" attribute="1" time="1" keyAttribute="1" defaultMemberUniqueName="[Dim_Dates].[Date].[All]" allUniqueName="[Dim_Dates].[Date].[All]" dimensionUniqueName="[Dim_Dates]" displayFolder="" count="2" memberValueDatatype="7" unbalanced="0"/>
    <cacheHierarchy uniqueName="[Dim_Dates].[Year]" caption="Year" attribute="1" time="1" defaultMemberUniqueName="[Dim_Dates].[Year].[All]" allUniqueName="[Dim_Dates].[Year].[All]" dimensionUniqueName="[Dim_Dates]" displayFolder="" count="2" memberValueDatatype="20" unbalanced="0">
      <fieldsUsage count="2">
        <fieldUsage x="-1"/>
        <fieldUsage x="2"/>
      </fieldsUsage>
    </cacheHierarchy>
    <cacheHierarchy uniqueName="[Dim_Dates].[Month]" caption="Month" attribute="1" time="1" defaultMemberUniqueName="[Dim_Dates].[Month].[All]" allUniqueName="[Dim_Dates].[Month].[All]" dimensionUniqueName="[Dim_Dates]" displayFolder="" count="2" memberValueDatatype="130" unbalanced="0">
      <fieldsUsage count="2">
        <fieldUsage x="-1"/>
        <fieldUsage x="1"/>
      </fieldsUsage>
    </cacheHierarchy>
    <cacheHierarchy uniqueName="[Dim_Dates].[MonthNum]" caption="MonthNum" attribute="1" time="1" defaultMemberUniqueName="[Dim_Dates].[MonthNum].[All]" allUniqueName="[Dim_Dates].[MonthNum].[All]" dimensionUniqueName="[Dim_Dates]" displayFolder="" count="2" memberValueDatatype="20" unbalanced="0"/>
    <cacheHierarchy uniqueName="[Dim_Dates].[Month ID]" caption="Month ID" attribute="1" time="1" defaultMemberUniqueName="[Dim_Dates].[Month ID].[All]" allUniqueName="[Dim_Dates].[Month ID].[All]" dimensionUniqueName="[Dim_Dates]" displayFolder="" count="2" memberValueDatatype="130" unbalanced="0"/>
    <cacheHierarchy uniqueName="[Dim_Dates].[Week]" caption="Week" attribute="1" time="1" defaultMemberUniqueName="[Dim_Dates].[Week].[All]" allUniqueName="[Dim_Dates].[Week].[All]" dimensionUniqueName="[Dim_Dates]" displayFolder="" count="2" memberValueDatatype="20" unbalanced="0"/>
    <cacheHierarchy uniqueName="[Dim_Dates].[Week ID]" caption="Week ID" attribute="1" time="1" defaultMemberUniqueName="[Dim_Dates].[Week ID].[All]" allUniqueName="[Dim_Dates].[Week ID].[All]" dimensionUniqueName="[Dim_Dates]" displayFolder="" count="2" memberValueDatatype="130" unbalanced="0"/>
    <cacheHierarchy uniqueName="[Dim_Dates].[Day of Week]" caption="Day of Week" attribute="1" time="1" defaultMemberUniqueName="[Dim_Dates].[Day of Week].[All]" allUniqueName="[Dim_Dates].[Day of Week].[All]" dimensionUniqueName="[Dim_Dates]" displayFolder="" count="2" memberValueDatatype="130" unbalanced="0"/>
    <cacheHierarchy uniqueName="[Dim_Dates].[WeekdayNum]" caption="WeekdayNum" attribute="1" time="1" defaultMemberUniqueName="[Dim_Dates].[WeekdayNum].[All]" allUniqueName="[Dim_Dates].[WeekdayNum].[All]" dimensionUniqueName="[Dim_Dates]" displayFolder="" count="2" memberValueDatatype="20" unbalanced="0"/>
    <cacheHierarchy uniqueName="[Dim_Managers].[ManagerID]" caption="ManagerID" attribute="1" defaultMemberUniqueName="[Dim_Managers].[ManagerID].[All]" allUniqueName="[Dim_Managers].[ManagerID].[All]" dimensionUniqueName="[Dim_Managers]" displayFolder="" count="2" memberValueDatatype="20" unbalanced="0"/>
    <cacheHierarchy uniqueName="[Dim_Managers].[First Name]" caption="First Name" attribute="1" defaultMemberUniqueName="[Dim_Managers].[First Name].[All]" allUniqueName="[Dim_Managers].[First Name].[All]" dimensionUniqueName="[Dim_Managers]" displayFolder="" count="2" memberValueDatatype="130" unbalanced="0"/>
    <cacheHierarchy uniqueName="[Dim_Managers].[Last Name]" caption="Last Name" attribute="1" defaultMemberUniqueName="[Dim_Managers].[Last Name].[All]" allUniqueName="[Dim_Managers].[Last Name].[All]" dimensionUniqueName="[Dim_Managers]" displayFolder="" count="2" memberValueDatatype="130" unbalanced="0"/>
    <cacheHierarchy uniqueName="[Dim_Managers].[Home Store]" caption="Home Store" attribute="1" defaultMemberUniqueName="[Dim_Managers].[Home Store].[All]" allUniqueName="[Dim_Managers].[Home Store].[All]" dimensionUniqueName="[Dim_Managers]" displayFolder="" count="2" memberValueDatatype="130" unbalanced="0"/>
    <cacheHierarchy uniqueName="[Dim_Managers].[Time in Service]" caption="Time in Service" attribute="1" defaultMemberUniqueName="[Dim_Managers].[Time in Service].[All]" allUniqueName="[Dim_Managers].[Time in Service].[All]" dimensionUniqueName="[Dim_Managers]" displayFolder="" count="2" memberValueDatatype="20" unbalanced="0"/>
    <cacheHierarchy uniqueName="[Dim_Managers].[Commission]" caption="Commission" attribute="1" defaultMemberUniqueName="[Dim_Managers].[Commission].[All]" allUniqueName="[Dim_Managers].[Commission].[All]" dimensionUniqueName="[Dim_Managers]" displayFolder="" count="2" memberValueDatatype="5" unbalanced="0"/>
    <cacheHierarchy uniqueName="[Dim_Products].[Row ID]" caption="Row ID" attribute="1" defaultMemberUniqueName="[Dim_Products].[Row ID].[All]" allUniqueName="[Dim_Products].[Row ID].[All]" dimensionUniqueName="[Dim_Products]" displayFolder="" count="2" memberValueDatatype="20" unbalanced="0"/>
    <cacheHierarchy uniqueName="[Dim_Products].[Brand]" caption="Brand" attribute="1" defaultMemberUniqueName="[Dim_Products].[Brand].[All]" allUniqueName="[Dim_Products].[Brand].[All]" dimensionUniqueName="[Dim_Products]" displayFolder="" count="2" memberValueDatatype="130" unbalanced="0">
      <fieldsUsage count="2">
        <fieldUsage x="-1"/>
        <fieldUsage x="4"/>
      </fieldsUsage>
    </cacheHierarchy>
    <cacheHierarchy uniqueName="[Dim_Products].[SKU]" caption="SKU" attribute="1" defaultMemberUniqueName="[Dim_Products].[SKU].[All]" allUniqueName="[Dim_Products].[SKU].[All]" dimensionUniqueName="[Dim_Products]" displayFolder="" count="2" memberValueDatatype="130" unbalanced="0"/>
    <cacheHierarchy uniqueName="[Dim_Products].[Product]" caption="Product" attribute="1" defaultMemberUniqueName="[Dim_Products].[Product].[All]" allUniqueName="[Dim_Products].[Product].[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3"/>
      </fieldsUsage>
    </cacheHierarchy>
    <cacheHierarchy uniqueName="[Dim_Products].[Description]" caption="Description" attribute="1" defaultMemberUniqueName="[Dim_Products].[Description].[All]" allUniqueName="[Dim_Products].[Description].[All]" dimensionUniqueName="[Dim_Products]" displayFolder="" count="2" memberValueDatatype="130" unbalanced="0"/>
    <cacheHierarchy uniqueName="[Dim_Products].[Firmness]" caption="Firmness" attribute="1" defaultMemberUniqueName="[Dim_Products].[Firmness].[All]" allUniqueName="[Dim_Products].[Firmness].[All]" dimensionUniqueName="[Dim_Products]" displayFolder="" count="2" memberValueDatatype="130" unbalanced="0"/>
    <cacheHierarchy uniqueName="[Dim_Products].[Size]" caption="Size" attribute="1" defaultMemberUniqueName="[Dim_Products].[Size].[All]" allUniqueName="[Dim_Products].[Size].[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Products].[PromoPrice]" caption="PromoPrice" attribute="1" defaultMemberUniqueName="[Dim_Products].[PromoPrice].[All]" allUniqueName="[Dim_Products].[PromoPrice].[All]" dimensionUniqueName="[Dim_Products]" displayFolder="" count="2" memberValueDatatype="5" unbalanced="0"/>
    <cacheHierarchy uniqueName="[Dim_Stores].[Store ID]" caption="Store ID" attribute="1" defaultMemberUniqueName="[Dim_Stores].[Store ID].[All]" allUniqueName="[Dim_Stores].[Store ID].[All]" dimensionUniqueName="[Dim_Stores]" displayFolder="" count="2" memberValueDatatype="130" unbalanced="0"/>
    <cacheHierarchy uniqueName="[Dim_Stores].[Store Type]" caption="Store Type" attribute="1" defaultMemberUniqueName="[Dim_Stores].[Store Type].[All]" allUniqueName="[Dim_Stores].[Store Type].[All]" dimensionUniqueName="[Dim_Stores]" displayFolder="" count="2" memberValueDatatype="130" unbalanced="0"/>
    <cacheHierarchy uniqueName="[Dim_Stores].[Location]" caption="Location" attribute="1" defaultMemberUniqueName="[Dim_Stores].[Location].[All]" allUniqueName="[Dim_Stores].[Location].[All]" dimensionUniqueName="[Dim_Stores]" displayFolder="" count="2" memberValueDatatype="130" unbalanced="0"/>
    <cacheHierarchy uniqueName="[Dim_Stores].[Store Size]" caption="Store Size" attribute="1" defaultMemberUniqueName="[Dim_Stores].[Store Size].[All]" allUniqueName="[Dim_Stores].[Store Size].[All]" dimensionUniqueName="[Dim_Stores]" displayFolder="" count="2" memberValueDatatype="130" unbalanced="0"/>
    <cacheHierarchy uniqueName="[Sales].[DateID]" caption="DateID" attribute="1" defaultMemberUniqueName="[Sales].[DateID].[All]" allUniqueName="[Sales].[DateID].[All]" dimensionUniqueName="[Sales]" displayFolder="" count="2" memberValueDatatype="5" unbalanced="0"/>
    <cacheHierarchy uniqueName="[Sales].[StoreID]" caption="StoreID" attribute="1" defaultMemberUniqueName="[Sales].[StoreID].[All]" allUniqueName="[Sales].[StoreID].[All]" dimensionUniqueName="[Sales]" displayFolder="" count="2" memberValueDatatype="130" unbalanced="0"/>
    <cacheHierarchy uniqueName="[Sales].[ManagerID]" caption="ManagerID" attribute="1" defaultMemberUniqueName="[Sales].[ManagerID].[All]" allUniqueName="[Sales].[ManagerID].[All]" dimensionUniqueName="[Sales]" displayFolder="" count="2" memberValueDatatype="130" unbalanced="0"/>
    <cacheHierarchy uniqueName="[Sales].[ProductID]" caption="ProductID" attribute="1" defaultMemberUniqueName="[Sales].[ProductID].[All]" allUniqueName="[Sales].[ProductID].[All]" dimensionUniqueName="[Sales]" displayFolder="" count="2" memberValueDatatype="130" unbalanced="0"/>
    <cacheHierarchy uniqueName="[Sales].[Units Sold]" caption="Units Sold" attribute="1" defaultMemberUniqueName="[Sales].[Units Sold].[All]" allUniqueName="[Sales].[Units Sold].[All]" dimensionUniqueName="[Sales]" displayFolder="" count="2" memberValueDatatype="5" unbalanced="0"/>
    <cacheHierarchy uniqueName="[Sales].[UnitPrice]" caption="UnitPrice" attribute="1" defaultMemberUniqueName="[Sales].[UnitPrice].[All]" allUniqueName="[Sales].[UnitPrice].[All]" dimensionUniqueName="[Sales]" displayFolder="" count="2" memberValueDatatype="5" unbalanced="0"/>
    <cacheHierarchy uniqueName="[Sales].[RawMargin]" caption="RawMargin" attribute="1" defaultMemberUniqueName="[Sales].[RawMargin].[All]" allUniqueName="[Sales].[RawMargin].[All]" dimensionUniqueName="[Sales]" displayFolder="" count="2" memberValueDatatype="5" unbalanced="0"/>
    <cacheHierarchy uniqueName="[Sales].[System]" caption="System" attribute="1" defaultMemberUniqueName="[Sales].[System].[All]" allUniqueName="[Sales].[System].[All]" dimensionUniqueName="[Sales]" displayFolder="" count="2" memberValueDatatype="130" unbalanced="0"/>
    <cacheHierarchy uniqueName="[Sales].[Promo]" caption="Promo" attribute="1" defaultMemberUniqueName="[Sales].[Promo].[All]" allUniqueName="[Sales].[Promo].[All]" dimensionUniqueName="[Sales]" displayFolder="" count="2" memberValueDatatype="130" unbalanced="0"/>
    <cacheHierarchy uniqueName="[Sales].[MarginDollar]" caption="MarginDollar" attribute="1" defaultMemberUniqueName="[Sales].[MarginDollar].[All]" allUniqueName="[Sales].[MarginDollar].[All]" dimensionUniqueName="[Sales]" displayFolder="" count="2" memberValueDatatype="5" unbalanced="0"/>
    <cacheHierarchy uniqueName="[Sales].[SaleType]" caption="SaleType" attribute="1" defaultMemberUniqueName="[Sales].[SaleType].[All]" allUniqueName="[Sales].[SaleType].[All]" dimensionUniqueName="[Sales]" displayFolder="" count="2" memberValueDatatype="130" unbalanced="0"/>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cacheHierarchy uniqueName="[Measures].[MarginDollarTotal]" caption="MarginDollarTotal" measure="1" displayFolder="" measureGroup="Sales" count="0"/>
    <cacheHierarchy uniqueName="[Measures].[Sales]" caption="Sales" measure="1" displayFolder="" measureGroup="Sales" count="0" oneField="1">
      <fieldsUsage count="1">
        <fieldUsage x="0"/>
      </fieldsUsage>
    </cacheHierarchy>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pivotCacheId="18522344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Ei Yamone Chan" refreshedDate="46245.927059374997" createdVersion="5" refreshedVersion="8" minRefreshableVersion="3" recordCount="0" supportSubquery="1" supportAdvancedDrill="1" xr:uid="{B50BF8C4-81AC-4203-AFD8-994482710930}">
  <cacheSource type="external" connectionId="6">
    <extLst>
      <ext xmlns:x14="http://schemas.microsoft.com/office/spreadsheetml/2009/9/main" uri="{F057638F-6D5F-4e77-A914-E7F072B9BCA8}">
        <x14:sourceConnection name="ThisWorkbookDataModel"/>
      </ext>
    </extLst>
  </cacheSource>
  <cacheFields count="5">
    <cacheField name="[Sales].[SaleType].[SaleType]" caption="SaleType" numFmtId="0" hierarchy="39" level="1">
      <sharedItems count="2">
        <s v="Full Price"/>
        <s v="Promo"/>
      </sharedItems>
      <extLst>
        <ext xmlns:x15="http://schemas.microsoft.com/office/spreadsheetml/2010/11/main" uri="{4F2E5C28-24EA-4eb8-9CBF-B6C8F9C3D259}">
          <x15:cachedUniqueNames>
            <x15:cachedUniqueName index="0" name="[Sales].[SaleType].&amp;[Full Price]"/>
            <x15:cachedUniqueName index="1" name="[Sales].[SaleType].&amp;[Promo]"/>
          </x15:cachedUniqueNames>
        </ext>
      </extLst>
    </cacheField>
    <cacheField name="[Measures].[Units]" caption="Units" numFmtId="0" hierarchy="44" level="32767"/>
    <cacheField name="[Measures].[MarginDollarTotal]" caption="MarginDollarTotal" numFmtId="0" hierarchy="45" level="32767"/>
    <cacheField name="[Dim_Products].[Category].[Category]" caption="Category" numFmtId="0" hierarchy="19" level="1">
      <sharedItems containsSemiMixedTypes="0" containsNonDate="0" containsString="0"/>
    </cacheField>
    <cacheField name="[Dim_Products].[Brand].[Brand]" caption="Brand" numFmtId="0" hierarchy="16" level="1">
      <sharedItems containsSemiMixedTypes="0" containsNonDate="0" containsString="0"/>
    </cacheField>
  </cacheFields>
  <cacheHierarchies count="63">
    <cacheHierarchy uniqueName="[Dim_Dates].[Date]" caption="Date" attribute="1" time="1" keyAttribute="1" defaultMemberUniqueName="[Dim_Dates].[Date].[All]" allUniqueName="[Dim_Dates].[Date].[All]" dimensionUniqueName="[Dim_Dates]" displayFolder="" count="0" memberValueDatatype="7" unbalanced="0"/>
    <cacheHierarchy uniqueName="[Dim_Dates].[Year]" caption="Year" attribute="1" time="1" defaultMemberUniqueName="[Dim_Dates].[Year].[All]" allUniqueName="[Dim_Dates].[Year].[All]" dimensionUniqueName="[Dim_Dates]" displayFolder="" count="0" memberValueDatatype="20" unbalanced="0"/>
    <cacheHierarchy uniqueName="[Dim_Dates].[Month]" caption="Month" attribute="1" time="1" defaultMemberUniqueName="[Dim_Dates].[Month].[All]" allUniqueName="[Dim_Dates].[Month].[All]" dimensionUniqueName="[Dim_Dates]" displayFolder="" count="0" memberValueDatatype="130" unbalanced="0"/>
    <cacheHierarchy uniqueName="[Dim_Dates].[MonthNum]" caption="MonthNum" attribute="1" time="1" defaultMemberUniqueName="[Dim_Dates].[MonthNum].[All]" allUniqueName="[Dim_Dates].[MonthNum].[All]" dimensionUniqueName="[Dim_Dates]" displayFolder="" count="0" memberValueDatatype="20" unbalanced="0"/>
    <cacheHierarchy uniqueName="[Dim_Dates].[Month ID]" caption="Month ID" attribute="1" time="1" defaultMemberUniqueName="[Dim_Dates].[Month ID].[All]" allUniqueName="[Dim_Dates].[Month ID].[All]" dimensionUniqueName="[Dim_Dates]" displayFolder="" count="0" memberValueDatatype="130" unbalanced="0"/>
    <cacheHierarchy uniqueName="[Dim_Dates].[Week]" caption="Week" attribute="1" time="1" defaultMemberUniqueName="[Dim_Dates].[Week].[All]" allUniqueName="[Dim_Dates].[Week].[All]" dimensionUniqueName="[Dim_Dates]" displayFolder="" count="0" memberValueDatatype="20" unbalanced="0"/>
    <cacheHierarchy uniqueName="[Dim_Dates].[Week ID]" caption="Week ID" attribute="1" time="1" defaultMemberUniqueName="[Dim_Dates].[Week ID].[All]" allUniqueName="[Dim_Dates].[Week ID].[All]" dimensionUniqueName="[Dim_Dates]" displayFolder="" count="0" memberValueDatatype="130" unbalanced="0"/>
    <cacheHierarchy uniqueName="[Dim_Dates].[Day of Week]" caption="Day of Week" attribute="1" time="1" defaultMemberUniqueName="[Dim_Dates].[Day of Week].[All]" allUniqueName="[Dim_Dates].[Day of Week].[All]" dimensionUniqueName="[Dim_Dates]" displayFolder="" count="0" memberValueDatatype="130" unbalanced="0"/>
    <cacheHierarchy uniqueName="[Dim_Dates].[WeekdayNum]" caption="WeekdayNum" attribute="1" time="1" defaultMemberUniqueName="[Dim_Dates].[WeekdayNum].[All]" allUniqueName="[Dim_Dates].[WeekdayNum].[All]" dimensionUniqueName="[Dim_Dates]" displayFolder="" count="0" memberValueDatatype="20" unbalanced="0"/>
    <cacheHierarchy uniqueName="[Dim_Managers].[ManagerID]" caption="ManagerID" attribute="1" defaultMemberUniqueName="[Dim_Managers].[ManagerID].[All]" allUniqueName="[Dim_Managers].[ManagerID].[All]" dimensionUniqueName="[Dim_Managers]" displayFolder="" count="0" memberValueDatatype="20" unbalanced="0"/>
    <cacheHierarchy uniqueName="[Dim_Managers].[First Name]" caption="First Name" attribute="1" defaultMemberUniqueName="[Dim_Managers].[First Name].[All]" allUniqueName="[Dim_Managers].[First Name].[All]" dimensionUniqueName="[Dim_Managers]" displayFolder="" count="0" memberValueDatatype="130" unbalanced="0"/>
    <cacheHierarchy uniqueName="[Dim_Managers].[Last Name]" caption="Last Name" attribute="1" defaultMemberUniqueName="[Dim_Managers].[Last Name].[All]" allUniqueName="[Dim_Managers].[Last Name].[All]" dimensionUniqueName="[Dim_Managers]" displayFolder="" count="0" memberValueDatatype="130" unbalanced="0"/>
    <cacheHierarchy uniqueName="[Dim_Managers].[Home Store]" caption="Home Store" attribute="1" defaultMemberUniqueName="[Dim_Managers].[Home Store].[All]" allUniqueName="[Dim_Managers].[Home Store].[All]" dimensionUniqueName="[Dim_Managers]" displayFolder="" count="0" memberValueDatatype="130" unbalanced="0"/>
    <cacheHierarchy uniqueName="[Dim_Managers].[Time in Service]" caption="Time in Service" attribute="1" defaultMemberUniqueName="[Dim_Managers].[Time in Service].[All]" allUniqueName="[Dim_Managers].[Time in Service].[All]" dimensionUniqueName="[Dim_Managers]" displayFolder="" count="0" memberValueDatatype="20" unbalanced="0"/>
    <cacheHierarchy uniqueName="[Dim_Managers].[Commission]" caption="Commission" attribute="1" defaultMemberUniqueName="[Dim_Managers].[Commission].[All]" allUniqueName="[Dim_Managers].[Commission].[All]" dimensionUniqueName="[Dim_Managers]" displayFolder="" count="0" memberValueDatatype="5" unbalanced="0"/>
    <cacheHierarchy uniqueName="[Dim_Products].[Row ID]" caption="Row ID" attribute="1" defaultMemberUniqueName="[Dim_Products].[Row ID].[All]" allUniqueName="[Dim_Products].[Row ID].[All]" dimensionUniqueName="[Dim_Products]" displayFolder="" count="0" memberValueDatatype="20" unbalanced="0"/>
    <cacheHierarchy uniqueName="[Dim_Products].[Brand]" caption="Brand" attribute="1" defaultMemberUniqueName="[Dim_Products].[Brand].[All]" allUniqueName="[Dim_Products].[Brand].[All]" dimensionUniqueName="[Dim_Products]" displayFolder="" count="2" memberValueDatatype="130" unbalanced="0">
      <fieldsUsage count="2">
        <fieldUsage x="-1"/>
        <fieldUsage x="4"/>
      </fieldsUsage>
    </cacheHierarchy>
    <cacheHierarchy uniqueName="[Dim_Products].[SKU]" caption="SKU" attribute="1" defaultMemberUniqueName="[Dim_Products].[SKU].[All]" allUniqueName="[Dim_Products].[SKU].[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3"/>
      </fieldsUsage>
    </cacheHierarchy>
    <cacheHierarchy uniqueName="[Dim_Products].[Description]" caption="Description" attribute="1" defaultMemberUniqueName="[Dim_Products].[Description].[All]" allUniqueName="[Dim_Products].[Description].[All]" dimensionUniqueName="[Dim_Products]" displayFolder="" count="0" memberValueDatatype="130" unbalanced="0"/>
    <cacheHierarchy uniqueName="[Dim_Products].[Firmness]" caption="Firmness" attribute="1" defaultMemberUniqueName="[Dim_Products].[Firmness].[All]" allUniqueName="[Dim_Products].[Firmness].[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PromoPrice]" caption="PromoPrice" attribute="1" defaultMemberUniqueName="[Dim_Products].[PromoPrice].[All]" allUniqueName="[Dim_Products].[PromoPrice].[All]" dimensionUniqueName="[Dim_Products]" displayFolder="" count="0" memberValueDatatype="5"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Store Type]" caption="Store Type" attribute="1" defaultMemberUniqueName="[Dim_Stores].[Store Type].[All]" allUniqueName="[Dim_Stores].[Store Type].[All]" dimensionUniqueName="[Dim_Stores]" displayFolder="" count="0" memberValueDatatype="130" unbalanced="0"/>
    <cacheHierarchy uniqueName="[Dim_Stores].[Location]" caption="Location" attribute="1" defaultMemberUniqueName="[Dim_Stores].[Location].[All]" allUniqueName="[Dim_Stores].[Location].[All]" dimensionUniqueName="[Dim_Stores]" displayFolder="" count="0" memberValueDatatype="130" unbalanced="0"/>
    <cacheHierarchy uniqueName="[Dim_Stores].[Store Size]" caption="Store Size" attribute="1" defaultMemberUniqueName="[Dim_Stores].[Store Size].[All]" allUniqueName="[Dim_Stores].[Store Size].[All]" dimensionUniqueName="[Dim_Stores]" displayFolder="" count="0" memberValueDatatype="130" unbalanced="0"/>
    <cacheHierarchy uniqueName="[Sales].[DateID]" caption="DateID" attribute="1" defaultMemberUniqueName="[Sales].[DateID].[All]" allUniqueName="[Sales].[DateID].[All]" dimensionUniqueName="[Sales]" displayFolder="" count="0" memberValueDatatype="5" unbalanced="0"/>
    <cacheHierarchy uniqueName="[Sales].[StoreID]" caption="StoreID" attribute="1" defaultMemberUniqueName="[Sales].[StoreID].[All]" allUniqueName="[Sales].[StoreID].[All]" dimensionUniqueName="[Sales]" displayFolder="" count="0" memberValueDatatype="130" unbalanced="0"/>
    <cacheHierarchy uniqueName="[Sales].[ManagerID]" caption="ManagerID" attribute="1" defaultMemberUniqueName="[Sales].[ManagerID].[All]" allUniqueName="[Sales].[Manag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Units Sold]" caption="Units Sold" attribute="1" defaultMemberUniqueName="[Sales].[Units Sold].[All]" allUniqueName="[Sales].[Units Sold].[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RawMargin]" caption="RawMargin" attribute="1" defaultMemberUniqueName="[Sales].[RawMargin].[All]" allUniqueName="[Sales].[RawMargin].[All]" dimensionUniqueName="[Sales]" displayFolder="" count="0" memberValueDatatype="5" unbalanced="0"/>
    <cacheHierarchy uniqueName="[Sales].[System]" caption="System" attribute="1" defaultMemberUniqueName="[Sales].[System].[All]" allUniqueName="[Sales].[System].[All]" dimensionUniqueName="[Sales]" displayFolder="" count="0" memberValueDatatype="130" unbalanced="0"/>
    <cacheHierarchy uniqueName="[Sales].[Promo]" caption="Promo" attribute="1" defaultMemberUniqueName="[Sales].[Promo].[All]" allUniqueName="[Sales].[Promo].[All]" dimensionUniqueName="[Sales]" displayFolder="" count="0" memberValueDatatype="130" unbalanced="0"/>
    <cacheHierarchy uniqueName="[Sales].[MarginDollar]" caption="MarginDollar" attribute="1" defaultMemberUniqueName="[Sales].[MarginDollar].[All]" allUniqueName="[Sales].[MarginDollar].[All]" dimensionUniqueName="[Sales]" displayFolder="" count="0" memberValueDatatype="5" unbalanced="0"/>
    <cacheHierarchy uniqueName="[Sales].[SaleType]" caption="SaleType" attribute="1" defaultMemberUniqueName="[Sales].[SaleType].[All]" allUniqueName="[Sales].[SaleType].[All]" dimensionUniqueName="[Sales]" displayFolder="" count="2" memberValueDatatype="130" unbalanced="0">
      <fieldsUsage count="2">
        <fieldUsage x="-1"/>
        <fieldUsage x="0"/>
      </fieldsUsage>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34"/>
        </ext>
      </extLst>
    </cacheHierarchy>
    <cacheHierarchy uniqueName="[Measures].[Sum of Units Sold]" caption="Sum of Units Sold" measure="1" displayFolder="" measureGroup="Sales" count="0">
      <extLst>
        <ext xmlns:x15="http://schemas.microsoft.com/office/spreadsheetml/2010/11/main" uri="{B97F6D7D-B522-45F9-BDA1-12C45D357490}">
          <x15:cacheHierarchy aggregatedColumn="33"/>
        </ext>
      </extLst>
    </cacheHierarchy>
    <cacheHierarchy uniqueName="[Measures].[Sum of MarginDollar]" caption="Sum of MarginDollar" measure="1" displayFolder="" measureGroup="Sales" count="0">
      <extLst>
        <ext xmlns:x15="http://schemas.microsoft.com/office/spreadsheetml/2010/11/main" uri="{B97F6D7D-B522-45F9-BDA1-12C45D357490}">
          <x15:cacheHierarchy aggregatedColumn="38"/>
        </ext>
      </extLst>
    </cacheHierarchy>
    <cacheHierarchy uniqueName="[Measures].[Count of Firmness]" caption="Count of Firmness" measure="1" displayFolder="" measureGroup="Dim_Products" count="0">
      <extLst>
        <ext xmlns:x15="http://schemas.microsoft.com/office/spreadsheetml/2010/11/main" uri="{B97F6D7D-B522-45F9-BDA1-12C45D357490}">
          <x15:cacheHierarchy aggregatedColumn="21"/>
        </ext>
      </extLst>
    </cacheHierarchy>
    <cacheHierarchy uniqueName="[Measures].[Units]" caption="Units" measure="1" displayFolder="" measureGroup="Sales" count="0" oneField="1">
      <fieldsUsage count="1">
        <fieldUsage x="1"/>
      </fieldsUsage>
    </cacheHierarchy>
    <cacheHierarchy uniqueName="[Measures].[MarginDollarTotal]" caption="MarginDollarTotal" measure="1" displayFolder="" measureGroup="Sales" count="0" oneField="1">
      <fieldsUsage count="1">
        <fieldUsage x="2"/>
      </fieldsUsage>
    </cacheHierarchy>
    <cacheHierarchy uniqueName="[Measures].[Sales]" caption="Sales" measure="1" displayFolder="" measureGroup="Sales" count="0"/>
    <cacheHierarchy uniqueName="[Measures].[MarginPercent]" caption="MarginPercent" measure="1" displayFolder="" measureGroup="Sales" count="0"/>
    <cacheHierarchy uniqueName="[Measures].[DaysSalesPercentOfTotal]" caption="DaysSalesPercentOfTotal" measure="1" displayFolder="" measureGroup="Sales" count="0"/>
    <cacheHierarchy uniqueName="[Measures].[salesPreviousYear]" caption="salesPreviousYear" measure="1" displayFolder="" measureGroup="Sales" count="0"/>
    <cacheHierarchy uniqueName="[Measures].[salesVsPreviousYear]" caption="salesVsPreviousYear" measure="1" displayFolder="" measureGroup="Sales" count="0"/>
    <cacheHierarchy uniqueName="[Measures].[AvgMarginDollar]" caption="AvgMarginDollar" measure="1" displayFolder="" measureGroup="Sales" count="0"/>
    <cacheHierarchy uniqueName="[Measures].[Full Price Revenue]" caption="Full Price Revenue" measure="1" displayFolder="" measureGroup="Sales" count="0"/>
    <cacheHierarchy uniqueName="[Measures].[Actual Revenue]" caption="Actual Revenue" measure="1" displayFolder="" measureGroup="Sales" count="0"/>
    <cacheHierarchy uniqueName="[Measures].[Discount Given]" caption="Discount Given" measure="1" displayFolder="" measureGroup="Sales" count="0"/>
    <cacheHierarchy uniqueName="[Measures].[Total Cost]" caption="Total Cost" measure="1" displayFolder="" measureGroup="Sales" count="0"/>
    <cacheHierarchy uniqueName="[Measures].[Final Margin]" caption="Final Margin" measure="1" displayFolder="" measureGroup="Sales" count="0"/>
    <cacheHierarchy uniqueName="[Measures].[__XL_Count Sales]" caption="__XL_Count Sales" measure="1" displayFolder="" measureGroup="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s]" caption="__XL_Count Dim_Dates" measure="1" displayFolder="" measureGroup="Dim_Dates" count="0" hidden="1"/>
    <cacheHierarchy uniqueName="[Measures].[__XL_Count Dim_Managers]" caption="__XL_Count Dim_Managers" measure="1" displayFolder="" measureGroup="Dim_Managers" count="0" hidden="1"/>
    <cacheHierarchy uniqueName="[Measures].[__No measures defined]" caption="__No measures defined" measure="1" displayFolder="" count="0" hidden="1"/>
  </cacheHierarchies>
  <kpis count="0"/>
  <dimensions count="6">
    <dimension name="Dim_Dates" uniqueName="[Dim_Dates]" caption="Dim_Dates"/>
    <dimension name="Dim_Managers" uniqueName="[Dim_Managers]" caption="Dim_Managers"/>
    <dimension name="Dim_Products" uniqueName="[Dim_Products]" caption="Dim_Products"/>
    <dimension name="Dim_Stores" uniqueName="[Dim_Stores]" caption="Dim_Stores"/>
    <dimension measure="1" name="Measures" uniqueName="[Measures]" caption="Measures"/>
    <dimension name="Sales" uniqueName="[Sales]" caption="Sales"/>
  </dimensions>
  <measureGroups count="5">
    <measureGroup name="Dim_Dates" caption="Dim_Dates"/>
    <measureGroup name="Dim_Managers" caption="Dim_Managers"/>
    <measureGroup name="Dim_Products" caption="Dim_Products"/>
    <measureGroup name="Dim_Stores" caption="Dim_Stores"/>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pivotCacheId="1196223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07868-ECC8-4283-9EFF-3885585F5E94}" name="PivotChartTable2" cacheId="13"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2">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3" columnCount="1" cacheId="1990474439">
        <x15:pivotRow count="1">
          <x15:c>
            <x15:v>168743</x15:v>
            <x15:x in="0"/>
          </x15:c>
        </x15:pivotRow>
        <x15:pivotRow count="1">
          <x15:c>
            <x15:v>42777</x15:v>
            <x15:x in="0"/>
          </x15:c>
        </x15:pivotRow>
        <x15:pivotRow count="1">
          <x15:c>
            <x15:v>211520</x15:v>
            <x15:x in="0"/>
          </x15:c>
        </x15:pivotRow>
      </x15:pivotTableData>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955BA9-E16E-4139-8805-EBE3F1C2BD67}" name="PivotChartTable10" cacheId="4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28"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Brand].&amp;[Ocean Sleep]"/>
      </members>
    </pivotHierarchy>
    <pivotHierarchy dragToData="1"/>
    <pivotHierarchy dragToData="1"/>
    <pivotHierarchy multipleItemSelectionAllowed="1" dragToData="1">
      <members count="1" level="1">
        <member name="[Dim_Products].[Category].&amp;[Mattr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27" columnCount="1" cacheId="1852234459">
        <x15:pivotRow count="1">
          <x15:c t="e">
            <x15:v/>
          </x15:c>
        </x15:pivotRow>
        <x15:pivotRow count="1">
          <x15:c>
            <x15:v>137709.625</x15:v>
            <x15:x in="0"/>
          </x15:c>
        </x15:pivotRow>
        <x15:pivotRow count="1">
          <x15:c>
            <x15:v>270587.5</x15:v>
            <x15:x in="0"/>
          </x15:c>
        </x15:pivotRow>
        <x15:pivotRow count="1">
          <x15:c>
            <x15:v>345735</x15:v>
            <x15:x in="0"/>
          </x15:c>
        </x15:pivotRow>
        <x15:pivotRow count="1">
          <x15:c>
            <x15:v>232317.5</x15:v>
            <x15:x in="0"/>
          </x15:c>
        </x15:pivotRow>
        <x15:pivotRow count="1">
          <x15:c>
            <x15:v>46040</x15:v>
            <x15:x in="0"/>
          </x15:c>
        </x15:pivotRow>
        <x15:pivotRow count="1">
          <x15:c>
            <x15:v>26432.5</x15:v>
            <x15:x in="0"/>
          </x15:c>
        </x15:pivotRow>
        <x15:pivotRow count="1">
          <x15:c>
            <x15:v>73050.75</x15:v>
            <x15:x in="0"/>
          </x15:c>
        </x15:pivotRow>
        <x15:pivotRow count="1">
          <x15:c>
            <x15:v>64040</x15:v>
            <x15:x in="0"/>
          </x15:c>
        </x15:pivotRow>
        <x15:pivotRow count="1">
          <x15:c>
            <x15:v>121597.5</x15:v>
            <x15:x in="0"/>
          </x15:c>
        </x15:pivotRow>
        <x15:pivotRow count="1">
          <x15:c>
            <x15:v>140500</x15:v>
            <x15:x in="0"/>
          </x15:c>
        </x15:pivotRow>
        <x15:pivotRow count="1">
          <x15:c>
            <x15:v>502567</x15:v>
            <x15:x in="0"/>
          </x15:c>
        </x15:pivotRow>
        <x15:pivotRow count="1">
          <x15:c>
            <x15:v>624530.375</x15:v>
            <x15:x in="0"/>
          </x15:c>
        </x15:pivotRow>
        <x15:pivotRow count="1">
          <x15:c t="e">
            <x15:v/>
          </x15:c>
        </x15:pivotRow>
        <x15:pivotRow count="1">
          <x15:c>
            <x15:v>154020</x15:v>
            <x15:x in="0"/>
          </x15:c>
        </x15:pivotRow>
        <x15:pivotRow count="1">
          <x15:c>
            <x15:v>289365</x15:v>
            <x15:x in="0"/>
          </x15:c>
        </x15:pivotRow>
        <x15:pivotRow count="1">
          <x15:c>
            <x15:v>355140</x15:v>
            <x15:x in="0"/>
          </x15:c>
        </x15:pivotRow>
        <x15:pivotRow count="1">
          <x15:c>
            <x15:v>219130</x15:v>
            <x15:x in="0"/>
          </x15:c>
        </x15:pivotRow>
        <x15:pivotRow count="1">
          <x15:c>
            <x15:v>75027.5</x15:v>
            <x15:x in="0"/>
          </x15:c>
        </x15:pivotRow>
        <x15:pivotRow count="1">
          <x15:c>
            <x15:v>59702.5</x15:v>
            <x15:x in="0"/>
          </x15:c>
        </x15:pivotRow>
        <x15:pivotRow count="1">
          <x15:c>
            <x15:v>96144.875</x15:v>
            <x15:x in="0"/>
          </x15:c>
        </x15:pivotRow>
        <x15:pivotRow count="1">
          <x15:c>
            <x15:v>89170</x15:v>
            <x15:x in="0"/>
          </x15:c>
        </x15:pivotRow>
        <x15:pivotRow count="1">
          <x15:c>
            <x15:v>163406.375</x15:v>
            <x15:x in="0"/>
          </x15:c>
        </x15:pivotRow>
        <x15:pivotRow count="1">
          <x15:c>
            <x15:v>152235</x15:v>
            <x15:x in="0"/>
          </x15:c>
        </x15:pivotRow>
        <x15:pivotRow count="1">
          <x15:c>
            <x15:v>460097.5</x15:v>
            <x15:x in="0"/>
          </x15:c>
        </x15:pivotRow>
        <x15:pivotRow count="1">
          <x15:c>
            <x15:v>715291</x15:v>
            <x15:x in="0"/>
          </x15:c>
        </x15:pivotRow>
        <x15:pivotRow count="1">
          <x15:c>
            <x15:v>5413837.5</x15:v>
            <x15:x in="0"/>
          </x15:c>
        </x15:pivotRow>
      </x15:pivotTableData>
    </ext>
    <ext xmlns:x15="http://schemas.microsoft.com/office/spreadsheetml/2010/11/main" uri="{E67621CE-5B39-4880-91FE-76760E9C1902}">
      <x15:pivotTableUISettings>
        <x15:activeTabTopLevelEntity name="[Sales]"/>
        <x15:activeTabTopLevelEntity name="[Dim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DF392-FED7-4B8D-8DF5-7EEFFC9E86F7}" name="PivotChartTable8" cacheId="465"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6">
  <location ref="A3:B6" firstHeaderRow="1" firstDataRow="1" firstDataCol="1" rowPageCount="1" colPageCount="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1">
    <pageField fld="1" hier="21" name="[Dim_Products].[Firmness].[All]" cap="All"/>
  </pageFields>
  <dataFields count="1">
    <dataField name="Sum of Units Sold" fld="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Brand].&amp;[Ocean Sleep]"/>
      </members>
    </pivotHierarchy>
    <pivotHierarchy dragToData="1"/>
    <pivotHierarchy dragToData="1"/>
    <pivotHierarchy multipleItemSelectionAllowed="1" dragToData="1">
      <members count="1" level="1">
        <member name="[Dim_Products].[Category].&amp;[Mattr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454093850">
        <x15:pivotRow count="1">
          <x15:c>
            <x15:v>1536</x15:v>
          </x15:c>
        </x15:pivotRow>
        <x15:pivotRow count="1">
          <x15:c>
            <x15:v>1519</x15:v>
          </x15:c>
        </x15:pivotRow>
        <x15:pivotRow count="1">
          <x15:c>
            <x15:v>3055</x15:v>
          </x15:c>
        </x15:pivotRow>
      </x15:pivotTableData>
    </ext>
    <ext xmlns:x15="http://schemas.microsoft.com/office/spreadsheetml/2010/11/main" uri="{E67621CE-5B39-4880-91FE-76760E9C1902}">
      <x15:pivotTableUISettings>
        <x15:activeTabTopLevelEntity name="[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D58A14-A051-49AC-AD59-CB7AF6A988A7}" name="PivotChartTable7" cacheId="469"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10">
  <location ref="A1:C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1"/>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1"/>
          </reference>
          <reference field="0" count="1" selected="0">
            <x v="0"/>
          </reference>
        </references>
      </pivotArea>
    </chartFormat>
    <chartFormat chart="3" format="8">
      <pivotArea type="data" outline="0" fieldPosition="0">
        <references count="2">
          <reference field="4294967294" count="1" selected="0">
            <x v="1"/>
          </reference>
          <reference field="0"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pivotArea type="data" outline="0" fieldPosition="0">
        <references count="2">
          <reference field="4294967294" count="1" selected="0">
            <x v="1"/>
          </reference>
          <reference field="0" count="1" selected="0">
            <x v="0"/>
          </reference>
        </references>
      </pivotArea>
    </chartFormat>
    <chartFormat chart="4" format="12">
      <pivotArea type="data" outline="0" fieldPosition="0">
        <references count="2">
          <reference field="4294967294" count="1" selected="0">
            <x v="1"/>
          </reference>
          <reference field="0"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Brand].&amp;[Ocean Sleep]"/>
      </members>
    </pivotHierarchy>
    <pivotHierarchy dragToData="1"/>
    <pivotHierarchy dragToData="1"/>
    <pivotHierarchy multipleItemSelectionAllowed="1" dragToData="1">
      <members count="1" level="1">
        <member name="[Dim_Products].[Category].&amp;[Mattr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
        <x15:serverFormat format="#,0.00"/>
      </x15:pivotTableServerFormats>
    </ext>
    <ext xmlns:x15="http://schemas.microsoft.com/office/spreadsheetml/2010/11/main" uri="{44433962-1CF7-4059-B4EE-95C3D5FFCF73}">
      <x15:pivotTableData rowCount="3" columnCount="2" cacheId="119622355">
        <x15:pivotRow count="2">
          <x15:c>
            <x15:v>2240</x15:v>
            <x15:x in="0"/>
          </x15:c>
          <x15:c>
            <x15:v>1357673.375</x15:v>
            <x15:x in="1"/>
          </x15:c>
        </x15:pivotRow>
        <x15:pivotRow count="2">
          <x15:c>
            <x15:v>815</x15:v>
            <x15:x in="0"/>
          </x15:c>
          <x15:c>
            <x15:v>407914.36249999987</x15:v>
            <x15:x in="1"/>
          </x15:c>
        </x15:pivotRow>
        <x15:pivotRow count="2">
          <x15:c>
            <x15:v>3055</x15:v>
            <x15:x in="0"/>
          </x15:c>
          <x15:c>
            <x15:v>1765587.7375</x15:v>
            <x15:x in="1"/>
          </x15:c>
        </x15:pivotRow>
      </x15:pivotTableData>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69E733-FE83-4BB0-9337-2C6735544B90}" name="PivotChartTable3" cacheId="16"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1">
  <location ref="A1:B10"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7"/>
    </i>
    <i>
      <x v="3"/>
    </i>
    <i>
      <x/>
    </i>
    <i>
      <x v="6"/>
    </i>
    <i>
      <x v="4"/>
    </i>
    <i>
      <x v="5"/>
    </i>
    <i>
      <x v="2"/>
    </i>
    <i>
      <x v="1"/>
    </i>
    <i t="grand">
      <x/>
    </i>
  </rowItems>
  <colItems count="1">
    <i/>
  </colItems>
  <dataFields count="1">
    <dataField name="Sum of MarginDollar" fld="1" baseField="0" baseItem="0"/>
  </dataFields>
  <chartFormats count="1">
    <chartFormat chart="0" format="3"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9" columnCount="1" cacheId="59678994">
        <x15:pivotRow count="1">
          <x15:c>
            <x15:v>5154683.722800009</x15:v>
            <x15:x in="0"/>
          </x15:c>
        </x15:pivotRow>
        <x15:pivotRow count="1">
          <x15:c>
            <x15:v>3863925.3140199971</x15:v>
            <x15:x in="0"/>
          </x15:c>
        </x15:pivotRow>
        <x15:pivotRow count="1">
          <x15:c>
            <x15:v>3689210.4170000171</x15:v>
            <x15:x in="0"/>
          </x15:c>
        </x15:pivotRow>
        <x15:pivotRow count="1">
          <x15:c>
            <x15:v>2644871.7822000026</x15:v>
            <x15:x in="0"/>
          </x15:c>
        </x15:pivotRow>
        <x15:pivotRow count="1">
          <x15:c>
            <x15:v>1690307.2315600086</x15:v>
            <x15:x in="0"/>
          </x15:c>
        </x15:pivotRow>
        <x15:pivotRow count="1">
          <x15:c>
            <x15:v>1258432.3252200023</x15:v>
            <x15:x in="0"/>
          </x15:c>
        </x15:pivotRow>
        <x15:pivotRow count="1">
          <x15:c>
            <x15:v>571859.97673999763</x15:v>
            <x15:x in="0"/>
          </x15:c>
        </x15:pivotRow>
        <x15:pivotRow count="1">
          <x15:c>
            <x15:v>376628.15302000014</x15:v>
            <x15:x in="0"/>
          </x15:c>
        </x15:pivotRow>
        <x15:pivotRow count="1">
          <x15:c>
            <x15:v>19249918.922559973</x15:v>
            <x15:x in="0"/>
          </x15:c>
        </x15:pivotRow>
      </x15:pivotTableData>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F73657-EDCB-4A11-884F-68E7A4A40CF1}" name="PivotChartTable1" cacheId="15"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2">
  <location ref="A1:B10"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7"/>
    </i>
    <i>
      <x v="3"/>
    </i>
    <i>
      <x/>
    </i>
    <i>
      <x v="6"/>
    </i>
    <i>
      <x v="4"/>
    </i>
    <i>
      <x v="5"/>
    </i>
    <i>
      <x v="2"/>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9" columnCount="1" cacheId="1378164420">
        <x15:pivotRow count="1">
          <x15:c>
            <x15:v>17226978.870000016</x15:v>
            <x15:x in="0"/>
          </x15:c>
        </x15:pivotRow>
        <x15:pivotRow count="1">
          <x15:c>
            <x15:v>12766950.388000023</x15:v>
            <x15:x in="0"/>
          </x15:c>
        </x15:pivotRow>
        <x15:pivotRow count="1">
          <x15:c>
            <x15:v>12068707.325000003</x15:v>
            <x15:x in="0"/>
          </x15:c>
        </x15:pivotRow>
        <x15:pivotRow count="1">
          <x15:c>
            <x15:v>9546215.5550000016</x15:v>
            <x15:x in="0"/>
          </x15:c>
        </x15:pivotRow>
        <x15:pivotRow count="1">
          <x15:c>
            <x15:v>6293948.6890000012</x15:v>
            <x15:x in="0"/>
          </x15:c>
        </x15:pivotRow>
        <x15:pivotRow count="1">
          <x15:c>
            <x15:v>4056873.1929999948</x15:v>
            <x15:x in="0"/>
          </x15:c>
        </x15:pivotRow>
        <x15:pivotRow count="1">
          <x15:c>
            <x15:v>2106635.2560000001</x15:v>
            <x15:x in="0"/>
          </x15:c>
        </x15:pivotRow>
        <x15:pivotRow count="1">
          <x15:c>
            <x15:v>1443417.6629999992</x15:v>
            <x15:x in="0"/>
          </x15:c>
        </x15:pivotRow>
        <x15:pivotRow count="1">
          <x15:c>
            <x15:v>65509726.939000018</x15:v>
            <x15:x in="0"/>
          </x15:c>
        </x15:pivotRow>
      </x15:pivotTableData>
    </ext>
    <ext xmlns:x15="http://schemas.microsoft.com/office/spreadsheetml/2010/11/main" uri="{E67621CE-5B39-4880-91FE-76760E9C1902}">
      <x15:pivotTableUISettings>
        <x15:activeTabTopLevelEntity name="[Dim_Stor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807868-ECC8-4283-9EFF-3885585F5E94}" name="PivotChartTable5" cacheId="12"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4">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3" columnCount="1" cacheId="514030817">
        <x15:pivotRow count="1">
          <x15:c>
            <x15:v>16235693.415939983</x15:v>
            <x15:x in="0"/>
          </x15:c>
        </x15:pivotRow>
        <x15:pivotRow count="1">
          <x15:c>
            <x15:v>3014225.5066200001</x15:v>
            <x15:x in="0"/>
          </x15:c>
        </x15:pivotRow>
        <x15:pivotRow count="1">
          <x15:c>
            <x15:v>19249918.922559973</x15:v>
            <x15:x in="0"/>
          </x15:c>
        </x15:pivotRow>
      </x15:pivotTableData>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4FB834-1FDE-4D48-B5C4-5F2BB1640AD7}" name="Brand_PV" cacheId="441" applyNumberFormats="0" applyBorderFormats="0" applyFontFormats="0" applyPatternFormats="0" applyAlignmentFormats="0" applyWidthHeightFormats="1" dataCaption="Values" tag="fa72bfc0-0eff-493f-9483-68d4c557c898" updatedVersion="8" minRefreshableVersion="3" useAutoFormatting="1" subtotalHiddenItems="1" itemPrintTitles="1" createdVersion="5" indent="0" outline="1" outlineData="1" multipleFieldFilters="0">
  <location ref="D188:G193"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1EB356-F24F-4834-998F-61B6E268F182}" name="Category_PV" cacheId="440" applyNumberFormats="0" applyBorderFormats="0" applyFontFormats="0" applyPatternFormats="0" applyAlignmentFormats="0" applyWidthHeightFormats="1" dataCaption="Values" tag="cd47648d-43f5-4d7e-b0ac-401f885b1b5d" updatedVersion="8" minRefreshableVersion="3" useAutoFormatting="1" subtotalHiddenItems="1" itemPrintTitles="1" createdVersion="5" indent="0" outline="1" outlineData="1" multipleFieldFilters="0">
  <location ref="D161:G16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3" subtotal="count" baseField="0" baseItem="0"/>
    <dataField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67E519-C671-4981-AD19-01B372FDD7BC}" name="Location_PV" cacheId="439" applyNumberFormats="0" applyBorderFormats="0" applyFontFormats="0" applyPatternFormats="0" applyAlignmentFormats="0" applyWidthHeightFormats="1" dataCaption="Values" tag="5633c908-8082-4e31-8afe-7d4c1059d365" updatedVersion="8" minRefreshableVersion="3" useAutoFormatting="1" subtotalHiddenItems="1" itemPrintTitles="1" createdVersion="5" indent="0" outline="1" outlineData="1" multipleFieldFilters="0">
  <location ref="D176:G185" firstHeaderRow="0" firstDataRow="1" firstDataCol="1"/>
  <pivotFields count="4">
    <pivotField axis="axisRow" allDrilled="1" subtotalTop="0" showAll="0" defaultSubtotal="0" defaultAttributeDrillState="1">
      <items count="8">
        <item x="4"/>
        <item x="0"/>
        <item x="1"/>
        <item x="2"/>
        <item x="3"/>
        <item x="5"/>
        <item x="6"/>
        <item x="7"/>
      </items>
    </pivotField>
    <pivotField dataField="1" subtotalTop="0" showAll="0" defaultSubtotal="0"/>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5B9674-8572-4004-8281-1E4A38081358}" name="PivotTable4" cacheId="6" applyNumberFormats="0" applyBorderFormats="0" applyFontFormats="0" applyPatternFormats="0" applyAlignmentFormats="0" applyWidthHeightFormats="1" dataCaption="Values" tag="50277eee-6f65-4e0f-8748-eeebabaea6ca" updatedVersion="8" minRefreshableVersion="3" useAutoFormatting="1" subtotalHiddenItems="1" itemPrintTitles="1" createdVersion="5" indent="0" outline="1" outlineData="1" multipleFieldFilters="0" chartFormat="6">
  <location ref="D95:G112" firstHeaderRow="0" firstDataRow="1" firstDataCol="1"/>
  <pivotFields count="5">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axis="axisRow" allDrilled="1" subtotalTop="0" showAll="0" defaultSubtotal="0" defaultAttributeDrillState="1">
      <items count="5">
        <item s="1" x="0"/>
        <item s="1" x="1"/>
        <item s="1" x="2"/>
        <item s="1" x="3"/>
        <item s="1" x="4"/>
      </items>
    </pivotField>
    <pivotField dataField="1" subtotalTop="0" showAll="0" defaultSubtotal="0"/>
    <pivotField dataField="1" subtotalTop="0" showAll="0" defaultSubtotal="0"/>
    <pivotField dataField="1" subtotalTop="0" showAll="0" defaultSubtotal="0"/>
  </pivotFields>
  <rowFields count="2">
    <field x="1"/>
    <field x="0"/>
  </rowFields>
  <rowItems count="17">
    <i>
      <x/>
    </i>
    <i r="1">
      <x/>
    </i>
    <i r="1">
      <x v="1"/>
    </i>
    <i>
      <x v="1"/>
    </i>
    <i r="1">
      <x v="3"/>
    </i>
    <i r="1">
      <x v="2"/>
    </i>
    <i>
      <x v="2"/>
    </i>
    <i r="1">
      <x v="4"/>
    </i>
    <i r="1">
      <x v="5"/>
    </i>
    <i>
      <x v="3"/>
    </i>
    <i r="1">
      <x v="7"/>
    </i>
    <i r="1">
      <x v="6"/>
    </i>
    <i r="1">
      <x v="9"/>
    </i>
    <i r="1">
      <x v="8"/>
    </i>
    <i>
      <x v="4"/>
    </i>
    <i r="1">
      <x v="10"/>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chartFormats count="3">
    <chartFormat chart="0" format="9"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1"/>
          </reference>
        </references>
      </pivotArea>
    </chartFormat>
    <chartFormat chart="0" format="11" series="1">
      <pivotArea type="data" outline="0" fieldPosition="0">
        <references count="1">
          <reference field="4294967294"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7" level="1">
        <member name=""/>
        <member name=""/>
        <member name=""/>
        <member name="[Dim_Managers].[Time in Service].&amp;[4]"/>
        <member name=""/>
        <member name="[Dim_Managers].[Time in Service].&amp;[8]"/>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anag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F48152-DEC2-43C9-9382-980A1A3EB063}" name="PromoVSFullPrice" cacheId="0" applyNumberFormats="0" applyBorderFormats="0" applyFontFormats="0" applyPatternFormats="0" applyAlignmentFormats="0" applyWidthHeightFormats="1" dataCaption="Values" tag="9f20ba48-ce4f-44e4-9284-d37bbc7f3982" updatedVersion="8" minRefreshableVersion="3" useAutoFormatting="1" subtotalHiddenItems="1" itemPrintTitles="1" createdVersion="5" indent="0" outline="1" outlineData="1" multipleFieldFilters="0">
  <location ref="D65:G68"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name="Units Sold" fld="1" subtotal="count" baseField="0" baseItem="0"/>
    <dataField name="Total Margin Dollars" fld="3" baseField="0" baseItem="0"/>
    <dataField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Margin Dollars"/>
    <pivotHierarchy dragToData="1"/>
    <pivotHierarchy dragToRow="0" dragToCol="0" dragToPage="0" dragToData="1" caption="Units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503D53-5F4D-47E8-B7B5-4EF7C1939AA0}" name="PivotTable3" cacheId="5" applyNumberFormats="0" applyBorderFormats="0" applyFontFormats="0" applyPatternFormats="0" applyAlignmentFormats="0" applyWidthHeightFormats="1" dataCaption="Values" tag="081bd220-1818-4112-81af-d27c6ae56975" updatedVersion="8" minRefreshableVersion="3" useAutoFormatting="1" subtotalHiddenItems="1" itemPrintTitles="1" createdVersion="5" indent="0" outline="1" outlineData="1" multipleFieldFilters="0">
  <location ref="D44:F61" firstHeaderRow="0" firstDataRow="1" firstDataCol="1"/>
  <pivotFields count="5">
    <pivotField axis="axisRow" allDrilled="1" subtotalTop="0" showAll="0" defaultSubtotal="0" defaultAttributeDrillState="1">
      <items count="4">
        <item x="2"/>
        <item x="0"/>
        <item x="1"/>
        <item x="3"/>
      </items>
    </pivotField>
    <pivotField axis="axisRow" allDrilled="1" subtotalTop="0" showAll="0" dataSourceSort="1" defaultSubtotal="0" defaultAttributeDrillState="1">
      <items count="7">
        <item x="0" e="0"/>
        <item x="1"/>
        <item x="2" e="0"/>
        <item x="3" e="0"/>
        <item x="4" e="0"/>
        <item x="5" e="0"/>
        <item x="6" e="0"/>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3">
    <field x="0"/>
    <field x="1"/>
    <field x="2"/>
  </rowFields>
  <rowItems count="17">
    <i>
      <x/>
    </i>
    <i r="1">
      <x v="1"/>
    </i>
    <i r="2">
      <x/>
    </i>
    <i r="2">
      <x v="1"/>
    </i>
    <i r="1">
      <x v="2"/>
    </i>
    <i r="1">
      <x v="3"/>
    </i>
    <i r="1">
      <x v="4"/>
    </i>
    <i r="1">
      <x v="5"/>
    </i>
    <i r="1">
      <x v="6"/>
    </i>
    <i>
      <x v="1"/>
    </i>
    <i r="1">
      <x/>
    </i>
    <i>
      <x v="2"/>
    </i>
    <i r="1">
      <x/>
    </i>
    <i>
      <x v="3"/>
    </i>
    <i r="1">
      <x v="4"/>
    </i>
    <i r="1">
      <x v="5"/>
    </i>
    <i t="grand">
      <x/>
    </i>
  </rowItems>
  <colFields count="1">
    <field x="-2"/>
  </colFields>
  <colItems count="2">
    <i>
      <x/>
    </i>
    <i i="1">
      <x v="1"/>
    </i>
  </colItems>
  <dataFields count="2">
    <dataField fld="3" subtotal="count" baseField="0" baseItem="0"/>
    <dataField fld="4"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9"/>
    <rowHierarchyUsage hierarchyUsage="2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F50774-CDCA-444E-A255-61CD20CFCCDF}" name="PivotTable9" cacheId="9" applyNumberFormats="0" applyBorderFormats="0" applyFontFormats="0" applyPatternFormats="0" applyAlignmentFormats="0" applyWidthHeightFormats="1" dataCaption="Values" tag="7b473e0d-9d13-453b-8c10-4274c2017aab" updatedVersion="8" minRefreshableVersion="3" useAutoFormatting="1" itemPrintTitles="1" createdVersion="5" indent="0" outline="1" outlineData="1" multipleFieldFilters="0">
  <location ref="K164:X170"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13">
    <i>
      <x/>
    </i>
    <i>
      <x v="1"/>
    </i>
    <i>
      <x v="2"/>
    </i>
    <i>
      <x v="3"/>
    </i>
    <i>
      <x v="4"/>
    </i>
    <i>
      <x v="5"/>
    </i>
    <i>
      <x v="6"/>
    </i>
    <i>
      <x v="7"/>
    </i>
    <i>
      <x v="8"/>
    </i>
    <i>
      <x v="9"/>
    </i>
    <i>
      <x v="10"/>
    </i>
    <i>
      <x v="11"/>
    </i>
    <i t="grand">
      <x/>
    </i>
  </colItems>
  <dataFields count="1">
    <dataField fld="2" subtotal="count" baseField="0" baseItem="0"/>
  </dataFields>
  <formats count="2">
    <format dxfId="55">
      <pivotArea collapsedLevelsAreSubtotals="1" fieldPosition="0">
        <references count="1">
          <reference field="1" count="0"/>
        </references>
      </pivotArea>
    </format>
    <format dxfId="54">
      <pivotArea grandRow="1" outline="0" collapsedLevelsAreSubtotals="1" fieldPosition="0"/>
    </format>
  </formats>
  <conditionalFormats count="2">
    <conditionalFormat priority="1">
      <pivotAreas count="1">
        <pivotArea type="data" grandRow="1" outline="0" collapsedLevelsAreSubtotals="1" fieldPosition="0">
          <references count="1">
            <reference field="4294967294" count="1" selected="0">
              <x v="0"/>
            </reference>
          </references>
        </pivotArea>
      </pivotAreas>
    </conditionalFormat>
    <conditionalFormat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s]"/>
        <x15:activeTabTopLevelEntity name="[Dim_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769E894-AB3A-4115-95FB-56992C4832B1}" name="PivotTable7" cacheId="8" applyNumberFormats="0" applyBorderFormats="0" applyFontFormats="0" applyPatternFormats="0" applyAlignmentFormats="0" applyWidthHeightFormats="1" dataCaption="Values" tag="ea94e24a-b0f9-4547-9e9a-c4265c002bef" updatedVersion="8" minRefreshableVersion="3" useAutoFormatting="1" subtotalHiddenItems="1" itemPrintTitles="1" createdVersion="5" indent="0" outline="1" outlineData="1" multipleFieldFilters="0" chartFormat="4">
  <location ref="D139:E152"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DD419EF-0AA6-415F-9BC1-D3226BF2EF53}" name="byStoreID" cacheId="1" applyNumberFormats="0" applyBorderFormats="0" applyFontFormats="0" applyPatternFormats="0" applyAlignmentFormats="0" applyWidthHeightFormats="1" dataCaption="Values" tag="ac624920-8d6a-462d-8c96-3c48254d32a2" updatedVersion="8" minRefreshableVersion="3" useAutoFormatting="1" subtotalHiddenItems="1" itemPrintTitles="1" createdVersion="5" indent="0" outline="1" outlineData="1" multipleFieldFilters="0">
  <location ref="D11:G20" firstHeaderRow="0"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9">
    <i>
      <x v="7"/>
    </i>
    <i>
      <x v="3"/>
    </i>
    <i>
      <x/>
    </i>
    <i>
      <x v="6"/>
    </i>
    <i>
      <x v="4"/>
    </i>
    <i>
      <x v="5"/>
    </i>
    <i>
      <x v="2"/>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56">
      <pivotArea collapsedLevelsAreSubtotals="1" fieldPosition="0">
        <references count="2">
          <reference field="4294967294" count="1" selected="0">
            <x v="2"/>
          </reference>
          <reference field="0" count="1">
            <x v="7"/>
          </reference>
        </references>
      </pivotArea>
    </format>
  </formats>
  <conditionalFormats count="3">
    <conditionalFormat priority="3">
      <pivotAreas count="1">
        <pivotArea type="data" collapsedLevelsAreSubtotals="1" fieldPosition="0">
          <references count="2">
            <reference field="4294967294" count="1" selected="0">
              <x v="2"/>
            </reference>
            <reference field="0" count="8">
              <x v="0"/>
              <x v="1"/>
              <x v="2"/>
              <x v="3"/>
              <x v="4"/>
              <x v="5"/>
              <x v="6"/>
              <x v="7"/>
            </reference>
          </references>
        </pivotArea>
      </pivotAreas>
    </conditionalFormat>
    <conditionalFormat priority="4">
      <pivotAreas count="1">
        <pivotArea type="data" collapsedLevelsAreSubtotals="1" fieldPosition="0">
          <references count="2">
            <reference field="4294967294" count="1" selected="0">
              <x v="1"/>
            </reference>
            <reference field="0" count="8">
              <x v="0"/>
              <x v="1"/>
              <x v="2"/>
              <x v="3"/>
              <x v="4"/>
              <x v="5"/>
              <x v="6"/>
              <x v="7"/>
            </reference>
          </references>
        </pivotArea>
      </pivotAreas>
    </conditionalFormat>
    <conditionalFormat type="all" priority="5">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9EEE923-1E00-4B33-A49F-7385FED19D55}" name="PivotTable6" cacheId="7" applyNumberFormats="0" applyBorderFormats="0" applyFontFormats="0" applyPatternFormats="0" applyAlignmentFormats="0" applyWidthHeightFormats="1" dataCaption="Values" tag="82adde71-5eee-4b9a-b252-6f7edaa64808" updatedVersion="8" minRefreshableVersion="3" useAutoFormatting="1" subtotalHiddenItems="1" itemPrintTitles="1" createdVersion="5" indent="0" outline="1" outlineData="1" multipleFieldFilters="0" chartFormat="9">
  <location ref="D123:E129" firstHeaderRow="1" firstDataRow="1" firstDataCol="1"/>
  <pivotFields count="2">
    <pivotField axis="axisRow" allDrilled="1" subtotalTop="0" showAll="0" sortType="descending" defaultSubtotal="0" defaultAttributeDrillState="1">
      <items count="5">
        <item s="1" x="4"/>
        <item s="1" x="3"/>
        <item s="1" x="2"/>
        <item s="1" x="1"/>
        <item s="1" x="0"/>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4">
    <chartFormat chart="0" format="1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2"/>
          </reference>
        </references>
      </pivotArea>
    </chartFormat>
    <chartFormat chart="6" format="2">
      <pivotArea type="data" outline="0" fieldPosition="0">
        <references count="2">
          <reference field="4294967294" count="1" selected="0">
            <x v="0"/>
          </reference>
          <reference field="0" count="1" selected="0">
            <x v="4"/>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7" level="1">
        <member name=""/>
        <member name=""/>
        <member name=""/>
        <member name="[Dim_Managers].[Time in Service].&amp;[4]"/>
        <member name=""/>
        <member name="[Dim_Managers].[Time in Service].&amp;[8]"/>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anag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F2F7C4A-5ACD-4B3D-8227-2E61248BD3CE}" autoFormatId="16" applyNumberFormats="0" applyBorderFormats="0" applyFontFormats="0" applyPatternFormats="0" applyAlignmentFormats="0" applyWidthHeightFormats="0">
  <queryTableRefresh nextId="11">
    <queryTableFields count="10">
      <queryTableField id="1" name="Sales[DateID]" tableColumnId="1"/>
      <queryTableField id="2" name="Sales[StoreID]" tableColumnId="2"/>
      <queryTableField id="3" name="Sales[ManagerID]" tableColumnId="3"/>
      <queryTableField id="4" name="Sales[ProductID]" tableColumnId="4"/>
      <queryTableField id="5" name="Sales[System]" tableColumnId="5"/>
      <queryTableField id="6" name="Sales[Promo]" tableColumnId="6"/>
      <queryTableField id="7" name="Sales[MarginDollar]" tableColumnId="7"/>
      <queryTableField id="8" name="Sales[RawMargin]" tableColumnId="8"/>
      <queryTableField id="9" name="Sales[UnitPrice]" tableColumnId="9"/>
      <queryTableField id="10" name="Sales[Units Sold]" tableColumnId="1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EF55CF4-89DA-416E-BF8C-1DBCA1572485}" autoFormatId="16" applyNumberFormats="0" applyBorderFormats="0" applyFontFormats="0" applyPatternFormats="0" applyAlignmentFormats="0" applyWidthHeightFormats="0">
  <queryTableRefresh nextId="12">
    <queryTableFields count="11">
      <queryTableField id="1" name="Sales[DateID]" tableColumnId="1"/>
      <queryTableField id="2" name="Sales[StoreID]" tableColumnId="2"/>
      <queryTableField id="3" name="Sales[ManagerID]" tableColumnId="3"/>
      <queryTableField id="4" name="Sales[ProductID]" tableColumnId="4"/>
      <queryTableField id="5" name="Sales[Units Sold]" tableColumnId="5"/>
      <queryTableField id="6" name="Sales[UnitPrice]" tableColumnId="6"/>
      <queryTableField id="7" name="Sales[RawMargin]" tableColumnId="7"/>
      <queryTableField id="8" name="Sales[System]" tableColumnId="8"/>
      <queryTableField id="9" name="Sales[Promo]" tableColumnId="9"/>
      <queryTableField id="10" name="Sales[MarginDollar]" tableColumnId="10"/>
      <queryTableField id="11" name="Sales[SaleType]"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9BF149-80E6-44E2-BE39-0ABABAD5ECB7}" sourceName="[Dim_Products].[Category]">
  <data>
    <olap pivotCacheId="1740369483">
      <levels count="2">
        <level uniqueName="[Dim_Products].[Category].[(All)]" sourceCaption="(All)" count="0"/>
        <level uniqueName="[Dim_Products].[Category].[Category]" sourceCaption="Category" count="4">
          <ranges>
            <range startItem="0">
              <i n="[Dim_Products].[Category].&amp;[Frame]" c="Frame"/>
              <i n="[Dim_Products].[Category].&amp;[Linen]" c="Linen"/>
              <i n="[Dim_Products].[Category].&amp;[Mattress]" c="Mattress"/>
              <i n="[Dim_Products].[Category].&amp;[Pillow]" c="Pillow"/>
            </range>
          </ranges>
        </level>
      </levels>
      <selections count="1">
        <selection n="[Dim_Products].[Category].&amp;[Mattress]"/>
      </selections>
    </olap>
  </data>
  <extLst>
    <x:ext xmlns:x15="http://schemas.microsoft.com/office/spreadsheetml/2010/11/main" uri="{03082B11-2C62-411c-B77F-237D8FCFBE4C}">
      <x15:slicerCachePivotTables>
        <pivotTable tabId="4294967295" name="PivotChartTable8"/>
        <pivotTable tabId="4294967295" name="PivotChartTable7"/>
        <pivotTable tabId="4294967295" name="PivotChartTable10"/>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7C08493-3C09-459D-87E5-1EE4753709A4}" sourceName="[Dim_Products].[Brand]">
  <data>
    <olap pivotCacheId="1740369483">
      <levels count="2">
        <level uniqueName="[Dim_Products].[Brand].[(All)]" sourceCaption="(All)" count="0"/>
        <level uniqueName="[Dim_Products].[Brand].[Brand]" sourceCaption="Brand" count="4">
          <ranges>
            <range startItem="0">
              <i n="[Dim_Products].[Brand].&amp;[Head Rest]" c="Head Rest"/>
              <i n="[Dim_Products].[Brand].&amp;[Lux Bed]" c="Lux Bed"/>
              <i n="[Dim_Products].[Brand].&amp;[Ocean Sleep]" c="Ocean Sleep"/>
              <i n="[Dim_Products].[Brand].&amp;[Only Beds]" c="Only Beds"/>
            </range>
          </ranges>
        </level>
      </levels>
      <selections count="1">
        <selection n="[Dim_Products].[Brand].&amp;[Ocean Sleep]"/>
      </selections>
    </olap>
  </data>
  <extLst>
    <x:ext xmlns:x15="http://schemas.microsoft.com/office/spreadsheetml/2010/11/main" uri="{03082B11-2C62-411c-B77F-237D8FCFBE4C}">
      <x15:slicerCachePivotTables>
        <pivotTable tabId="4294967295" name="PivotChartTable8"/>
        <pivotTable tabId="4294967295" name="PivotChartTable10"/>
        <pivotTable tabId="4294967295" name="PivotChartTable7"/>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8F40E6-4DBE-4A7C-8BC8-50F7853A6108}" cache="Slicer_Category" caption="Category" columnCount="2" showCaption="0" level="1" style="Blue - grey" rowHeight="182880"/>
  <slicer name="Brand" xr10:uid="{443D9B0B-5F60-4B50-9441-D7EB1546419D}" cache="Slicer_Brand" caption="Brand" columnCount="4" showCaption="0" level="1" style="Blue - grey" rowHeight="420624"/>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A339B-5AC0-4859-BA7B-FE3BC34EF554}" name="Dim_Dates" displayName="Dim_Dates" ref="A1:I731" totalsRowShown="0" headerRowDxfId="49" dataDxfId="48">
  <autoFilter ref="A1:I731" xr:uid="{2E28E17D-04AF-4040-86C5-FD2DDA9C886B}"/>
  <tableColumns count="9">
    <tableColumn id="1" xr3:uid="{44F797FA-AC7A-4BBA-A8CC-1DBB3F552230}" name="Date" dataDxfId="47">
      <calculatedColumnFormula>A1+1</calculatedColumnFormula>
    </tableColumn>
    <tableColumn id="2" xr3:uid="{F7060601-5074-410D-80C8-B1A85E344D89}" name="Year" dataDxfId="46">
      <calculatedColumnFormula>YEAR(A2)</calculatedColumnFormula>
    </tableColumn>
    <tableColumn id="3" xr3:uid="{E2407DCC-2241-4BC6-AA34-22359B292220}" name="Month" dataDxfId="45">
      <calculatedColumnFormula>TEXT(A2,"mmm")</calculatedColumnFormula>
    </tableColumn>
    <tableColumn id="9" xr3:uid="{A3CE2FD3-5B86-4971-9499-283C195072B6}" name="MonthNum" dataDxfId="44">
      <calculatedColumnFormula>MONTH(Dim_Dates[[#This Row],[Date]])</calculatedColumnFormula>
    </tableColumn>
    <tableColumn id="4" xr3:uid="{465AD2D9-F059-49CF-B885-C16CA19EB2E4}" name="Month ID" dataDxfId="43">
      <calculatedColumnFormula>B2&amp;" "&amp;TEXT(MONTH(A2),"00")</calculatedColumnFormula>
    </tableColumn>
    <tableColumn id="5" xr3:uid="{D62BE20A-8A33-4845-9045-DBB5D60547A3}" name="Week" dataDxfId="42">
      <calculatedColumnFormula>WEEKNUM(A2,2)</calculatedColumnFormula>
    </tableColumn>
    <tableColumn id="6" xr3:uid="{446B01B6-1923-4D3A-BFC7-E32093DD3D18}" name="Week ID" dataDxfId="41">
      <calculatedColumnFormula>B2&amp;TEXT(F2,"00")</calculatedColumnFormula>
    </tableColumn>
    <tableColumn id="7" xr3:uid="{689409C8-3E9D-414F-B78C-CC38534D741B}" name="Day of Week" dataDxfId="40">
      <calculatedColumnFormula>TEXT(A2,"ddd")</calculatedColumnFormula>
    </tableColumn>
    <tableColumn id="8" xr3:uid="{D8FA0DF1-67BE-44FA-B6B1-B3068BE36212}" name="WeekdayNum" dataDxfId="39">
      <calculatedColumnFormula>WEEKDAY(A2,2)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3E8784-0F5B-47CD-B7EC-AD770862F60A}" name="Dim_Managers" displayName="Dim_Managers" ref="A1:F15" totalsRowShown="0" headerRowDxfId="38" dataDxfId="37">
  <autoFilter ref="A1:F15" xr:uid="{3669BDC8-9B7E-4E8C-98BE-6667C9AE3EB4}"/>
  <tableColumns count="6">
    <tableColumn id="1" xr3:uid="{0CB718CC-B979-4519-AE67-EB73237F6055}" name="ManagerID" dataDxfId="36"/>
    <tableColumn id="2" xr3:uid="{C41F8127-E89A-4EC6-A694-2793FDF67A5A}" name="Date Left Company" dataDxfId="35"/>
    <tableColumn id="3" xr3:uid="{C877EFF3-B55D-4FDB-89AC-AF2C94576278}" name="First Name" dataDxfId="34"/>
    <tableColumn id="4" xr3:uid="{A412E2FA-B3E2-4326-8F1A-7372656BE2CD}" name="Last Name" dataDxfId="33"/>
    <tableColumn id="5" xr3:uid="{7DB327D1-A02B-489F-93A0-92E2D757A68E}" name="Home Store" dataDxfId="32"/>
    <tableColumn id="6" xr3:uid="{B8A0D5EF-055C-4719-8D50-8C4DE8397F1E}" name="Time in Service"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3800FB-D013-4715-BCEC-32A6FBB4E87A}" name="Dim_Stores" displayName="Dim_Stores" ref="A1:C9" totalsRowShown="0" headerRowDxfId="30" dataDxfId="29">
  <autoFilter ref="A1:C9" xr:uid="{A8AA4857-1171-4052-AA61-DBB49BDBC332}"/>
  <tableColumns count="3">
    <tableColumn id="2" xr3:uid="{C454DF21-B21F-485C-91D7-681F1C48A4ED}" name="Store ID" dataDxfId="28"/>
    <tableColumn id="3" xr3:uid="{3346CFC6-D54C-4399-833C-793176ACD87D}" name="Store Type" dataDxfId="27"/>
    <tableColumn id="4" xr3:uid="{7F3CC202-EF68-40F4-8283-3A0A7D88E60F}" name="Location"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7243DF-25EC-4146-A7F5-9975DB0CD46E}" name="Dim_Products" displayName="Dim_Products" ref="A1:J119" totalsRowShown="0" headerRowDxfId="25" dataDxfId="24">
  <tableColumns count="10">
    <tableColumn id="1" xr3:uid="{CA83E65C-1A35-4752-A5C8-F37D83681219}" name="Row ID" dataDxfId="23"/>
    <tableColumn id="2" xr3:uid="{CD749A7C-4B8E-4B4B-B72A-0B711676AA37}" name="Brand" dataDxfId="22"/>
    <tableColumn id="3" xr3:uid="{D03C8318-C3DF-4CC7-BD77-6BAB39648F5F}" name="SKU" dataDxfId="21"/>
    <tableColumn id="4" xr3:uid="{132054B3-63C5-4F93-AEAC-C004B8C2D5BB}" name="Product" dataDxfId="20"/>
    <tableColumn id="5" xr3:uid="{A44F5B88-0D08-40CE-88ED-2B8FAA21C669}" name="Category" dataDxfId="19"/>
    <tableColumn id="6" xr3:uid="{7D6F0798-8424-44D3-911D-FAE556C5BFF9}" name="Description" dataDxfId="18"/>
    <tableColumn id="7" xr3:uid="{A0B5B631-3CD3-49AF-8E2D-FA95C37EE80D}" name="Firmness" dataDxfId="17"/>
    <tableColumn id="8" xr3:uid="{ADDDF51D-91DF-4A99-A83F-3839F876064F}" name="Size" dataDxfId="16"/>
    <tableColumn id="9" xr3:uid="{89877C08-09E0-45D9-B9C4-4E1275C546B4}" name="Price" dataDxfId="15"/>
    <tableColumn id="10" xr3:uid="{C19C1765-83CC-442F-AEE2-27D8B0A97431}" name="PromoPrice"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E0F16B-6EC4-46D1-8E1C-E921FA242CDC}" name="Dim_Commission" displayName="Dim_Commission" ref="A1:B10" totalsRowShown="0" headerRowDxfId="13" dataDxfId="12">
  <autoFilter ref="A1:B10" xr:uid="{B005CDFE-550D-454A-926A-91D40019E6AA}"/>
  <tableColumns count="2">
    <tableColumn id="1" xr3:uid="{BB305739-6E42-4EAD-9C43-2F83C05841FB}" name="Years" dataDxfId="11"/>
    <tableColumn id="2" xr3:uid="{794D203D-E84C-409A-96E9-E13A769156F8}" name="Commission"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140BFF-7CFF-448F-935E-4FF2FF904CD8}" name="Table_ExternalData_1" displayName="Table_ExternalData_1" ref="A3:J1003" tableType="queryTable" totalsRowShown="0">
  <autoFilter ref="A3:J1003" xr:uid="{2A140BFF-7CFF-448F-935E-4FF2FF904CD8}"/>
  <tableColumns count="10">
    <tableColumn id="1" xr3:uid="{58F7273B-BAE3-4ACC-B368-92A68C45EC19}" uniqueName="1" name="Sales[DateID]" queryTableFieldId="1"/>
    <tableColumn id="2" xr3:uid="{EFB34B31-7891-483E-BB07-FF1A346C4E74}" uniqueName="2" name="Sales[StoreID]" queryTableFieldId="2"/>
    <tableColumn id="3" xr3:uid="{581B1612-7DF0-4C92-876F-A945E312097E}" uniqueName="3" name="Sales[ManagerID]" queryTableFieldId="3"/>
    <tableColumn id="4" xr3:uid="{900DA468-2776-413D-92C1-8081DBFF7F38}" uniqueName="4" name="Sales[ProductID]" queryTableFieldId="4"/>
    <tableColumn id="5" xr3:uid="{67536A0E-2F3F-4157-97FB-CDD4E60B8EBD}" uniqueName="5" name="Sales[System]" queryTableFieldId="5"/>
    <tableColumn id="6" xr3:uid="{FA827110-22C9-40B9-8F74-9AD2AB00FE1E}" uniqueName="6" name="Sales[Promo]" queryTableFieldId="6"/>
    <tableColumn id="7" xr3:uid="{60539F0E-6E16-47E7-A15F-85CA4FD6DB96}" uniqueName="7" name="Sales[MarginDollar]" queryTableFieldId="7"/>
    <tableColumn id="8" xr3:uid="{7BD1BD7E-5796-475D-9E16-84060D94231D}" uniqueName="8" name="Sales[RawMargin]" queryTableFieldId="8"/>
    <tableColumn id="9" xr3:uid="{E25F3010-B08F-48BF-B8C4-9A605C87F672}" uniqueName="9" name="Sales[UnitPrice]" queryTableFieldId="9"/>
    <tableColumn id="10" xr3:uid="{B423A9E4-7B41-4FAC-8BBC-6135EE5E2253}" uniqueName="10" name="Sales[Units Sold]" queryTableField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05B5D8-6CF0-48E0-8F5E-0B13480EED94}" name="Table8" displayName="Table8" ref="D131:E135" totalsRowShown="0" headerRowDxfId="53" dataDxfId="52">
  <autoFilter ref="D131:E135" xr:uid="{8305B5D8-6CF0-48E0-8F5E-0B13480EED94}"/>
  <tableColumns count="2">
    <tableColumn id="1" xr3:uid="{B6B5F088-8249-48FC-A0AE-579241CA66AB}" name="Category" dataDxfId="51"/>
    <tableColumn id="2" xr3:uid="{DC906FCF-F7EE-4E44-A097-4FE90295855B}" name="Amount" dataDxfId="50"/>
  </tableColumns>
  <tableStyleInfo name="TableStyleMedium2" showFirstColumn="0"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3A2ABE0-C8E5-4424-9369-5385FC3CA018}" name="Table_ExternalData_111" displayName="Table_ExternalData_111" ref="A3:K1003" tableType="queryTable" totalsRowShown="0">
  <autoFilter ref="A3:K1003" xr:uid="{B3A2ABE0-C8E5-4424-9369-5385FC3CA018}"/>
  <tableColumns count="11">
    <tableColumn id="1" xr3:uid="{699871D3-6DAF-4394-BC05-ED56D179BF16}" uniqueName="1" name="Sales[DateID]" queryTableFieldId="1"/>
    <tableColumn id="2" xr3:uid="{3DCE9E34-8CA0-434A-B128-3B4A569D8729}" uniqueName="2" name="Sales[StoreID]" queryTableFieldId="2"/>
    <tableColumn id="3" xr3:uid="{024D070B-DB03-4CB6-B196-4EB2D5628DA3}" uniqueName="3" name="Sales[ManagerID]" queryTableFieldId="3"/>
    <tableColumn id="4" xr3:uid="{C56AE916-F5BA-4B84-8883-0889B3F3E760}" uniqueName="4" name="Sales[ProductID]" queryTableFieldId="4"/>
    <tableColumn id="5" xr3:uid="{74E2CAC0-D381-4E12-B14F-5874A81D576F}" uniqueName="5" name="Sales[Units Sold]" queryTableFieldId="5"/>
    <tableColumn id="6" xr3:uid="{EE1FCE17-1FC1-492E-B6BD-F6EF6735CA2D}" uniqueName="6" name="Sales[UnitPrice]" queryTableFieldId="6"/>
    <tableColumn id="7" xr3:uid="{564F74DE-C08C-42E4-99B1-11A7937F3578}" uniqueName="7" name="Sales[RawMargin]" queryTableFieldId="7"/>
    <tableColumn id="8" xr3:uid="{8184047C-A296-4919-A163-512C6B644671}" uniqueName="8" name="Sales[System]" queryTableFieldId="8"/>
    <tableColumn id="9" xr3:uid="{0E5D6A27-9A4B-4A7D-B5F7-29B0A6521EFB}" uniqueName="9" name="Sales[Promo]" queryTableFieldId="9"/>
    <tableColumn id="10" xr3:uid="{7A459E9D-DBD2-4E75-BDAE-293401C3EE37}" uniqueName="10" name="Sales[MarginDollar]" queryTableFieldId="10"/>
    <tableColumn id="11" xr3:uid="{283715F1-67B9-49B0-9EC2-5148B6BE86C2}" uniqueName="11" name="Sales[SaleType]"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FI Office Colours">
      <a:dk1>
        <a:srgbClr val="57595D"/>
      </a:dk1>
      <a:lt1>
        <a:srgbClr val="FFFFFF"/>
      </a:lt1>
      <a:dk2>
        <a:srgbClr val="3271D2"/>
      </a:dk2>
      <a:lt2>
        <a:srgbClr val="132E57"/>
      </a:lt2>
      <a:accent1>
        <a:srgbClr val="24A2AF"/>
      </a:accent1>
      <a:accent2>
        <a:srgbClr val="1F995B"/>
      </a:accent2>
      <a:accent3>
        <a:srgbClr val="ED932C"/>
      </a:accent3>
      <a:accent4>
        <a:srgbClr val="FA611C"/>
      </a:accent4>
      <a:accent5>
        <a:srgbClr val="B7276E"/>
      </a:accent5>
      <a:accent6>
        <a:srgbClr val="591973"/>
      </a:accent6>
      <a:hlink>
        <a:srgbClr val="3271D2"/>
      </a:hlink>
      <a:folHlink>
        <a:srgbClr val="3271D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table" Target="../tables/table7.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drawing" Target="../drawings/drawing3.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3FD68-2836-416E-B8ED-C1BD7272B046}">
  <dimension ref="B1:R101"/>
  <sheetViews>
    <sheetView topLeftCell="A18" workbookViewId="0">
      <selection activeCell="B90" sqref="B90"/>
    </sheetView>
  </sheetViews>
  <sheetFormatPr defaultRowHeight="14.5" customHeight="1" zeroHeight="1"/>
  <sheetData>
    <row r="1" spans="2:7"/>
    <row r="2" spans="2:7"/>
    <row r="3" spans="2:7"/>
    <row r="4" spans="2:7"/>
    <row r="5" spans="2:7"/>
    <row r="6" spans="2:7"/>
    <row r="7" spans="2:7"/>
    <row r="8" spans="2:7"/>
    <row r="9" spans="2:7"/>
    <row r="10" spans="2:7" ht="15.5">
      <c r="B10" s="33" t="s">
        <v>353</v>
      </c>
      <c r="C10" s="33"/>
      <c r="D10" s="38" t="s">
        <v>376</v>
      </c>
      <c r="E10" s="38"/>
      <c r="F10" s="38"/>
      <c r="G10" s="38"/>
    </row>
    <row r="11" spans="2:7" ht="15.5">
      <c r="B11" s="34"/>
      <c r="C11" s="34"/>
      <c r="D11" s="34"/>
      <c r="E11" s="34"/>
      <c r="F11" s="34"/>
      <c r="G11" s="34"/>
    </row>
    <row r="12" spans="2:7" ht="15.5">
      <c r="B12" s="34" t="s">
        <v>354</v>
      </c>
      <c r="C12" s="34"/>
      <c r="D12" s="38" t="s">
        <v>377</v>
      </c>
      <c r="E12" s="38"/>
      <c r="F12" s="34"/>
      <c r="G12" s="34"/>
    </row>
    <row r="13" spans="2:7" ht="15.5">
      <c r="B13" s="34"/>
      <c r="C13" s="34"/>
      <c r="D13" s="34"/>
      <c r="E13" s="34"/>
      <c r="F13" s="34"/>
      <c r="G13" s="34"/>
    </row>
    <row r="14" spans="2:7" ht="15.5">
      <c r="B14" s="34" t="s">
        <v>356</v>
      </c>
      <c r="C14" s="34"/>
      <c r="D14" s="38" t="s">
        <v>378</v>
      </c>
      <c r="E14" s="38"/>
      <c r="F14" s="34"/>
      <c r="G14" s="34"/>
    </row>
    <row r="15" spans="2:7" ht="15.5">
      <c r="B15" s="34"/>
      <c r="C15" s="34"/>
      <c r="D15" s="34"/>
      <c r="E15" s="34"/>
      <c r="F15" s="34"/>
      <c r="G15" s="34"/>
    </row>
    <row r="16" spans="2:7" ht="15.5">
      <c r="B16" s="33" t="s">
        <v>357</v>
      </c>
      <c r="C16" s="33"/>
      <c r="D16" s="34" t="s">
        <v>379</v>
      </c>
      <c r="E16" s="34"/>
      <c r="F16" s="34"/>
      <c r="G16" s="34"/>
    </row>
    <row r="17" spans="2:18" ht="15.5">
      <c r="B17" s="34"/>
      <c r="C17" s="34"/>
      <c r="D17" s="34"/>
      <c r="E17" s="34"/>
      <c r="F17" s="34"/>
      <c r="G17" s="34"/>
    </row>
    <row r="18" spans="2:18" ht="15.5">
      <c r="B18" s="33" t="s">
        <v>358</v>
      </c>
      <c r="C18" s="33"/>
      <c r="D18" s="33" t="s">
        <v>375</v>
      </c>
      <c r="E18" s="33"/>
      <c r="F18" s="33"/>
      <c r="G18" s="34"/>
    </row>
    <row r="19" spans="2:18"/>
    <row r="20" spans="2:18"/>
    <row r="21" spans="2:18"/>
    <row r="22" spans="2:18"/>
    <row r="23" spans="2:18" ht="18.5">
      <c r="B23" s="39" t="s">
        <v>359</v>
      </c>
      <c r="C23" s="40"/>
      <c r="D23" s="40"/>
    </row>
    <row r="24" spans="2:18"/>
    <row r="25" spans="2:18">
      <c r="B25" s="25"/>
      <c r="C25" s="25"/>
      <c r="D25" s="25"/>
      <c r="E25" s="25"/>
      <c r="F25" s="25"/>
      <c r="G25" s="25"/>
      <c r="H25" s="25"/>
      <c r="I25" s="25"/>
      <c r="J25" s="25"/>
      <c r="K25" s="25"/>
      <c r="L25" s="25"/>
      <c r="M25" s="25"/>
      <c r="N25" s="25"/>
      <c r="O25" s="25"/>
      <c r="P25" s="25"/>
      <c r="Q25" s="25"/>
      <c r="R25" s="25"/>
    </row>
    <row r="26" spans="2:18">
      <c r="B26" s="25"/>
      <c r="C26" s="25"/>
      <c r="D26" s="25"/>
      <c r="E26" s="25"/>
      <c r="F26" s="25"/>
      <c r="G26" s="25"/>
      <c r="H26" s="25"/>
      <c r="I26" s="25"/>
      <c r="J26" s="25"/>
      <c r="K26" s="25"/>
      <c r="L26" s="25"/>
      <c r="M26" s="25"/>
      <c r="N26" s="25"/>
      <c r="O26" s="25"/>
      <c r="P26" s="25"/>
      <c r="Q26" s="25"/>
      <c r="R26" s="25"/>
    </row>
    <row r="27" spans="2:18">
      <c r="B27" s="25"/>
      <c r="C27" s="25"/>
      <c r="D27" s="25"/>
      <c r="E27" s="25"/>
      <c r="F27" s="25"/>
      <c r="G27" s="25"/>
      <c r="H27" s="25"/>
      <c r="I27" s="25"/>
      <c r="J27" s="25"/>
      <c r="K27" s="25"/>
      <c r="L27" s="25"/>
      <c r="M27" s="25"/>
      <c r="N27" s="25"/>
      <c r="O27" s="25"/>
      <c r="P27" s="25"/>
      <c r="Q27" s="25"/>
      <c r="R27" s="25"/>
    </row>
    <row r="28" spans="2:18">
      <c r="B28" s="25"/>
      <c r="C28" s="25"/>
      <c r="D28" s="25"/>
      <c r="E28" s="25"/>
      <c r="F28" s="25"/>
      <c r="G28" s="25"/>
      <c r="H28" s="25"/>
      <c r="I28" s="25"/>
      <c r="J28" s="25"/>
      <c r="K28" s="25"/>
      <c r="L28" s="25"/>
      <c r="M28" s="25"/>
      <c r="N28" s="25"/>
      <c r="O28" s="25"/>
      <c r="P28" s="25"/>
      <c r="Q28" s="25"/>
      <c r="R28" s="25"/>
    </row>
    <row r="29" spans="2:18">
      <c r="B29" s="25"/>
      <c r="C29" s="25"/>
      <c r="D29" s="25"/>
      <c r="E29" s="25"/>
      <c r="F29" s="25"/>
      <c r="G29" s="25"/>
      <c r="H29" s="25"/>
      <c r="I29" s="25"/>
      <c r="J29" s="25"/>
      <c r="K29" s="25"/>
      <c r="L29" s="25"/>
      <c r="M29" s="25"/>
      <c r="N29" s="25"/>
      <c r="O29" s="25"/>
      <c r="P29" s="25"/>
      <c r="Q29" s="25"/>
      <c r="R29" s="25"/>
    </row>
    <row r="30" spans="2:18">
      <c r="B30" s="25"/>
      <c r="C30" s="25"/>
      <c r="D30" s="25"/>
      <c r="E30" s="25"/>
      <c r="F30" s="25"/>
      <c r="G30" s="25"/>
      <c r="H30" s="25"/>
      <c r="I30" s="25"/>
      <c r="J30" s="25"/>
      <c r="K30" s="25"/>
      <c r="L30" s="25"/>
      <c r="M30" s="25"/>
      <c r="N30" s="25"/>
      <c r="O30" s="25"/>
      <c r="P30" s="25"/>
      <c r="Q30" s="25"/>
      <c r="R30" s="25"/>
    </row>
    <row r="31" spans="2:18"/>
    <row r="32" spans="2:18" ht="18.5">
      <c r="B32" s="39" t="s">
        <v>360</v>
      </c>
      <c r="C32" s="40"/>
      <c r="D32" s="40"/>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spans="2:3"/>
    <row r="50" spans="2:3"/>
    <row r="51" spans="2:3"/>
    <row r="52" spans="2:3"/>
    <row r="53" spans="2:3" ht="15.5">
      <c r="B53" s="35" t="s">
        <v>361</v>
      </c>
      <c r="C53" s="35"/>
    </row>
    <row r="54" spans="2:3"/>
    <row r="55" spans="2:3">
      <c r="B55" s="36" t="s">
        <v>355</v>
      </c>
      <c r="C55" s="36"/>
    </row>
    <row r="56" spans="2:3">
      <c r="B56" s="36" t="s">
        <v>362</v>
      </c>
      <c r="C56" s="36"/>
    </row>
    <row r="57" spans="2:3">
      <c r="B57" s="36" t="s">
        <v>363</v>
      </c>
      <c r="C57" s="36"/>
    </row>
    <row r="58" spans="2:3" hidden="1"/>
    <row r="59" spans="2:3">
      <c r="B59" s="36" t="s">
        <v>364</v>
      </c>
      <c r="C59" s="36"/>
    </row>
    <row r="60" spans="2:3">
      <c r="B60" s="36" t="s">
        <v>365</v>
      </c>
      <c r="C60" s="36"/>
    </row>
    <row r="61" spans="2:3">
      <c r="B61" s="8" t="s">
        <v>380</v>
      </c>
      <c r="C61" s="8"/>
    </row>
    <row r="62" spans="2:3">
      <c r="B62" s="8"/>
      <c r="C62" s="8"/>
    </row>
    <row r="63" spans="2:3"/>
    <row r="64" spans="2:3"/>
    <row r="65" spans="2:8" ht="15.5">
      <c r="B65" s="37" t="s">
        <v>366</v>
      </c>
    </row>
    <row r="66" spans="2:8"/>
    <row r="67" spans="2:8">
      <c r="B67" s="36" t="s">
        <v>367</v>
      </c>
      <c r="C67" s="36"/>
      <c r="D67" s="36"/>
      <c r="E67" s="36"/>
      <c r="F67" s="36"/>
      <c r="G67" s="36"/>
      <c r="H67" s="36"/>
    </row>
    <row r="68" spans="2:8">
      <c r="B68" s="36" t="s">
        <v>368</v>
      </c>
      <c r="C68" s="36"/>
      <c r="D68" s="36"/>
      <c r="E68" s="36"/>
      <c r="F68" s="36"/>
      <c r="G68" s="36"/>
      <c r="H68" s="36"/>
    </row>
    <row r="69" spans="2:8">
      <c r="B69" s="36" t="s">
        <v>369</v>
      </c>
      <c r="C69" s="36"/>
      <c r="D69" s="36"/>
      <c r="E69" s="36"/>
      <c r="F69" s="36"/>
      <c r="G69" s="36"/>
      <c r="H69" s="36"/>
    </row>
    <row r="70" spans="2:8">
      <c r="B70" s="36" t="s">
        <v>370</v>
      </c>
      <c r="C70" s="36"/>
      <c r="D70" s="36"/>
      <c r="E70" s="36"/>
      <c r="F70" s="36"/>
      <c r="G70" s="36"/>
      <c r="H70" s="36"/>
    </row>
    <row r="71" spans="2:8">
      <c r="B71" s="36" t="s">
        <v>371</v>
      </c>
      <c r="C71" s="36"/>
      <c r="D71" s="36"/>
      <c r="E71" s="36"/>
      <c r="F71" s="36"/>
      <c r="G71" s="36"/>
      <c r="H71" s="36"/>
    </row>
    <row r="72" spans="2:8">
      <c r="B72" s="36" t="s">
        <v>372</v>
      </c>
      <c r="C72" s="36"/>
      <c r="D72" s="36"/>
      <c r="E72" s="36"/>
      <c r="F72" s="36"/>
      <c r="G72" s="36"/>
      <c r="H72" s="36"/>
    </row>
    <row r="73" spans="2:8">
      <c r="B73" s="36" t="s">
        <v>373</v>
      </c>
      <c r="C73" s="36"/>
      <c r="D73" s="36"/>
      <c r="E73" s="36"/>
      <c r="F73" s="36"/>
      <c r="G73" s="36"/>
      <c r="H73" s="36"/>
    </row>
    <row r="74" spans="2:8">
      <c r="B74" t="s">
        <v>381</v>
      </c>
    </row>
    <row r="75" spans="2:8">
      <c r="B75" t="s">
        <v>382</v>
      </c>
    </row>
    <row r="76" spans="2:8">
      <c r="B76" t="s">
        <v>383</v>
      </c>
    </row>
    <row r="77" spans="2:8"/>
    <row r="78" spans="2:8"/>
    <row r="79" spans="2:8" ht="15.5">
      <c r="B79" s="37" t="s">
        <v>374</v>
      </c>
    </row>
    <row r="80" spans="2:8"/>
    <row r="81"/>
    <row r="82"/>
    <row r="83"/>
    <row r="84"/>
    <row r="85"/>
    <row r="86"/>
    <row r="87"/>
    <row r="88"/>
    <row r="89"/>
    <row r="90"/>
    <row r="91"/>
    <row r="92"/>
    <row r="93"/>
    <row r="94"/>
    <row r="95"/>
    <row r="96"/>
    <row r="97"/>
    <row r="98"/>
    <row r="99"/>
    <row r="100"/>
    <row r="101"/>
  </sheetData>
  <mergeCells count="19">
    <mergeCell ref="B70:H70"/>
    <mergeCell ref="B71:H71"/>
    <mergeCell ref="B72:H72"/>
    <mergeCell ref="B73:H73"/>
    <mergeCell ref="B59:C59"/>
    <mergeCell ref="B60:C60"/>
    <mergeCell ref="B67:H67"/>
    <mergeCell ref="B68:H68"/>
    <mergeCell ref="B69:H69"/>
    <mergeCell ref="B23:D23"/>
    <mergeCell ref="B32:D32"/>
    <mergeCell ref="B53:C53"/>
    <mergeCell ref="B55:C55"/>
    <mergeCell ref="B56:C56"/>
    <mergeCell ref="B57:C57"/>
    <mergeCell ref="B10:C10"/>
    <mergeCell ref="B16:C16"/>
    <mergeCell ref="B18:C18"/>
    <mergeCell ref="D18:F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15845-4BF6-4D55-99C1-6B4BE570E80A}">
  <dimension ref="B1:N23"/>
  <sheetViews>
    <sheetView tabSelected="1" zoomScale="130" zoomScaleNormal="130" workbookViewId="0">
      <selection activeCell="R12" sqref="R12"/>
    </sheetView>
  </sheetViews>
  <sheetFormatPr defaultRowHeight="14.5"/>
  <cols>
    <col min="1" max="1" width="2.54296875" style="26" customWidth="1"/>
    <col min="2" max="16384" width="8.7265625" style="26"/>
  </cols>
  <sheetData>
    <row r="1" spans="2:14" ht="8.5" customHeight="1"/>
    <row r="2" spans="2:14">
      <c r="B2" s="28"/>
      <c r="C2" s="28"/>
      <c r="D2" s="28"/>
      <c r="E2" s="28"/>
      <c r="F2" s="28"/>
      <c r="G2" s="28"/>
      <c r="H2" s="28"/>
      <c r="I2" s="28"/>
      <c r="J2" s="28"/>
      <c r="K2" s="28"/>
      <c r="L2" s="28"/>
      <c r="M2" s="28"/>
      <c r="N2" s="28"/>
    </row>
    <row r="3" spans="2:14">
      <c r="B3" s="28"/>
      <c r="C3" s="28"/>
      <c r="D3" s="28"/>
      <c r="E3" s="28"/>
      <c r="F3" s="28"/>
      <c r="G3" s="28"/>
      <c r="H3" s="28"/>
      <c r="I3" s="28"/>
      <c r="J3" s="28"/>
      <c r="K3" s="28"/>
      <c r="L3" s="28"/>
      <c r="M3" s="28"/>
      <c r="N3" s="28"/>
    </row>
    <row r="4" spans="2:14">
      <c r="B4" s="28"/>
      <c r="C4" s="28"/>
      <c r="D4" s="28"/>
      <c r="E4" s="28"/>
      <c r="F4" s="28"/>
      <c r="G4" s="28"/>
      <c r="H4" s="28"/>
      <c r="I4" s="28"/>
      <c r="J4" s="28"/>
      <c r="K4" s="28"/>
      <c r="L4" s="28"/>
      <c r="M4" s="28"/>
      <c r="N4" s="28"/>
    </row>
    <row r="5" spans="2:14">
      <c r="B5" s="28"/>
      <c r="C5" s="28"/>
      <c r="D5" s="28"/>
      <c r="E5" s="28"/>
      <c r="F5" s="28"/>
      <c r="G5" s="28"/>
      <c r="H5" s="28"/>
      <c r="I5" s="28"/>
      <c r="J5" s="28"/>
      <c r="K5" s="28"/>
      <c r="L5" s="28"/>
      <c r="M5" s="28"/>
      <c r="N5" s="28"/>
    </row>
    <row r="6" spans="2:14">
      <c r="B6" s="28"/>
      <c r="C6" s="28"/>
      <c r="D6" s="28"/>
      <c r="E6" s="28"/>
      <c r="F6" s="28"/>
      <c r="G6" s="28"/>
      <c r="H6" s="28"/>
      <c r="I6" s="28"/>
      <c r="J6" s="28"/>
      <c r="K6" s="28"/>
      <c r="L6" s="28"/>
      <c r="M6" s="28"/>
      <c r="N6" s="28"/>
    </row>
    <row r="7" spans="2:14">
      <c r="B7" s="28"/>
      <c r="C7" s="28"/>
      <c r="D7" s="28"/>
      <c r="E7" s="28"/>
      <c r="F7" s="28"/>
      <c r="G7" s="28"/>
      <c r="H7" s="28"/>
      <c r="I7" s="28"/>
      <c r="J7" s="28"/>
      <c r="K7" s="28"/>
      <c r="L7" s="28"/>
      <c r="M7" s="28"/>
      <c r="N7" s="28"/>
    </row>
    <row r="8" spans="2:14">
      <c r="B8" s="28"/>
      <c r="C8" s="28"/>
      <c r="D8" s="28"/>
      <c r="E8" s="28"/>
      <c r="F8" s="28"/>
      <c r="G8" s="28"/>
      <c r="H8" s="28"/>
      <c r="I8" s="28"/>
      <c r="J8" s="28"/>
      <c r="K8" s="28"/>
      <c r="L8" s="28"/>
      <c r="M8" s="28"/>
      <c r="N8" s="28"/>
    </row>
    <row r="9" spans="2:14">
      <c r="B9" s="28"/>
      <c r="C9" s="28"/>
      <c r="D9" s="28"/>
      <c r="E9" s="28"/>
      <c r="F9" s="28"/>
      <c r="G9" s="28"/>
      <c r="H9" s="28"/>
      <c r="I9" s="28"/>
      <c r="J9" s="28"/>
      <c r="K9" s="28"/>
      <c r="L9" s="28"/>
      <c r="M9" s="28"/>
      <c r="N9" s="28"/>
    </row>
    <row r="10" spans="2:14">
      <c r="B10" s="28"/>
      <c r="C10" s="28"/>
      <c r="D10" s="28"/>
      <c r="E10" s="28"/>
      <c r="F10" s="28"/>
      <c r="G10" s="28"/>
      <c r="H10" s="28"/>
      <c r="I10" s="28"/>
      <c r="J10" s="28"/>
      <c r="K10" s="28"/>
      <c r="L10" s="28"/>
      <c r="M10" s="28"/>
      <c r="N10" s="28"/>
    </row>
    <row r="11" spans="2:14">
      <c r="B11" s="28"/>
      <c r="C11" s="28"/>
      <c r="D11" s="28"/>
      <c r="E11" s="28"/>
      <c r="F11" s="28"/>
      <c r="G11" s="28"/>
      <c r="H11" s="28"/>
      <c r="I11" s="28"/>
      <c r="J11" s="28"/>
      <c r="K11" s="28"/>
      <c r="L11" s="28"/>
      <c r="M11" s="28"/>
      <c r="N11" s="28"/>
    </row>
    <row r="12" spans="2:14">
      <c r="B12" s="28"/>
      <c r="C12" s="28"/>
      <c r="D12" s="28"/>
      <c r="E12" s="28"/>
      <c r="F12" s="28"/>
      <c r="G12" s="28"/>
      <c r="H12" s="28"/>
      <c r="I12" s="28"/>
      <c r="J12" s="28"/>
      <c r="K12" s="28"/>
      <c r="L12" s="28"/>
      <c r="M12" s="28"/>
      <c r="N12" s="28"/>
    </row>
    <row r="13" spans="2:14">
      <c r="B13" s="28"/>
      <c r="C13" s="28"/>
      <c r="D13" s="28"/>
      <c r="E13" s="28"/>
      <c r="F13" s="28"/>
      <c r="G13" s="28"/>
      <c r="H13" s="28"/>
      <c r="I13" s="28"/>
      <c r="J13" s="28"/>
      <c r="K13" s="28"/>
      <c r="L13" s="28"/>
      <c r="M13" s="28"/>
      <c r="N13" s="28"/>
    </row>
    <row r="14" spans="2:14">
      <c r="B14" s="28"/>
      <c r="C14" s="28"/>
      <c r="D14" s="28"/>
      <c r="E14" s="28"/>
      <c r="F14" s="28"/>
      <c r="G14" s="28"/>
      <c r="H14" s="28"/>
      <c r="I14" s="28"/>
      <c r="J14" s="28"/>
      <c r="K14" s="28"/>
      <c r="L14" s="28"/>
      <c r="M14" s="28"/>
      <c r="N14" s="28"/>
    </row>
    <row r="15" spans="2:14">
      <c r="B15" s="28"/>
      <c r="C15" s="28"/>
      <c r="D15" s="28"/>
      <c r="E15" s="28"/>
      <c r="F15" s="28"/>
      <c r="G15" s="28"/>
      <c r="H15" s="28"/>
      <c r="I15" s="28"/>
      <c r="J15" s="28"/>
      <c r="K15" s="28"/>
      <c r="L15" s="28"/>
      <c r="M15" s="28"/>
      <c r="N15" s="28"/>
    </row>
    <row r="16" spans="2:14">
      <c r="B16" s="28"/>
      <c r="C16" s="28"/>
      <c r="D16" s="28"/>
      <c r="E16" s="28"/>
      <c r="F16" s="28"/>
      <c r="G16" s="28"/>
      <c r="H16" s="28"/>
      <c r="I16" s="28"/>
      <c r="J16" s="28"/>
      <c r="K16" s="28"/>
      <c r="L16" s="28"/>
      <c r="M16" s="28"/>
      <c r="N16" s="28"/>
    </row>
    <row r="17" spans="2:14">
      <c r="B17" s="28"/>
      <c r="C17" s="28"/>
      <c r="D17" s="28"/>
      <c r="E17" s="28"/>
      <c r="F17" s="28"/>
      <c r="G17" s="28"/>
      <c r="H17" s="28"/>
      <c r="I17" s="28"/>
      <c r="J17" s="28"/>
      <c r="K17" s="28"/>
      <c r="L17" s="28"/>
      <c r="M17" s="28"/>
      <c r="N17" s="28"/>
    </row>
    <row r="18" spans="2:14">
      <c r="B18" s="28"/>
      <c r="C18" s="28"/>
      <c r="D18" s="28"/>
      <c r="E18" s="28"/>
      <c r="F18" s="28"/>
      <c r="G18" s="28"/>
      <c r="H18" s="28"/>
      <c r="I18" s="28"/>
      <c r="J18" s="28"/>
      <c r="K18" s="28"/>
      <c r="L18" s="28"/>
      <c r="M18" s="28"/>
      <c r="N18" s="28"/>
    </row>
    <row r="19" spans="2:14">
      <c r="B19" s="28"/>
      <c r="C19" s="28"/>
      <c r="D19" s="28"/>
      <c r="E19" s="28"/>
      <c r="F19" s="28"/>
      <c r="G19" s="28"/>
      <c r="H19" s="28"/>
      <c r="I19" s="28"/>
      <c r="J19" s="28"/>
      <c r="K19" s="28"/>
      <c r="L19" s="28"/>
      <c r="M19" s="28"/>
      <c r="N19" s="28"/>
    </row>
    <row r="20" spans="2:14">
      <c r="B20" s="28"/>
      <c r="C20" s="28"/>
      <c r="D20" s="28"/>
      <c r="E20" s="28"/>
      <c r="F20" s="28"/>
      <c r="G20" s="28"/>
      <c r="H20" s="28"/>
      <c r="I20" s="28"/>
      <c r="J20" s="28"/>
      <c r="K20" s="28"/>
      <c r="L20" s="28"/>
      <c r="M20" s="28"/>
      <c r="N20" s="28"/>
    </row>
    <row r="21" spans="2:14">
      <c r="B21" s="28"/>
      <c r="C21" s="28"/>
      <c r="D21" s="28"/>
      <c r="E21" s="28"/>
      <c r="F21" s="28"/>
      <c r="G21" s="28"/>
      <c r="H21" s="28"/>
      <c r="I21" s="28"/>
      <c r="J21" s="28"/>
      <c r="K21" s="28"/>
      <c r="L21" s="28"/>
      <c r="M21" s="28"/>
      <c r="N21" s="28"/>
    </row>
    <row r="22" spans="2:14">
      <c r="B22" s="28"/>
      <c r="C22" s="28"/>
      <c r="D22" s="28"/>
      <c r="E22" s="28"/>
      <c r="F22" s="28"/>
      <c r="G22" s="28"/>
      <c r="H22" s="28"/>
      <c r="I22" s="28"/>
      <c r="J22" s="28"/>
      <c r="K22" s="28"/>
      <c r="L22" s="28"/>
      <c r="M22" s="28"/>
      <c r="N22" s="28"/>
    </row>
    <row r="23" spans="2:14">
      <c r="B23" s="28"/>
      <c r="C23" s="28"/>
      <c r="D23" s="28"/>
      <c r="E23" s="28"/>
      <c r="F23" s="28"/>
      <c r="G23" s="28"/>
      <c r="H23" s="28"/>
      <c r="I23" s="28"/>
      <c r="J23" s="28"/>
      <c r="K23" s="28"/>
      <c r="L23" s="28"/>
      <c r="M23" s="28"/>
      <c r="N23" s="2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79DE0-41B2-4DE9-8973-2699EC79208E}">
  <sheetPr codeName="Sheet1">
    <tabColor theme="4" tint="0.59999389629810485"/>
  </sheetPr>
  <dimension ref="A1:J875"/>
  <sheetViews>
    <sheetView workbookViewId="0">
      <selection activeCell="K28" sqref="K28"/>
    </sheetView>
  </sheetViews>
  <sheetFormatPr defaultRowHeight="16.5"/>
  <cols>
    <col min="1" max="1" width="14.1796875" style="1" customWidth="1"/>
    <col min="2" max="3" width="9.1796875" style="2"/>
    <col min="4" max="4" width="13.81640625" style="2" customWidth="1"/>
    <col min="5" max="5" width="11.453125" style="2" customWidth="1"/>
    <col min="6" max="6" width="8.7265625" style="1"/>
    <col min="7" max="7" width="10.7265625" style="1" customWidth="1"/>
    <col min="8" max="8" width="14.453125" style="2" customWidth="1"/>
    <col min="9" max="9" width="15.81640625" style="2" customWidth="1"/>
    <col min="10" max="10" width="9.1796875" style="2"/>
    <col min="11" max="16384" width="8.7265625" style="1"/>
  </cols>
  <sheetData>
    <row r="1" spans="1:9">
      <c r="A1" s="1" t="s">
        <v>0</v>
      </c>
      <c r="B1" s="2" t="s">
        <v>1</v>
      </c>
      <c r="C1" s="2" t="s">
        <v>2</v>
      </c>
      <c r="D1" s="2" t="s">
        <v>3</v>
      </c>
      <c r="E1" s="2" t="s">
        <v>4</v>
      </c>
      <c r="F1" s="2" t="s">
        <v>5</v>
      </c>
      <c r="G1" s="2" t="s">
        <v>6</v>
      </c>
      <c r="H1" s="2" t="s">
        <v>7</v>
      </c>
      <c r="I1" s="2" t="s">
        <v>8</v>
      </c>
    </row>
    <row r="2" spans="1:9">
      <c r="A2" s="3">
        <f>DATE(2018,1,1)</f>
        <v>43101</v>
      </c>
      <c r="B2" s="2">
        <f>YEAR(A2)</f>
        <v>2018</v>
      </c>
      <c r="C2" s="2" t="str">
        <f t="shared" ref="C2:C65" si="0">TEXT(A2,"mmm")</f>
        <v>Jan</v>
      </c>
      <c r="D2" s="2">
        <f>MONTH(Dim_Dates[[#This Row],[Date]])</f>
        <v>1</v>
      </c>
      <c r="E2" s="2" t="str">
        <f>B2&amp;" "&amp;TEXT(MONTH(A2),"00")</f>
        <v>2018 01</v>
      </c>
      <c r="F2" s="1">
        <f>WEEKNUM(A2,2)</f>
        <v>1</v>
      </c>
      <c r="G2" s="2" t="str">
        <f>B2&amp;TEXT(F2,"00")</f>
        <v>201801</v>
      </c>
      <c r="H2" s="2" t="str">
        <f>TEXT(A2,"ddd")</f>
        <v>Mon</v>
      </c>
      <c r="I2" s="2">
        <f>WEEKDAY(A2,2)</f>
        <v>1</v>
      </c>
    </row>
    <row r="3" spans="1:9">
      <c r="A3" s="3">
        <f>A2+1</f>
        <v>43102</v>
      </c>
      <c r="B3" s="2">
        <f t="shared" ref="B3:B66" si="1">YEAR(A3)</f>
        <v>2018</v>
      </c>
      <c r="C3" s="2" t="str">
        <f t="shared" si="0"/>
        <v>Jan</v>
      </c>
      <c r="D3" s="2">
        <f>MONTH(Dim_Dates[[#This Row],[Date]])</f>
        <v>1</v>
      </c>
      <c r="E3" s="2" t="str">
        <f t="shared" ref="E3:E66" si="2">B3&amp;" "&amp;TEXT(MONTH(A3),"00")</f>
        <v>2018 01</v>
      </c>
      <c r="F3" s="1">
        <f t="shared" ref="F3:F66" si="3">WEEKNUM(A3,2)</f>
        <v>1</v>
      </c>
      <c r="G3" s="2" t="str">
        <f t="shared" ref="G3:G66" si="4">B3&amp;TEXT(F3,"00")</f>
        <v>201801</v>
      </c>
      <c r="H3" s="2" t="str">
        <f t="shared" ref="H3:H66" si="5">TEXT(A3,"ddd")</f>
        <v>Tue</v>
      </c>
      <c r="I3" s="2">
        <f t="shared" ref="I3:I66" si="6">WEEKDAY(A3,2)</f>
        <v>2</v>
      </c>
    </row>
    <row r="4" spans="1:9">
      <c r="A4" s="3">
        <f t="shared" ref="A4:A67" si="7">A3+1</f>
        <v>43103</v>
      </c>
      <c r="B4" s="2">
        <f t="shared" si="1"/>
        <v>2018</v>
      </c>
      <c r="C4" s="2" t="str">
        <f t="shared" si="0"/>
        <v>Jan</v>
      </c>
      <c r="D4" s="2">
        <f>MONTH(Dim_Dates[[#This Row],[Date]])</f>
        <v>1</v>
      </c>
      <c r="E4" s="2" t="str">
        <f t="shared" si="2"/>
        <v>2018 01</v>
      </c>
      <c r="F4" s="1">
        <f t="shared" si="3"/>
        <v>1</v>
      </c>
      <c r="G4" s="2" t="str">
        <f t="shared" si="4"/>
        <v>201801</v>
      </c>
      <c r="H4" s="2" t="str">
        <f t="shared" si="5"/>
        <v>Wed</v>
      </c>
      <c r="I4" s="2">
        <f t="shared" si="6"/>
        <v>3</v>
      </c>
    </row>
    <row r="5" spans="1:9">
      <c r="A5" s="3">
        <f t="shared" si="7"/>
        <v>43104</v>
      </c>
      <c r="B5" s="2">
        <f t="shared" si="1"/>
        <v>2018</v>
      </c>
      <c r="C5" s="2" t="str">
        <f t="shared" si="0"/>
        <v>Jan</v>
      </c>
      <c r="D5" s="2">
        <f>MONTH(Dim_Dates[[#This Row],[Date]])</f>
        <v>1</v>
      </c>
      <c r="E5" s="2" t="str">
        <f t="shared" si="2"/>
        <v>2018 01</v>
      </c>
      <c r="F5" s="1">
        <f t="shared" si="3"/>
        <v>1</v>
      </c>
      <c r="G5" s="2" t="str">
        <f t="shared" si="4"/>
        <v>201801</v>
      </c>
      <c r="H5" s="2" t="str">
        <f t="shared" si="5"/>
        <v>Thu</v>
      </c>
      <c r="I5" s="2">
        <f t="shared" si="6"/>
        <v>4</v>
      </c>
    </row>
    <row r="6" spans="1:9">
      <c r="A6" s="3">
        <f t="shared" si="7"/>
        <v>43105</v>
      </c>
      <c r="B6" s="2">
        <f t="shared" si="1"/>
        <v>2018</v>
      </c>
      <c r="C6" s="2" t="str">
        <f t="shared" si="0"/>
        <v>Jan</v>
      </c>
      <c r="D6" s="2">
        <f>MONTH(Dim_Dates[[#This Row],[Date]])</f>
        <v>1</v>
      </c>
      <c r="E6" s="2" t="str">
        <f t="shared" si="2"/>
        <v>2018 01</v>
      </c>
      <c r="F6" s="1">
        <f t="shared" si="3"/>
        <v>1</v>
      </c>
      <c r="G6" s="2" t="str">
        <f t="shared" si="4"/>
        <v>201801</v>
      </c>
      <c r="H6" s="2" t="str">
        <f t="shared" si="5"/>
        <v>Fri</v>
      </c>
      <c r="I6" s="2">
        <f t="shared" si="6"/>
        <v>5</v>
      </c>
    </row>
    <row r="7" spans="1:9">
      <c r="A7" s="3">
        <f t="shared" si="7"/>
        <v>43106</v>
      </c>
      <c r="B7" s="2">
        <f t="shared" si="1"/>
        <v>2018</v>
      </c>
      <c r="C7" s="2" t="str">
        <f t="shared" si="0"/>
        <v>Jan</v>
      </c>
      <c r="D7" s="2">
        <f>MONTH(Dim_Dates[[#This Row],[Date]])</f>
        <v>1</v>
      </c>
      <c r="E7" s="2" t="str">
        <f t="shared" si="2"/>
        <v>2018 01</v>
      </c>
      <c r="F7" s="1">
        <f t="shared" si="3"/>
        <v>1</v>
      </c>
      <c r="G7" s="2" t="str">
        <f t="shared" si="4"/>
        <v>201801</v>
      </c>
      <c r="H7" s="2" t="str">
        <f t="shared" si="5"/>
        <v>Sat</v>
      </c>
      <c r="I7" s="2">
        <f t="shared" si="6"/>
        <v>6</v>
      </c>
    </row>
    <row r="8" spans="1:9">
      <c r="A8" s="3">
        <f t="shared" si="7"/>
        <v>43107</v>
      </c>
      <c r="B8" s="2">
        <f t="shared" si="1"/>
        <v>2018</v>
      </c>
      <c r="C8" s="2" t="str">
        <f t="shared" si="0"/>
        <v>Jan</v>
      </c>
      <c r="D8" s="2">
        <f>MONTH(Dim_Dates[[#This Row],[Date]])</f>
        <v>1</v>
      </c>
      <c r="E8" s="2" t="str">
        <f t="shared" si="2"/>
        <v>2018 01</v>
      </c>
      <c r="F8" s="1">
        <f t="shared" si="3"/>
        <v>1</v>
      </c>
      <c r="G8" s="2" t="str">
        <f t="shared" si="4"/>
        <v>201801</v>
      </c>
      <c r="H8" s="2" t="str">
        <f t="shared" si="5"/>
        <v>Sun</v>
      </c>
      <c r="I8" s="2">
        <f t="shared" si="6"/>
        <v>7</v>
      </c>
    </row>
    <row r="9" spans="1:9">
      <c r="A9" s="3">
        <f t="shared" si="7"/>
        <v>43108</v>
      </c>
      <c r="B9" s="2">
        <f t="shared" si="1"/>
        <v>2018</v>
      </c>
      <c r="C9" s="2" t="str">
        <f t="shared" si="0"/>
        <v>Jan</v>
      </c>
      <c r="D9" s="2">
        <f>MONTH(Dim_Dates[[#This Row],[Date]])</f>
        <v>1</v>
      </c>
      <c r="E9" s="2" t="str">
        <f t="shared" si="2"/>
        <v>2018 01</v>
      </c>
      <c r="F9" s="1">
        <f t="shared" si="3"/>
        <v>2</v>
      </c>
      <c r="G9" s="2" t="str">
        <f t="shared" si="4"/>
        <v>201802</v>
      </c>
      <c r="H9" s="2" t="str">
        <f t="shared" si="5"/>
        <v>Mon</v>
      </c>
      <c r="I9" s="2">
        <f t="shared" si="6"/>
        <v>1</v>
      </c>
    </row>
    <row r="10" spans="1:9">
      <c r="A10" s="3">
        <f t="shared" si="7"/>
        <v>43109</v>
      </c>
      <c r="B10" s="2">
        <f t="shared" si="1"/>
        <v>2018</v>
      </c>
      <c r="C10" s="2" t="str">
        <f t="shared" si="0"/>
        <v>Jan</v>
      </c>
      <c r="D10" s="2">
        <f>MONTH(Dim_Dates[[#This Row],[Date]])</f>
        <v>1</v>
      </c>
      <c r="E10" s="2" t="str">
        <f t="shared" si="2"/>
        <v>2018 01</v>
      </c>
      <c r="F10" s="1">
        <f t="shared" si="3"/>
        <v>2</v>
      </c>
      <c r="G10" s="2" t="str">
        <f t="shared" si="4"/>
        <v>201802</v>
      </c>
      <c r="H10" s="2" t="str">
        <f t="shared" si="5"/>
        <v>Tue</v>
      </c>
      <c r="I10" s="2">
        <f t="shared" si="6"/>
        <v>2</v>
      </c>
    </row>
    <row r="11" spans="1:9">
      <c r="A11" s="3">
        <f t="shared" si="7"/>
        <v>43110</v>
      </c>
      <c r="B11" s="2">
        <f t="shared" si="1"/>
        <v>2018</v>
      </c>
      <c r="C11" s="2" t="str">
        <f t="shared" si="0"/>
        <v>Jan</v>
      </c>
      <c r="D11" s="2">
        <f>MONTH(Dim_Dates[[#This Row],[Date]])</f>
        <v>1</v>
      </c>
      <c r="E11" s="2" t="str">
        <f t="shared" si="2"/>
        <v>2018 01</v>
      </c>
      <c r="F11" s="1">
        <f t="shared" si="3"/>
        <v>2</v>
      </c>
      <c r="G11" s="2" t="str">
        <f t="shared" si="4"/>
        <v>201802</v>
      </c>
      <c r="H11" s="2" t="str">
        <f t="shared" si="5"/>
        <v>Wed</v>
      </c>
      <c r="I11" s="2">
        <f t="shared" si="6"/>
        <v>3</v>
      </c>
    </row>
    <row r="12" spans="1:9">
      <c r="A12" s="3">
        <f t="shared" si="7"/>
        <v>43111</v>
      </c>
      <c r="B12" s="2">
        <f t="shared" si="1"/>
        <v>2018</v>
      </c>
      <c r="C12" s="2" t="str">
        <f t="shared" si="0"/>
        <v>Jan</v>
      </c>
      <c r="D12" s="2">
        <f>MONTH(Dim_Dates[[#This Row],[Date]])</f>
        <v>1</v>
      </c>
      <c r="E12" s="2" t="str">
        <f t="shared" si="2"/>
        <v>2018 01</v>
      </c>
      <c r="F12" s="1">
        <f t="shared" si="3"/>
        <v>2</v>
      </c>
      <c r="G12" s="2" t="str">
        <f t="shared" si="4"/>
        <v>201802</v>
      </c>
      <c r="H12" s="2" t="str">
        <f t="shared" si="5"/>
        <v>Thu</v>
      </c>
      <c r="I12" s="2">
        <f t="shared" si="6"/>
        <v>4</v>
      </c>
    </row>
    <row r="13" spans="1:9">
      <c r="A13" s="3">
        <f t="shared" si="7"/>
        <v>43112</v>
      </c>
      <c r="B13" s="2">
        <f t="shared" si="1"/>
        <v>2018</v>
      </c>
      <c r="C13" s="2" t="str">
        <f t="shared" si="0"/>
        <v>Jan</v>
      </c>
      <c r="D13" s="2">
        <f>MONTH(Dim_Dates[[#This Row],[Date]])</f>
        <v>1</v>
      </c>
      <c r="E13" s="2" t="str">
        <f t="shared" si="2"/>
        <v>2018 01</v>
      </c>
      <c r="F13" s="1">
        <f t="shared" si="3"/>
        <v>2</v>
      </c>
      <c r="G13" s="2" t="str">
        <f t="shared" si="4"/>
        <v>201802</v>
      </c>
      <c r="H13" s="2" t="str">
        <f t="shared" si="5"/>
        <v>Fri</v>
      </c>
      <c r="I13" s="2">
        <f t="shared" si="6"/>
        <v>5</v>
      </c>
    </row>
    <row r="14" spans="1:9">
      <c r="A14" s="3">
        <f t="shared" si="7"/>
        <v>43113</v>
      </c>
      <c r="B14" s="2">
        <f t="shared" si="1"/>
        <v>2018</v>
      </c>
      <c r="C14" s="2" t="str">
        <f t="shared" si="0"/>
        <v>Jan</v>
      </c>
      <c r="D14" s="2">
        <f>MONTH(Dim_Dates[[#This Row],[Date]])</f>
        <v>1</v>
      </c>
      <c r="E14" s="2" t="str">
        <f t="shared" si="2"/>
        <v>2018 01</v>
      </c>
      <c r="F14" s="1">
        <f t="shared" si="3"/>
        <v>2</v>
      </c>
      <c r="G14" s="2" t="str">
        <f t="shared" si="4"/>
        <v>201802</v>
      </c>
      <c r="H14" s="2" t="str">
        <f t="shared" si="5"/>
        <v>Sat</v>
      </c>
      <c r="I14" s="2">
        <f t="shared" si="6"/>
        <v>6</v>
      </c>
    </row>
    <row r="15" spans="1:9">
      <c r="A15" s="3">
        <f t="shared" si="7"/>
        <v>43114</v>
      </c>
      <c r="B15" s="2">
        <f t="shared" si="1"/>
        <v>2018</v>
      </c>
      <c r="C15" s="2" t="str">
        <f t="shared" si="0"/>
        <v>Jan</v>
      </c>
      <c r="D15" s="2">
        <f>MONTH(Dim_Dates[[#This Row],[Date]])</f>
        <v>1</v>
      </c>
      <c r="E15" s="2" t="str">
        <f t="shared" si="2"/>
        <v>2018 01</v>
      </c>
      <c r="F15" s="1">
        <f t="shared" si="3"/>
        <v>2</v>
      </c>
      <c r="G15" s="2" t="str">
        <f t="shared" si="4"/>
        <v>201802</v>
      </c>
      <c r="H15" s="2" t="str">
        <f t="shared" si="5"/>
        <v>Sun</v>
      </c>
      <c r="I15" s="2">
        <f t="shared" si="6"/>
        <v>7</v>
      </c>
    </row>
    <row r="16" spans="1:9">
      <c r="A16" s="3">
        <f t="shared" si="7"/>
        <v>43115</v>
      </c>
      <c r="B16" s="2">
        <f t="shared" si="1"/>
        <v>2018</v>
      </c>
      <c r="C16" s="2" t="str">
        <f t="shared" si="0"/>
        <v>Jan</v>
      </c>
      <c r="D16" s="2">
        <f>MONTH(Dim_Dates[[#This Row],[Date]])</f>
        <v>1</v>
      </c>
      <c r="E16" s="2" t="str">
        <f t="shared" si="2"/>
        <v>2018 01</v>
      </c>
      <c r="F16" s="1">
        <f t="shared" si="3"/>
        <v>3</v>
      </c>
      <c r="G16" s="2" t="str">
        <f t="shared" si="4"/>
        <v>201803</v>
      </c>
      <c r="H16" s="2" t="str">
        <f t="shared" si="5"/>
        <v>Mon</v>
      </c>
      <c r="I16" s="2">
        <f t="shared" si="6"/>
        <v>1</v>
      </c>
    </row>
    <row r="17" spans="1:9">
      <c r="A17" s="3">
        <f t="shared" si="7"/>
        <v>43116</v>
      </c>
      <c r="B17" s="2">
        <f t="shared" si="1"/>
        <v>2018</v>
      </c>
      <c r="C17" s="2" t="str">
        <f t="shared" si="0"/>
        <v>Jan</v>
      </c>
      <c r="D17" s="2">
        <f>MONTH(Dim_Dates[[#This Row],[Date]])</f>
        <v>1</v>
      </c>
      <c r="E17" s="2" t="str">
        <f t="shared" si="2"/>
        <v>2018 01</v>
      </c>
      <c r="F17" s="1">
        <f t="shared" si="3"/>
        <v>3</v>
      </c>
      <c r="G17" s="2" t="str">
        <f t="shared" si="4"/>
        <v>201803</v>
      </c>
      <c r="H17" s="2" t="str">
        <f t="shared" si="5"/>
        <v>Tue</v>
      </c>
      <c r="I17" s="2">
        <f t="shared" si="6"/>
        <v>2</v>
      </c>
    </row>
    <row r="18" spans="1:9">
      <c r="A18" s="3">
        <f t="shared" si="7"/>
        <v>43117</v>
      </c>
      <c r="B18" s="2">
        <f t="shared" si="1"/>
        <v>2018</v>
      </c>
      <c r="C18" s="2" t="str">
        <f t="shared" si="0"/>
        <v>Jan</v>
      </c>
      <c r="D18" s="2">
        <f>MONTH(Dim_Dates[[#This Row],[Date]])</f>
        <v>1</v>
      </c>
      <c r="E18" s="2" t="str">
        <f t="shared" si="2"/>
        <v>2018 01</v>
      </c>
      <c r="F18" s="1">
        <f t="shared" si="3"/>
        <v>3</v>
      </c>
      <c r="G18" s="2" t="str">
        <f t="shared" si="4"/>
        <v>201803</v>
      </c>
      <c r="H18" s="2" t="str">
        <f t="shared" si="5"/>
        <v>Wed</v>
      </c>
      <c r="I18" s="2">
        <f t="shared" si="6"/>
        <v>3</v>
      </c>
    </row>
    <row r="19" spans="1:9">
      <c r="A19" s="3">
        <f t="shared" si="7"/>
        <v>43118</v>
      </c>
      <c r="B19" s="2">
        <f t="shared" si="1"/>
        <v>2018</v>
      </c>
      <c r="C19" s="2" t="str">
        <f t="shared" si="0"/>
        <v>Jan</v>
      </c>
      <c r="D19" s="2">
        <f>MONTH(Dim_Dates[[#This Row],[Date]])</f>
        <v>1</v>
      </c>
      <c r="E19" s="2" t="str">
        <f t="shared" si="2"/>
        <v>2018 01</v>
      </c>
      <c r="F19" s="1">
        <f t="shared" si="3"/>
        <v>3</v>
      </c>
      <c r="G19" s="2" t="str">
        <f t="shared" si="4"/>
        <v>201803</v>
      </c>
      <c r="H19" s="2" t="str">
        <f t="shared" si="5"/>
        <v>Thu</v>
      </c>
      <c r="I19" s="2">
        <f t="shared" si="6"/>
        <v>4</v>
      </c>
    </row>
    <row r="20" spans="1:9">
      <c r="A20" s="3">
        <f t="shared" si="7"/>
        <v>43119</v>
      </c>
      <c r="B20" s="2">
        <f t="shared" si="1"/>
        <v>2018</v>
      </c>
      <c r="C20" s="2" t="str">
        <f t="shared" si="0"/>
        <v>Jan</v>
      </c>
      <c r="D20" s="2">
        <f>MONTH(Dim_Dates[[#This Row],[Date]])</f>
        <v>1</v>
      </c>
      <c r="E20" s="2" t="str">
        <f t="shared" si="2"/>
        <v>2018 01</v>
      </c>
      <c r="F20" s="1">
        <f t="shared" si="3"/>
        <v>3</v>
      </c>
      <c r="G20" s="2" t="str">
        <f t="shared" si="4"/>
        <v>201803</v>
      </c>
      <c r="H20" s="2" t="str">
        <f t="shared" si="5"/>
        <v>Fri</v>
      </c>
      <c r="I20" s="2">
        <f t="shared" si="6"/>
        <v>5</v>
      </c>
    </row>
    <row r="21" spans="1:9">
      <c r="A21" s="3">
        <f t="shared" si="7"/>
        <v>43120</v>
      </c>
      <c r="B21" s="2">
        <f t="shared" si="1"/>
        <v>2018</v>
      </c>
      <c r="C21" s="2" t="str">
        <f t="shared" si="0"/>
        <v>Jan</v>
      </c>
      <c r="D21" s="2">
        <f>MONTH(Dim_Dates[[#This Row],[Date]])</f>
        <v>1</v>
      </c>
      <c r="E21" s="2" t="str">
        <f t="shared" si="2"/>
        <v>2018 01</v>
      </c>
      <c r="F21" s="1">
        <f t="shared" si="3"/>
        <v>3</v>
      </c>
      <c r="G21" s="2" t="str">
        <f t="shared" si="4"/>
        <v>201803</v>
      </c>
      <c r="H21" s="2" t="str">
        <f t="shared" si="5"/>
        <v>Sat</v>
      </c>
      <c r="I21" s="2">
        <f t="shared" si="6"/>
        <v>6</v>
      </c>
    </row>
    <row r="22" spans="1:9">
      <c r="A22" s="3">
        <f t="shared" si="7"/>
        <v>43121</v>
      </c>
      <c r="B22" s="2">
        <f t="shared" si="1"/>
        <v>2018</v>
      </c>
      <c r="C22" s="2" t="str">
        <f t="shared" si="0"/>
        <v>Jan</v>
      </c>
      <c r="D22" s="2">
        <f>MONTH(Dim_Dates[[#This Row],[Date]])</f>
        <v>1</v>
      </c>
      <c r="E22" s="2" t="str">
        <f t="shared" si="2"/>
        <v>2018 01</v>
      </c>
      <c r="F22" s="1">
        <f t="shared" si="3"/>
        <v>3</v>
      </c>
      <c r="G22" s="2" t="str">
        <f t="shared" si="4"/>
        <v>201803</v>
      </c>
      <c r="H22" s="2" t="str">
        <f t="shared" si="5"/>
        <v>Sun</v>
      </c>
      <c r="I22" s="2">
        <f t="shared" si="6"/>
        <v>7</v>
      </c>
    </row>
    <row r="23" spans="1:9">
      <c r="A23" s="3">
        <f t="shared" si="7"/>
        <v>43122</v>
      </c>
      <c r="B23" s="2">
        <f t="shared" si="1"/>
        <v>2018</v>
      </c>
      <c r="C23" s="2" t="str">
        <f t="shared" si="0"/>
        <v>Jan</v>
      </c>
      <c r="D23" s="2">
        <f>MONTH(Dim_Dates[[#This Row],[Date]])</f>
        <v>1</v>
      </c>
      <c r="E23" s="2" t="str">
        <f t="shared" si="2"/>
        <v>2018 01</v>
      </c>
      <c r="F23" s="1">
        <f t="shared" si="3"/>
        <v>4</v>
      </c>
      <c r="G23" s="2" t="str">
        <f t="shared" si="4"/>
        <v>201804</v>
      </c>
      <c r="H23" s="2" t="str">
        <f t="shared" si="5"/>
        <v>Mon</v>
      </c>
      <c r="I23" s="2">
        <f t="shared" si="6"/>
        <v>1</v>
      </c>
    </row>
    <row r="24" spans="1:9">
      <c r="A24" s="3">
        <f t="shared" si="7"/>
        <v>43123</v>
      </c>
      <c r="B24" s="2">
        <f t="shared" si="1"/>
        <v>2018</v>
      </c>
      <c r="C24" s="2" t="str">
        <f t="shared" si="0"/>
        <v>Jan</v>
      </c>
      <c r="D24" s="2">
        <f>MONTH(Dim_Dates[[#This Row],[Date]])</f>
        <v>1</v>
      </c>
      <c r="E24" s="2" t="str">
        <f t="shared" si="2"/>
        <v>2018 01</v>
      </c>
      <c r="F24" s="1">
        <f t="shared" si="3"/>
        <v>4</v>
      </c>
      <c r="G24" s="2" t="str">
        <f t="shared" si="4"/>
        <v>201804</v>
      </c>
      <c r="H24" s="2" t="str">
        <f t="shared" si="5"/>
        <v>Tue</v>
      </c>
      <c r="I24" s="2">
        <f t="shared" si="6"/>
        <v>2</v>
      </c>
    </row>
    <row r="25" spans="1:9">
      <c r="A25" s="3">
        <f t="shared" si="7"/>
        <v>43124</v>
      </c>
      <c r="B25" s="2">
        <f t="shared" si="1"/>
        <v>2018</v>
      </c>
      <c r="C25" s="2" t="str">
        <f t="shared" si="0"/>
        <v>Jan</v>
      </c>
      <c r="D25" s="2">
        <f>MONTH(Dim_Dates[[#This Row],[Date]])</f>
        <v>1</v>
      </c>
      <c r="E25" s="2" t="str">
        <f t="shared" si="2"/>
        <v>2018 01</v>
      </c>
      <c r="F25" s="1">
        <f t="shared" si="3"/>
        <v>4</v>
      </c>
      <c r="G25" s="2" t="str">
        <f t="shared" si="4"/>
        <v>201804</v>
      </c>
      <c r="H25" s="2" t="str">
        <f t="shared" si="5"/>
        <v>Wed</v>
      </c>
      <c r="I25" s="2">
        <f t="shared" si="6"/>
        <v>3</v>
      </c>
    </row>
    <row r="26" spans="1:9">
      <c r="A26" s="3">
        <f t="shared" si="7"/>
        <v>43125</v>
      </c>
      <c r="B26" s="2">
        <f t="shared" si="1"/>
        <v>2018</v>
      </c>
      <c r="C26" s="2" t="str">
        <f t="shared" si="0"/>
        <v>Jan</v>
      </c>
      <c r="D26" s="2">
        <f>MONTH(Dim_Dates[[#This Row],[Date]])</f>
        <v>1</v>
      </c>
      <c r="E26" s="2" t="str">
        <f t="shared" si="2"/>
        <v>2018 01</v>
      </c>
      <c r="F26" s="1">
        <f t="shared" si="3"/>
        <v>4</v>
      </c>
      <c r="G26" s="2" t="str">
        <f t="shared" si="4"/>
        <v>201804</v>
      </c>
      <c r="H26" s="2" t="str">
        <f t="shared" si="5"/>
        <v>Thu</v>
      </c>
      <c r="I26" s="2">
        <f t="shared" si="6"/>
        <v>4</v>
      </c>
    </row>
    <row r="27" spans="1:9">
      <c r="A27" s="3">
        <f t="shared" si="7"/>
        <v>43126</v>
      </c>
      <c r="B27" s="2">
        <f t="shared" si="1"/>
        <v>2018</v>
      </c>
      <c r="C27" s="2" t="str">
        <f t="shared" si="0"/>
        <v>Jan</v>
      </c>
      <c r="D27" s="2">
        <f>MONTH(Dim_Dates[[#This Row],[Date]])</f>
        <v>1</v>
      </c>
      <c r="E27" s="2" t="str">
        <f t="shared" si="2"/>
        <v>2018 01</v>
      </c>
      <c r="F27" s="1">
        <f t="shared" si="3"/>
        <v>4</v>
      </c>
      <c r="G27" s="2" t="str">
        <f t="shared" si="4"/>
        <v>201804</v>
      </c>
      <c r="H27" s="2" t="str">
        <f t="shared" si="5"/>
        <v>Fri</v>
      </c>
      <c r="I27" s="2">
        <f t="shared" si="6"/>
        <v>5</v>
      </c>
    </row>
    <row r="28" spans="1:9">
      <c r="A28" s="3">
        <f t="shared" si="7"/>
        <v>43127</v>
      </c>
      <c r="B28" s="2">
        <f t="shared" si="1"/>
        <v>2018</v>
      </c>
      <c r="C28" s="2" t="str">
        <f t="shared" si="0"/>
        <v>Jan</v>
      </c>
      <c r="D28" s="2">
        <f>MONTH(Dim_Dates[[#This Row],[Date]])</f>
        <v>1</v>
      </c>
      <c r="E28" s="2" t="str">
        <f t="shared" si="2"/>
        <v>2018 01</v>
      </c>
      <c r="F28" s="1">
        <f t="shared" si="3"/>
        <v>4</v>
      </c>
      <c r="G28" s="2" t="str">
        <f t="shared" si="4"/>
        <v>201804</v>
      </c>
      <c r="H28" s="2" t="str">
        <f t="shared" si="5"/>
        <v>Sat</v>
      </c>
      <c r="I28" s="2">
        <f t="shared" si="6"/>
        <v>6</v>
      </c>
    </row>
    <row r="29" spans="1:9">
      <c r="A29" s="3">
        <f t="shared" si="7"/>
        <v>43128</v>
      </c>
      <c r="B29" s="2">
        <f t="shared" si="1"/>
        <v>2018</v>
      </c>
      <c r="C29" s="2" t="str">
        <f t="shared" si="0"/>
        <v>Jan</v>
      </c>
      <c r="D29" s="2">
        <f>MONTH(Dim_Dates[[#This Row],[Date]])</f>
        <v>1</v>
      </c>
      <c r="E29" s="2" t="str">
        <f t="shared" si="2"/>
        <v>2018 01</v>
      </c>
      <c r="F29" s="1">
        <f t="shared" si="3"/>
        <v>4</v>
      </c>
      <c r="G29" s="2" t="str">
        <f t="shared" si="4"/>
        <v>201804</v>
      </c>
      <c r="H29" s="2" t="str">
        <f t="shared" si="5"/>
        <v>Sun</v>
      </c>
      <c r="I29" s="2">
        <f t="shared" si="6"/>
        <v>7</v>
      </c>
    </row>
    <row r="30" spans="1:9">
      <c r="A30" s="3">
        <f t="shared" si="7"/>
        <v>43129</v>
      </c>
      <c r="B30" s="2">
        <f t="shared" si="1"/>
        <v>2018</v>
      </c>
      <c r="C30" s="2" t="str">
        <f t="shared" si="0"/>
        <v>Jan</v>
      </c>
      <c r="D30" s="2">
        <f>MONTH(Dim_Dates[[#This Row],[Date]])</f>
        <v>1</v>
      </c>
      <c r="E30" s="2" t="str">
        <f t="shared" si="2"/>
        <v>2018 01</v>
      </c>
      <c r="F30" s="1">
        <f t="shared" si="3"/>
        <v>5</v>
      </c>
      <c r="G30" s="2" t="str">
        <f t="shared" si="4"/>
        <v>201805</v>
      </c>
      <c r="H30" s="2" t="str">
        <f t="shared" si="5"/>
        <v>Mon</v>
      </c>
      <c r="I30" s="2">
        <f t="shared" si="6"/>
        <v>1</v>
      </c>
    </row>
    <row r="31" spans="1:9">
      <c r="A31" s="3">
        <f t="shared" si="7"/>
        <v>43130</v>
      </c>
      <c r="B31" s="2">
        <f t="shared" si="1"/>
        <v>2018</v>
      </c>
      <c r="C31" s="2" t="str">
        <f t="shared" si="0"/>
        <v>Jan</v>
      </c>
      <c r="D31" s="2">
        <f>MONTH(Dim_Dates[[#This Row],[Date]])</f>
        <v>1</v>
      </c>
      <c r="E31" s="2" t="str">
        <f t="shared" si="2"/>
        <v>2018 01</v>
      </c>
      <c r="F31" s="1">
        <f t="shared" si="3"/>
        <v>5</v>
      </c>
      <c r="G31" s="2" t="str">
        <f t="shared" si="4"/>
        <v>201805</v>
      </c>
      <c r="H31" s="2" t="str">
        <f t="shared" si="5"/>
        <v>Tue</v>
      </c>
      <c r="I31" s="2">
        <f t="shared" si="6"/>
        <v>2</v>
      </c>
    </row>
    <row r="32" spans="1:9">
      <c r="A32" s="3">
        <f t="shared" si="7"/>
        <v>43131</v>
      </c>
      <c r="B32" s="2">
        <f t="shared" si="1"/>
        <v>2018</v>
      </c>
      <c r="C32" s="2" t="str">
        <f t="shared" si="0"/>
        <v>Jan</v>
      </c>
      <c r="D32" s="2">
        <f>MONTH(Dim_Dates[[#This Row],[Date]])</f>
        <v>1</v>
      </c>
      <c r="E32" s="2" t="str">
        <f t="shared" si="2"/>
        <v>2018 01</v>
      </c>
      <c r="F32" s="1">
        <f t="shared" si="3"/>
        <v>5</v>
      </c>
      <c r="G32" s="2" t="str">
        <f t="shared" si="4"/>
        <v>201805</v>
      </c>
      <c r="H32" s="2" t="str">
        <f t="shared" si="5"/>
        <v>Wed</v>
      </c>
      <c r="I32" s="2">
        <f t="shared" si="6"/>
        <v>3</v>
      </c>
    </row>
    <row r="33" spans="1:9">
      <c r="A33" s="3">
        <f t="shared" si="7"/>
        <v>43132</v>
      </c>
      <c r="B33" s="2">
        <f t="shared" si="1"/>
        <v>2018</v>
      </c>
      <c r="C33" s="2" t="str">
        <f t="shared" si="0"/>
        <v>Feb</v>
      </c>
      <c r="D33" s="2">
        <f>MONTH(Dim_Dates[[#This Row],[Date]])</f>
        <v>2</v>
      </c>
      <c r="E33" s="2" t="str">
        <f t="shared" si="2"/>
        <v>2018 02</v>
      </c>
      <c r="F33" s="1">
        <f t="shared" si="3"/>
        <v>5</v>
      </c>
      <c r="G33" s="2" t="str">
        <f t="shared" si="4"/>
        <v>201805</v>
      </c>
      <c r="H33" s="2" t="str">
        <f t="shared" si="5"/>
        <v>Thu</v>
      </c>
      <c r="I33" s="2">
        <f t="shared" si="6"/>
        <v>4</v>
      </c>
    </row>
    <row r="34" spans="1:9">
      <c r="A34" s="3">
        <f t="shared" si="7"/>
        <v>43133</v>
      </c>
      <c r="B34" s="2">
        <f t="shared" si="1"/>
        <v>2018</v>
      </c>
      <c r="C34" s="2" t="str">
        <f t="shared" si="0"/>
        <v>Feb</v>
      </c>
      <c r="D34" s="2">
        <f>MONTH(Dim_Dates[[#This Row],[Date]])</f>
        <v>2</v>
      </c>
      <c r="E34" s="2" t="str">
        <f t="shared" si="2"/>
        <v>2018 02</v>
      </c>
      <c r="F34" s="1">
        <f t="shared" si="3"/>
        <v>5</v>
      </c>
      <c r="G34" s="2" t="str">
        <f t="shared" si="4"/>
        <v>201805</v>
      </c>
      <c r="H34" s="2" t="str">
        <f t="shared" si="5"/>
        <v>Fri</v>
      </c>
      <c r="I34" s="2">
        <f t="shared" si="6"/>
        <v>5</v>
      </c>
    </row>
    <row r="35" spans="1:9">
      <c r="A35" s="3">
        <f t="shared" si="7"/>
        <v>43134</v>
      </c>
      <c r="B35" s="2">
        <f t="shared" si="1"/>
        <v>2018</v>
      </c>
      <c r="C35" s="2" t="str">
        <f t="shared" si="0"/>
        <v>Feb</v>
      </c>
      <c r="D35" s="2">
        <f>MONTH(Dim_Dates[[#This Row],[Date]])</f>
        <v>2</v>
      </c>
      <c r="E35" s="2" t="str">
        <f t="shared" si="2"/>
        <v>2018 02</v>
      </c>
      <c r="F35" s="1">
        <f t="shared" si="3"/>
        <v>5</v>
      </c>
      <c r="G35" s="2" t="str">
        <f t="shared" si="4"/>
        <v>201805</v>
      </c>
      <c r="H35" s="2" t="str">
        <f t="shared" si="5"/>
        <v>Sat</v>
      </c>
      <c r="I35" s="2">
        <f t="shared" si="6"/>
        <v>6</v>
      </c>
    </row>
    <row r="36" spans="1:9">
      <c r="A36" s="3">
        <f t="shared" si="7"/>
        <v>43135</v>
      </c>
      <c r="B36" s="2">
        <f t="shared" si="1"/>
        <v>2018</v>
      </c>
      <c r="C36" s="2" t="str">
        <f t="shared" si="0"/>
        <v>Feb</v>
      </c>
      <c r="D36" s="2">
        <f>MONTH(Dim_Dates[[#This Row],[Date]])</f>
        <v>2</v>
      </c>
      <c r="E36" s="2" t="str">
        <f t="shared" si="2"/>
        <v>2018 02</v>
      </c>
      <c r="F36" s="1">
        <f t="shared" si="3"/>
        <v>5</v>
      </c>
      <c r="G36" s="2" t="str">
        <f t="shared" si="4"/>
        <v>201805</v>
      </c>
      <c r="H36" s="2" t="str">
        <f t="shared" si="5"/>
        <v>Sun</v>
      </c>
      <c r="I36" s="2">
        <f t="shared" si="6"/>
        <v>7</v>
      </c>
    </row>
    <row r="37" spans="1:9">
      <c r="A37" s="3">
        <f t="shared" si="7"/>
        <v>43136</v>
      </c>
      <c r="B37" s="2">
        <f t="shared" si="1"/>
        <v>2018</v>
      </c>
      <c r="C37" s="2" t="str">
        <f t="shared" si="0"/>
        <v>Feb</v>
      </c>
      <c r="D37" s="2">
        <f>MONTH(Dim_Dates[[#This Row],[Date]])</f>
        <v>2</v>
      </c>
      <c r="E37" s="2" t="str">
        <f t="shared" si="2"/>
        <v>2018 02</v>
      </c>
      <c r="F37" s="1">
        <f t="shared" si="3"/>
        <v>6</v>
      </c>
      <c r="G37" s="2" t="str">
        <f t="shared" si="4"/>
        <v>201806</v>
      </c>
      <c r="H37" s="2" t="str">
        <f t="shared" si="5"/>
        <v>Mon</v>
      </c>
      <c r="I37" s="2">
        <f t="shared" si="6"/>
        <v>1</v>
      </c>
    </row>
    <row r="38" spans="1:9">
      <c r="A38" s="3">
        <f t="shared" si="7"/>
        <v>43137</v>
      </c>
      <c r="B38" s="2">
        <f t="shared" si="1"/>
        <v>2018</v>
      </c>
      <c r="C38" s="2" t="str">
        <f t="shared" si="0"/>
        <v>Feb</v>
      </c>
      <c r="D38" s="2">
        <f>MONTH(Dim_Dates[[#This Row],[Date]])</f>
        <v>2</v>
      </c>
      <c r="E38" s="2" t="str">
        <f t="shared" si="2"/>
        <v>2018 02</v>
      </c>
      <c r="F38" s="1">
        <f t="shared" si="3"/>
        <v>6</v>
      </c>
      <c r="G38" s="2" t="str">
        <f t="shared" si="4"/>
        <v>201806</v>
      </c>
      <c r="H38" s="2" t="str">
        <f t="shared" si="5"/>
        <v>Tue</v>
      </c>
      <c r="I38" s="2">
        <f t="shared" si="6"/>
        <v>2</v>
      </c>
    </row>
    <row r="39" spans="1:9">
      <c r="A39" s="3">
        <f t="shared" si="7"/>
        <v>43138</v>
      </c>
      <c r="B39" s="2">
        <f t="shared" si="1"/>
        <v>2018</v>
      </c>
      <c r="C39" s="2" t="str">
        <f t="shared" si="0"/>
        <v>Feb</v>
      </c>
      <c r="D39" s="2">
        <f>MONTH(Dim_Dates[[#This Row],[Date]])</f>
        <v>2</v>
      </c>
      <c r="E39" s="2" t="str">
        <f t="shared" si="2"/>
        <v>2018 02</v>
      </c>
      <c r="F39" s="1">
        <f t="shared" si="3"/>
        <v>6</v>
      </c>
      <c r="G39" s="2" t="str">
        <f t="shared" si="4"/>
        <v>201806</v>
      </c>
      <c r="H39" s="2" t="str">
        <f t="shared" si="5"/>
        <v>Wed</v>
      </c>
      <c r="I39" s="2">
        <f t="shared" si="6"/>
        <v>3</v>
      </c>
    </row>
    <row r="40" spans="1:9">
      <c r="A40" s="3">
        <f t="shared" si="7"/>
        <v>43139</v>
      </c>
      <c r="B40" s="2">
        <f t="shared" si="1"/>
        <v>2018</v>
      </c>
      <c r="C40" s="2" t="str">
        <f t="shared" si="0"/>
        <v>Feb</v>
      </c>
      <c r="D40" s="2">
        <f>MONTH(Dim_Dates[[#This Row],[Date]])</f>
        <v>2</v>
      </c>
      <c r="E40" s="2" t="str">
        <f t="shared" si="2"/>
        <v>2018 02</v>
      </c>
      <c r="F40" s="1">
        <f t="shared" si="3"/>
        <v>6</v>
      </c>
      <c r="G40" s="2" t="str">
        <f t="shared" si="4"/>
        <v>201806</v>
      </c>
      <c r="H40" s="2" t="str">
        <f t="shared" si="5"/>
        <v>Thu</v>
      </c>
      <c r="I40" s="2">
        <f t="shared" si="6"/>
        <v>4</v>
      </c>
    </row>
    <row r="41" spans="1:9">
      <c r="A41" s="3">
        <f t="shared" si="7"/>
        <v>43140</v>
      </c>
      <c r="B41" s="2">
        <f t="shared" si="1"/>
        <v>2018</v>
      </c>
      <c r="C41" s="2" t="str">
        <f t="shared" si="0"/>
        <v>Feb</v>
      </c>
      <c r="D41" s="2">
        <f>MONTH(Dim_Dates[[#This Row],[Date]])</f>
        <v>2</v>
      </c>
      <c r="E41" s="2" t="str">
        <f t="shared" si="2"/>
        <v>2018 02</v>
      </c>
      <c r="F41" s="1">
        <f t="shared" si="3"/>
        <v>6</v>
      </c>
      <c r="G41" s="2" t="str">
        <f t="shared" si="4"/>
        <v>201806</v>
      </c>
      <c r="H41" s="2" t="str">
        <f t="shared" si="5"/>
        <v>Fri</v>
      </c>
      <c r="I41" s="2">
        <f t="shared" si="6"/>
        <v>5</v>
      </c>
    </row>
    <row r="42" spans="1:9">
      <c r="A42" s="3">
        <f t="shared" si="7"/>
        <v>43141</v>
      </c>
      <c r="B42" s="2">
        <f t="shared" si="1"/>
        <v>2018</v>
      </c>
      <c r="C42" s="2" t="str">
        <f t="shared" si="0"/>
        <v>Feb</v>
      </c>
      <c r="D42" s="2">
        <f>MONTH(Dim_Dates[[#This Row],[Date]])</f>
        <v>2</v>
      </c>
      <c r="E42" s="2" t="str">
        <f t="shared" si="2"/>
        <v>2018 02</v>
      </c>
      <c r="F42" s="1">
        <f t="shared" si="3"/>
        <v>6</v>
      </c>
      <c r="G42" s="2" t="str">
        <f t="shared" si="4"/>
        <v>201806</v>
      </c>
      <c r="H42" s="2" t="str">
        <f t="shared" si="5"/>
        <v>Sat</v>
      </c>
      <c r="I42" s="2">
        <f t="shared" si="6"/>
        <v>6</v>
      </c>
    </row>
    <row r="43" spans="1:9">
      <c r="A43" s="3">
        <f t="shared" si="7"/>
        <v>43142</v>
      </c>
      <c r="B43" s="2">
        <f t="shared" si="1"/>
        <v>2018</v>
      </c>
      <c r="C43" s="2" t="str">
        <f t="shared" si="0"/>
        <v>Feb</v>
      </c>
      <c r="D43" s="2">
        <f>MONTH(Dim_Dates[[#This Row],[Date]])</f>
        <v>2</v>
      </c>
      <c r="E43" s="2" t="str">
        <f t="shared" si="2"/>
        <v>2018 02</v>
      </c>
      <c r="F43" s="1">
        <f t="shared" si="3"/>
        <v>6</v>
      </c>
      <c r="G43" s="2" t="str">
        <f t="shared" si="4"/>
        <v>201806</v>
      </c>
      <c r="H43" s="2" t="str">
        <f t="shared" si="5"/>
        <v>Sun</v>
      </c>
      <c r="I43" s="2">
        <f t="shared" si="6"/>
        <v>7</v>
      </c>
    </row>
    <row r="44" spans="1:9">
      <c r="A44" s="3">
        <f t="shared" si="7"/>
        <v>43143</v>
      </c>
      <c r="B44" s="2">
        <f t="shared" si="1"/>
        <v>2018</v>
      </c>
      <c r="C44" s="2" t="str">
        <f t="shared" si="0"/>
        <v>Feb</v>
      </c>
      <c r="D44" s="2">
        <f>MONTH(Dim_Dates[[#This Row],[Date]])</f>
        <v>2</v>
      </c>
      <c r="E44" s="2" t="str">
        <f t="shared" si="2"/>
        <v>2018 02</v>
      </c>
      <c r="F44" s="1">
        <f t="shared" si="3"/>
        <v>7</v>
      </c>
      <c r="G44" s="2" t="str">
        <f t="shared" si="4"/>
        <v>201807</v>
      </c>
      <c r="H44" s="2" t="str">
        <f t="shared" si="5"/>
        <v>Mon</v>
      </c>
      <c r="I44" s="2">
        <f t="shared" si="6"/>
        <v>1</v>
      </c>
    </row>
    <row r="45" spans="1:9">
      <c r="A45" s="3">
        <f t="shared" si="7"/>
        <v>43144</v>
      </c>
      <c r="B45" s="2">
        <f t="shared" si="1"/>
        <v>2018</v>
      </c>
      <c r="C45" s="2" t="str">
        <f t="shared" si="0"/>
        <v>Feb</v>
      </c>
      <c r="D45" s="2">
        <f>MONTH(Dim_Dates[[#This Row],[Date]])</f>
        <v>2</v>
      </c>
      <c r="E45" s="2" t="str">
        <f t="shared" si="2"/>
        <v>2018 02</v>
      </c>
      <c r="F45" s="1">
        <f t="shared" si="3"/>
        <v>7</v>
      </c>
      <c r="G45" s="2" t="str">
        <f t="shared" si="4"/>
        <v>201807</v>
      </c>
      <c r="H45" s="2" t="str">
        <f t="shared" si="5"/>
        <v>Tue</v>
      </c>
      <c r="I45" s="2">
        <f t="shared" si="6"/>
        <v>2</v>
      </c>
    </row>
    <row r="46" spans="1:9">
      <c r="A46" s="3">
        <f t="shared" si="7"/>
        <v>43145</v>
      </c>
      <c r="B46" s="2">
        <f t="shared" si="1"/>
        <v>2018</v>
      </c>
      <c r="C46" s="2" t="str">
        <f t="shared" si="0"/>
        <v>Feb</v>
      </c>
      <c r="D46" s="2">
        <f>MONTH(Dim_Dates[[#This Row],[Date]])</f>
        <v>2</v>
      </c>
      <c r="E46" s="2" t="str">
        <f t="shared" si="2"/>
        <v>2018 02</v>
      </c>
      <c r="F46" s="1">
        <f t="shared" si="3"/>
        <v>7</v>
      </c>
      <c r="G46" s="2" t="str">
        <f t="shared" si="4"/>
        <v>201807</v>
      </c>
      <c r="H46" s="2" t="str">
        <f t="shared" si="5"/>
        <v>Wed</v>
      </c>
      <c r="I46" s="2">
        <f t="shared" si="6"/>
        <v>3</v>
      </c>
    </row>
    <row r="47" spans="1:9">
      <c r="A47" s="3">
        <f t="shared" si="7"/>
        <v>43146</v>
      </c>
      <c r="B47" s="2">
        <f t="shared" si="1"/>
        <v>2018</v>
      </c>
      <c r="C47" s="2" t="str">
        <f t="shared" si="0"/>
        <v>Feb</v>
      </c>
      <c r="D47" s="2">
        <f>MONTH(Dim_Dates[[#This Row],[Date]])</f>
        <v>2</v>
      </c>
      <c r="E47" s="2" t="str">
        <f t="shared" si="2"/>
        <v>2018 02</v>
      </c>
      <c r="F47" s="1">
        <f t="shared" si="3"/>
        <v>7</v>
      </c>
      <c r="G47" s="2" t="str">
        <f t="shared" si="4"/>
        <v>201807</v>
      </c>
      <c r="H47" s="2" t="str">
        <f t="shared" si="5"/>
        <v>Thu</v>
      </c>
      <c r="I47" s="2">
        <f t="shared" si="6"/>
        <v>4</v>
      </c>
    </row>
    <row r="48" spans="1:9">
      <c r="A48" s="3">
        <f t="shared" si="7"/>
        <v>43147</v>
      </c>
      <c r="B48" s="2">
        <f t="shared" si="1"/>
        <v>2018</v>
      </c>
      <c r="C48" s="2" t="str">
        <f t="shared" si="0"/>
        <v>Feb</v>
      </c>
      <c r="D48" s="2">
        <f>MONTH(Dim_Dates[[#This Row],[Date]])</f>
        <v>2</v>
      </c>
      <c r="E48" s="2" t="str">
        <f t="shared" si="2"/>
        <v>2018 02</v>
      </c>
      <c r="F48" s="1">
        <f t="shared" si="3"/>
        <v>7</v>
      </c>
      <c r="G48" s="2" t="str">
        <f t="shared" si="4"/>
        <v>201807</v>
      </c>
      <c r="H48" s="2" t="str">
        <f t="shared" si="5"/>
        <v>Fri</v>
      </c>
      <c r="I48" s="2">
        <f t="shared" si="6"/>
        <v>5</v>
      </c>
    </row>
    <row r="49" spans="1:9">
      <c r="A49" s="3">
        <f t="shared" si="7"/>
        <v>43148</v>
      </c>
      <c r="B49" s="2">
        <f t="shared" si="1"/>
        <v>2018</v>
      </c>
      <c r="C49" s="2" t="str">
        <f t="shared" si="0"/>
        <v>Feb</v>
      </c>
      <c r="D49" s="2">
        <f>MONTH(Dim_Dates[[#This Row],[Date]])</f>
        <v>2</v>
      </c>
      <c r="E49" s="2" t="str">
        <f t="shared" si="2"/>
        <v>2018 02</v>
      </c>
      <c r="F49" s="1">
        <f t="shared" si="3"/>
        <v>7</v>
      </c>
      <c r="G49" s="2" t="str">
        <f t="shared" si="4"/>
        <v>201807</v>
      </c>
      <c r="H49" s="2" t="str">
        <f t="shared" si="5"/>
        <v>Sat</v>
      </c>
      <c r="I49" s="2">
        <f t="shared" si="6"/>
        <v>6</v>
      </c>
    </row>
    <row r="50" spans="1:9">
      <c r="A50" s="3">
        <f t="shared" si="7"/>
        <v>43149</v>
      </c>
      <c r="B50" s="2">
        <f t="shared" si="1"/>
        <v>2018</v>
      </c>
      <c r="C50" s="2" t="str">
        <f t="shared" si="0"/>
        <v>Feb</v>
      </c>
      <c r="D50" s="2">
        <f>MONTH(Dim_Dates[[#This Row],[Date]])</f>
        <v>2</v>
      </c>
      <c r="E50" s="2" t="str">
        <f t="shared" si="2"/>
        <v>2018 02</v>
      </c>
      <c r="F50" s="1">
        <f t="shared" si="3"/>
        <v>7</v>
      </c>
      <c r="G50" s="2" t="str">
        <f t="shared" si="4"/>
        <v>201807</v>
      </c>
      <c r="H50" s="2" t="str">
        <f t="shared" si="5"/>
        <v>Sun</v>
      </c>
      <c r="I50" s="2">
        <f t="shared" si="6"/>
        <v>7</v>
      </c>
    </row>
    <row r="51" spans="1:9">
      <c r="A51" s="3">
        <f t="shared" si="7"/>
        <v>43150</v>
      </c>
      <c r="B51" s="2">
        <f t="shared" si="1"/>
        <v>2018</v>
      </c>
      <c r="C51" s="2" t="str">
        <f t="shared" si="0"/>
        <v>Feb</v>
      </c>
      <c r="D51" s="2">
        <f>MONTH(Dim_Dates[[#This Row],[Date]])</f>
        <v>2</v>
      </c>
      <c r="E51" s="2" t="str">
        <f t="shared" si="2"/>
        <v>2018 02</v>
      </c>
      <c r="F51" s="1">
        <f t="shared" si="3"/>
        <v>8</v>
      </c>
      <c r="G51" s="2" t="str">
        <f t="shared" si="4"/>
        <v>201808</v>
      </c>
      <c r="H51" s="2" t="str">
        <f t="shared" si="5"/>
        <v>Mon</v>
      </c>
      <c r="I51" s="2">
        <f t="shared" si="6"/>
        <v>1</v>
      </c>
    </row>
    <row r="52" spans="1:9">
      <c r="A52" s="3">
        <f t="shared" si="7"/>
        <v>43151</v>
      </c>
      <c r="B52" s="2">
        <f t="shared" si="1"/>
        <v>2018</v>
      </c>
      <c r="C52" s="2" t="str">
        <f t="shared" si="0"/>
        <v>Feb</v>
      </c>
      <c r="D52" s="2">
        <f>MONTH(Dim_Dates[[#This Row],[Date]])</f>
        <v>2</v>
      </c>
      <c r="E52" s="2" t="str">
        <f t="shared" si="2"/>
        <v>2018 02</v>
      </c>
      <c r="F52" s="1">
        <f t="shared" si="3"/>
        <v>8</v>
      </c>
      <c r="G52" s="2" t="str">
        <f t="shared" si="4"/>
        <v>201808</v>
      </c>
      <c r="H52" s="2" t="str">
        <f t="shared" si="5"/>
        <v>Tue</v>
      </c>
      <c r="I52" s="2">
        <f t="shared" si="6"/>
        <v>2</v>
      </c>
    </row>
    <row r="53" spans="1:9">
      <c r="A53" s="3">
        <f t="shared" si="7"/>
        <v>43152</v>
      </c>
      <c r="B53" s="2">
        <f t="shared" si="1"/>
        <v>2018</v>
      </c>
      <c r="C53" s="2" t="str">
        <f t="shared" si="0"/>
        <v>Feb</v>
      </c>
      <c r="D53" s="2">
        <f>MONTH(Dim_Dates[[#This Row],[Date]])</f>
        <v>2</v>
      </c>
      <c r="E53" s="2" t="str">
        <f t="shared" si="2"/>
        <v>2018 02</v>
      </c>
      <c r="F53" s="1">
        <f t="shared" si="3"/>
        <v>8</v>
      </c>
      <c r="G53" s="2" t="str">
        <f t="shared" si="4"/>
        <v>201808</v>
      </c>
      <c r="H53" s="2" t="str">
        <f t="shared" si="5"/>
        <v>Wed</v>
      </c>
      <c r="I53" s="2">
        <f t="shared" si="6"/>
        <v>3</v>
      </c>
    </row>
    <row r="54" spans="1:9">
      <c r="A54" s="3">
        <f t="shared" si="7"/>
        <v>43153</v>
      </c>
      <c r="B54" s="2">
        <f t="shared" si="1"/>
        <v>2018</v>
      </c>
      <c r="C54" s="2" t="str">
        <f t="shared" si="0"/>
        <v>Feb</v>
      </c>
      <c r="D54" s="2">
        <f>MONTH(Dim_Dates[[#This Row],[Date]])</f>
        <v>2</v>
      </c>
      <c r="E54" s="2" t="str">
        <f t="shared" si="2"/>
        <v>2018 02</v>
      </c>
      <c r="F54" s="1">
        <f t="shared" si="3"/>
        <v>8</v>
      </c>
      <c r="G54" s="2" t="str">
        <f t="shared" si="4"/>
        <v>201808</v>
      </c>
      <c r="H54" s="2" t="str">
        <f t="shared" si="5"/>
        <v>Thu</v>
      </c>
      <c r="I54" s="2">
        <f t="shared" si="6"/>
        <v>4</v>
      </c>
    </row>
    <row r="55" spans="1:9">
      <c r="A55" s="3">
        <f t="shared" si="7"/>
        <v>43154</v>
      </c>
      <c r="B55" s="2">
        <f t="shared" si="1"/>
        <v>2018</v>
      </c>
      <c r="C55" s="2" t="str">
        <f t="shared" si="0"/>
        <v>Feb</v>
      </c>
      <c r="D55" s="2">
        <f>MONTH(Dim_Dates[[#This Row],[Date]])</f>
        <v>2</v>
      </c>
      <c r="E55" s="2" t="str">
        <f t="shared" si="2"/>
        <v>2018 02</v>
      </c>
      <c r="F55" s="1">
        <f t="shared" si="3"/>
        <v>8</v>
      </c>
      <c r="G55" s="2" t="str">
        <f t="shared" si="4"/>
        <v>201808</v>
      </c>
      <c r="H55" s="2" t="str">
        <f t="shared" si="5"/>
        <v>Fri</v>
      </c>
      <c r="I55" s="2">
        <f t="shared" si="6"/>
        <v>5</v>
      </c>
    </row>
    <row r="56" spans="1:9">
      <c r="A56" s="3">
        <f t="shared" si="7"/>
        <v>43155</v>
      </c>
      <c r="B56" s="2">
        <f t="shared" si="1"/>
        <v>2018</v>
      </c>
      <c r="C56" s="2" t="str">
        <f t="shared" si="0"/>
        <v>Feb</v>
      </c>
      <c r="D56" s="2">
        <f>MONTH(Dim_Dates[[#This Row],[Date]])</f>
        <v>2</v>
      </c>
      <c r="E56" s="2" t="str">
        <f t="shared" si="2"/>
        <v>2018 02</v>
      </c>
      <c r="F56" s="1">
        <f t="shared" si="3"/>
        <v>8</v>
      </c>
      <c r="G56" s="2" t="str">
        <f t="shared" si="4"/>
        <v>201808</v>
      </c>
      <c r="H56" s="2" t="str">
        <f t="shared" si="5"/>
        <v>Sat</v>
      </c>
      <c r="I56" s="2">
        <f t="shared" si="6"/>
        <v>6</v>
      </c>
    </row>
    <row r="57" spans="1:9">
      <c r="A57" s="3">
        <f t="shared" si="7"/>
        <v>43156</v>
      </c>
      <c r="B57" s="2">
        <f t="shared" si="1"/>
        <v>2018</v>
      </c>
      <c r="C57" s="2" t="str">
        <f t="shared" si="0"/>
        <v>Feb</v>
      </c>
      <c r="D57" s="2">
        <f>MONTH(Dim_Dates[[#This Row],[Date]])</f>
        <v>2</v>
      </c>
      <c r="E57" s="2" t="str">
        <f t="shared" si="2"/>
        <v>2018 02</v>
      </c>
      <c r="F57" s="1">
        <f t="shared" si="3"/>
        <v>8</v>
      </c>
      <c r="G57" s="2" t="str">
        <f t="shared" si="4"/>
        <v>201808</v>
      </c>
      <c r="H57" s="2" t="str">
        <f t="shared" si="5"/>
        <v>Sun</v>
      </c>
      <c r="I57" s="2">
        <f t="shared" si="6"/>
        <v>7</v>
      </c>
    </row>
    <row r="58" spans="1:9">
      <c r="A58" s="3">
        <f t="shared" si="7"/>
        <v>43157</v>
      </c>
      <c r="B58" s="2">
        <f t="shared" si="1"/>
        <v>2018</v>
      </c>
      <c r="C58" s="2" t="str">
        <f t="shared" si="0"/>
        <v>Feb</v>
      </c>
      <c r="D58" s="2">
        <f>MONTH(Dim_Dates[[#This Row],[Date]])</f>
        <v>2</v>
      </c>
      <c r="E58" s="2" t="str">
        <f t="shared" si="2"/>
        <v>2018 02</v>
      </c>
      <c r="F58" s="1">
        <f t="shared" si="3"/>
        <v>9</v>
      </c>
      <c r="G58" s="2" t="str">
        <f t="shared" si="4"/>
        <v>201809</v>
      </c>
      <c r="H58" s="2" t="str">
        <f t="shared" si="5"/>
        <v>Mon</v>
      </c>
      <c r="I58" s="2">
        <f t="shared" si="6"/>
        <v>1</v>
      </c>
    </row>
    <row r="59" spans="1:9">
      <c r="A59" s="3">
        <f t="shared" si="7"/>
        <v>43158</v>
      </c>
      <c r="B59" s="2">
        <f t="shared" si="1"/>
        <v>2018</v>
      </c>
      <c r="C59" s="2" t="str">
        <f t="shared" si="0"/>
        <v>Feb</v>
      </c>
      <c r="D59" s="2">
        <f>MONTH(Dim_Dates[[#This Row],[Date]])</f>
        <v>2</v>
      </c>
      <c r="E59" s="2" t="str">
        <f t="shared" si="2"/>
        <v>2018 02</v>
      </c>
      <c r="F59" s="1">
        <f t="shared" si="3"/>
        <v>9</v>
      </c>
      <c r="G59" s="2" t="str">
        <f t="shared" si="4"/>
        <v>201809</v>
      </c>
      <c r="H59" s="2" t="str">
        <f t="shared" si="5"/>
        <v>Tue</v>
      </c>
      <c r="I59" s="2">
        <f t="shared" si="6"/>
        <v>2</v>
      </c>
    </row>
    <row r="60" spans="1:9">
      <c r="A60" s="3">
        <f t="shared" si="7"/>
        <v>43159</v>
      </c>
      <c r="B60" s="2">
        <f t="shared" si="1"/>
        <v>2018</v>
      </c>
      <c r="C60" s="2" t="str">
        <f t="shared" si="0"/>
        <v>Feb</v>
      </c>
      <c r="D60" s="2">
        <f>MONTH(Dim_Dates[[#This Row],[Date]])</f>
        <v>2</v>
      </c>
      <c r="E60" s="2" t="str">
        <f t="shared" si="2"/>
        <v>2018 02</v>
      </c>
      <c r="F60" s="1">
        <f t="shared" si="3"/>
        <v>9</v>
      </c>
      <c r="G60" s="2" t="str">
        <f t="shared" si="4"/>
        <v>201809</v>
      </c>
      <c r="H60" s="2" t="str">
        <f t="shared" si="5"/>
        <v>Wed</v>
      </c>
      <c r="I60" s="2">
        <f t="shared" si="6"/>
        <v>3</v>
      </c>
    </row>
    <row r="61" spans="1:9">
      <c r="A61" s="3">
        <f t="shared" si="7"/>
        <v>43160</v>
      </c>
      <c r="B61" s="2">
        <f t="shared" si="1"/>
        <v>2018</v>
      </c>
      <c r="C61" s="2" t="str">
        <f t="shared" si="0"/>
        <v>Mar</v>
      </c>
      <c r="D61" s="2">
        <f>MONTH(Dim_Dates[[#This Row],[Date]])</f>
        <v>3</v>
      </c>
      <c r="E61" s="2" t="str">
        <f t="shared" si="2"/>
        <v>2018 03</v>
      </c>
      <c r="F61" s="1">
        <f t="shared" si="3"/>
        <v>9</v>
      </c>
      <c r="G61" s="2" t="str">
        <f t="shared" si="4"/>
        <v>201809</v>
      </c>
      <c r="H61" s="2" t="str">
        <f t="shared" si="5"/>
        <v>Thu</v>
      </c>
      <c r="I61" s="2">
        <f t="shared" si="6"/>
        <v>4</v>
      </c>
    </row>
    <row r="62" spans="1:9">
      <c r="A62" s="3">
        <f t="shared" si="7"/>
        <v>43161</v>
      </c>
      <c r="B62" s="2">
        <f t="shared" si="1"/>
        <v>2018</v>
      </c>
      <c r="C62" s="2" t="str">
        <f t="shared" si="0"/>
        <v>Mar</v>
      </c>
      <c r="D62" s="2">
        <f>MONTH(Dim_Dates[[#This Row],[Date]])</f>
        <v>3</v>
      </c>
      <c r="E62" s="2" t="str">
        <f t="shared" si="2"/>
        <v>2018 03</v>
      </c>
      <c r="F62" s="1">
        <f t="shared" si="3"/>
        <v>9</v>
      </c>
      <c r="G62" s="2" t="str">
        <f t="shared" si="4"/>
        <v>201809</v>
      </c>
      <c r="H62" s="2" t="str">
        <f t="shared" si="5"/>
        <v>Fri</v>
      </c>
      <c r="I62" s="2">
        <f t="shared" si="6"/>
        <v>5</v>
      </c>
    </row>
    <row r="63" spans="1:9">
      <c r="A63" s="3">
        <f t="shared" si="7"/>
        <v>43162</v>
      </c>
      <c r="B63" s="2">
        <f t="shared" si="1"/>
        <v>2018</v>
      </c>
      <c r="C63" s="2" t="str">
        <f t="shared" si="0"/>
        <v>Mar</v>
      </c>
      <c r="D63" s="2">
        <f>MONTH(Dim_Dates[[#This Row],[Date]])</f>
        <v>3</v>
      </c>
      <c r="E63" s="2" t="str">
        <f t="shared" si="2"/>
        <v>2018 03</v>
      </c>
      <c r="F63" s="1">
        <f t="shared" si="3"/>
        <v>9</v>
      </c>
      <c r="G63" s="2" t="str">
        <f t="shared" si="4"/>
        <v>201809</v>
      </c>
      <c r="H63" s="2" t="str">
        <f t="shared" si="5"/>
        <v>Sat</v>
      </c>
      <c r="I63" s="2">
        <f t="shared" si="6"/>
        <v>6</v>
      </c>
    </row>
    <row r="64" spans="1:9">
      <c r="A64" s="3">
        <f t="shared" si="7"/>
        <v>43163</v>
      </c>
      <c r="B64" s="2">
        <f t="shared" si="1"/>
        <v>2018</v>
      </c>
      <c r="C64" s="2" t="str">
        <f t="shared" si="0"/>
        <v>Mar</v>
      </c>
      <c r="D64" s="2">
        <f>MONTH(Dim_Dates[[#This Row],[Date]])</f>
        <v>3</v>
      </c>
      <c r="E64" s="2" t="str">
        <f t="shared" si="2"/>
        <v>2018 03</v>
      </c>
      <c r="F64" s="1">
        <f t="shared" si="3"/>
        <v>9</v>
      </c>
      <c r="G64" s="2" t="str">
        <f t="shared" si="4"/>
        <v>201809</v>
      </c>
      <c r="H64" s="2" t="str">
        <f t="shared" si="5"/>
        <v>Sun</v>
      </c>
      <c r="I64" s="2">
        <f t="shared" si="6"/>
        <v>7</v>
      </c>
    </row>
    <row r="65" spans="1:9">
      <c r="A65" s="3">
        <f t="shared" si="7"/>
        <v>43164</v>
      </c>
      <c r="B65" s="2">
        <f t="shared" si="1"/>
        <v>2018</v>
      </c>
      <c r="C65" s="2" t="str">
        <f t="shared" si="0"/>
        <v>Mar</v>
      </c>
      <c r="D65" s="2">
        <f>MONTH(Dim_Dates[[#This Row],[Date]])</f>
        <v>3</v>
      </c>
      <c r="E65" s="2" t="str">
        <f t="shared" si="2"/>
        <v>2018 03</v>
      </c>
      <c r="F65" s="1">
        <f t="shared" si="3"/>
        <v>10</v>
      </c>
      <c r="G65" s="2" t="str">
        <f t="shared" si="4"/>
        <v>201810</v>
      </c>
      <c r="H65" s="2" t="str">
        <f t="shared" si="5"/>
        <v>Mon</v>
      </c>
      <c r="I65" s="2">
        <f t="shared" si="6"/>
        <v>1</v>
      </c>
    </row>
    <row r="66" spans="1:9">
      <c r="A66" s="3">
        <f t="shared" si="7"/>
        <v>43165</v>
      </c>
      <c r="B66" s="2">
        <f t="shared" si="1"/>
        <v>2018</v>
      </c>
      <c r="C66" s="2" t="str">
        <f t="shared" ref="C66:C129" si="8">TEXT(A66,"mmm")</f>
        <v>Mar</v>
      </c>
      <c r="D66" s="2">
        <f>MONTH(Dim_Dates[[#This Row],[Date]])</f>
        <v>3</v>
      </c>
      <c r="E66" s="2" t="str">
        <f t="shared" si="2"/>
        <v>2018 03</v>
      </c>
      <c r="F66" s="1">
        <f t="shared" si="3"/>
        <v>10</v>
      </c>
      <c r="G66" s="2" t="str">
        <f t="shared" si="4"/>
        <v>201810</v>
      </c>
      <c r="H66" s="2" t="str">
        <f t="shared" si="5"/>
        <v>Tue</v>
      </c>
      <c r="I66" s="2">
        <f t="shared" si="6"/>
        <v>2</v>
      </c>
    </row>
    <row r="67" spans="1:9">
      <c r="A67" s="3">
        <f t="shared" si="7"/>
        <v>43166</v>
      </c>
      <c r="B67" s="2">
        <f t="shared" ref="B67:B130" si="9">YEAR(A67)</f>
        <v>2018</v>
      </c>
      <c r="C67" s="2" t="str">
        <f t="shared" si="8"/>
        <v>Mar</v>
      </c>
      <c r="D67" s="2">
        <f>MONTH(Dim_Dates[[#This Row],[Date]])</f>
        <v>3</v>
      </c>
      <c r="E67" s="2" t="str">
        <f t="shared" ref="E67:E130" si="10">B67&amp;" "&amp;TEXT(MONTH(A67),"00")</f>
        <v>2018 03</v>
      </c>
      <c r="F67" s="1">
        <f t="shared" ref="F67:F130" si="11">WEEKNUM(A67,2)</f>
        <v>10</v>
      </c>
      <c r="G67" s="2" t="str">
        <f t="shared" ref="G67:G130" si="12">B67&amp;TEXT(F67,"00")</f>
        <v>201810</v>
      </c>
      <c r="H67" s="2" t="str">
        <f t="shared" ref="H67:H130" si="13">TEXT(A67,"ddd")</f>
        <v>Wed</v>
      </c>
      <c r="I67" s="2">
        <f t="shared" ref="I67:I130" si="14">WEEKDAY(A67,2)</f>
        <v>3</v>
      </c>
    </row>
    <row r="68" spans="1:9">
      <c r="A68" s="3">
        <f t="shared" ref="A68:A131" si="15">A67+1</f>
        <v>43167</v>
      </c>
      <c r="B68" s="2">
        <f t="shared" si="9"/>
        <v>2018</v>
      </c>
      <c r="C68" s="2" t="str">
        <f t="shared" si="8"/>
        <v>Mar</v>
      </c>
      <c r="D68" s="2">
        <f>MONTH(Dim_Dates[[#This Row],[Date]])</f>
        <v>3</v>
      </c>
      <c r="E68" s="2" t="str">
        <f t="shared" si="10"/>
        <v>2018 03</v>
      </c>
      <c r="F68" s="1">
        <f t="shared" si="11"/>
        <v>10</v>
      </c>
      <c r="G68" s="2" t="str">
        <f t="shared" si="12"/>
        <v>201810</v>
      </c>
      <c r="H68" s="2" t="str">
        <f t="shared" si="13"/>
        <v>Thu</v>
      </c>
      <c r="I68" s="2">
        <f t="shared" si="14"/>
        <v>4</v>
      </c>
    </row>
    <row r="69" spans="1:9">
      <c r="A69" s="3">
        <f t="shared" si="15"/>
        <v>43168</v>
      </c>
      <c r="B69" s="2">
        <f t="shared" si="9"/>
        <v>2018</v>
      </c>
      <c r="C69" s="2" t="str">
        <f t="shared" si="8"/>
        <v>Mar</v>
      </c>
      <c r="D69" s="2">
        <f>MONTH(Dim_Dates[[#This Row],[Date]])</f>
        <v>3</v>
      </c>
      <c r="E69" s="2" t="str">
        <f t="shared" si="10"/>
        <v>2018 03</v>
      </c>
      <c r="F69" s="1">
        <f t="shared" si="11"/>
        <v>10</v>
      </c>
      <c r="G69" s="2" t="str">
        <f t="shared" si="12"/>
        <v>201810</v>
      </c>
      <c r="H69" s="2" t="str">
        <f t="shared" si="13"/>
        <v>Fri</v>
      </c>
      <c r="I69" s="2">
        <f t="shared" si="14"/>
        <v>5</v>
      </c>
    </row>
    <row r="70" spans="1:9">
      <c r="A70" s="3">
        <f t="shared" si="15"/>
        <v>43169</v>
      </c>
      <c r="B70" s="2">
        <f t="shared" si="9"/>
        <v>2018</v>
      </c>
      <c r="C70" s="2" t="str">
        <f t="shared" si="8"/>
        <v>Mar</v>
      </c>
      <c r="D70" s="2">
        <f>MONTH(Dim_Dates[[#This Row],[Date]])</f>
        <v>3</v>
      </c>
      <c r="E70" s="2" t="str">
        <f t="shared" si="10"/>
        <v>2018 03</v>
      </c>
      <c r="F70" s="1">
        <f t="shared" si="11"/>
        <v>10</v>
      </c>
      <c r="G70" s="2" t="str">
        <f t="shared" si="12"/>
        <v>201810</v>
      </c>
      <c r="H70" s="2" t="str">
        <f t="shared" si="13"/>
        <v>Sat</v>
      </c>
      <c r="I70" s="2">
        <f t="shared" si="14"/>
        <v>6</v>
      </c>
    </row>
    <row r="71" spans="1:9">
      <c r="A71" s="3">
        <f t="shared" si="15"/>
        <v>43170</v>
      </c>
      <c r="B71" s="2">
        <f t="shared" si="9"/>
        <v>2018</v>
      </c>
      <c r="C71" s="2" t="str">
        <f t="shared" si="8"/>
        <v>Mar</v>
      </c>
      <c r="D71" s="2">
        <f>MONTH(Dim_Dates[[#This Row],[Date]])</f>
        <v>3</v>
      </c>
      <c r="E71" s="2" t="str">
        <f t="shared" si="10"/>
        <v>2018 03</v>
      </c>
      <c r="F71" s="1">
        <f t="shared" si="11"/>
        <v>10</v>
      </c>
      <c r="G71" s="2" t="str">
        <f t="shared" si="12"/>
        <v>201810</v>
      </c>
      <c r="H71" s="2" t="str">
        <f t="shared" si="13"/>
        <v>Sun</v>
      </c>
      <c r="I71" s="2">
        <f t="shared" si="14"/>
        <v>7</v>
      </c>
    </row>
    <row r="72" spans="1:9">
      <c r="A72" s="3">
        <f t="shared" si="15"/>
        <v>43171</v>
      </c>
      <c r="B72" s="2">
        <f t="shared" si="9"/>
        <v>2018</v>
      </c>
      <c r="C72" s="2" t="str">
        <f t="shared" si="8"/>
        <v>Mar</v>
      </c>
      <c r="D72" s="2">
        <f>MONTH(Dim_Dates[[#This Row],[Date]])</f>
        <v>3</v>
      </c>
      <c r="E72" s="2" t="str">
        <f t="shared" si="10"/>
        <v>2018 03</v>
      </c>
      <c r="F72" s="1">
        <f t="shared" si="11"/>
        <v>11</v>
      </c>
      <c r="G72" s="2" t="str">
        <f t="shared" si="12"/>
        <v>201811</v>
      </c>
      <c r="H72" s="2" t="str">
        <f t="shared" si="13"/>
        <v>Mon</v>
      </c>
      <c r="I72" s="2">
        <f t="shared" si="14"/>
        <v>1</v>
      </c>
    </row>
    <row r="73" spans="1:9">
      <c r="A73" s="3">
        <f t="shared" si="15"/>
        <v>43172</v>
      </c>
      <c r="B73" s="2">
        <f t="shared" si="9"/>
        <v>2018</v>
      </c>
      <c r="C73" s="2" t="str">
        <f t="shared" si="8"/>
        <v>Mar</v>
      </c>
      <c r="D73" s="2">
        <f>MONTH(Dim_Dates[[#This Row],[Date]])</f>
        <v>3</v>
      </c>
      <c r="E73" s="2" t="str">
        <f t="shared" si="10"/>
        <v>2018 03</v>
      </c>
      <c r="F73" s="1">
        <f t="shared" si="11"/>
        <v>11</v>
      </c>
      <c r="G73" s="2" t="str">
        <f t="shared" si="12"/>
        <v>201811</v>
      </c>
      <c r="H73" s="2" t="str">
        <f t="shared" si="13"/>
        <v>Tue</v>
      </c>
      <c r="I73" s="2">
        <f t="shared" si="14"/>
        <v>2</v>
      </c>
    </row>
    <row r="74" spans="1:9">
      <c r="A74" s="3">
        <f t="shared" si="15"/>
        <v>43173</v>
      </c>
      <c r="B74" s="2">
        <f t="shared" si="9"/>
        <v>2018</v>
      </c>
      <c r="C74" s="2" t="str">
        <f t="shared" si="8"/>
        <v>Mar</v>
      </c>
      <c r="D74" s="2">
        <f>MONTH(Dim_Dates[[#This Row],[Date]])</f>
        <v>3</v>
      </c>
      <c r="E74" s="2" t="str">
        <f t="shared" si="10"/>
        <v>2018 03</v>
      </c>
      <c r="F74" s="1">
        <f t="shared" si="11"/>
        <v>11</v>
      </c>
      <c r="G74" s="2" t="str">
        <f t="shared" si="12"/>
        <v>201811</v>
      </c>
      <c r="H74" s="2" t="str">
        <f t="shared" si="13"/>
        <v>Wed</v>
      </c>
      <c r="I74" s="2">
        <f t="shared" si="14"/>
        <v>3</v>
      </c>
    </row>
    <row r="75" spans="1:9">
      <c r="A75" s="3">
        <f t="shared" si="15"/>
        <v>43174</v>
      </c>
      <c r="B75" s="2">
        <f t="shared" si="9"/>
        <v>2018</v>
      </c>
      <c r="C75" s="2" t="str">
        <f t="shared" si="8"/>
        <v>Mar</v>
      </c>
      <c r="D75" s="2">
        <f>MONTH(Dim_Dates[[#This Row],[Date]])</f>
        <v>3</v>
      </c>
      <c r="E75" s="2" t="str">
        <f t="shared" si="10"/>
        <v>2018 03</v>
      </c>
      <c r="F75" s="1">
        <f t="shared" si="11"/>
        <v>11</v>
      </c>
      <c r="G75" s="2" t="str">
        <f t="shared" si="12"/>
        <v>201811</v>
      </c>
      <c r="H75" s="2" t="str">
        <f t="shared" si="13"/>
        <v>Thu</v>
      </c>
      <c r="I75" s="2">
        <f t="shared" si="14"/>
        <v>4</v>
      </c>
    </row>
    <row r="76" spans="1:9">
      <c r="A76" s="3">
        <f t="shared" si="15"/>
        <v>43175</v>
      </c>
      <c r="B76" s="2">
        <f t="shared" si="9"/>
        <v>2018</v>
      </c>
      <c r="C76" s="2" t="str">
        <f t="shared" si="8"/>
        <v>Mar</v>
      </c>
      <c r="D76" s="2">
        <f>MONTH(Dim_Dates[[#This Row],[Date]])</f>
        <v>3</v>
      </c>
      <c r="E76" s="2" t="str">
        <f t="shared" si="10"/>
        <v>2018 03</v>
      </c>
      <c r="F76" s="1">
        <f t="shared" si="11"/>
        <v>11</v>
      </c>
      <c r="G76" s="2" t="str">
        <f t="shared" si="12"/>
        <v>201811</v>
      </c>
      <c r="H76" s="2" t="str">
        <f t="shared" si="13"/>
        <v>Fri</v>
      </c>
      <c r="I76" s="2">
        <f t="shared" si="14"/>
        <v>5</v>
      </c>
    </row>
    <row r="77" spans="1:9">
      <c r="A77" s="3">
        <f t="shared" si="15"/>
        <v>43176</v>
      </c>
      <c r="B77" s="2">
        <f t="shared" si="9"/>
        <v>2018</v>
      </c>
      <c r="C77" s="2" t="str">
        <f t="shared" si="8"/>
        <v>Mar</v>
      </c>
      <c r="D77" s="2">
        <f>MONTH(Dim_Dates[[#This Row],[Date]])</f>
        <v>3</v>
      </c>
      <c r="E77" s="2" t="str">
        <f t="shared" si="10"/>
        <v>2018 03</v>
      </c>
      <c r="F77" s="1">
        <f t="shared" si="11"/>
        <v>11</v>
      </c>
      <c r="G77" s="2" t="str">
        <f t="shared" si="12"/>
        <v>201811</v>
      </c>
      <c r="H77" s="2" t="str">
        <f t="shared" si="13"/>
        <v>Sat</v>
      </c>
      <c r="I77" s="2">
        <f t="shared" si="14"/>
        <v>6</v>
      </c>
    </row>
    <row r="78" spans="1:9">
      <c r="A78" s="3">
        <f t="shared" si="15"/>
        <v>43177</v>
      </c>
      <c r="B78" s="2">
        <f t="shared" si="9"/>
        <v>2018</v>
      </c>
      <c r="C78" s="2" t="str">
        <f t="shared" si="8"/>
        <v>Mar</v>
      </c>
      <c r="D78" s="2">
        <f>MONTH(Dim_Dates[[#This Row],[Date]])</f>
        <v>3</v>
      </c>
      <c r="E78" s="2" t="str">
        <f t="shared" si="10"/>
        <v>2018 03</v>
      </c>
      <c r="F78" s="1">
        <f t="shared" si="11"/>
        <v>11</v>
      </c>
      <c r="G78" s="2" t="str">
        <f t="shared" si="12"/>
        <v>201811</v>
      </c>
      <c r="H78" s="2" t="str">
        <f t="shared" si="13"/>
        <v>Sun</v>
      </c>
      <c r="I78" s="2">
        <f t="shared" si="14"/>
        <v>7</v>
      </c>
    </row>
    <row r="79" spans="1:9">
      <c r="A79" s="3">
        <f t="shared" si="15"/>
        <v>43178</v>
      </c>
      <c r="B79" s="2">
        <f t="shared" si="9"/>
        <v>2018</v>
      </c>
      <c r="C79" s="2" t="str">
        <f t="shared" si="8"/>
        <v>Mar</v>
      </c>
      <c r="D79" s="2">
        <f>MONTH(Dim_Dates[[#This Row],[Date]])</f>
        <v>3</v>
      </c>
      <c r="E79" s="2" t="str">
        <f t="shared" si="10"/>
        <v>2018 03</v>
      </c>
      <c r="F79" s="1">
        <f t="shared" si="11"/>
        <v>12</v>
      </c>
      <c r="G79" s="2" t="str">
        <f t="shared" si="12"/>
        <v>201812</v>
      </c>
      <c r="H79" s="2" t="str">
        <f t="shared" si="13"/>
        <v>Mon</v>
      </c>
      <c r="I79" s="2">
        <f t="shared" si="14"/>
        <v>1</v>
      </c>
    </row>
    <row r="80" spans="1:9">
      <c r="A80" s="3">
        <f t="shared" si="15"/>
        <v>43179</v>
      </c>
      <c r="B80" s="2">
        <f t="shared" si="9"/>
        <v>2018</v>
      </c>
      <c r="C80" s="2" t="str">
        <f t="shared" si="8"/>
        <v>Mar</v>
      </c>
      <c r="D80" s="2">
        <f>MONTH(Dim_Dates[[#This Row],[Date]])</f>
        <v>3</v>
      </c>
      <c r="E80" s="2" t="str">
        <f t="shared" si="10"/>
        <v>2018 03</v>
      </c>
      <c r="F80" s="1">
        <f t="shared" si="11"/>
        <v>12</v>
      </c>
      <c r="G80" s="2" t="str">
        <f t="shared" si="12"/>
        <v>201812</v>
      </c>
      <c r="H80" s="2" t="str">
        <f t="shared" si="13"/>
        <v>Tue</v>
      </c>
      <c r="I80" s="2">
        <f t="shared" si="14"/>
        <v>2</v>
      </c>
    </row>
    <row r="81" spans="1:9">
      <c r="A81" s="3">
        <f t="shared" si="15"/>
        <v>43180</v>
      </c>
      <c r="B81" s="2">
        <f t="shared" si="9"/>
        <v>2018</v>
      </c>
      <c r="C81" s="2" t="str">
        <f t="shared" si="8"/>
        <v>Mar</v>
      </c>
      <c r="D81" s="2">
        <f>MONTH(Dim_Dates[[#This Row],[Date]])</f>
        <v>3</v>
      </c>
      <c r="E81" s="2" t="str">
        <f t="shared" si="10"/>
        <v>2018 03</v>
      </c>
      <c r="F81" s="1">
        <f t="shared" si="11"/>
        <v>12</v>
      </c>
      <c r="G81" s="2" t="str">
        <f t="shared" si="12"/>
        <v>201812</v>
      </c>
      <c r="H81" s="2" t="str">
        <f t="shared" si="13"/>
        <v>Wed</v>
      </c>
      <c r="I81" s="2">
        <f t="shared" si="14"/>
        <v>3</v>
      </c>
    </row>
    <row r="82" spans="1:9">
      <c r="A82" s="3">
        <f t="shared" si="15"/>
        <v>43181</v>
      </c>
      <c r="B82" s="2">
        <f t="shared" si="9"/>
        <v>2018</v>
      </c>
      <c r="C82" s="2" t="str">
        <f t="shared" si="8"/>
        <v>Mar</v>
      </c>
      <c r="D82" s="2">
        <f>MONTH(Dim_Dates[[#This Row],[Date]])</f>
        <v>3</v>
      </c>
      <c r="E82" s="2" t="str">
        <f t="shared" si="10"/>
        <v>2018 03</v>
      </c>
      <c r="F82" s="1">
        <f t="shared" si="11"/>
        <v>12</v>
      </c>
      <c r="G82" s="2" t="str">
        <f t="shared" si="12"/>
        <v>201812</v>
      </c>
      <c r="H82" s="2" t="str">
        <f t="shared" si="13"/>
        <v>Thu</v>
      </c>
      <c r="I82" s="2">
        <f t="shared" si="14"/>
        <v>4</v>
      </c>
    </row>
    <row r="83" spans="1:9">
      <c r="A83" s="3">
        <f t="shared" si="15"/>
        <v>43182</v>
      </c>
      <c r="B83" s="2">
        <f t="shared" si="9"/>
        <v>2018</v>
      </c>
      <c r="C83" s="2" t="str">
        <f t="shared" si="8"/>
        <v>Mar</v>
      </c>
      <c r="D83" s="2">
        <f>MONTH(Dim_Dates[[#This Row],[Date]])</f>
        <v>3</v>
      </c>
      <c r="E83" s="2" t="str">
        <f t="shared" si="10"/>
        <v>2018 03</v>
      </c>
      <c r="F83" s="1">
        <f t="shared" si="11"/>
        <v>12</v>
      </c>
      <c r="G83" s="2" t="str">
        <f t="shared" si="12"/>
        <v>201812</v>
      </c>
      <c r="H83" s="2" t="str">
        <f t="shared" si="13"/>
        <v>Fri</v>
      </c>
      <c r="I83" s="2">
        <f t="shared" si="14"/>
        <v>5</v>
      </c>
    </row>
    <row r="84" spans="1:9">
      <c r="A84" s="3">
        <f t="shared" si="15"/>
        <v>43183</v>
      </c>
      <c r="B84" s="2">
        <f t="shared" si="9"/>
        <v>2018</v>
      </c>
      <c r="C84" s="2" t="str">
        <f t="shared" si="8"/>
        <v>Mar</v>
      </c>
      <c r="D84" s="2">
        <f>MONTH(Dim_Dates[[#This Row],[Date]])</f>
        <v>3</v>
      </c>
      <c r="E84" s="2" t="str">
        <f t="shared" si="10"/>
        <v>2018 03</v>
      </c>
      <c r="F84" s="1">
        <f t="shared" si="11"/>
        <v>12</v>
      </c>
      <c r="G84" s="2" t="str">
        <f t="shared" si="12"/>
        <v>201812</v>
      </c>
      <c r="H84" s="2" t="str">
        <f t="shared" si="13"/>
        <v>Sat</v>
      </c>
      <c r="I84" s="2">
        <f t="shared" si="14"/>
        <v>6</v>
      </c>
    </row>
    <row r="85" spans="1:9">
      <c r="A85" s="3">
        <f t="shared" si="15"/>
        <v>43184</v>
      </c>
      <c r="B85" s="2">
        <f t="shared" si="9"/>
        <v>2018</v>
      </c>
      <c r="C85" s="2" t="str">
        <f t="shared" si="8"/>
        <v>Mar</v>
      </c>
      <c r="D85" s="2">
        <f>MONTH(Dim_Dates[[#This Row],[Date]])</f>
        <v>3</v>
      </c>
      <c r="E85" s="2" t="str">
        <f t="shared" si="10"/>
        <v>2018 03</v>
      </c>
      <c r="F85" s="1">
        <f t="shared" si="11"/>
        <v>12</v>
      </c>
      <c r="G85" s="2" t="str">
        <f t="shared" si="12"/>
        <v>201812</v>
      </c>
      <c r="H85" s="2" t="str">
        <f t="shared" si="13"/>
        <v>Sun</v>
      </c>
      <c r="I85" s="2">
        <f t="shared" si="14"/>
        <v>7</v>
      </c>
    </row>
    <row r="86" spans="1:9">
      <c r="A86" s="3">
        <f t="shared" si="15"/>
        <v>43185</v>
      </c>
      <c r="B86" s="2">
        <f t="shared" si="9"/>
        <v>2018</v>
      </c>
      <c r="C86" s="2" t="str">
        <f t="shared" si="8"/>
        <v>Mar</v>
      </c>
      <c r="D86" s="2">
        <f>MONTH(Dim_Dates[[#This Row],[Date]])</f>
        <v>3</v>
      </c>
      <c r="E86" s="2" t="str">
        <f t="shared" si="10"/>
        <v>2018 03</v>
      </c>
      <c r="F86" s="1">
        <f t="shared" si="11"/>
        <v>13</v>
      </c>
      <c r="G86" s="2" t="str">
        <f t="shared" si="12"/>
        <v>201813</v>
      </c>
      <c r="H86" s="2" t="str">
        <f t="shared" si="13"/>
        <v>Mon</v>
      </c>
      <c r="I86" s="2">
        <f t="shared" si="14"/>
        <v>1</v>
      </c>
    </row>
    <row r="87" spans="1:9">
      <c r="A87" s="3">
        <f t="shared" si="15"/>
        <v>43186</v>
      </c>
      <c r="B87" s="2">
        <f t="shared" si="9"/>
        <v>2018</v>
      </c>
      <c r="C87" s="2" t="str">
        <f t="shared" si="8"/>
        <v>Mar</v>
      </c>
      <c r="D87" s="2">
        <f>MONTH(Dim_Dates[[#This Row],[Date]])</f>
        <v>3</v>
      </c>
      <c r="E87" s="2" t="str">
        <f t="shared" si="10"/>
        <v>2018 03</v>
      </c>
      <c r="F87" s="1">
        <f t="shared" si="11"/>
        <v>13</v>
      </c>
      <c r="G87" s="2" t="str">
        <f t="shared" si="12"/>
        <v>201813</v>
      </c>
      <c r="H87" s="2" t="str">
        <f t="shared" si="13"/>
        <v>Tue</v>
      </c>
      <c r="I87" s="2">
        <f t="shared" si="14"/>
        <v>2</v>
      </c>
    </row>
    <row r="88" spans="1:9">
      <c r="A88" s="3">
        <f t="shared" si="15"/>
        <v>43187</v>
      </c>
      <c r="B88" s="2">
        <f t="shared" si="9"/>
        <v>2018</v>
      </c>
      <c r="C88" s="2" t="str">
        <f t="shared" si="8"/>
        <v>Mar</v>
      </c>
      <c r="D88" s="2">
        <f>MONTH(Dim_Dates[[#This Row],[Date]])</f>
        <v>3</v>
      </c>
      <c r="E88" s="2" t="str">
        <f t="shared" si="10"/>
        <v>2018 03</v>
      </c>
      <c r="F88" s="1">
        <f t="shared" si="11"/>
        <v>13</v>
      </c>
      <c r="G88" s="2" t="str">
        <f t="shared" si="12"/>
        <v>201813</v>
      </c>
      <c r="H88" s="2" t="str">
        <f t="shared" si="13"/>
        <v>Wed</v>
      </c>
      <c r="I88" s="2">
        <f t="shared" si="14"/>
        <v>3</v>
      </c>
    </row>
    <row r="89" spans="1:9">
      <c r="A89" s="3">
        <f t="shared" si="15"/>
        <v>43188</v>
      </c>
      <c r="B89" s="2">
        <f t="shared" si="9"/>
        <v>2018</v>
      </c>
      <c r="C89" s="2" t="str">
        <f t="shared" si="8"/>
        <v>Mar</v>
      </c>
      <c r="D89" s="2">
        <f>MONTH(Dim_Dates[[#This Row],[Date]])</f>
        <v>3</v>
      </c>
      <c r="E89" s="2" t="str">
        <f t="shared" si="10"/>
        <v>2018 03</v>
      </c>
      <c r="F89" s="1">
        <f t="shared" si="11"/>
        <v>13</v>
      </c>
      <c r="G89" s="2" t="str">
        <f t="shared" si="12"/>
        <v>201813</v>
      </c>
      <c r="H89" s="2" t="str">
        <f t="shared" si="13"/>
        <v>Thu</v>
      </c>
      <c r="I89" s="2">
        <f t="shared" si="14"/>
        <v>4</v>
      </c>
    </row>
    <row r="90" spans="1:9">
      <c r="A90" s="3">
        <f t="shared" si="15"/>
        <v>43189</v>
      </c>
      <c r="B90" s="2">
        <f t="shared" si="9"/>
        <v>2018</v>
      </c>
      <c r="C90" s="2" t="str">
        <f t="shared" si="8"/>
        <v>Mar</v>
      </c>
      <c r="D90" s="2">
        <f>MONTH(Dim_Dates[[#This Row],[Date]])</f>
        <v>3</v>
      </c>
      <c r="E90" s="2" t="str">
        <f t="shared" si="10"/>
        <v>2018 03</v>
      </c>
      <c r="F90" s="1">
        <f t="shared" si="11"/>
        <v>13</v>
      </c>
      <c r="G90" s="2" t="str">
        <f t="shared" si="12"/>
        <v>201813</v>
      </c>
      <c r="H90" s="2" t="str">
        <f t="shared" si="13"/>
        <v>Fri</v>
      </c>
      <c r="I90" s="2">
        <f t="shared" si="14"/>
        <v>5</v>
      </c>
    </row>
    <row r="91" spans="1:9">
      <c r="A91" s="3">
        <f t="shared" si="15"/>
        <v>43190</v>
      </c>
      <c r="B91" s="2">
        <f t="shared" si="9"/>
        <v>2018</v>
      </c>
      <c r="C91" s="2" t="str">
        <f t="shared" si="8"/>
        <v>Mar</v>
      </c>
      <c r="D91" s="2">
        <f>MONTH(Dim_Dates[[#This Row],[Date]])</f>
        <v>3</v>
      </c>
      <c r="E91" s="2" t="str">
        <f t="shared" si="10"/>
        <v>2018 03</v>
      </c>
      <c r="F91" s="1">
        <f t="shared" si="11"/>
        <v>13</v>
      </c>
      <c r="G91" s="2" t="str">
        <f t="shared" si="12"/>
        <v>201813</v>
      </c>
      <c r="H91" s="2" t="str">
        <f t="shared" si="13"/>
        <v>Sat</v>
      </c>
      <c r="I91" s="2">
        <f t="shared" si="14"/>
        <v>6</v>
      </c>
    </row>
    <row r="92" spans="1:9">
      <c r="A92" s="3">
        <f t="shared" si="15"/>
        <v>43191</v>
      </c>
      <c r="B92" s="2">
        <f t="shared" si="9"/>
        <v>2018</v>
      </c>
      <c r="C92" s="2" t="str">
        <f t="shared" si="8"/>
        <v>Apr</v>
      </c>
      <c r="D92" s="2">
        <f>MONTH(Dim_Dates[[#This Row],[Date]])</f>
        <v>4</v>
      </c>
      <c r="E92" s="2" t="str">
        <f t="shared" si="10"/>
        <v>2018 04</v>
      </c>
      <c r="F92" s="1">
        <f t="shared" si="11"/>
        <v>13</v>
      </c>
      <c r="G92" s="2" t="str">
        <f t="shared" si="12"/>
        <v>201813</v>
      </c>
      <c r="H92" s="2" t="str">
        <f t="shared" si="13"/>
        <v>Sun</v>
      </c>
      <c r="I92" s="2">
        <f t="shared" si="14"/>
        <v>7</v>
      </c>
    </row>
    <row r="93" spans="1:9">
      <c r="A93" s="3">
        <f t="shared" si="15"/>
        <v>43192</v>
      </c>
      <c r="B93" s="2">
        <f t="shared" si="9"/>
        <v>2018</v>
      </c>
      <c r="C93" s="2" t="str">
        <f t="shared" si="8"/>
        <v>Apr</v>
      </c>
      <c r="D93" s="2">
        <f>MONTH(Dim_Dates[[#This Row],[Date]])</f>
        <v>4</v>
      </c>
      <c r="E93" s="2" t="str">
        <f t="shared" si="10"/>
        <v>2018 04</v>
      </c>
      <c r="F93" s="1">
        <f t="shared" si="11"/>
        <v>14</v>
      </c>
      <c r="G93" s="2" t="str">
        <f t="shared" si="12"/>
        <v>201814</v>
      </c>
      <c r="H93" s="2" t="str">
        <f t="shared" si="13"/>
        <v>Mon</v>
      </c>
      <c r="I93" s="2">
        <f t="shared" si="14"/>
        <v>1</v>
      </c>
    </row>
    <row r="94" spans="1:9">
      <c r="A94" s="3">
        <f t="shared" si="15"/>
        <v>43193</v>
      </c>
      <c r="B94" s="2">
        <f t="shared" si="9"/>
        <v>2018</v>
      </c>
      <c r="C94" s="2" t="str">
        <f t="shared" si="8"/>
        <v>Apr</v>
      </c>
      <c r="D94" s="2">
        <f>MONTH(Dim_Dates[[#This Row],[Date]])</f>
        <v>4</v>
      </c>
      <c r="E94" s="2" t="str">
        <f t="shared" si="10"/>
        <v>2018 04</v>
      </c>
      <c r="F94" s="1">
        <f t="shared" si="11"/>
        <v>14</v>
      </c>
      <c r="G94" s="2" t="str">
        <f t="shared" si="12"/>
        <v>201814</v>
      </c>
      <c r="H94" s="2" t="str">
        <f t="shared" si="13"/>
        <v>Tue</v>
      </c>
      <c r="I94" s="2">
        <f t="shared" si="14"/>
        <v>2</v>
      </c>
    </row>
    <row r="95" spans="1:9">
      <c r="A95" s="3">
        <f t="shared" si="15"/>
        <v>43194</v>
      </c>
      <c r="B95" s="2">
        <f t="shared" si="9"/>
        <v>2018</v>
      </c>
      <c r="C95" s="2" t="str">
        <f t="shared" si="8"/>
        <v>Apr</v>
      </c>
      <c r="D95" s="2">
        <f>MONTH(Dim_Dates[[#This Row],[Date]])</f>
        <v>4</v>
      </c>
      <c r="E95" s="2" t="str">
        <f t="shared" si="10"/>
        <v>2018 04</v>
      </c>
      <c r="F95" s="1">
        <f t="shared" si="11"/>
        <v>14</v>
      </c>
      <c r="G95" s="2" t="str">
        <f t="shared" si="12"/>
        <v>201814</v>
      </c>
      <c r="H95" s="2" t="str">
        <f t="shared" si="13"/>
        <v>Wed</v>
      </c>
      <c r="I95" s="2">
        <f t="shared" si="14"/>
        <v>3</v>
      </c>
    </row>
    <row r="96" spans="1:9">
      <c r="A96" s="3">
        <f t="shared" si="15"/>
        <v>43195</v>
      </c>
      <c r="B96" s="2">
        <f t="shared" si="9"/>
        <v>2018</v>
      </c>
      <c r="C96" s="2" t="str">
        <f t="shared" si="8"/>
        <v>Apr</v>
      </c>
      <c r="D96" s="2">
        <f>MONTH(Dim_Dates[[#This Row],[Date]])</f>
        <v>4</v>
      </c>
      <c r="E96" s="2" t="str">
        <f t="shared" si="10"/>
        <v>2018 04</v>
      </c>
      <c r="F96" s="1">
        <f t="shared" si="11"/>
        <v>14</v>
      </c>
      <c r="G96" s="2" t="str">
        <f t="shared" si="12"/>
        <v>201814</v>
      </c>
      <c r="H96" s="2" t="str">
        <f t="shared" si="13"/>
        <v>Thu</v>
      </c>
      <c r="I96" s="2">
        <f t="shared" si="14"/>
        <v>4</v>
      </c>
    </row>
    <row r="97" spans="1:9">
      <c r="A97" s="3">
        <f t="shared" si="15"/>
        <v>43196</v>
      </c>
      <c r="B97" s="2">
        <f t="shared" si="9"/>
        <v>2018</v>
      </c>
      <c r="C97" s="2" t="str">
        <f t="shared" si="8"/>
        <v>Apr</v>
      </c>
      <c r="D97" s="2">
        <f>MONTH(Dim_Dates[[#This Row],[Date]])</f>
        <v>4</v>
      </c>
      <c r="E97" s="2" t="str">
        <f t="shared" si="10"/>
        <v>2018 04</v>
      </c>
      <c r="F97" s="1">
        <f t="shared" si="11"/>
        <v>14</v>
      </c>
      <c r="G97" s="2" t="str">
        <f t="shared" si="12"/>
        <v>201814</v>
      </c>
      <c r="H97" s="2" t="str">
        <f t="shared" si="13"/>
        <v>Fri</v>
      </c>
      <c r="I97" s="2">
        <f t="shared" si="14"/>
        <v>5</v>
      </c>
    </row>
    <row r="98" spans="1:9">
      <c r="A98" s="3">
        <f t="shared" si="15"/>
        <v>43197</v>
      </c>
      <c r="B98" s="2">
        <f t="shared" si="9"/>
        <v>2018</v>
      </c>
      <c r="C98" s="2" t="str">
        <f t="shared" si="8"/>
        <v>Apr</v>
      </c>
      <c r="D98" s="2">
        <f>MONTH(Dim_Dates[[#This Row],[Date]])</f>
        <v>4</v>
      </c>
      <c r="E98" s="2" t="str">
        <f t="shared" si="10"/>
        <v>2018 04</v>
      </c>
      <c r="F98" s="1">
        <f t="shared" si="11"/>
        <v>14</v>
      </c>
      <c r="G98" s="2" t="str">
        <f t="shared" si="12"/>
        <v>201814</v>
      </c>
      <c r="H98" s="2" t="str">
        <f t="shared" si="13"/>
        <v>Sat</v>
      </c>
      <c r="I98" s="2">
        <f t="shared" si="14"/>
        <v>6</v>
      </c>
    </row>
    <row r="99" spans="1:9">
      <c r="A99" s="3">
        <f t="shared" si="15"/>
        <v>43198</v>
      </c>
      <c r="B99" s="2">
        <f t="shared" si="9"/>
        <v>2018</v>
      </c>
      <c r="C99" s="2" t="str">
        <f t="shared" si="8"/>
        <v>Apr</v>
      </c>
      <c r="D99" s="2">
        <f>MONTH(Dim_Dates[[#This Row],[Date]])</f>
        <v>4</v>
      </c>
      <c r="E99" s="2" t="str">
        <f t="shared" si="10"/>
        <v>2018 04</v>
      </c>
      <c r="F99" s="1">
        <f t="shared" si="11"/>
        <v>14</v>
      </c>
      <c r="G99" s="2" t="str">
        <f t="shared" si="12"/>
        <v>201814</v>
      </c>
      <c r="H99" s="2" t="str">
        <f t="shared" si="13"/>
        <v>Sun</v>
      </c>
      <c r="I99" s="2">
        <f t="shared" si="14"/>
        <v>7</v>
      </c>
    </row>
    <row r="100" spans="1:9">
      <c r="A100" s="3">
        <f t="shared" si="15"/>
        <v>43199</v>
      </c>
      <c r="B100" s="2">
        <f t="shared" si="9"/>
        <v>2018</v>
      </c>
      <c r="C100" s="2" t="str">
        <f t="shared" si="8"/>
        <v>Apr</v>
      </c>
      <c r="D100" s="2">
        <f>MONTH(Dim_Dates[[#This Row],[Date]])</f>
        <v>4</v>
      </c>
      <c r="E100" s="2" t="str">
        <f t="shared" si="10"/>
        <v>2018 04</v>
      </c>
      <c r="F100" s="1">
        <f t="shared" si="11"/>
        <v>15</v>
      </c>
      <c r="G100" s="2" t="str">
        <f t="shared" si="12"/>
        <v>201815</v>
      </c>
      <c r="H100" s="2" t="str">
        <f t="shared" si="13"/>
        <v>Mon</v>
      </c>
      <c r="I100" s="2">
        <f t="shared" si="14"/>
        <v>1</v>
      </c>
    </row>
    <row r="101" spans="1:9">
      <c r="A101" s="3">
        <f t="shared" si="15"/>
        <v>43200</v>
      </c>
      <c r="B101" s="2">
        <f t="shared" si="9"/>
        <v>2018</v>
      </c>
      <c r="C101" s="2" t="str">
        <f t="shared" si="8"/>
        <v>Apr</v>
      </c>
      <c r="D101" s="2">
        <f>MONTH(Dim_Dates[[#This Row],[Date]])</f>
        <v>4</v>
      </c>
      <c r="E101" s="2" t="str">
        <f t="shared" si="10"/>
        <v>2018 04</v>
      </c>
      <c r="F101" s="1">
        <f t="shared" si="11"/>
        <v>15</v>
      </c>
      <c r="G101" s="2" t="str">
        <f t="shared" si="12"/>
        <v>201815</v>
      </c>
      <c r="H101" s="2" t="str">
        <f t="shared" si="13"/>
        <v>Tue</v>
      </c>
      <c r="I101" s="2">
        <f t="shared" si="14"/>
        <v>2</v>
      </c>
    </row>
    <row r="102" spans="1:9">
      <c r="A102" s="3">
        <f t="shared" si="15"/>
        <v>43201</v>
      </c>
      <c r="B102" s="2">
        <f t="shared" si="9"/>
        <v>2018</v>
      </c>
      <c r="C102" s="2" t="str">
        <f t="shared" si="8"/>
        <v>Apr</v>
      </c>
      <c r="D102" s="2">
        <f>MONTH(Dim_Dates[[#This Row],[Date]])</f>
        <v>4</v>
      </c>
      <c r="E102" s="2" t="str">
        <f t="shared" si="10"/>
        <v>2018 04</v>
      </c>
      <c r="F102" s="1">
        <f t="shared" si="11"/>
        <v>15</v>
      </c>
      <c r="G102" s="2" t="str">
        <f t="shared" si="12"/>
        <v>201815</v>
      </c>
      <c r="H102" s="2" t="str">
        <f t="shared" si="13"/>
        <v>Wed</v>
      </c>
      <c r="I102" s="2">
        <f t="shared" si="14"/>
        <v>3</v>
      </c>
    </row>
    <row r="103" spans="1:9">
      <c r="A103" s="3">
        <f t="shared" si="15"/>
        <v>43202</v>
      </c>
      <c r="B103" s="2">
        <f t="shared" si="9"/>
        <v>2018</v>
      </c>
      <c r="C103" s="2" t="str">
        <f t="shared" si="8"/>
        <v>Apr</v>
      </c>
      <c r="D103" s="2">
        <f>MONTH(Dim_Dates[[#This Row],[Date]])</f>
        <v>4</v>
      </c>
      <c r="E103" s="2" t="str">
        <f t="shared" si="10"/>
        <v>2018 04</v>
      </c>
      <c r="F103" s="1">
        <f t="shared" si="11"/>
        <v>15</v>
      </c>
      <c r="G103" s="2" t="str">
        <f t="shared" si="12"/>
        <v>201815</v>
      </c>
      <c r="H103" s="2" t="str">
        <f t="shared" si="13"/>
        <v>Thu</v>
      </c>
      <c r="I103" s="2">
        <f t="shared" si="14"/>
        <v>4</v>
      </c>
    </row>
    <row r="104" spans="1:9">
      <c r="A104" s="3">
        <f t="shared" si="15"/>
        <v>43203</v>
      </c>
      <c r="B104" s="2">
        <f t="shared" si="9"/>
        <v>2018</v>
      </c>
      <c r="C104" s="2" t="str">
        <f t="shared" si="8"/>
        <v>Apr</v>
      </c>
      <c r="D104" s="2">
        <f>MONTH(Dim_Dates[[#This Row],[Date]])</f>
        <v>4</v>
      </c>
      <c r="E104" s="2" t="str">
        <f t="shared" si="10"/>
        <v>2018 04</v>
      </c>
      <c r="F104" s="1">
        <f t="shared" si="11"/>
        <v>15</v>
      </c>
      <c r="G104" s="2" t="str">
        <f t="shared" si="12"/>
        <v>201815</v>
      </c>
      <c r="H104" s="2" t="str">
        <f t="shared" si="13"/>
        <v>Fri</v>
      </c>
      <c r="I104" s="2">
        <f t="shared" si="14"/>
        <v>5</v>
      </c>
    </row>
    <row r="105" spans="1:9">
      <c r="A105" s="3">
        <f t="shared" si="15"/>
        <v>43204</v>
      </c>
      <c r="B105" s="2">
        <f t="shared" si="9"/>
        <v>2018</v>
      </c>
      <c r="C105" s="2" t="str">
        <f t="shared" si="8"/>
        <v>Apr</v>
      </c>
      <c r="D105" s="2">
        <f>MONTH(Dim_Dates[[#This Row],[Date]])</f>
        <v>4</v>
      </c>
      <c r="E105" s="2" t="str">
        <f t="shared" si="10"/>
        <v>2018 04</v>
      </c>
      <c r="F105" s="1">
        <f t="shared" si="11"/>
        <v>15</v>
      </c>
      <c r="G105" s="2" t="str">
        <f t="shared" si="12"/>
        <v>201815</v>
      </c>
      <c r="H105" s="2" t="str">
        <f t="shared" si="13"/>
        <v>Sat</v>
      </c>
      <c r="I105" s="2">
        <f t="shared" si="14"/>
        <v>6</v>
      </c>
    </row>
    <row r="106" spans="1:9">
      <c r="A106" s="3">
        <f t="shared" si="15"/>
        <v>43205</v>
      </c>
      <c r="B106" s="2">
        <f t="shared" si="9"/>
        <v>2018</v>
      </c>
      <c r="C106" s="2" t="str">
        <f t="shared" si="8"/>
        <v>Apr</v>
      </c>
      <c r="D106" s="2">
        <f>MONTH(Dim_Dates[[#This Row],[Date]])</f>
        <v>4</v>
      </c>
      <c r="E106" s="2" t="str">
        <f t="shared" si="10"/>
        <v>2018 04</v>
      </c>
      <c r="F106" s="1">
        <f t="shared" si="11"/>
        <v>15</v>
      </c>
      <c r="G106" s="2" t="str">
        <f t="shared" si="12"/>
        <v>201815</v>
      </c>
      <c r="H106" s="2" t="str">
        <f t="shared" si="13"/>
        <v>Sun</v>
      </c>
      <c r="I106" s="2">
        <f t="shared" si="14"/>
        <v>7</v>
      </c>
    </row>
    <row r="107" spans="1:9">
      <c r="A107" s="3">
        <f t="shared" si="15"/>
        <v>43206</v>
      </c>
      <c r="B107" s="2">
        <f t="shared" si="9"/>
        <v>2018</v>
      </c>
      <c r="C107" s="2" t="str">
        <f t="shared" si="8"/>
        <v>Apr</v>
      </c>
      <c r="D107" s="2">
        <f>MONTH(Dim_Dates[[#This Row],[Date]])</f>
        <v>4</v>
      </c>
      <c r="E107" s="2" t="str">
        <f t="shared" si="10"/>
        <v>2018 04</v>
      </c>
      <c r="F107" s="1">
        <f t="shared" si="11"/>
        <v>16</v>
      </c>
      <c r="G107" s="2" t="str">
        <f t="shared" si="12"/>
        <v>201816</v>
      </c>
      <c r="H107" s="2" t="str">
        <f t="shared" si="13"/>
        <v>Mon</v>
      </c>
      <c r="I107" s="2">
        <f t="shared" si="14"/>
        <v>1</v>
      </c>
    </row>
    <row r="108" spans="1:9">
      <c r="A108" s="3">
        <f t="shared" si="15"/>
        <v>43207</v>
      </c>
      <c r="B108" s="2">
        <f t="shared" si="9"/>
        <v>2018</v>
      </c>
      <c r="C108" s="2" t="str">
        <f t="shared" si="8"/>
        <v>Apr</v>
      </c>
      <c r="D108" s="2">
        <f>MONTH(Dim_Dates[[#This Row],[Date]])</f>
        <v>4</v>
      </c>
      <c r="E108" s="2" t="str">
        <f t="shared" si="10"/>
        <v>2018 04</v>
      </c>
      <c r="F108" s="1">
        <f t="shared" si="11"/>
        <v>16</v>
      </c>
      <c r="G108" s="2" t="str">
        <f t="shared" si="12"/>
        <v>201816</v>
      </c>
      <c r="H108" s="2" t="str">
        <f t="shared" si="13"/>
        <v>Tue</v>
      </c>
      <c r="I108" s="2">
        <f t="shared" si="14"/>
        <v>2</v>
      </c>
    </row>
    <row r="109" spans="1:9">
      <c r="A109" s="3">
        <f t="shared" si="15"/>
        <v>43208</v>
      </c>
      <c r="B109" s="2">
        <f t="shared" si="9"/>
        <v>2018</v>
      </c>
      <c r="C109" s="2" t="str">
        <f t="shared" si="8"/>
        <v>Apr</v>
      </c>
      <c r="D109" s="2">
        <f>MONTH(Dim_Dates[[#This Row],[Date]])</f>
        <v>4</v>
      </c>
      <c r="E109" s="2" t="str">
        <f t="shared" si="10"/>
        <v>2018 04</v>
      </c>
      <c r="F109" s="1">
        <f t="shared" si="11"/>
        <v>16</v>
      </c>
      <c r="G109" s="2" t="str">
        <f t="shared" si="12"/>
        <v>201816</v>
      </c>
      <c r="H109" s="2" t="str">
        <f t="shared" si="13"/>
        <v>Wed</v>
      </c>
      <c r="I109" s="2">
        <f t="shared" si="14"/>
        <v>3</v>
      </c>
    </row>
    <row r="110" spans="1:9">
      <c r="A110" s="3">
        <f t="shared" si="15"/>
        <v>43209</v>
      </c>
      <c r="B110" s="2">
        <f t="shared" si="9"/>
        <v>2018</v>
      </c>
      <c r="C110" s="2" t="str">
        <f t="shared" si="8"/>
        <v>Apr</v>
      </c>
      <c r="D110" s="2">
        <f>MONTH(Dim_Dates[[#This Row],[Date]])</f>
        <v>4</v>
      </c>
      <c r="E110" s="2" t="str">
        <f t="shared" si="10"/>
        <v>2018 04</v>
      </c>
      <c r="F110" s="1">
        <f t="shared" si="11"/>
        <v>16</v>
      </c>
      <c r="G110" s="2" t="str">
        <f t="shared" si="12"/>
        <v>201816</v>
      </c>
      <c r="H110" s="2" t="str">
        <f t="shared" si="13"/>
        <v>Thu</v>
      </c>
      <c r="I110" s="2">
        <f t="shared" si="14"/>
        <v>4</v>
      </c>
    </row>
    <row r="111" spans="1:9">
      <c r="A111" s="3">
        <f t="shared" si="15"/>
        <v>43210</v>
      </c>
      <c r="B111" s="2">
        <f t="shared" si="9"/>
        <v>2018</v>
      </c>
      <c r="C111" s="2" t="str">
        <f t="shared" si="8"/>
        <v>Apr</v>
      </c>
      <c r="D111" s="2">
        <f>MONTH(Dim_Dates[[#This Row],[Date]])</f>
        <v>4</v>
      </c>
      <c r="E111" s="2" t="str">
        <f t="shared" si="10"/>
        <v>2018 04</v>
      </c>
      <c r="F111" s="1">
        <f t="shared" si="11"/>
        <v>16</v>
      </c>
      <c r="G111" s="2" t="str">
        <f t="shared" si="12"/>
        <v>201816</v>
      </c>
      <c r="H111" s="2" t="str">
        <f t="shared" si="13"/>
        <v>Fri</v>
      </c>
      <c r="I111" s="2">
        <f t="shared" si="14"/>
        <v>5</v>
      </c>
    </row>
    <row r="112" spans="1:9">
      <c r="A112" s="3">
        <f t="shared" si="15"/>
        <v>43211</v>
      </c>
      <c r="B112" s="2">
        <f t="shared" si="9"/>
        <v>2018</v>
      </c>
      <c r="C112" s="2" t="str">
        <f t="shared" si="8"/>
        <v>Apr</v>
      </c>
      <c r="D112" s="2">
        <f>MONTH(Dim_Dates[[#This Row],[Date]])</f>
        <v>4</v>
      </c>
      <c r="E112" s="2" t="str">
        <f t="shared" si="10"/>
        <v>2018 04</v>
      </c>
      <c r="F112" s="1">
        <f t="shared" si="11"/>
        <v>16</v>
      </c>
      <c r="G112" s="2" t="str">
        <f t="shared" si="12"/>
        <v>201816</v>
      </c>
      <c r="H112" s="2" t="str">
        <f t="shared" si="13"/>
        <v>Sat</v>
      </c>
      <c r="I112" s="2">
        <f t="shared" si="14"/>
        <v>6</v>
      </c>
    </row>
    <row r="113" spans="1:9">
      <c r="A113" s="3">
        <f t="shared" si="15"/>
        <v>43212</v>
      </c>
      <c r="B113" s="2">
        <f t="shared" si="9"/>
        <v>2018</v>
      </c>
      <c r="C113" s="2" t="str">
        <f t="shared" si="8"/>
        <v>Apr</v>
      </c>
      <c r="D113" s="2">
        <f>MONTH(Dim_Dates[[#This Row],[Date]])</f>
        <v>4</v>
      </c>
      <c r="E113" s="2" t="str">
        <f t="shared" si="10"/>
        <v>2018 04</v>
      </c>
      <c r="F113" s="1">
        <f t="shared" si="11"/>
        <v>16</v>
      </c>
      <c r="G113" s="2" t="str">
        <f t="shared" si="12"/>
        <v>201816</v>
      </c>
      <c r="H113" s="2" t="str">
        <f t="shared" si="13"/>
        <v>Sun</v>
      </c>
      <c r="I113" s="2">
        <f t="shared" si="14"/>
        <v>7</v>
      </c>
    </row>
    <row r="114" spans="1:9">
      <c r="A114" s="3">
        <f t="shared" si="15"/>
        <v>43213</v>
      </c>
      <c r="B114" s="2">
        <f t="shared" si="9"/>
        <v>2018</v>
      </c>
      <c r="C114" s="2" t="str">
        <f t="shared" si="8"/>
        <v>Apr</v>
      </c>
      <c r="D114" s="2">
        <f>MONTH(Dim_Dates[[#This Row],[Date]])</f>
        <v>4</v>
      </c>
      <c r="E114" s="2" t="str">
        <f t="shared" si="10"/>
        <v>2018 04</v>
      </c>
      <c r="F114" s="1">
        <f t="shared" si="11"/>
        <v>17</v>
      </c>
      <c r="G114" s="2" t="str">
        <f t="shared" si="12"/>
        <v>201817</v>
      </c>
      <c r="H114" s="2" t="str">
        <f t="shared" si="13"/>
        <v>Mon</v>
      </c>
      <c r="I114" s="2">
        <f t="shared" si="14"/>
        <v>1</v>
      </c>
    </row>
    <row r="115" spans="1:9">
      <c r="A115" s="3">
        <f t="shared" si="15"/>
        <v>43214</v>
      </c>
      <c r="B115" s="2">
        <f t="shared" si="9"/>
        <v>2018</v>
      </c>
      <c r="C115" s="2" t="str">
        <f t="shared" si="8"/>
        <v>Apr</v>
      </c>
      <c r="D115" s="2">
        <f>MONTH(Dim_Dates[[#This Row],[Date]])</f>
        <v>4</v>
      </c>
      <c r="E115" s="2" t="str">
        <f t="shared" si="10"/>
        <v>2018 04</v>
      </c>
      <c r="F115" s="1">
        <f t="shared" si="11"/>
        <v>17</v>
      </c>
      <c r="G115" s="2" t="str">
        <f t="shared" si="12"/>
        <v>201817</v>
      </c>
      <c r="H115" s="2" t="str">
        <f t="shared" si="13"/>
        <v>Tue</v>
      </c>
      <c r="I115" s="2">
        <f t="shared" si="14"/>
        <v>2</v>
      </c>
    </row>
    <row r="116" spans="1:9">
      <c r="A116" s="3">
        <f t="shared" si="15"/>
        <v>43215</v>
      </c>
      <c r="B116" s="2">
        <f t="shared" si="9"/>
        <v>2018</v>
      </c>
      <c r="C116" s="2" t="str">
        <f t="shared" si="8"/>
        <v>Apr</v>
      </c>
      <c r="D116" s="2">
        <f>MONTH(Dim_Dates[[#This Row],[Date]])</f>
        <v>4</v>
      </c>
      <c r="E116" s="2" t="str">
        <f t="shared" si="10"/>
        <v>2018 04</v>
      </c>
      <c r="F116" s="1">
        <f t="shared" si="11"/>
        <v>17</v>
      </c>
      <c r="G116" s="2" t="str">
        <f t="shared" si="12"/>
        <v>201817</v>
      </c>
      <c r="H116" s="2" t="str">
        <f t="shared" si="13"/>
        <v>Wed</v>
      </c>
      <c r="I116" s="2">
        <f t="shared" si="14"/>
        <v>3</v>
      </c>
    </row>
    <row r="117" spans="1:9">
      <c r="A117" s="3">
        <f t="shared" si="15"/>
        <v>43216</v>
      </c>
      <c r="B117" s="2">
        <f t="shared" si="9"/>
        <v>2018</v>
      </c>
      <c r="C117" s="2" t="str">
        <f t="shared" si="8"/>
        <v>Apr</v>
      </c>
      <c r="D117" s="2">
        <f>MONTH(Dim_Dates[[#This Row],[Date]])</f>
        <v>4</v>
      </c>
      <c r="E117" s="2" t="str">
        <f t="shared" si="10"/>
        <v>2018 04</v>
      </c>
      <c r="F117" s="1">
        <f t="shared" si="11"/>
        <v>17</v>
      </c>
      <c r="G117" s="2" t="str">
        <f t="shared" si="12"/>
        <v>201817</v>
      </c>
      <c r="H117" s="2" t="str">
        <f t="shared" si="13"/>
        <v>Thu</v>
      </c>
      <c r="I117" s="2">
        <f t="shared" si="14"/>
        <v>4</v>
      </c>
    </row>
    <row r="118" spans="1:9">
      <c r="A118" s="3">
        <f t="shared" si="15"/>
        <v>43217</v>
      </c>
      <c r="B118" s="2">
        <f t="shared" si="9"/>
        <v>2018</v>
      </c>
      <c r="C118" s="2" t="str">
        <f t="shared" si="8"/>
        <v>Apr</v>
      </c>
      <c r="D118" s="2">
        <f>MONTH(Dim_Dates[[#This Row],[Date]])</f>
        <v>4</v>
      </c>
      <c r="E118" s="2" t="str">
        <f t="shared" si="10"/>
        <v>2018 04</v>
      </c>
      <c r="F118" s="1">
        <f t="shared" si="11"/>
        <v>17</v>
      </c>
      <c r="G118" s="2" t="str">
        <f t="shared" si="12"/>
        <v>201817</v>
      </c>
      <c r="H118" s="2" t="str">
        <f t="shared" si="13"/>
        <v>Fri</v>
      </c>
      <c r="I118" s="2">
        <f t="shared" si="14"/>
        <v>5</v>
      </c>
    </row>
    <row r="119" spans="1:9">
      <c r="A119" s="3">
        <f t="shared" si="15"/>
        <v>43218</v>
      </c>
      <c r="B119" s="2">
        <f t="shared" si="9"/>
        <v>2018</v>
      </c>
      <c r="C119" s="2" t="str">
        <f t="shared" si="8"/>
        <v>Apr</v>
      </c>
      <c r="D119" s="2">
        <f>MONTH(Dim_Dates[[#This Row],[Date]])</f>
        <v>4</v>
      </c>
      <c r="E119" s="2" t="str">
        <f t="shared" si="10"/>
        <v>2018 04</v>
      </c>
      <c r="F119" s="1">
        <f t="shared" si="11"/>
        <v>17</v>
      </c>
      <c r="G119" s="2" t="str">
        <f t="shared" si="12"/>
        <v>201817</v>
      </c>
      <c r="H119" s="2" t="str">
        <f t="shared" si="13"/>
        <v>Sat</v>
      </c>
      <c r="I119" s="2">
        <f t="shared" si="14"/>
        <v>6</v>
      </c>
    </row>
    <row r="120" spans="1:9">
      <c r="A120" s="3">
        <f t="shared" si="15"/>
        <v>43219</v>
      </c>
      <c r="B120" s="2">
        <f t="shared" si="9"/>
        <v>2018</v>
      </c>
      <c r="C120" s="2" t="str">
        <f t="shared" si="8"/>
        <v>Apr</v>
      </c>
      <c r="D120" s="2">
        <f>MONTH(Dim_Dates[[#This Row],[Date]])</f>
        <v>4</v>
      </c>
      <c r="E120" s="2" t="str">
        <f t="shared" si="10"/>
        <v>2018 04</v>
      </c>
      <c r="F120" s="1">
        <f t="shared" si="11"/>
        <v>17</v>
      </c>
      <c r="G120" s="2" t="str">
        <f t="shared" si="12"/>
        <v>201817</v>
      </c>
      <c r="H120" s="2" t="str">
        <f t="shared" si="13"/>
        <v>Sun</v>
      </c>
      <c r="I120" s="2">
        <f t="shared" si="14"/>
        <v>7</v>
      </c>
    </row>
    <row r="121" spans="1:9">
      <c r="A121" s="3">
        <f t="shared" si="15"/>
        <v>43220</v>
      </c>
      <c r="B121" s="2">
        <f t="shared" si="9"/>
        <v>2018</v>
      </c>
      <c r="C121" s="2" t="str">
        <f t="shared" si="8"/>
        <v>Apr</v>
      </c>
      <c r="D121" s="2">
        <f>MONTH(Dim_Dates[[#This Row],[Date]])</f>
        <v>4</v>
      </c>
      <c r="E121" s="2" t="str">
        <f t="shared" si="10"/>
        <v>2018 04</v>
      </c>
      <c r="F121" s="1">
        <f t="shared" si="11"/>
        <v>18</v>
      </c>
      <c r="G121" s="2" t="str">
        <f t="shared" si="12"/>
        <v>201818</v>
      </c>
      <c r="H121" s="2" t="str">
        <f t="shared" si="13"/>
        <v>Mon</v>
      </c>
      <c r="I121" s="2">
        <f t="shared" si="14"/>
        <v>1</v>
      </c>
    </row>
    <row r="122" spans="1:9">
      <c r="A122" s="3">
        <f t="shared" si="15"/>
        <v>43221</v>
      </c>
      <c r="B122" s="2">
        <f t="shared" si="9"/>
        <v>2018</v>
      </c>
      <c r="C122" s="2" t="str">
        <f t="shared" si="8"/>
        <v>May</v>
      </c>
      <c r="D122" s="2">
        <f>MONTH(Dim_Dates[[#This Row],[Date]])</f>
        <v>5</v>
      </c>
      <c r="E122" s="2" t="str">
        <f t="shared" si="10"/>
        <v>2018 05</v>
      </c>
      <c r="F122" s="1">
        <f t="shared" si="11"/>
        <v>18</v>
      </c>
      <c r="G122" s="2" t="str">
        <f t="shared" si="12"/>
        <v>201818</v>
      </c>
      <c r="H122" s="2" t="str">
        <f t="shared" si="13"/>
        <v>Tue</v>
      </c>
      <c r="I122" s="2">
        <f t="shared" si="14"/>
        <v>2</v>
      </c>
    </row>
    <row r="123" spans="1:9">
      <c r="A123" s="3">
        <f t="shared" si="15"/>
        <v>43222</v>
      </c>
      <c r="B123" s="2">
        <f t="shared" si="9"/>
        <v>2018</v>
      </c>
      <c r="C123" s="2" t="str">
        <f t="shared" si="8"/>
        <v>May</v>
      </c>
      <c r="D123" s="2">
        <f>MONTH(Dim_Dates[[#This Row],[Date]])</f>
        <v>5</v>
      </c>
      <c r="E123" s="2" t="str">
        <f t="shared" si="10"/>
        <v>2018 05</v>
      </c>
      <c r="F123" s="1">
        <f t="shared" si="11"/>
        <v>18</v>
      </c>
      <c r="G123" s="2" t="str">
        <f t="shared" si="12"/>
        <v>201818</v>
      </c>
      <c r="H123" s="2" t="str">
        <f t="shared" si="13"/>
        <v>Wed</v>
      </c>
      <c r="I123" s="2">
        <f t="shared" si="14"/>
        <v>3</v>
      </c>
    </row>
    <row r="124" spans="1:9">
      <c r="A124" s="3">
        <f t="shared" si="15"/>
        <v>43223</v>
      </c>
      <c r="B124" s="2">
        <f t="shared" si="9"/>
        <v>2018</v>
      </c>
      <c r="C124" s="2" t="str">
        <f t="shared" si="8"/>
        <v>May</v>
      </c>
      <c r="D124" s="2">
        <f>MONTH(Dim_Dates[[#This Row],[Date]])</f>
        <v>5</v>
      </c>
      <c r="E124" s="2" t="str">
        <f t="shared" si="10"/>
        <v>2018 05</v>
      </c>
      <c r="F124" s="1">
        <f t="shared" si="11"/>
        <v>18</v>
      </c>
      <c r="G124" s="2" t="str">
        <f t="shared" si="12"/>
        <v>201818</v>
      </c>
      <c r="H124" s="2" t="str">
        <f t="shared" si="13"/>
        <v>Thu</v>
      </c>
      <c r="I124" s="2">
        <f t="shared" si="14"/>
        <v>4</v>
      </c>
    </row>
    <row r="125" spans="1:9">
      <c r="A125" s="3">
        <f t="shared" si="15"/>
        <v>43224</v>
      </c>
      <c r="B125" s="2">
        <f t="shared" si="9"/>
        <v>2018</v>
      </c>
      <c r="C125" s="2" t="str">
        <f t="shared" si="8"/>
        <v>May</v>
      </c>
      <c r="D125" s="2">
        <f>MONTH(Dim_Dates[[#This Row],[Date]])</f>
        <v>5</v>
      </c>
      <c r="E125" s="2" t="str">
        <f t="shared" si="10"/>
        <v>2018 05</v>
      </c>
      <c r="F125" s="1">
        <f t="shared" si="11"/>
        <v>18</v>
      </c>
      <c r="G125" s="2" t="str">
        <f t="shared" si="12"/>
        <v>201818</v>
      </c>
      <c r="H125" s="2" t="str">
        <f t="shared" si="13"/>
        <v>Fri</v>
      </c>
      <c r="I125" s="2">
        <f t="shared" si="14"/>
        <v>5</v>
      </c>
    </row>
    <row r="126" spans="1:9">
      <c r="A126" s="3">
        <f t="shared" si="15"/>
        <v>43225</v>
      </c>
      <c r="B126" s="2">
        <f t="shared" si="9"/>
        <v>2018</v>
      </c>
      <c r="C126" s="2" t="str">
        <f t="shared" si="8"/>
        <v>May</v>
      </c>
      <c r="D126" s="2">
        <f>MONTH(Dim_Dates[[#This Row],[Date]])</f>
        <v>5</v>
      </c>
      <c r="E126" s="2" t="str">
        <f t="shared" si="10"/>
        <v>2018 05</v>
      </c>
      <c r="F126" s="1">
        <f t="shared" si="11"/>
        <v>18</v>
      </c>
      <c r="G126" s="2" t="str">
        <f t="shared" si="12"/>
        <v>201818</v>
      </c>
      <c r="H126" s="2" t="str">
        <f t="shared" si="13"/>
        <v>Sat</v>
      </c>
      <c r="I126" s="2">
        <f t="shared" si="14"/>
        <v>6</v>
      </c>
    </row>
    <row r="127" spans="1:9">
      <c r="A127" s="3">
        <f t="shared" si="15"/>
        <v>43226</v>
      </c>
      <c r="B127" s="2">
        <f t="shared" si="9"/>
        <v>2018</v>
      </c>
      <c r="C127" s="2" t="str">
        <f t="shared" si="8"/>
        <v>May</v>
      </c>
      <c r="D127" s="2">
        <f>MONTH(Dim_Dates[[#This Row],[Date]])</f>
        <v>5</v>
      </c>
      <c r="E127" s="2" t="str">
        <f t="shared" si="10"/>
        <v>2018 05</v>
      </c>
      <c r="F127" s="1">
        <f t="shared" si="11"/>
        <v>18</v>
      </c>
      <c r="G127" s="2" t="str">
        <f t="shared" si="12"/>
        <v>201818</v>
      </c>
      <c r="H127" s="2" t="str">
        <f t="shared" si="13"/>
        <v>Sun</v>
      </c>
      <c r="I127" s="2">
        <f t="shared" si="14"/>
        <v>7</v>
      </c>
    </row>
    <row r="128" spans="1:9">
      <c r="A128" s="3">
        <f t="shared" si="15"/>
        <v>43227</v>
      </c>
      <c r="B128" s="2">
        <f t="shared" si="9"/>
        <v>2018</v>
      </c>
      <c r="C128" s="2" t="str">
        <f t="shared" si="8"/>
        <v>May</v>
      </c>
      <c r="D128" s="2">
        <f>MONTH(Dim_Dates[[#This Row],[Date]])</f>
        <v>5</v>
      </c>
      <c r="E128" s="2" t="str">
        <f t="shared" si="10"/>
        <v>2018 05</v>
      </c>
      <c r="F128" s="1">
        <f t="shared" si="11"/>
        <v>19</v>
      </c>
      <c r="G128" s="2" t="str">
        <f t="shared" si="12"/>
        <v>201819</v>
      </c>
      <c r="H128" s="2" t="str">
        <f t="shared" si="13"/>
        <v>Mon</v>
      </c>
      <c r="I128" s="2">
        <f t="shared" si="14"/>
        <v>1</v>
      </c>
    </row>
    <row r="129" spans="1:9">
      <c r="A129" s="3">
        <f t="shared" si="15"/>
        <v>43228</v>
      </c>
      <c r="B129" s="2">
        <f t="shared" si="9"/>
        <v>2018</v>
      </c>
      <c r="C129" s="2" t="str">
        <f t="shared" si="8"/>
        <v>May</v>
      </c>
      <c r="D129" s="2">
        <f>MONTH(Dim_Dates[[#This Row],[Date]])</f>
        <v>5</v>
      </c>
      <c r="E129" s="2" t="str">
        <f t="shared" si="10"/>
        <v>2018 05</v>
      </c>
      <c r="F129" s="1">
        <f t="shared" si="11"/>
        <v>19</v>
      </c>
      <c r="G129" s="2" t="str">
        <f t="shared" si="12"/>
        <v>201819</v>
      </c>
      <c r="H129" s="2" t="str">
        <f t="shared" si="13"/>
        <v>Tue</v>
      </c>
      <c r="I129" s="2">
        <f t="shared" si="14"/>
        <v>2</v>
      </c>
    </row>
    <row r="130" spans="1:9">
      <c r="A130" s="3">
        <f t="shared" si="15"/>
        <v>43229</v>
      </c>
      <c r="B130" s="2">
        <f t="shared" si="9"/>
        <v>2018</v>
      </c>
      <c r="C130" s="2" t="str">
        <f t="shared" ref="C130:C193" si="16">TEXT(A130,"mmm")</f>
        <v>May</v>
      </c>
      <c r="D130" s="2">
        <f>MONTH(Dim_Dates[[#This Row],[Date]])</f>
        <v>5</v>
      </c>
      <c r="E130" s="2" t="str">
        <f t="shared" si="10"/>
        <v>2018 05</v>
      </c>
      <c r="F130" s="1">
        <f t="shared" si="11"/>
        <v>19</v>
      </c>
      <c r="G130" s="2" t="str">
        <f t="shared" si="12"/>
        <v>201819</v>
      </c>
      <c r="H130" s="2" t="str">
        <f t="shared" si="13"/>
        <v>Wed</v>
      </c>
      <c r="I130" s="2">
        <f t="shared" si="14"/>
        <v>3</v>
      </c>
    </row>
    <row r="131" spans="1:9">
      <c r="A131" s="3">
        <f t="shared" si="15"/>
        <v>43230</v>
      </c>
      <c r="B131" s="2">
        <f t="shared" ref="B131:B194" si="17">YEAR(A131)</f>
        <v>2018</v>
      </c>
      <c r="C131" s="2" t="str">
        <f t="shared" si="16"/>
        <v>May</v>
      </c>
      <c r="D131" s="2">
        <f>MONTH(Dim_Dates[[#This Row],[Date]])</f>
        <v>5</v>
      </c>
      <c r="E131" s="2" t="str">
        <f t="shared" ref="E131:E194" si="18">B131&amp;" "&amp;TEXT(MONTH(A131),"00")</f>
        <v>2018 05</v>
      </c>
      <c r="F131" s="1">
        <f t="shared" ref="F131:F194" si="19">WEEKNUM(A131,2)</f>
        <v>19</v>
      </c>
      <c r="G131" s="2" t="str">
        <f t="shared" ref="G131:G194" si="20">B131&amp;TEXT(F131,"00")</f>
        <v>201819</v>
      </c>
      <c r="H131" s="2" t="str">
        <f t="shared" ref="H131:H194" si="21">TEXT(A131,"ddd")</f>
        <v>Thu</v>
      </c>
      <c r="I131" s="2">
        <f t="shared" ref="I131:I194" si="22">WEEKDAY(A131,2)</f>
        <v>4</v>
      </c>
    </row>
    <row r="132" spans="1:9">
      <c r="A132" s="3">
        <f t="shared" ref="A132:A195" si="23">A131+1</f>
        <v>43231</v>
      </c>
      <c r="B132" s="2">
        <f t="shared" si="17"/>
        <v>2018</v>
      </c>
      <c r="C132" s="2" t="str">
        <f t="shared" si="16"/>
        <v>May</v>
      </c>
      <c r="D132" s="2">
        <f>MONTH(Dim_Dates[[#This Row],[Date]])</f>
        <v>5</v>
      </c>
      <c r="E132" s="2" t="str">
        <f t="shared" si="18"/>
        <v>2018 05</v>
      </c>
      <c r="F132" s="1">
        <f t="shared" si="19"/>
        <v>19</v>
      </c>
      <c r="G132" s="2" t="str">
        <f t="shared" si="20"/>
        <v>201819</v>
      </c>
      <c r="H132" s="2" t="str">
        <f t="shared" si="21"/>
        <v>Fri</v>
      </c>
      <c r="I132" s="2">
        <f t="shared" si="22"/>
        <v>5</v>
      </c>
    </row>
    <row r="133" spans="1:9">
      <c r="A133" s="3">
        <f t="shared" si="23"/>
        <v>43232</v>
      </c>
      <c r="B133" s="2">
        <f t="shared" si="17"/>
        <v>2018</v>
      </c>
      <c r="C133" s="2" t="str">
        <f t="shared" si="16"/>
        <v>May</v>
      </c>
      <c r="D133" s="2">
        <f>MONTH(Dim_Dates[[#This Row],[Date]])</f>
        <v>5</v>
      </c>
      <c r="E133" s="2" t="str">
        <f t="shared" si="18"/>
        <v>2018 05</v>
      </c>
      <c r="F133" s="1">
        <f t="shared" si="19"/>
        <v>19</v>
      </c>
      <c r="G133" s="2" t="str">
        <f t="shared" si="20"/>
        <v>201819</v>
      </c>
      <c r="H133" s="2" t="str">
        <f t="shared" si="21"/>
        <v>Sat</v>
      </c>
      <c r="I133" s="2">
        <f t="shared" si="22"/>
        <v>6</v>
      </c>
    </row>
    <row r="134" spans="1:9">
      <c r="A134" s="3">
        <f t="shared" si="23"/>
        <v>43233</v>
      </c>
      <c r="B134" s="2">
        <f t="shared" si="17"/>
        <v>2018</v>
      </c>
      <c r="C134" s="2" t="str">
        <f t="shared" si="16"/>
        <v>May</v>
      </c>
      <c r="D134" s="2">
        <f>MONTH(Dim_Dates[[#This Row],[Date]])</f>
        <v>5</v>
      </c>
      <c r="E134" s="2" t="str">
        <f t="shared" si="18"/>
        <v>2018 05</v>
      </c>
      <c r="F134" s="1">
        <f t="shared" si="19"/>
        <v>19</v>
      </c>
      <c r="G134" s="2" t="str">
        <f t="shared" si="20"/>
        <v>201819</v>
      </c>
      <c r="H134" s="2" t="str">
        <f t="shared" si="21"/>
        <v>Sun</v>
      </c>
      <c r="I134" s="2">
        <f t="shared" si="22"/>
        <v>7</v>
      </c>
    </row>
    <row r="135" spans="1:9">
      <c r="A135" s="3">
        <f t="shared" si="23"/>
        <v>43234</v>
      </c>
      <c r="B135" s="2">
        <f t="shared" si="17"/>
        <v>2018</v>
      </c>
      <c r="C135" s="2" t="str">
        <f t="shared" si="16"/>
        <v>May</v>
      </c>
      <c r="D135" s="2">
        <f>MONTH(Dim_Dates[[#This Row],[Date]])</f>
        <v>5</v>
      </c>
      <c r="E135" s="2" t="str">
        <f t="shared" si="18"/>
        <v>2018 05</v>
      </c>
      <c r="F135" s="1">
        <f t="shared" si="19"/>
        <v>20</v>
      </c>
      <c r="G135" s="2" t="str">
        <f t="shared" si="20"/>
        <v>201820</v>
      </c>
      <c r="H135" s="2" t="str">
        <f t="shared" si="21"/>
        <v>Mon</v>
      </c>
      <c r="I135" s="2">
        <f t="shared" si="22"/>
        <v>1</v>
      </c>
    </row>
    <row r="136" spans="1:9">
      <c r="A136" s="3">
        <f t="shared" si="23"/>
        <v>43235</v>
      </c>
      <c r="B136" s="2">
        <f t="shared" si="17"/>
        <v>2018</v>
      </c>
      <c r="C136" s="2" t="str">
        <f t="shared" si="16"/>
        <v>May</v>
      </c>
      <c r="D136" s="2">
        <f>MONTH(Dim_Dates[[#This Row],[Date]])</f>
        <v>5</v>
      </c>
      <c r="E136" s="2" t="str">
        <f t="shared" si="18"/>
        <v>2018 05</v>
      </c>
      <c r="F136" s="1">
        <f t="shared" si="19"/>
        <v>20</v>
      </c>
      <c r="G136" s="2" t="str">
        <f t="shared" si="20"/>
        <v>201820</v>
      </c>
      <c r="H136" s="2" t="str">
        <f t="shared" si="21"/>
        <v>Tue</v>
      </c>
      <c r="I136" s="2">
        <f t="shared" si="22"/>
        <v>2</v>
      </c>
    </row>
    <row r="137" spans="1:9">
      <c r="A137" s="3">
        <f t="shared" si="23"/>
        <v>43236</v>
      </c>
      <c r="B137" s="2">
        <f t="shared" si="17"/>
        <v>2018</v>
      </c>
      <c r="C137" s="2" t="str">
        <f t="shared" si="16"/>
        <v>May</v>
      </c>
      <c r="D137" s="2">
        <f>MONTH(Dim_Dates[[#This Row],[Date]])</f>
        <v>5</v>
      </c>
      <c r="E137" s="2" t="str">
        <f t="shared" si="18"/>
        <v>2018 05</v>
      </c>
      <c r="F137" s="1">
        <f t="shared" si="19"/>
        <v>20</v>
      </c>
      <c r="G137" s="2" t="str">
        <f t="shared" si="20"/>
        <v>201820</v>
      </c>
      <c r="H137" s="2" t="str">
        <f t="shared" si="21"/>
        <v>Wed</v>
      </c>
      <c r="I137" s="2">
        <f t="shared" si="22"/>
        <v>3</v>
      </c>
    </row>
    <row r="138" spans="1:9">
      <c r="A138" s="3">
        <f t="shared" si="23"/>
        <v>43237</v>
      </c>
      <c r="B138" s="2">
        <f t="shared" si="17"/>
        <v>2018</v>
      </c>
      <c r="C138" s="2" t="str">
        <f t="shared" si="16"/>
        <v>May</v>
      </c>
      <c r="D138" s="2">
        <f>MONTH(Dim_Dates[[#This Row],[Date]])</f>
        <v>5</v>
      </c>
      <c r="E138" s="2" t="str">
        <f t="shared" si="18"/>
        <v>2018 05</v>
      </c>
      <c r="F138" s="1">
        <f t="shared" si="19"/>
        <v>20</v>
      </c>
      <c r="G138" s="2" t="str">
        <f t="shared" si="20"/>
        <v>201820</v>
      </c>
      <c r="H138" s="2" t="str">
        <f t="shared" si="21"/>
        <v>Thu</v>
      </c>
      <c r="I138" s="2">
        <f t="shared" si="22"/>
        <v>4</v>
      </c>
    </row>
    <row r="139" spans="1:9">
      <c r="A139" s="3">
        <f t="shared" si="23"/>
        <v>43238</v>
      </c>
      <c r="B139" s="2">
        <f t="shared" si="17"/>
        <v>2018</v>
      </c>
      <c r="C139" s="2" t="str">
        <f t="shared" si="16"/>
        <v>May</v>
      </c>
      <c r="D139" s="2">
        <f>MONTH(Dim_Dates[[#This Row],[Date]])</f>
        <v>5</v>
      </c>
      <c r="E139" s="2" t="str">
        <f t="shared" si="18"/>
        <v>2018 05</v>
      </c>
      <c r="F139" s="1">
        <f t="shared" si="19"/>
        <v>20</v>
      </c>
      <c r="G139" s="2" t="str">
        <f t="shared" si="20"/>
        <v>201820</v>
      </c>
      <c r="H139" s="2" t="str">
        <f t="shared" si="21"/>
        <v>Fri</v>
      </c>
      <c r="I139" s="2">
        <f t="shared" si="22"/>
        <v>5</v>
      </c>
    </row>
    <row r="140" spans="1:9">
      <c r="A140" s="3">
        <f t="shared" si="23"/>
        <v>43239</v>
      </c>
      <c r="B140" s="2">
        <f t="shared" si="17"/>
        <v>2018</v>
      </c>
      <c r="C140" s="2" t="str">
        <f t="shared" si="16"/>
        <v>May</v>
      </c>
      <c r="D140" s="2">
        <f>MONTH(Dim_Dates[[#This Row],[Date]])</f>
        <v>5</v>
      </c>
      <c r="E140" s="2" t="str">
        <f t="shared" si="18"/>
        <v>2018 05</v>
      </c>
      <c r="F140" s="1">
        <f t="shared" si="19"/>
        <v>20</v>
      </c>
      <c r="G140" s="2" t="str">
        <f t="shared" si="20"/>
        <v>201820</v>
      </c>
      <c r="H140" s="2" t="str">
        <f t="shared" si="21"/>
        <v>Sat</v>
      </c>
      <c r="I140" s="2">
        <f t="shared" si="22"/>
        <v>6</v>
      </c>
    </row>
    <row r="141" spans="1:9">
      <c r="A141" s="3">
        <f t="shared" si="23"/>
        <v>43240</v>
      </c>
      <c r="B141" s="2">
        <f t="shared" si="17"/>
        <v>2018</v>
      </c>
      <c r="C141" s="2" t="str">
        <f t="shared" si="16"/>
        <v>May</v>
      </c>
      <c r="D141" s="2">
        <f>MONTH(Dim_Dates[[#This Row],[Date]])</f>
        <v>5</v>
      </c>
      <c r="E141" s="2" t="str">
        <f t="shared" si="18"/>
        <v>2018 05</v>
      </c>
      <c r="F141" s="1">
        <f t="shared" si="19"/>
        <v>20</v>
      </c>
      <c r="G141" s="2" t="str">
        <f t="shared" si="20"/>
        <v>201820</v>
      </c>
      <c r="H141" s="2" t="str">
        <f t="shared" si="21"/>
        <v>Sun</v>
      </c>
      <c r="I141" s="2">
        <f t="shared" si="22"/>
        <v>7</v>
      </c>
    </row>
    <row r="142" spans="1:9">
      <c r="A142" s="3">
        <f t="shared" si="23"/>
        <v>43241</v>
      </c>
      <c r="B142" s="2">
        <f t="shared" si="17"/>
        <v>2018</v>
      </c>
      <c r="C142" s="2" t="str">
        <f t="shared" si="16"/>
        <v>May</v>
      </c>
      <c r="D142" s="2">
        <f>MONTH(Dim_Dates[[#This Row],[Date]])</f>
        <v>5</v>
      </c>
      <c r="E142" s="2" t="str">
        <f t="shared" si="18"/>
        <v>2018 05</v>
      </c>
      <c r="F142" s="1">
        <f t="shared" si="19"/>
        <v>21</v>
      </c>
      <c r="G142" s="2" t="str">
        <f t="shared" si="20"/>
        <v>201821</v>
      </c>
      <c r="H142" s="2" t="str">
        <f t="shared" si="21"/>
        <v>Mon</v>
      </c>
      <c r="I142" s="2">
        <f t="shared" si="22"/>
        <v>1</v>
      </c>
    </row>
    <row r="143" spans="1:9">
      <c r="A143" s="3">
        <f t="shared" si="23"/>
        <v>43242</v>
      </c>
      <c r="B143" s="2">
        <f t="shared" si="17"/>
        <v>2018</v>
      </c>
      <c r="C143" s="2" t="str">
        <f t="shared" si="16"/>
        <v>May</v>
      </c>
      <c r="D143" s="2">
        <f>MONTH(Dim_Dates[[#This Row],[Date]])</f>
        <v>5</v>
      </c>
      <c r="E143" s="2" t="str">
        <f t="shared" si="18"/>
        <v>2018 05</v>
      </c>
      <c r="F143" s="1">
        <f t="shared" si="19"/>
        <v>21</v>
      </c>
      <c r="G143" s="2" t="str">
        <f t="shared" si="20"/>
        <v>201821</v>
      </c>
      <c r="H143" s="2" t="str">
        <f t="shared" si="21"/>
        <v>Tue</v>
      </c>
      <c r="I143" s="2">
        <f t="shared" si="22"/>
        <v>2</v>
      </c>
    </row>
    <row r="144" spans="1:9">
      <c r="A144" s="3">
        <f t="shared" si="23"/>
        <v>43243</v>
      </c>
      <c r="B144" s="2">
        <f t="shared" si="17"/>
        <v>2018</v>
      </c>
      <c r="C144" s="2" t="str">
        <f t="shared" si="16"/>
        <v>May</v>
      </c>
      <c r="D144" s="2">
        <f>MONTH(Dim_Dates[[#This Row],[Date]])</f>
        <v>5</v>
      </c>
      <c r="E144" s="2" t="str">
        <f t="shared" si="18"/>
        <v>2018 05</v>
      </c>
      <c r="F144" s="1">
        <f t="shared" si="19"/>
        <v>21</v>
      </c>
      <c r="G144" s="2" t="str">
        <f t="shared" si="20"/>
        <v>201821</v>
      </c>
      <c r="H144" s="2" t="str">
        <f t="shared" si="21"/>
        <v>Wed</v>
      </c>
      <c r="I144" s="2">
        <f t="shared" si="22"/>
        <v>3</v>
      </c>
    </row>
    <row r="145" spans="1:9">
      <c r="A145" s="3">
        <f t="shared" si="23"/>
        <v>43244</v>
      </c>
      <c r="B145" s="2">
        <f t="shared" si="17"/>
        <v>2018</v>
      </c>
      <c r="C145" s="2" t="str">
        <f t="shared" si="16"/>
        <v>May</v>
      </c>
      <c r="D145" s="2">
        <f>MONTH(Dim_Dates[[#This Row],[Date]])</f>
        <v>5</v>
      </c>
      <c r="E145" s="2" t="str">
        <f t="shared" si="18"/>
        <v>2018 05</v>
      </c>
      <c r="F145" s="1">
        <f t="shared" si="19"/>
        <v>21</v>
      </c>
      <c r="G145" s="2" t="str">
        <f t="shared" si="20"/>
        <v>201821</v>
      </c>
      <c r="H145" s="2" t="str">
        <f t="shared" si="21"/>
        <v>Thu</v>
      </c>
      <c r="I145" s="2">
        <f t="shared" si="22"/>
        <v>4</v>
      </c>
    </row>
    <row r="146" spans="1:9">
      <c r="A146" s="3">
        <f t="shared" si="23"/>
        <v>43245</v>
      </c>
      <c r="B146" s="2">
        <f t="shared" si="17"/>
        <v>2018</v>
      </c>
      <c r="C146" s="2" t="str">
        <f t="shared" si="16"/>
        <v>May</v>
      </c>
      <c r="D146" s="2">
        <f>MONTH(Dim_Dates[[#This Row],[Date]])</f>
        <v>5</v>
      </c>
      <c r="E146" s="2" t="str">
        <f t="shared" si="18"/>
        <v>2018 05</v>
      </c>
      <c r="F146" s="1">
        <f t="shared" si="19"/>
        <v>21</v>
      </c>
      <c r="G146" s="2" t="str">
        <f t="shared" si="20"/>
        <v>201821</v>
      </c>
      <c r="H146" s="2" t="str">
        <f t="shared" si="21"/>
        <v>Fri</v>
      </c>
      <c r="I146" s="2">
        <f t="shared" si="22"/>
        <v>5</v>
      </c>
    </row>
    <row r="147" spans="1:9">
      <c r="A147" s="3">
        <f t="shared" si="23"/>
        <v>43246</v>
      </c>
      <c r="B147" s="2">
        <f t="shared" si="17"/>
        <v>2018</v>
      </c>
      <c r="C147" s="2" t="str">
        <f t="shared" si="16"/>
        <v>May</v>
      </c>
      <c r="D147" s="2">
        <f>MONTH(Dim_Dates[[#This Row],[Date]])</f>
        <v>5</v>
      </c>
      <c r="E147" s="2" t="str">
        <f t="shared" si="18"/>
        <v>2018 05</v>
      </c>
      <c r="F147" s="1">
        <f t="shared" si="19"/>
        <v>21</v>
      </c>
      <c r="G147" s="2" t="str">
        <f t="shared" si="20"/>
        <v>201821</v>
      </c>
      <c r="H147" s="2" t="str">
        <f t="shared" si="21"/>
        <v>Sat</v>
      </c>
      <c r="I147" s="2">
        <f t="shared" si="22"/>
        <v>6</v>
      </c>
    </row>
    <row r="148" spans="1:9">
      <c r="A148" s="3">
        <f t="shared" si="23"/>
        <v>43247</v>
      </c>
      <c r="B148" s="2">
        <f t="shared" si="17"/>
        <v>2018</v>
      </c>
      <c r="C148" s="2" t="str">
        <f t="shared" si="16"/>
        <v>May</v>
      </c>
      <c r="D148" s="2">
        <f>MONTH(Dim_Dates[[#This Row],[Date]])</f>
        <v>5</v>
      </c>
      <c r="E148" s="2" t="str">
        <f t="shared" si="18"/>
        <v>2018 05</v>
      </c>
      <c r="F148" s="1">
        <f t="shared" si="19"/>
        <v>21</v>
      </c>
      <c r="G148" s="2" t="str">
        <f t="shared" si="20"/>
        <v>201821</v>
      </c>
      <c r="H148" s="2" t="str">
        <f t="shared" si="21"/>
        <v>Sun</v>
      </c>
      <c r="I148" s="2">
        <f t="shared" si="22"/>
        <v>7</v>
      </c>
    </row>
    <row r="149" spans="1:9">
      <c r="A149" s="3">
        <f t="shared" si="23"/>
        <v>43248</v>
      </c>
      <c r="B149" s="2">
        <f t="shared" si="17"/>
        <v>2018</v>
      </c>
      <c r="C149" s="2" t="str">
        <f t="shared" si="16"/>
        <v>May</v>
      </c>
      <c r="D149" s="2">
        <f>MONTH(Dim_Dates[[#This Row],[Date]])</f>
        <v>5</v>
      </c>
      <c r="E149" s="2" t="str">
        <f t="shared" si="18"/>
        <v>2018 05</v>
      </c>
      <c r="F149" s="1">
        <f t="shared" si="19"/>
        <v>22</v>
      </c>
      <c r="G149" s="2" t="str">
        <f t="shared" si="20"/>
        <v>201822</v>
      </c>
      <c r="H149" s="2" t="str">
        <f t="shared" si="21"/>
        <v>Mon</v>
      </c>
      <c r="I149" s="2">
        <f t="shared" si="22"/>
        <v>1</v>
      </c>
    </row>
    <row r="150" spans="1:9">
      <c r="A150" s="3">
        <f t="shared" si="23"/>
        <v>43249</v>
      </c>
      <c r="B150" s="2">
        <f t="shared" si="17"/>
        <v>2018</v>
      </c>
      <c r="C150" s="2" t="str">
        <f t="shared" si="16"/>
        <v>May</v>
      </c>
      <c r="D150" s="2">
        <f>MONTH(Dim_Dates[[#This Row],[Date]])</f>
        <v>5</v>
      </c>
      <c r="E150" s="2" t="str">
        <f t="shared" si="18"/>
        <v>2018 05</v>
      </c>
      <c r="F150" s="1">
        <f t="shared" si="19"/>
        <v>22</v>
      </c>
      <c r="G150" s="2" t="str">
        <f t="shared" si="20"/>
        <v>201822</v>
      </c>
      <c r="H150" s="2" t="str">
        <f t="shared" si="21"/>
        <v>Tue</v>
      </c>
      <c r="I150" s="2">
        <f t="shared" si="22"/>
        <v>2</v>
      </c>
    </row>
    <row r="151" spans="1:9">
      <c r="A151" s="3">
        <f t="shared" si="23"/>
        <v>43250</v>
      </c>
      <c r="B151" s="2">
        <f t="shared" si="17"/>
        <v>2018</v>
      </c>
      <c r="C151" s="2" t="str">
        <f t="shared" si="16"/>
        <v>May</v>
      </c>
      <c r="D151" s="2">
        <f>MONTH(Dim_Dates[[#This Row],[Date]])</f>
        <v>5</v>
      </c>
      <c r="E151" s="2" t="str">
        <f t="shared" si="18"/>
        <v>2018 05</v>
      </c>
      <c r="F151" s="1">
        <f t="shared" si="19"/>
        <v>22</v>
      </c>
      <c r="G151" s="2" t="str">
        <f t="shared" si="20"/>
        <v>201822</v>
      </c>
      <c r="H151" s="2" t="str">
        <f t="shared" si="21"/>
        <v>Wed</v>
      </c>
      <c r="I151" s="2">
        <f t="shared" si="22"/>
        <v>3</v>
      </c>
    </row>
    <row r="152" spans="1:9">
      <c r="A152" s="3">
        <f t="shared" si="23"/>
        <v>43251</v>
      </c>
      <c r="B152" s="2">
        <f t="shared" si="17"/>
        <v>2018</v>
      </c>
      <c r="C152" s="2" t="str">
        <f t="shared" si="16"/>
        <v>May</v>
      </c>
      <c r="D152" s="2">
        <f>MONTH(Dim_Dates[[#This Row],[Date]])</f>
        <v>5</v>
      </c>
      <c r="E152" s="2" t="str">
        <f t="shared" si="18"/>
        <v>2018 05</v>
      </c>
      <c r="F152" s="1">
        <f t="shared" si="19"/>
        <v>22</v>
      </c>
      <c r="G152" s="2" t="str">
        <f t="shared" si="20"/>
        <v>201822</v>
      </c>
      <c r="H152" s="2" t="str">
        <f t="shared" si="21"/>
        <v>Thu</v>
      </c>
      <c r="I152" s="2">
        <f t="shared" si="22"/>
        <v>4</v>
      </c>
    </row>
    <row r="153" spans="1:9">
      <c r="A153" s="3">
        <f t="shared" si="23"/>
        <v>43252</v>
      </c>
      <c r="B153" s="2">
        <f t="shared" si="17"/>
        <v>2018</v>
      </c>
      <c r="C153" s="2" t="str">
        <f t="shared" si="16"/>
        <v>Jun</v>
      </c>
      <c r="D153" s="2">
        <f>MONTH(Dim_Dates[[#This Row],[Date]])</f>
        <v>6</v>
      </c>
      <c r="E153" s="2" t="str">
        <f t="shared" si="18"/>
        <v>2018 06</v>
      </c>
      <c r="F153" s="1">
        <f t="shared" si="19"/>
        <v>22</v>
      </c>
      <c r="G153" s="2" t="str">
        <f t="shared" si="20"/>
        <v>201822</v>
      </c>
      <c r="H153" s="2" t="str">
        <f t="shared" si="21"/>
        <v>Fri</v>
      </c>
      <c r="I153" s="2">
        <f t="shared" si="22"/>
        <v>5</v>
      </c>
    </row>
    <row r="154" spans="1:9">
      <c r="A154" s="3">
        <f t="shared" si="23"/>
        <v>43253</v>
      </c>
      <c r="B154" s="2">
        <f t="shared" si="17"/>
        <v>2018</v>
      </c>
      <c r="C154" s="2" t="str">
        <f t="shared" si="16"/>
        <v>Jun</v>
      </c>
      <c r="D154" s="2">
        <f>MONTH(Dim_Dates[[#This Row],[Date]])</f>
        <v>6</v>
      </c>
      <c r="E154" s="2" t="str">
        <f t="shared" si="18"/>
        <v>2018 06</v>
      </c>
      <c r="F154" s="1">
        <f t="shared" si="19"/>
        <v>22</v>
      </c>
      <c r="G154" s="2" t="str">
        <f t="shared" si="20"/>
        <v>201822</v>
      </c>
      <c r="H154" s="2" t="str">
        <f t="shared" si="21"/>
        <v>Sat</v>
      </c>
      <c r="I154" s="2">
        <f t="shared" si="22"/>
        <v>6</v>
      </c>
    </row>
    <row r="155" spans="1:9">
      <c r="A155" s="3">
        <f t="shared" si="23"/>
        <v>43254</v>
      </c>
      <c r="B155" s="2">
        <f t="shared" si="17"/>
        <v>2018</v>
      </c>
      <c r="C155" s="2" t="str">
        <f t="shared" si="16"/>
        <v>Jun</v>
      </c>
      <c r="D155" s="2">
        <f>MONTH(Dim_Dates[[#This Row],[Date]])</f>
        <v>6</v>
      </c>
      <c r="E155" s="2" t="str">
        <f t="shared" si="18"/>
        <v>2018 06</v>
      </c>
      <c r="F155" s="1">
        <f t="shared" si="19"/>
        <v>22</v>
      </c>
      <c r="G155" s="2" t="str">
        <f t="shared" si="20"/>
        <v>201822</v>
      </c>
      <c r="H155" s="2" t="str">
        <f t="shared" si="21"/>
        <v>Sun</v>
      </c>
      <c r="I155" s="2">
        <f t="shared" si="22"/>
        <v>7</v>
      </c>
    </row>
    <row r="156" spans="1:9">
      <c r="A156" s="3">
        <f t="shared" si="23"/>
        <v>43255</v>
      </c>
      <c r="B156" s="2">
        <f t="shared" si="17"/>
        <v>2018</v>
      </c>
      <c r="C156" s="2" t="str">
        <f t="shared" si="16"/>
        <v>Jun</v>
      </c>
      <c r="D156" s="2">
        <f>MONTH(Dim_Dates[[#This Row],[Date]])</f>
        <v>6</v>
      </c>
      <c r="E156" s="2" t="str">
        <f t="shared" si="18"/>
        <v>2018 06</v>
      </c>
      <c r="F156" s="1">
        <f t="shared" si="19"/>
        <v>23</v>
      </c>
      <c r="G156" s="2" t="str">
        <f t="shared" si="20"/>
        <v>201823</v>
      </c>
      <c r="H156" s="2" t="str">
        <f t="shared" si="21"/>
        <v>Mon</v>
      </c>
      <c r="I156" s="2">
        <f t="shared" si="22"/>
        <v>1</v>
      </c>
    </row>
    <row r="157" spans="1:9">
      <c r="A157" s="3">
        <f t="shared" si="23"/>
        <v>43256</v>
      </c>
      <c r="B157" s="2">
        <f t="shared" si="17"/>
        <v>2018</v>
      </c>
      <c r="C157" s="2" t="str">
        <f t="shared" si="16"/>
        <v>Jun</v>
      </c>
      <c r="D157" s="2">
        <f>MONTH(Dim_Dates[[#This Row],[Date]])</f>
        <v>6</v>
      </c>
      <c r="E157" s="2" t="str">
        <f t="shared" si="18"/>
        <v>2018 06</v>
      </c>
      <c r="F157" s="1">
        <f t="shared" si="19"/>
        <v>23</v>
      </c>
      <c r="G157" s="2" t="str">
        <f t="shared" si="20"/>
        <v>201823</v>
      </c>
      <c r="H157" s="2" t="str">
        <f t="shared" si="21"/>
        <v>Tue</v>
      </c>
      <c r="I157" s="2">
        <f t="shared" si="22"/>
        <v>2</v>
      </c>
    </row>
    <row r="158" spans="1:9">
      <c r="A158" s="3">
        <f t="shared" si="23"/>
        <v>43257</v>
      </c>
      <c r="B158" s="2">
        <f t="shared" si="17"/>
        <v>2018</v>
      </c>
      <c r="C158" s="2" t="str">
        <f t="shared" si="16"/>
        <v>Jun</v>
      </c>
      <c r="D158" s="2">
        <f>MONTH(Dim_Dates[[#This Row],[Date]])</f>
        <v>6</v>
      </c>
      <c r="E158" s="2" t="str">
        <f t="shared" si="18"/>
        <v>2018 06</v>
      </c>
      <c r="F158" s="1">
        <f t="shared" si="19"/>
        <v>23</v>
      </c>
      <c r="G158" s="2" t="str">
        <f t="shared" si="20"/>
        <v>201823</v>
      </c>
      <c r="H158" s="2" t="str">
        <f t="shared" si="21"/>
        <v>Wed</v>
      </c>
      <c r="I158" s="2">
        <f t="shared" si="22"/>
        <v>3</v>
      </c>
    </row>
    <row r="159" spans="1:9">
      <c r="A159" s="3">
        <f t="shared" si="23"/>
        <v>43258</v>
      </c>
      <c r="B159" s="2">
        <f t="shared" si="17"/>
        <v>2018</v>
      </c>
      <c r="C159" s="2" t="str">
        <f t="shared" si="16"/>
        <v>Jun</v>
      </c>
      <c r="D159" s="2">
        <f>MONTH(Dim_Dates[[#This Row],[Date]])</f>
        <v>6</v>
      </c>
      <c r="E159" s="2" t="str">
        <f t="shared" si="18"/>
        <v>2018 06</v>
      </c>
      <c r="F159" s="1">
        <f t="shared" si="19"/>
        <v>23</v>
      </c>
      <c r="G159" s="2" t="str">
        <f t="shared" si="20"/>
        <v>201823</v>
      </c>
      <c r="H159" s="2" t="str">
        <f t="shared" si="21"/>
        <v>Thu</v>
      </c>
      <c r="I159" s="2">
        <f t="shared" si="22"/>
        <v>4</v>
      </c>
    </row>
    <row r="160" spans="1:9">
      <c r="A160" s="3">
        <f t="shared" si="23"/>
        <v>43259</v>
      </c>
      <c r="B160" s="2">
        <f t="shared" si="17"/>
        <v>2018</v>
      </c>
      <c r="C160" s="2" t="str">
        <f t="shared" si="16"/>
        <v>Jun</v>
      </c>
      <c r="D160" s="2">
        <f>MONTH(Dim_Dates[[#This Row],[Date]])</f>
        <v>6</v>
      </c>
      <c r="E160" s="2" t="str">
        <f t="shared" si="18"/>
        <v>2018 06</v>
      </c>
      <c r="F160" s="1">
        <f t="shared" si="19"/>
        <v>23</v>
      </c>
      <c r="G160" s="2" t="str">
        <f t="shared" si="20"/>
        <v>201823</v>
      </c>
      <c r="H160" s="2" t="str">
        <f t="shared" si="21"/>
        <v>Fri</v>
      </c>
      <c r="I160" s="2">
        <f t="shared" si="22"/>
        <v>5</v>
      </c>
    </row>
    <row r="161" spans="1:9">
      <c r="A161" s="3">
        <f t="shared" si="23"/>
        <v>43260</v>
      </c>
      <c r="B161" s="2">
        <f t="shared" si="17"/>
        <v>2018</v>
      </c>
      <c r="C161" s="2" t="str">
        <f t="shared" si="16"/>
        <v>Jun</v>
      </c>
      <c r="D161" s="2">
        <f>MONTH(Dim_Dates[[#This Row],[Date]])</f>
        <v>6</v>
      </c>
      <c r="E161" s="2" t="str">
        <f t="shared" si="18"/>
        <v>2018 06</v>
      </c>
      <c r="F161" s="1">
        <f t="shared" si="19"/>
        <v>23</v>
      </c>
      <c r="G161" s="2" t="str">
        <f t="shared" si="20"/>
        <v>201823</v>
      </c>
      <c r="H161" s="2" t="str">
        <f t="shared" si="21"/>
        <v>Sat</v>
      </c>
      <c r="I161" s="2">
        <f t="shared" si="22"/>
        <v>6</v>
      </c>
    </row>
    <row r="162" spans="1:9">
      <c r="A162" s="3">
        <f t="shared" si="23"/>
        <v>43261</v>
      </c>
      <c r="B162" s="2">
        <f t="shared" si="17"/>
        <v>2018</v>
      </c>
      <c r="C162" s="2" t="str">
        <f t="shared" si="16"/>
        <v>Jun</v>
      </c>
      <c r="D162" s="2">
        <f>MONTH(Dim_Dates[[#This Row],[Date]])</f>
        <v>6</v>
      </c>
      <c r="E162" s="2" t="str">
        <f t="shared" si="18"/>
        <v>2018 06</v>
      </c>
      <c r="F162" s="1">
        <f t="shared" si="19"/>
        <v>23</v>
      </c>
      <c r="G162" s="2" t="str">
        <f t="shared" si="20"/>
        <v>201823</v>
      </c>
      <c r="H162" s="2" t="str">
        <f t="shared" si="21"/>
        <v>Sun</v>
      </c>
      <c r="I162" s="2">
        <f t="shared" si="22"/>
        <v>7</v>
      </c>
    </row>
    <row r="163" spans="1:9">
      <c r="A163" s="3">
        <f t="shared" si="23"/>
        <v>43262</v>
      </c>
      <c r="B163" s="2">
        <f t="shared" si="17"/>
        <v>2018</v>
      </c>
      <c r="C163" s="2" t="str">
        <f t="shared" si="16"/>
        <v>Jun</v>
      </c>
      <c r="D163" s="2">
        <f>MONTH(Dim_Dates[[#This Row],[Date]])</f>
        <v>6</v>
      </c>
      <c r="E163" s="2" t="str">
        <f t="shared" si="18"/>
        <v>2018 06</v>
      </c>
      <c r="F163" s="1">
        <f t="shared" si="19"/>
        <v>24</v>
      </c>
      <c r="G163" s="2" t="str">
        <f t="shared" si="20"/>
        <v>201824</v>
      </c>
      <c r="H163" s="2" t="str">
        <f t="shared" si="21"/>
        <v>Mon</v>
      </c>
      <c r="I163" s="2">
        <f t="shared" si="22"/>
        <v>1</v>
      </c>
    </row>
    <row r="164" spans="1:9">
      <c r="A164" s="3">
        <f t="shared" si="23"/>
        <v>43263</v>
      </c>
      <c r="B164" s="2">
        <f t="shared" si="17"/>
        <v>2018</v>
      </c>
      <c r="C164" s="2" t="str">
        <f t="shared" si="16"/>
        <v>Jun</v>
      </c>
      <c r="D164" s="2">
        <f>MONTH(Dim_Dates[[#This Row],[Date]])</f>
        <v>6</v>
      </c>
      <c r="E164" s="2" t="str">
        <f t="shared" si="18"/>
        <v>2018 06</v>
      </c>
      <c r="F164" s="1">
        <f t="shared" si="19"/>
        <v>24</v>
      </c>
      <c r="G164" s="2" t="str">
        <f t="shared" si="20"/>
        <v>201824</v>
      </c>
      <c r="H164" s="2" t="str">
        <f t="shared" si="21"/>
        <v>Tue</v>
      </c>
      <c r="I164" s="2">
        <f t="shared" si="22"/>
        <v>2</v>
      </c>
    </row>
    <row r="165" spans="1:9">
      <c r="A165" s="3">
        <f t="shared" si="23"/>
        <v>43264</v>
      </c>
      <c r="B165" s="2">
        <f t="shared" si="17"/>
        <v>2018</v>
      </c>
      <c r="C165" s="2" t="str">
        <f t="shared" si="16"/>
        <v>Jun</v>
      </c>
      <c r="D165" s="2">
        <f>MONTH(Dim_Dates[[#This Row],[Date]])</f>
        <v>6</v>
      </c>
      <c r="E165" s="2" t="str">
        <f t="shared" si="18"/>
        <v>2018 06</v>
      </c>
      <c r="F165" s="1">
        <f t="shared" si="19"/>
        <v>24</v>
      </c>
      <c r="G165" s="2" t="str">
        <f t="shared" si="20"/>
        <v>201824</v>
      </c>
      <c r="H165" s="2" t="str">
        <f t="shared" si="21"/>
        <v>Wed</v>
      </c>
      <c r="I165" s="2">
        <f t="shared" si="22"/>
        <v>3</v>
      </c>
    </row>
    <row r="166" spans="1:9">
      <c r="A166" s="3">
        <f t="shared" si="23"/>
        <v>43265</v>
      </c>
      <c r="B166" s="2">
        <f t="shared" si="17"/>
        <v>2018</v>
      </c>
      <c r="C166" s="2" t="str">
        <f t="shared" si="16"/>
        <v>Jun</v>
      </c>
      <c r="D166" s="2">
        <f>MONTH(Dim_Dates[[#This Row],[Date]])</f>
        <v>6</v>
      </c>
      <c r="E166" s="2" t="str">
        <f t="shared" si="18"/>
        <v>2018 06</v>
      </c>
      <c r="F166" s="1">
        <f t="shared" si="19"/>
        <v>24</v>
      </c>
      <c r="G166" s="2" t="str">
        <f t="shared" si="20"/>
        <v>201824</v>
      </c>
      <c r="H166" s="2" t="str">
        <f t="shared" si="21"/>
        <v>Thu</v>
      </c>
      <c r="I166" s="2">
        <f t="shared" si="22"/>
        <v>4</v>
      </c>
    </row>
    <row r="167" spans="1:9">
      <c r="A167" s="3">
        <f t="shared" si="23"/>
        <v>43266</v>
      </c>
      <c r="B167" s="2">
        <f t="shared" si="17"/>
        <v>2018</v>
      </c>
      <c r="C167" s="2" t="str">
        <f t="shared" si="16"/>
        <v>Jun</v>
      </c>
      <c r="D167" s="2">
        <f>MONTH(Dim_Dates[[#This Row],[Date]])</f>
        <v>6</v>
      </c>
      <c r="E167" s="2" t="str">
        <f t="shared" si="18"/>
        <v>2018 06</v>
      </c>
      <c r="F167" s="1">
        <f t="shared" si="19"/>
        <v>24</v>
      </c>
      <c r="G167" s="2" t="str">
        <f t="shared" si="20"/>
        <v>201824</v>
      </c>
      <c r="H167" s="2" t="str">
        <f t="shared" si="21"/>
        <v>Fri</v>
      </c>
      <c r="I167" s="2">
        <f t="shared" si="22"/>
        <v>5</v>
      </c>
    </row>
    <row r="168" spans="1:9">
      <c r="A168" s="3">
        <f t="shared" si="23"/>
        <v>43267</v>
      </c>
      <c r="B168" s="2">
        <f t="shared" si="17"/>
        <v>2018</v>
      </c>
      <c r="C168" s="2" t="str">
        <f t="shared" si="16"/>
        <v>Jun</v>
      </c>
      <c r="D168" s="2">
        <f>MONTH(Dim_Dates[[#This Row],[Date]])</f>
        <v>6</v>
      </c>
      <c r="E168" s="2" t="str">
        <f t="shared" si="18"/>
        <v>2018 06</v>
      </c>
      <c r="F168" s="1">
        <f t="shared" si="19"/>
        <v>24</v>
      </c>
      <c r="G168" s="2" t="str">
        <f t="shared" si="20"/>
        <v>201824</v>
      </c>
      <c r="H168" s="2" t="str">
        <f t="shared" si="21"/>
        <v>Sat</v>
      </c>
      <c r="I168" s="2">
        <f t="shared" si="22"/>
        <v>6</v>
      </c>
    </row>
    <row r="169" spans="1:9">
      <c r="A169" s="3">
        <f t="shared" si="23"/>
        <v>43268</v>
      </c>
      <c r="B169" s="2">
        <f t="shared" si="17"/>
        <v>2018</v>
      </c>
      <c r="C169" s="2" t="str">
        <f t="shared" si="16"/>
        <v>Jun</v>
      </c>
      <c r="D169" s="2">
        <f>MONTH(Dim_Dates[[#This Row],[Date]])</f>
        <v>6</v>
      </c>
      <c r="E169" s="2" t="str">
        <f t="shared" si="18"/>
        <v>2018 06</v>
      </c>
      <c r="F169" s="1">
        <f t="shared" si="19"/>
        <v>24</v>
      </c>
      <c r="G169" s="2" t="str">
        <f t="shared" si="20"/>
        <v>201824</v>
      </c>
      <c r="H169" s="2" t="str">
        <f t="shared" si="21"/>
        <v>Sun</v>
      </c>
      <c r="I169" s="2">
        <f t="shared" si="22"/>
        <v>7</v>
      </c>
    </row>
    <row r="170" spans="1:9">
      <c r="A170" s="3">
        <f t="shared" si="23"/>
        <v>43269</v>
      </c>
      <c r="B170" s="2">
        <f t="shared" si="17"/>
        <v>2018</v>
      </c>
      <c r="C170" s="2" t="str">
        <f t="shared" si="16"/>
        <v>Jun</v>
      </c>
      <c r="D170" s="2">
        <f>MONTH(Dim_Dates[[#This Row],[Date]])</f>
        <v>6</v>
      </c>
      <c r="E170" s="2" t="str">
        <f t="shared" si="18"/>
        <v>2018 06</v>
      </c>
      <c r="F170" s="1">
        <f t="shared" si="19"/>
        <v>25</v>
      </c>
      <c r="G170" s="2" t="str">
        <f t="shared" si="20"/>
        <v>201825</v>
      </c>
      <c r="H170" s="2" t="str">
        <f t="shared" si="21"/>
        <v>Mon</v>
      </c>
      <c r="I170" s="2">
        <f t="shared" si="22"/>
        <v>1</v>
      </c>
    </row>
    <row r="171" spans="1:9">
      <c r="A171" s="3">
        <f t="shared" si="23"/>
        <v>43270</v>
      </c>
      <c r="B171" s="2">
        <f t="shared" si="17"/>
        <v>2018</v>
      </c>
      <c r="C171" s="2" t="str">
        <f t="shared" si="16"/>
        <v>Jun</v>
      </c>
      <c r="D171" s="2">
        <f>MONTH(Dim_Dates[[#This Row],[Date]])</f>
        <v>6</v>
      </c>
      <c r="E171" s="2" t="str">
        <f t="shared" si="18"/>
        <v>2018 06</v>
      </c>
      <c r="F171" s="1">
        <f t="shared" si="19"/>
        <v>25</v>
      </c>
      <c r="G171" s="2" t="str">
        <f t="shared" si="20"/>
        <v>201825</v>
      </c>
      <c r="H171" s="2" t="str">
        <f t="shared" si="21"/>
        <v>Tue</v>
      </c>
      <c r="I171" s="2">
        <f t="shared" si="22"/>
        <v>2</v>
      </c>
    </row>
    <row r="172" spans="1:9">
      <c r="A172" s="3">
        <f t="shared" si="23"/>
        <v>43271</v>
      </c>
      <c r="B172" s="2">
        <f t="shared" si="17"/>
        <v>2018</v>
      </c>
      <c r="C172" s="2" t="str">
        <f t="shared" si="16"/>
        <v>Jun</v>
      </c>
      <c r="D172" s="2">
        <f>MONTH(Dim_Dates[[#This Row],[Date]])</f>
        <v>6</v>
      </c>
      <c r="E172" s="2" t="str">
        <f t="shared" si="18"/>
        <v>2018 06</v>
      </c>
      <c r="F172" s="1">
        <f t="shared" si="19"/>
        <v>25</v>
      </c>
      <c r="G172" s="2" t="str">
        <f t="shared" si="20"/>
        <v>201825</v>
      </c>
      <c r="H172" s="2" t="str">
        <f t="shared" si="21"/>
        <v>Wed</v>
      </c>
      <c r="I172" s="2">
        <f t="shared" si="22"/>
        <v>3</v>
      </c>
    </row>
    <row r="173" spans="1:9">
      <c r="A173" s="3">
        <f t="shared" si="23"/>
        <v>43272</v>
      </c>
      <c r="B173" s="2">
        <f t="shared" si="17"/>
        <v>2018</v>
      </c>
      <c r="C173" s="2" t="str">
        <f t="shared" si="16"/>
        <v>Jun</v>
      </c>
      <c r="D173" s="2">
        <f>MONTH(Dim_Dates[[#This Row],[Date]])</f>
        <v>6</v>
      </c>
      <c r="E173" s="2" t="str">
        <f t="shared" si="18"/>
        <v>2018 06</v>
      </c>
      <c r="F173" s="1">
        <f t="shared" si="19"/>
        <v>25</v>
      </c>
      <c r="G173" s="2" t="str">
        <f t="shared" si="20"/>
        <v>201825</v>
      </c>
      <c r="H173" s="2" t="str">
        <f t="shared" si="21"/>
        <v>Thu</v>
      </c>
      <c r="I173" s="2">
        <f t="shared" si="22"/>
        <v>4</v>
      </c>
    </row>
    <row r="174" spans="1:9">
      <c r="A174" s="3">
        <f t="shared" si="23"/>
        <v>43273</v>
      </c>
      <c r="B174" s="2">
        <f t="shared" si="17"/>
        <v>2018</v>
      </c>
      <c r="C174" s="2" t="str">
        <f t="shared" si="16"/>
        <v>Jun</v>
      </c>
      <c r="D174" s="2">
        <f>MONTH(Dim_Dates[[#This Row],[Date]])</f>
        <v>6</v>
      </c>
      <c r="E174" s="2" t="str">
        <f t="shared" si="18"/>
        <v>2018 06</v>
      </c>
      <c r="F174" s="1">
        <f t="shared" si="19"/>
        <v>25</v>
      </c>
      <c r="G174" s="2" t="str">
        <f t="shared" si="20"/>
        <v>201825</v>
      </c>
      <c r="H174" s="2" t="str">
        <f t="shared" si="21"/>
        <v>Fri</v>
      </c>
      <c r="I174" s="2">
        <f t="shared" si="22"/>
        <v>5</v>
      </c>
    </row>
    <row r="175" spans="1:9">
      <c r="A175" s="3">
        <f t="shared" si="23"/>
        <v>43274</v>
      </c>
      <c r="B175" s="2">
        <f t="shared" si="17"/>
        <v>2018</v>
      </c>
      <c r="C175" s="2" t="str">
        <f t="shared" si="16"/>
        <v>Jun</v>
      </c>
      <c r="D175" s="2">
        <f>MONTH(Dim_Dates[[#This Row],[Date]])</f>
        <v>6</v>
      </c>
      <c r="E175" s="2" t="str">
        <f t="shared" si="18"/>
        <v>2018 06</v>
      </c>
      <c r="F175" s="1">
        <f t="shared" si="19"/>
        <v>25</v>
      </c>
      <c r="G175" s="2" t="str">
        <f t="shared" si="20"/>
        <v>201825</v>
      </c>
      <c r="H175" s="2" t="str">
        <f t="shared" si="21"/>
        <v>Sat</v>
      </c>
      <c r="I175" s="2">
        <f t="shared" si="22"/>
        <v>6</v>
      </c>
    </row>
    <row r="176" spans="1:9">
      <c r="A176" s="3">
        <f t="shared" si="23"/>
        <v>43275</v>
      </c>
      <c r="B176" s="2">
        <f t="shared" si="17"/>
        <v>2018</v>
      </c>
      <c r="C176" s="2" t="str">
        <f t="shared" si="16"/>
        <v>Jun</v>
      </c>
      <c r="D176" s="2">
        <f>MONTH(Dim_Dates[[#This Row],[Date]])</f>
        <v>6</v>
      </c>
      <c r="E176" s="2" t="str">
        <f t="shared" si="18"/>
        <v>2018 06</v>
      </c>
      <c r="F176" s="1">
        <f t="shared" si="19"/>
        <v>25</v>
      </c>
      <c r="G176" s="2" t="str">
        <f t="shared" si="20"/>
        <v>201825</v>
      </c>
      <c r="H176" s="2" t="str">
        <f t="shared" si="21"/>
        <v>Sun</v>
      </c>
      <c r="I176" s="2">
        <f t="shared" si="22"/>
        <v>7</v>
      </c>
    </row>
    <row r="177" spans="1:9">
      <c r="A177" s="3">
        <f t="shared" si="23"/>
        <v>43276</v>
      </c>
      <c r="B177" s="2">
        <f t="shared" si="17"/>
        <v>2018</v>
      </c>
      <c r="C177" s="2" t="str">
        <f t="shared" si="16"/>
        <v>Jun</v>
      </c>
      <c r="D177" s="2">
        <f>MONTH(Dim_Dates[[#This Row],[Date]])</f>
        <v>6</v>
      </c>
      <c r="E177" s="2" t="str">
        <f t="shared" si="18"/>
        <v>2018 06</v>
      </c>
      <c r="F177" s="1">
        <f t="shared" si="19"/>
        <v>26</v>
      </c>
      <c r="G177" s="2" t="str">
        <f t="shared" si="20"/>
        <v>201826</v>
      </c>
      <c r="H177" s="2" t="str">
        <f t="shared" si="21"/>
        <v>Mon</v>
      </c>
      <c r="I177" s="2">
        <f t="shared" si="22"/>
        <v>1</v>
      </c>
    </row>
    <row r="178" spans="1:9">
      <c r="A178" s="3">
        <f t="shared" si="23"/>
        <v>43277</v>
      </c>
      <c r="B178" s="2">
        <f t="shared" si="17"/>
        <v>2018</v>
      </c>
      <c r="C178" s="2" t="str">
        <f t="shared" si="16"/>
        <v>Jun</v>
      </c>
      <c r="D178" s="2">
        <f>MONTH(Dim_Dates[[#This Row],[Date]])</f>
        <v>6</v>
      </c>
      <c r="E178" s="2" t="str">
        <f t="shared" si="18"/>
        <v>2018 06</v>
      </c>
      <c r="F178" s="1">
        <f t="shared" si="19"/>
        <v>26</v>
      </c>
      <c r="G178" s="2" t="str">
        <f t="shared" si="20"/>
        <v>201826</v>
      </c>
      <c r="H178" s="2" t="str">
        <f t="shared" si="21"/>
        <v>Tue</v>
      </c>
      <c r="I178" s="2">
        <f t="shared" si="22"/>
        <v>2</v>
      </c>
    </row>
    <row r="179" spans="1:9">
      <c r="A179" s="3">
        <f t="shared" si="23"/>
        <v>43278</v>
      </c>
      <c r="B179" s="2">
        <f t="shared" si="17"/>
        <v>2018</v>
      </c>
      <c r="C179" s="2" t="str">
        <f t="shared" si="16"/>
        <v>Jun</v>
      </c>
      <c r="D179" s="2">
        <f>MONTH(Dim_Dates[[#This Row],[Date]])</f>
        <v>6</v>
      </c>
      <c r="E179" s="2" t="str">
        <f t="shared" si="18"/>
        <v>2018 06</v>
      </c>
      <c r="F179" s="1">
        <f t="shared" si="19"/>
        <v>26</v>
      </c>
      <c r="G179" s="2" t="str">
        <f t="shared" si="20"/>
        <v>201826</v>
      </c>
      <c r="H179" s="2" t="str">
        <f t="shared" si="21"/>
        <v>Wed</v>
      </c>
      <c r="I179" s="2">
        <f t="shared" si="22"/>
        <v>3</v>
      </c>
    </row>
    <row r="180" spans="1:9">
      <c r="A180" s="3">
        <f t="shared" si="23"/>
        <v>43279</v>
      </c>
      <c r="B180" s="2">
        <f t="shared" si="17"/>
        <v>2018</v>
      </c>
      <c r="C180" s="2" t="str">
        <f t="shared" si="16"/>
        <v>Jun</v>
      </c>
      <c r="D180" s="2">
        <f>MONTH(Dim_Dates[[#This Row],[Date]])</f>
        <v>6</v>
      </c>
      <c r="E180" s="2" t="str">
        <f t="shared" si="18"/>
        <v>2018 06</v>
      </c>
      <c r="F180" s="1">
        <f t="shared" si="19"/>
        <v>26</v>
      </c>
      <c r="G180" s="2" t="str">
        <f t="shared" si="20"/>
        <v>201826</v>
      </c>
      <c r="H180" s="2" t="str">
        <f t="shared" si="21"/>
        <v>Thu</v>
      </c>
      <c r="I180" s="2">
        <f t="shared" si="22"/>
        <v>4</v>
      </c>
    </row>
    <row r="181" spans="1:9">
      <c r="A181" s="3">
        <f t="shared" si="23"/>
        <v>43280</v>
      </c>
      <c r="B181" s="2">
        <f t="shared" si="17"/>
        <v>2018</v>
      </c>
      <c r="C181" s="2" t="str">
        <f t="shared" si="16"/>
        <v>Jun</v>
      </c>
      <c r="D181" s="2">
        <f>MONTH(Dim_Dates[[#This Row],[Date]])</f>
        <v>6</v>
      </c>
      <c r="E181" s="2" t="str">
        <f t="shared" si="18"/>
        <v>2018 06</v>
      </c>
      <c r="F181" s="1">
        <f t="shared" si="19"/>
        <v>26</v>
      </c>
      <c r="G181" s="2" t="str">
        <f t="shared" si="20"/>
        <v>201826</v>
      </c>
      <c r="H181" s="2" t="str">
        <f t="shared" si="21"/>
        <v>Fri</v>
      </c>
      <c r="I181" s="2">
        <f t="shared" si="22"/>
        <v>5</v>
      </c>
    </row>
    <row r="182" spans="1:9">
      <c r="A182" s="3">
        <f t="shared" si="23"/>
        <v>43281</v>
      </c>
      <c r="B182" s="2">
        <f t="shared" si="17"/>
        <v>2018</v>
      </c>
      <c r="C182" s="2" t="str">
        <f t="shared" si="16"/>
        <v>Jun</v>
      </c>
      <c r="D182" s="2">
        <f>MONTH(Dim_Dates[[#This Row],[Date]])</f>
        <v>6</v>
      </c>
      <c r="E182" s="2" t="str">
        <f t="shared" si="18"/>
        <v>2018 06</v>
      </c>
      <c r="F182" s="1">
        <f t="shared" si="19"/>
        <v>26</v>
      </c>
      <c r="G182" s="2" t="str">
        <f t="shared" si="20"/>
        <v>201826</v>
      </c>
      <c r="H182" s="2" t="str">
        <f t="shared" si="21"/>
        <v>Sat</v>
      </c>
      <c r="I182" s="2">
        <f t="shared" si="22"/>
        <v>6</v>
      </c>
    </row>
    <row r="183" spans="1:9">
      <c r="A183" s="3">
        <f t="shared" si="23"/>
        <v>43282</v>
      </c>
      <c r="B183" s="2">
        <f t="shared" si="17"/>
        <v>2018</v>
      </c>
      <c r="C183" s="2" t="str">
        <f t="shared" si="16"/>
        <v>Jul</v>
      </c>
      <c r="D183" s="2">
        <f>MONTH(Dim_Dates[[#This Row],[Date]])</f>
        <v>7</v>
      </c>
      <c r="E183" s="2" t="str">
        <f t="shared" si="18"/>
        <v>2018 07</v>
      </c>
      <c r="F183" s="1">
        <f t="shared" si="19"/>
        <v>26</v>
      </c>
      <c r="G183" s="2" t="str">
        <f t="shared" si="20"/>
        <v>201826</v>
      </c>
      <c r="H183" s="2" t="str">
        <f t="shared" si="21"/>
        <v>Sun</v>
      </c>
      <c r="I183" s="2">
        <f t="shared" si="22"/>
        <v>7</v>
      </c>
    </row>
    <row r="184" spans="1:9">
      <c r="A184" s="3">
        <f t="shared" si="23"/>
        <v>43283</v>
      </c>
      <c r="B184" s="2">
        <f t="shared" si="17"/>
        <v>2018</v>
      </c>
      <c r="C184" s="2" t="str">
        <f t="shared" si="16"/>
        <v>Jul</v>
      </c>
      <c r="D184" s="2">
        <f>MONTH(Dim_Dates[[#This Row],[Date]])</f>
        <v>7</v>
      </c>
      <c r="E184" s="2" t="str">
        <f t="shared" si="18"/>
        <v>2018 07</v>
      </c>
      <c r="F184" s="1">
        <f t="shared" si="19"/>
        <v>27</v>
      </c>
      <c r="G184" s="2" t="str">
        <f t="shared" si="20"/>
        <v>201827</v>
      </c>
      <c r="H184" s="2" t="str">
        <f t="shared" si="21"/>
        <v>Mon</v>
      </c>
      <c r="I184" s="2">
        <f t="shared" si="22"/>
        <v>1</v>
      </c>
    </row>
    <row r="185" spans="1:9">
      <c r="A185" s="3">
        <f t="shared" si="23"/>
        <v>43284</v>
      </c>
      <c r="B185" s="2">
        <f t="shared" si="17"/>
        <v>2018</v>
      </c>
      <c r="C185" s="2" t="str">
        <f t="shared" si="16"/>
        <v>Jul</v>
      </c>
      <c r="D185" s="2">
        <f>MONTH(Dim_Dates[[#This Row],[Date]])</f>
        <v>7</v>
      </c>
      <c r="E185" s="2" t="str">
        <f t="shared" si="18"/>
        <v>2018 07</v>
      </c>
      <c r="F185" s="1">
        <f t="shared" si="19"/>
        <v>27</v>
      </c>
      <c r="G185" s="2" t="str">
        <f t="shared" si="20"/>
        <v>201827</v>
      </c>
      <c r="H185" s="2" t="str">
        <f t="shared" si="21"/>
        <v>Tue</v>
      </c>
      <c r="I185" s="2">
        <f t="shared" si="22"/>
        <v>2</v>
      </c>
    </row>
    <row r="186" spans="1:9">
      <c r="A186" s="3">
        <f t="shared" si="23"/>
        <v>43285</v>
      </c>
      <c r="B186" s="2">
        <f t="shared" si="17"/>
        <v>2018</v>
      </c>
      <c r="C186" s="2" t="str">
        <f t="shared" si="16"/>
        <v>Jul</v>
      </c>
      <c r="D186" s="2">
        <f>MONTH(Dim_Dates[[#This Row],[Date]])</f>
        <v>7</v>
      </c>
      <c r="E186" s="2" t="str">
        <f t="shared" si="18"/>
        <v>2018 07</v>
      </c>
      <c r="F186" s="1">
        <f t="shared" si="19"/>
        <v>27</v>
      </c>
      <c r="G186" s="2" t="str">
        <f t="shared" si="20"/>
        <v>201827</v>
      </c>
      <c r="H186" s="2" t="str">
        <f t="shared" si="21"/>
        <v>Wed</v>
      </c>
      <c r="I186" s="2">
        <f t="shared" si="22"/>
        <v>3</v>
      </c>
    </row>
    <row r="187" spans="1:9">
      <c r="A187" s="3">
        <f t="shared" si="23"/>
        <v>43286</v>
      </c>
      <c r="B187" s="2">
        <f t="shared" si="17"/>
        <v>2018</v>
      </c>
      <c r="C187" s="2" t="str">
        <f t="shared" si="16"/>
        <v>Jul</v>
      </c>
      <c r="D187" s="2">
        <f>MONTH(Dim_Dates[[#This Row],[Date]])</f>
        <v>7</v>
      </c>
      <c r="E187" s="2" t="str">
        <f t="shared" si="18"/>
        <v>2018 07</v>
      </c>
      <c r="F187" s="1">
        <f t="shared" si="19"/>
        <v>27</v>
      </c>
      <c r="G187" s="2" t="str">
        <f t="shared" si="20"/>
        <v>201827</v>
      </c>
      <c r="H187" s="2" t="str">
        <f t="shared" si="21"/>
        <v>Thu</v>
      </c>
      <c r="I187" s="2">
        <f t="shared" si="22"/>
        <v>4</v>
      </c>
    </row>
    <row r="188" spans="1:9">
      <c r="A188" s="3">
        <f t="shared" si="23"/>
        <v>43287</v>
      </c>
      <c r="B188" s="2">
        <f t="shared" si="17"/>
        <v>2018</v>
      </c>
      <c r="C188" s="2" t="str">
        <f t="shared" si="16"/>
        <v>Jul</v>
      </c>
      <c r="D188" s="2">
        <f>MONTH(Dim_Dates[[#This Row],[Date]])</f>
        <v>7</v>
      </c>
      <c r="E188" s="2" t="str">
        <f t="shared" si="18"/>
        <v>2018 07</v>
      </c>
      <c r="F188" s="1">
        <f t="shared" si="19"/>
        <v>27</v>
      </c>
      <c r="G188" s="2" t="str">
        <f t="shared" si="20"/>
        <v>201827</v>
      </c>
      <c r="H188" s="2" t="str">
        <f t="shared" si="21"/>
        <v>Fri</v>
      </c>
      <c r="I188" s="2">
        <f t="shared" si="22"/>
        <v>5</v>
      </c>
    </row>
    <row r="189" spans="1:9">
      <c r="A189" s="3">
        <f t="shared" si="23"/>
        <v>43288</v>
      </c>
      <c r="B189" s="2">
        <f t="shared" si="17"/>
        <v>2018</v>
      </c>
      <c r="C189" s="2" t="str">
        <f t="shared" si="16"/>
        <v>Jul</v>
      </c>
      <c r="D189" s="2">
        <f>MONTH(Dim_Dates[[#This Row],[Date]])</f>
        <v>7</v>
      </c>
      <c r="E189" s="2" t="str">
        <f t="shared" si="18"/>
        <v>2018 07</v>
      </c>
      <c r="F189" s="1">
        <f t="shared" si="19"/>
        <v>27</v>
      </c>
      <c r="G189" s="2" t="str">
        <f t="shared" si="20"/>
        <v>201827</v>
      </c>
      <c r="H189" s="2" t="str">
        <f t="shared" si="21"/>
        <v>Sat</v>
      </c>
      <c r="I189" s="2">
        <f t="shared" si="22"/>
        <v>6</v>
      </c>
    </row>
    <row r="190" spans="1:9">
      <c r="A190" s="3">
        <f t="shared" si="23"/>
        <v>43289</v>
      </c>
      <c r="B190" s="2">
        <f t="shared" si="17"/>
        <v>2018</v>
      </c>
      <c r="C190" s="2" t="str">
        <f t="shared" si="16"/>
        <v>Jul</v>
      </c>
      <c r="D190" s="2">
        <f>MONTH(Dim_Dates[[#This Row],[Date]])</f>
        <v>7</v>
      </c>
      <c r="E190" s="2" t="str">
        <f t="shared" si="18"/>
        <v>2018 07</v>
      </c>
      <c r="F190" s="1">
        <f t="shared" si="19"/>
        <v>27</v>
      </c>
      <c r="G190" s="2" t="str">
        <f t="shared" si="20"/>
        <v>201827</v>
      </c>
      <c r="H190" s="2" t="str">
        <f t="shared" si="21"/>
        <v>Sun</v>
      </c>
      <c r="I190" s="2">
        <f t="shared" si="22"/>
        <v>7</v>
      </c>
    </row>
    <row r="191" spans="1:9">
      <c r="A191" s="3">
        <f t="shared" si="23"/>
        <v>43290</v>
      </c>
      <c r="B191" s="2">
        <f t="shared" si="17"/>
        <v>2018</v>
      </c>
      <c r="C191" s="2" t="str">
        <f t="shared" si="16"/>
        <v>Jul</v>
      </c>
      <c r="D191" s="2">
        <f>MONTH(Dim_Dates[[#This Row],[Date]])</f>
        <v>7</v>
      </c>
      <c r="E191" s="2" t="str">
        <f t="shared" si="18"/>
        <v>2018 07</v>
      </c>
      <c r="F191" s="1">
        <f t="shared" si="19"/>
        <v>28</v>
      </c>
      <c r="G191" s="2" t="str">
        <f t="shared" si="20"/>
        <v>201828</v>
      </c>
      <c r="H191" s="2" t="str">
        <f t="shared" si="21"/>
        <v>Mon</v>
      </c>
      <c r="I191" s="2">
        <f t="shared" si="22"/>
        <v>1</v>
      </c>
    </row>
    <row r="192" spans="1:9">
      <c r="A192" s="3">
        <f t="shared" si="23"/>
        <v>43291</v>
      </c>
      <c r="B192" s="2">
        <f t="shared" si="17"/>
        <v>2018</v>
      </c>
      <c r="C192" s="2" t="str">
        <f t="shared" si="16"/>
        <v>Jul</v>
      </c>
      <c r="D192" s="2">
        <f>MONTH(Dim_Dates[[#This Row],[Date]])</f>
        <v>7</v>
      </c>
      <c r="E192" s="2" t="str">
        <f t="shared" si="18"/>
        <v>2018 07</v>
      </c>
      <c r="F192" s="1">
        <f t="shared" si="19"/>
        <v>28</v>
      </c>
      <c r="G192" s="2" t="str">
        <f t="shared" si="20"/>
        <v>201828</v>
      </c>
      <c r="H192" s="2" t="str">
        <f t="shared" si="21"/>
        <v>Tue</v>
      </c>
      <c r="I192" s="2">
        <f t="shared" si="22"/>
        <v>2</v>
      </c>
    </row>
    <row r="193" spans="1:9">
      <c r="A193" s="3">
        <f t="shared" si="23"/>
        <v>43292</v>
      </c>
      <c r="B193" s="2">
        <f t="shared" si="17"/>
        <v>2018</v>
      </c>
      <c r="C193" s="2" t="str">
        <f t="shared" si="16"/>
        <v>Jul</v>
      </c>
      <c r="D193" s="2">
        <f>MONTH(Dim_Dates[[#This Row],[Date]])</f>
        <v>7</v>
      </c>
      <c r="E193" s="2" t="str">
        <f t="shared" si="18"/>
        <v>2018 07</v>
      </c>
      <c r="F193" s="1">
        <f t="shared" si="19"/>
        <v>28</v>
      </c>
      <c r="G193" s="2" t="str">
        <f t="shared" si="20"/>
        <v>201828</v>
      </c>
      <c r="H193" s="2" t="str">
        <f t="shared" si="21"/>
        <v>Wed</v>
      </c>
      <c r="I193" s="2">
        <f t="shared" si="22"/>
        <v>3</v>
      </c>
    </row>
    <row r="194" spans="1:9">
      <c r="A194" s="3">
        <f t="shared" si="23"/>
        <v>43293</v>
      </c>
      <c r="B194" s="2">
        <f t="shared" si="17"/>
        <v>2018</v>
      </c>
      <c r="C194" s="2" t="str">
        <f t="shared" ref="C194:C257" si="24">TEXT(A194,"mmm")</f>
        <v>Jul</v>
      </c>
      <c r="D194" s="2">
        <f>MONTH(Dim_Dates[[#This Row],[Date]])</f>
        <v>7</v>
      </c>
      <c r="E194" s="2" t="str">
        <f t="shared" si="18"/>
        <v>2018 07</v>
      </c>
      <c r="F194" s="1">
        <f t="shared" si="19"/>
        <v>28</v>
      </c>
      <c r="G194" s="2" t="str">
        <f t="shared" si="20"/>
        <v>201828</v>
      </c>
      <c r="H194" s="2" t="str">
        <f t="shared" si="21"/>
        <v>Thu</v>
      </c>
      <c r="I194" s="2">
        <f t="shared" si="22"/>
        <v>4</v>
      </c>
    </row>
    <row r="195" spans="1:9">
      <c r="A195" s="3">
        <f t="shared" si="23"/>
        <v>43294</v>
      </c>
      <c r="B195" s="2">
        <f t="shared" ref="B195:B258" si="25">YEAR(A195)</f>
        <v>2018</v>
      </c>
      <c r="C195" s="2" t="str">
        <f t="shared" si="24"/>
        <v>Jul</v>
      </c>
      <c r="D195" s="2">
        <f>MONTH(Dim_Dates[[#This Row],[Date]])</f>
        <v>7</v>
      </c>
      <c r="E195" s="2" t="str">
        <f t="shared" ref="E195:E258" si="26">B195&amp;" "&amp;TEXT(MONTH(A195),"00")</f>
        <v>2018 07</v>
      </c>
      <c r="F195" s="1">
        <f t="shared" ref="F195:F258" si="27">WEEKNUM(A195,2)</f>
        <v>28</v>
      </c>
      <c r="G195" s="2" t="str">
        <f t="shared" ref="G195:G258" si="28">B195&amp;TEXT(F195,"00")</f>
        <v>201828</v>
      </c>
      <c r="H195" s="2" t="str">
        <f t="shared" ref="H195:H258" si="29">TEXT(A195,"ddd")</f>
        <v>Fri</v>
      </c>
      <c r="I195" s="2">
        <f t="shared" ref="I195:I258" si="30">WEEKDAY(A195,2)</f>
        <v>5</v>
      </c>
    </row>
    <row r="196" spans="1:9">
      <c r="A196" s="3">
        <f t="shared" ref="A196:A259" si="31">A195+1</f>
        <v>43295</v>
      </c>
      <c r="B196" s="2">
        <f t="shared" si="25"/>
        <v>2018</v>
      </c>
      <c r="C196" s="2" t="str">
        <f t="shared" si="24"/>
        <v>Jul</v>
      </c>
      <c r="D196" s="2">
        <f>MONTH(Dim_Dates[[#This Row],[Date]])</f>
        <v>7</v>
      </c>
      <c r="E196" s="2" t="str">
        <f t="shared" si="26"/>
        <v>2018 07</v>
      </c>
      <c r="F196" s="1">
        <f t="shared" si="27"/>
        <v>28</v>
      </c>
      <c r="G196" s="2" t="str">
        <f t="shared" si="28"/>
        <v>201828</v>
      </c>
      <c r="H196" s="2" t="str">
        <f t="shared" si="29"/>
        <v>Sat</v>
      </c>
      <c r="I196" s="2">
        <f t="shared" si="30"/>
        <v>6</v>
      </c>
    </row>
    <row r="197" spans="1:9">
      <c r="A197" s="3">
        <f t="shared" si="31"/>
        <v>43296</v>
      </c>
      <c r="B197" s="2">
        <f t="shared" si="25"/>
        <v>2018</v>
      </c>
      <c r="C197" s="2" t="str">
        <f t="shared" si="24"/>
        <v>Jul</v>
      </c>
      <c r="D197" s="2">
        <f>MONTH(Dim_Dates[[#This Row],[Date]])</f>
        <v>7</v>
      </c>
      <c r="E197" s="2" t="str">
        <f t="shared" si="26"/>
        <v>2018 07</v>
      </c>
      <c r="F197" s="1">
        <f t="shared" si="27"/>
        <v>28</v>
      </c>
      <c r="G197" s="2" t="str">
        <f t="shared" si="28"/>
        <v>201828</v>
      </c>
      <c r="H197" s="2" t="str">
        <f t="shared" si="29"/>
        <v>Sun</v>
      </c>
      <c r="I197" s="2">
        <f t="shared" si="30"/>
        <v>7</v>
      </c>
    </row>
    <row r="198" spans="1:9">
      <c r="A198" s="3">
        <f t="shared" si="31"/>
        <v>43297</v>
      </c>
      <c r="B198" s="2">
        <f t="shared" si="25"/>
        <v>2018</v>
      </c>
      <c r="C198" s="2" t="str">
        <f t="shared" si="24"/>
        <v>Jul</v>
      </c>
      <c r="D198" s="2">
        <f>MONTH(Dim_Dates[[#This Row],[Date]])</f>
        <v>7</v>
      </c>
      <c r="E198" s="2" t="str">
        <f t="shared" si="26"/>
        <v>2018 07</v>
      </c>
      <c r="F198" s="1">
        <f t="shared" si="27"/>
        <v>29</v>
      </c>
      <c r="G198" s="2" t="str">
        <f t="shared" si="28"/>
        <v>201829</v>
      </c>
      <c r="H198" s="2" t="str">
        <f t="shared" si="29"/>
        <v>Mon</v>
      </c>
      <c r="I198" s="2">
        <f t="shared" si="30"/>
        <v>1</v>
      </c>
    </row>
    <row r="199" spans="1:9">
      <c r="A199" s="3">
        <f t="shared" si="31"/>
        <v>43298</v>
      </c>
      <c r="B199" s="2">
        <f t="shared" si="25"/>
        <v>2018</v>
      </c>
      <c r="C199" s="2" t="str">
        <f t="shared" si="24"/>
        <v>Jul</v>
      </c>
      <c r="D199" s="2">
        <f>MONTH(Dim_Dates[[#This Row],[Date]])</f>
        <v>7</v>
      </c>
      <c r="E199" s="2" t="str">
        <f t="shared" si="26"/>
        <v>2018 07</v>
      </c>
      <c r="F199" s="1">
        <f t="shared" si="27"/>
        <v>29</v>
      </c>
      <c r="G199" s="2" t="str">
        <f t="shared" si="28"/>
        <v>201829</v>
      </c>
      <c r="H199" s="2" t="str">
        <f t="shared" si="29"/>
        <v>Tue</v>
      </c>
      <c r="I199" s="2">
        <f t="shared" si="30"/>
        <v>2</v>
      </c>
    </row>
    <row r="200" spans="1:9">
      <c r="A200" s="3">
        <f t="shared" si="31"/>
        <v>43299</v>
      </c>
      <c r="B200" s="2">
        <f t="shared" si="25"/>
        <v>2018</v>
      </c>
      <c r="C200" s="2" t="str">
        <f t="shared" si="24"/>
        <v>Jul</v>
      </c>
      <c r="D200" s="2">
        <f>MONTH(Dim_Dates[[#This Row],[Date]])</f>
        <v>7</v>
      </c>
      <c r="E200" s="2" t="str">
        <f t="shared" si="26"/>
        <v>2018 07</v>
      </c>
      <c r="F200" s="1">
        <f t="shared" si="27"/>
        <v>29</v>
      </c>
      <c r="G200" s="2" t="str">
        <f t="shared" si="28"/>
        <v>201829</v>
      </c>
      <c r="H200" s="2" t="str">
        <f t="shared" si="29"/>
        <v>Wed</v>
      </c>
      <c r="I200" s="2">
        <f t="shared" si="30"/>
        <v>3</v>
      </c>
    </row>
    <row r="201" spans="1:9">
      <c r="A201" s="3">
        <f t="shared" si="31"/>
        <v>43300</v>
      </c>
      <c r="B201" s="2">
        <f t="shared" si="25"/>
        <v>2018</v>
      </c>
      <c r="C201" s="2" t="str">
        <f t="shared" si="24"/>
        <v>Jul</v>
      </c>
      <c r="D201" s="2">
        <f>MONTH(Dim_Dates[[#This Row],[Date]])</f>
        <v>7</v>
      </c>
      <c r="E201" s="2" t="str">
        <f t="shared" si="26"/>
        <v>2018 07</v>
      </c>
      <c r="F201" s="1">
        <f t="shared" si="27"/>
        <v>29</v>
      </c>
      <c r="G201" s="2" t="str">
        <f t="shared" si="28"/>
        <v>201829</v>
      </c>
      <c r="H201" s="2" t="str">
        <f t="shared" si="29"/>
        <v>Thu</v>
      </c>
      <c r="I201" s="2">
        <f t="shared" si="30"/>
        <v>4</v>
      </c>
    </row>
    <row r="202" spans="1:9">
      <c r="A202" s="3">
        <f t="shared" si="31"/>
        <v>43301</v>
      </c>
      <c r="B202" s="2">
        <f t="shared" si="25"/>
        <v>2018</v>
      </c>
      <c r="C202" s="2" t="str">
        <f t="shared" si="24"/>
        <v>Jul</v>
      </c>
      <c r="D202" s="2">
        <f>MONTH(Dim_Dates[[#This Row],[Date]])</f>
        <v>7</v>
      </c>
      <c r="E202" s="2" t="str">
        <f t="shared" si="26"/>
        <v>2018 07</v>
      </c>
      <c r="F202" s="1">
        <f t="shared" si="27"/>
        <v>29</v>
      </c>
      <c r="G202" s="2" t="str">
        <f t="shared" si="28"/>
        <v>201829</v>
      </c>
      <c r="H202" s="2" t="str">
        <f t="shared" si="29"/>
        <v>Fri</v>
      </c>
      <c r="I202" s="2">
        <f t="shared" si="30"/>
        <v>5</v>
      </c>
    </row>
    <row r="203" spans="1:9">
      <c r="A203" s="3">
        <f t="shared" si="31"/>
        <v>43302</v>
      </c>
      <c r="B203" s="2">
        <f t="shared" si="25"/>
        <v>2018</v>
      </c>
      <c r="C203" s="2" t="str">
        <f t="shared" si="24"/>
        <v>Jul</v>
      </c>
      <c r="D203" s="2">
        <f>MONTH(Dim_Dates[[#This Row],[Date]])</f>
        <v>7</v>
      </c>
      <c r="E203" s="2" t="str">
        <f t="shared" si="26"/>
        <v>2018 07</v>
      </c>
      <c r="F203" s="1">
        <f t="shared" si="27"/>
        <v>29</v>
      </c>
      <c r="G203" s="2" t="str">
        <f t="shared" si="28"/>
        <v>201829</v>
      </c>
      <c r="H203" s="2" t="str">
        <f t="shared" si="29"/>
        <v>Sat</v>
      </c>
      <c r="I203" s="2">
        <f t="shared" si="30"/>
        <v>6</v>
      </c>
    </row>
    <row r="204" spans="1:9">
      <c r="A204" s="3">
        <f t="shared" si="31"/>
        <v>43303</v>
      </c>
      <c r="B204" s="2">
        <f t="shared" si="25"/>
        <v>2018</v>
      </c>
      <c r="C204" s="2" t="str">
        <f t="shared" si="24"/>
        <v>Jul</v>
      </c>
      <c r="D204" s="2">
        <f>MONTH(Dim_Dates[[#This Row],[Date]])</f>
        <v>7</v>
      </c>
      <c r="E204" s="2" t="str">
        <f t="shared" si="26"/>
        <v>2018 07</v>
      </c>
      <c r="F204" s="1">
        <f t="shared" si="27"/>
        <v>29</v>
      </c>
      <c r="G204" s="2" t="str">
        <f t="shared" si="28"/>
        <v>201829</v>
      </c>
      <c r="H204" s="2" t="str">
        <f t="shared" si="29"/>
        <v>Sun</v>
      </c>
      <c r="I204" s="2">
        <f t="shared" si="30"/>
        <v>7</v>
      </c>
    </row>
    <row r="205" spans="1:9">
      <c r="A205" s="3">
        <f t="shared" si="31"/>
        <v>43304</v>
      </c>
      <c r="B205" s="2">
        <f t="shared" si="25"/>
        <v>2018</v>
      </c>
      <c r="C205" s="2" t="str">
        <f t="shared" si="24"/>
        <v>Jul</v>
      </c>
      <c r="D205" s="2">
        <f>MONTH(Dim_Dates[[#This Row],[Date]])</f>
        <v>7</v>
      </c>
      <c r="E205" s="2" t="str">
        <f t="shared" si="26"/>
        <v>2018 07</v>
      </c>
      <c r="F205" s="1">
        <f t="shared" si="27"/>
        <v>30</v>
      </c>
      <c r="G205" s="2" t="str">
        <f t="shared" si="28"/>
        <v>201830</v>
      </c>
      <c r="H205" s="2" t="str">
        <f t="shared" si="29"/>
        <v>Mon</v>
      </c>
      <c r="I205" s="2">
        <f t="shared" si="30"/>
        <v>1</v>
      </c>
    </row>
    <row r="206" spans="1:9">
      <c r="A206" s="3">
        <f t="shared" si="31"/>
        <v>43305</v>
      </c>
      <c r="B206" s="2">
        <f t="shared" si="25"/>
        <v>2018</v>
      </c>
      <c r="C206" s="2" t="str">
        <f t="shared" si="24"/>
        <v>Jul</v>
      </c>
      <c r="D206" s="2">
        <f>MONTH(Dim_Dates[[#This Row],[Date]])</f>
        <v>7</v>
      </c>
      <c r="E206" s="2" t="str">
        <f t="shared" si="26"/>
        <v>2018 07</v>
      </c>
      <c r="F206" s="1">
        <f t="shared" si="27"/>
        <v>30</v>
      </c>
      <c r="G206" s="2" t="str">
        <f t="shared" si="28"/>
        <v>201830</v>
      </c>
      <c r="H206" s="2" t="str">
        <f t="shared" si="29"/>
        <v>Tue</v>
      </c>
      <c r="I206" s="2">
        <f t="shared" si="30"/>
        <v>2</v>
      </c>
    </row>
    <row r="207" spans="1:9">
      <c r="A207" s="3">
        <f t="shared" si="31"/>
        <v>43306</v>
      </c>
      <c r="B207" s="2">
        <f t="shared" si="25"/>
        <v>2018</v>
      </c>
      <c r="C207" s="2" t="str">
        <f t="shared" si="24"/>
        <v>Jul</v>
      </c>
      <c r="D207" s="2">
        <f>MONTH(Dim_Dates[[#This Row],[Date]])</f>
        <v>7</v>
      </c>
      <c r="E207" s="2" t="str">
        <f t="shared" si="26"/>
        <v>2018 07</v>
      </c>
      <c r="F207" s="1">
        <f t="shared" si="27"/>
        <v>30</v>
      </c>
      <c r="G207" s="2" t="str">
        <f t="shared" si="28"/>
        <v>201830</v>
      </c>
      <c r="H207" s="2" t="str">
        <f t="shared" si="29"/>
        <v>Wed</v>
      </c>
      <c r="I207" s="2">
        <f t="shared" si="30"/>
        <v>3</v>
      </c>
    </row>
    <row r="208" spans="1:9">
      <c r="A208" s="3">
        <f t="shared" si="31"/>
        <v>43307</v>
      </c>
      <c r="B208" s="2">
        <f t="shared" si="25"/>
        <v>2018</v>
      </c>
      <c r="C208" s="2" t="str">
        <f t="shared" si="24"/>
        <v>Jul</v>
      </c>
      <c r="D208" s="2">
        <f>MONTH(Dim_Dates[[#This Row],[Date]])</f>
        <v>7</v>
      </c>
      <c r="E208" s="2" t="str">
        <f t="shared" si="26"/>
        <v>2018 07</v>
      </c>
      <c r="F208" s="1">
        <f t="shared" si="27"/>
        <v>30</v>
      </c>
      <c r="G208" s="2" t="str">
        <f t="shared" si="28"/>
        <v>201830</v>
      </c>
      <c r="H208" s="2" t="str">
        <f t="shared" si="29"/>
        <v>Thu</v>
      </c>
      <c r="I208" s="2">
        <f t="shared" si="30"/>
        <v>4</v>
      </c>
    </row>
    <row r="209" spans="1:9">
      <c r="A209" s="3">
        <f t="shared" si="31"/>
        <v>43308</v>
      </c>
      <c r="B209" s="2">
        <f t="shared" si="25"/>
        <v>2018</v>
      </c>
      <c r="C209" s="2" t="str">
        <f t="shared" si="24"/>
        <v>Jul</v>
      </c>
      <c r="D209" s="2">
        <f>MONTH(Dim_Dates[[#This Row],[Date]])</f>
        <v>7</v>
      </c>
      <c r="E209" s="2" t="str">
        <f t="shared" si="26"/>
        <v>2018 07</v>
      </c>
      <c r="F209" s="1">
        <f t="shared" si="27"/>
        <v>30</v>
      </c>
      <c r="G209" s="2" t="str">
        <f t="shared" si="28"/>
        <v>201830</v>
      </c>
      <c r="H209" s="2" t="str">
        <f t="shared" si="29"/>
        <v>Fri</v>
      </c>
      <c r="I209" s="2">
        <f t="shared" si="30"/>
        <v>5</v>
      </c>
    </row>
    <row r="210" spans="1:9">
      <c r="A210" s="3">
        <f t="shared" si="31"/>
        <v>43309</v>
      </c>
      <c r="B210" s="2">
        <f t="shared" si="25"/>
        <v>2018</v>
      </c>
      <c r="C210" s="2" t="str">
        <f t="shared" si="24"/>
        <v>Jul</v>
      </c>
      <c r="D210" s="2">
        <f>MONTH(Dim_Dates[[#This Row],[Date]])</f>
        <v>7</v>
      </c>
      <c r="E210" s="2" t="str">
        <f t="shared" si="26"/>
        <v>2018 07</v>
      </c>
      <c r="F210" s="1">
        <f t="shared" si="27"/>
        <v>30</v>
      </c>
      <c r="G210" s="2" t="str">
        <f t="shared" si="28"/>
        <v>201830</v>
      </c>
      <c r="H210" s="2" t="str">
        <f t="shared" si="29"/>
        <v>Sat</v>
      </c>
      <c r="I210" s="2">
        <f t="shared" si="30"/>
        <v>6</v>
      </c>
    </row>
    <row r="211" spans="1:9">
      <c r="A211" s="3">
        <f t="shared" si="31"/>
        <v>43310</v>
      </c>
      <c r="B211" s="2">
        <f t="shared" si="25"/>
        <v>2018</v>
      </c>
      <c r="C211" s="2" t="str">
        <f t="shared" si="24"/>
        <v>Jul</v>
      </c>
      <c r="D211" s="2">
        <f>MONTH(Dim_Dates[[#This Row],[Date]])</f>
        <v>7</v>
      </c>
      <c r="E211" s="2" t="str">
        <f t="shared" si="26"/>
        <v>2018 07</v>
      </c>
      <c r="F211" s="1">
        <f t="shared" si="27"/>
        <v>30</v>
      </c>
      <c r="G211" s="2" t="str">
        <f t="shared" si="28"/>
        <v>201830</v>
      </c>
      <c r="H211" s="2" t="str">
        <f t="shared" si="29"/>
        <v>Sun</v>
      </c>
      <c r="I211" s="2">
        <f t="shared" si="30"/>
        <v>7</v>
      </c>
    </row>
    <row r="212" spans="1:9">
      <c r="A212" s="3">
        <f t="shared" si="31"/>
        <v>43311</v>
      </c>
      <c r="B212" s="2">
        <f t="shared" si="25"/>
        <v>2018</v>
      </c>
      <c r="C212" s="2" t="str">
        <f t="shared" si="24"/>
        <v>Jul</v>
      </c>
      <c r="D212" s="2">
        <f>MONTH(Dim_Dates[[#This Row],[Date]])</f>
        <v>7</v>
      </c>
      <c r="E212" s="2" t="str">
        <f t="shared" si="26"/>
        <v>2018 07</v>
      </c>
      <c r="F212" s="1">
        <f t="shared" si="27"/>
        <v>31</v>
      </c>
      <c r="G212" s="2" t="str">
        <f t="shared" si="28"/>
        <v>201831</v>
      </c>
      <c r="H212" s="2" t="str">
        <f t="shared" si="29"/>
        <v>Mon</v>
      </c>
      <c r="I212" s="2">
        <f t="shared" si="30"/>
        <v>1</v>
      </c>
    </row>
    <row r="213" spans="1:9">
      <c r="A213" s="3">
        <f t="shared" si="31"/>
        <v>43312</v>
      </c>
      <c r="B213" s="2">
        <f t="shared" si="25"/>
        <v>2018</v>
      </c>
      <c r="C213" s="2" t="str">
        <f t="shared" si="24"/>
        <v>Jul</v>
      </c>
      <c r="D213" s="2">
        <f>MONTH(Dim_Dates[[#This Row],[Date]])</f>
        <v>7</v>
      </c>
      <c r="E213" s="2" t="str">
        <f t="shared" si="26"/>
        <v>2018 07</v>
      </c>
      <c r="F213" s="1">
        <f t="shared" si="27"/>
        <v>31</v>
      </c>
      <c r="G213" s="2" t="str">
        <f t="shared" si="28"/>
        <v>201831</v>
      </c>
      <c r="H213" s="2" t="str">
        <f t="shared" si="29"/>
        <v>Tue</v>
      </c>
      <c r="I213" s="2">
        <f t="shared" si="30"/>
        <v>2</v>
      </c>
    </row>
    <row r="214" spans="1:9">
      <c r="A214" s="3">
        <f t="shared" si="31"/>
        <v>43313</v>
      </c>
      <c r="B214" s="2">
        <f t="shared" si="25"/>
        <v>2018</v>
      </c>
      <c r="C214" s="2" t="str">
        <f t="shared" si="24"/>
        <v>Aug</v>
      </c>
      <c r="D214" s="2">
        <f>MONTH(Dim_Dates[[#This Row],[Date]])</f>
        <v>8</v>
      </c>
      <c r="E214" s="2" t="str">
        <f t="shared" si="26"/>
        <v>2018 08</v>
      </c>
      <c r="F214" s="1">
        <f t="shared" si="27"/>
        <v>31</v>
      </c>
      <c r="G214" s="2" t="str">
        <f t="shared" si="28"/>
        <v>201831</v>
      </c>
      <c r="H214" s="2" t="str">
        <f t="shared" si="29"/>
        <v>Wed</v>
      </c>
      <c r="I214" s="2">
        <f t="shared" si="30"/>
        <v>3</v>
      </c>
    </row>
    <row r="215" spans="1:9">
      <c r="A215" s="3">
        <f t="shared" si="31"/>
        <v>43314</v>
      </c>
      <c r="B215" s="2">
        <f t="shared" si="25"/>
        <v>2018</v>
      </c>
      <c r="C215" s="2" t="str">
        <f t="shared" si="24"/>
        <v>Aug</v>
      </c>
      <c r="D215" s="2">
        <f>MONTH(Dim_Dates[[#This Row],[Date]])</f>
        <v>8</v>
      </c>
      <c r="E215" s="2" t="str">
        <f t="shared" si="26"/>
        <v>2018 08</v>
      </c>
      <c r="F215" s="1">
        <f t="shared" si="27"/>
        <v>31</v>
      </c>
      <c r="G215" s="2" t="str">
        <f t="shared" si="28"/>
        <v>201831</v>
      </c>
      <c r="H215" s="2" t="str">
        <f t="shared" si="29"/>
        <v>Thu</v>
      </c>
      <c r="I215" s="2">
        <f t="shared" si="30"/>
        <v>4</v>
      </c>
    </row>
    <row r="216" spans="1:9">
      <c r="A216" s="3">
        <f t="shared" si="31"/>
        <v>43315</v>
      </c>
      <c r="B216" s="2">
        <f t="shared" si="25"/>
        <v>2018</v>
      </c>
      <c r="C216" s="2" t="str">
        <f t="shared" si="24"/>
        <v>Aug</v>
      </c>
      <c r="D216" s="2">
        <f>MONTH(Dim_Dates[[#This Row],[Date]])</f>
        <v>8</v>
      </c>
      <c r="E216" s="2" t="str">
        <f t="shared" si="26"/>
        <v>2018 08</v>
      </c>
      <c r="F216" s="1">
        <f t="shared" si="27"/>
        <v>31</v>
      </c>
      <c r="G216" s="2" t="str">
        <f t="shared" si="28"/>
        <v>201831</v>
      </c>
      <c r="H216" s="2" t="str">
        <f t="shared" si="29"/>
        <v>Fri</v>
      </c>
      <c r="I216" s="2">
        <f t="shared" si="30"/>
        <v>5</v>
      </c>
    </row>
    <row r="217" spans="1:9">
      <c r="A217" s="3">
        <f t="shared" si="31"/>
        <v>43316</v>
      </c>
      <c r="B217" s="2">
        <f t="shared" si="25"/>
        <v>2018</v>
      </c>
      <c r="C217" s="2" t="str">
        <f t="shared" si="24"/>
        <v>Aug</v>
      </c>
      <c r="D217" s="2">
        <f>MONTH(Dim_Dates[[#This Row],[Date]])</f>
        <v>8</v>
      </c>
      <c r="E217" s="2" t="str">
        <f t="shared" si="26"/>
        <v>2018 08</v>
      </c>
      <c r="F217" s="1">
        <f t="shared" si="27"/>
        <v>31</v>
      </c>
      <c r="G217" s="2" t="str">
        <f t="shared" si="28"/>
        <v>201831</v>
      </c>
      <c r="H217" s="2" t="str">
        <f t="shared" si="29"/>
        <v>Sat</v>
      </c>
      <c r="I217" s="2">
        <f t="shared" si="30"/>
        <v>6</v>
      </c>
    </row>
    <row r="218" spans="1:9">
      <c r="A218" s="3">
        <f t="shared" si="31"/>
        <v>43317</v>
      </c>
      <c r="B218" s="2">
        <f t="shared" si="25"/>
        <v>2018</v>
      </c>
      <c r="C218" s="2" t="str">
        <f t="shared" si="24"/>
        <v>Aug</v>
      </c>
      <c r="D218" s="2">
        <f>MONTH(Dim_Dates[[#This Row],[Date]])</f>
        <v>8</v>
      </c>
      <c r="E218" s="2" t="str">
        <f t="shared" si="26"/>
        <v>2018 08</v>
      </c>
      <c r="F218" s="1">
        <f t="shared" si="27"/>
        <v>31</v>
      </c>
      <c r="G218" s="2" t="str">
        <f t="shared" si="28"/>
        <v>201831</v>
      </c>
      <c r="H218" s="2" t="str">
        <f t="shared" si="29"/>
        <v>Sun</v>
      </c>
      <c r="I218" s="2">
        <f t="shared" si="30"/>
        <v>7</v>
      </c>
    </row>
    <row r="219" spans="1:9">
      <c r="A219" s="3">
        <f t="shared" si="31"/>
        <v>43318</v>
      </c>
      <c r="B219" s="2">
        <f t="shared" si="25"/>
        <v>2018</v>
      </c>
      <c r="C219" s="2" t="str">
        <f t="shared" si="24"/>
        <v>Aug</v>
      </c>
      <c r="D219" s="2">
        <f>MONTH(Dim_Dates[[#This Row],[Date]])</f>
        <v>8</v>
      </c>
      <c r="E219" s="2" t="str">
        <f t="shared" si="26"/>
        <v>2018 08</v>
      </c>
      <c r="F219" s="1">
        <f t="shared" si="27"/>
        <v>32</v>
      </c>
      <c r="G219" s="2" t="str">
        <f t="shared" si="28"/>
        <v>201832</v>
      </c>
      <c r="H219" s="2" t="str">
        <f t="shared" si="29"/>
        <v>Mon</v>
      </c>
      <c r="I219" s="2">
        <f t="shared" si="30"/>
        <v>1</v>
      </c>
    </row>
    <row r="220" spans="1:9">
      <c r="A220" s="3">
        <f t="shared" si="31"/>
        <v>43319</v>
      </c>
      <c r="B220" s="2">
        <f t="shared" si="25"/>
        <v>2018</v>
      </c>
      <c r="C220" s="2" t="str">
        <f t="shared" si="24"/>
        <v>Aug</v>
      </c>
      <c r="D220" s="2">
        <f>MONTH(Dim_Dates[[#This Row],[Date]])</f>
        <v>8</v>
      </c>
      <c r="E220" s="2" t="str">
        <f t="shared" si="26"/>
        <v>2018 08</v>
      </c>
      <c r="F220" s="1">
        <f t="shared" si="27"/>
        <v>32</v>
      </c>
      <c r="G220" s="2" t="str">
        <f t="shared" si="28"/>
        <v>201832</v>
      </c>
      <c r="H220" s="2" t="str">
        <f t="shared" si="29"/>
        <v>Tue</v>
      </c>
      <c r="I220" s="2">
        <f t="shared" si="30"/>
        <v>2</v>
      </c>
    </row>
    <row r="221" spans="1:9">
      <c r="A221" s="3">
        <f t="shared" si="31"/>
        <v>43320</v>
      </c>
      <c r="B221" s="2">
        <f t="shared" si="25"/>
        <v>2018</v>
      </c>
      <c r="C221" s="2" t="str">
        <f t="shared" si="24"/>
        <v>Aug</v>
      </c>
      <c r="D221" s="2">
        <f>MONTH(Dim_Dates[[#This Row],[Date]])</f>
        <v>8</v>
      </c>
      <c r="E221" s="2" t="str">
        <f t="shared" si="26"/>
        <v>2018 08</v>
      </c>
      <c r="F221" s="1">
        <f t="shared" si="27"/>
        <v>32</v>
      </c>
      <c r="G221" s="2" t="str">
        <f t="shared" si="28"/>
        <v>201832</v>
      </c>
      <c r="H221" s="2" t="str">
        <f t="shared" si="29"/>
        <v>Wed</v>
      </c>
      <c r="I221" s="2">
        <f t="shared" si="30"/>
        <v>3</v>
      </c>
    </row>
    <row r="222" spans="1:9">
      <c r="A222" s="3">
        <f t="shared" si="31"/>
        <v>43321</v>
      </c>
      <c r="B222" s="2">
        <f t="shared" si="25"/>
        <v>2018</v>
      </c>
      <c r="C222" s="2" t="str">
        <f t="shared" si="24"/>
        <v>Aug</v>
      </c>
      <c r="D222" s="2">
        <f>MONTH(Dim_Dates[[#This Row],[Date]])</f>
        <v>8</v>
      </c>
      <c r="E222" s="2" t="str">
        <f t="shared" si="26"/>
        <v>2018 08</v>
      </c>
      <c r="F222" s="1">
        <f t="shared" si="27"/>
        <v>32</v>
      </c>
      <c r="G222" s="2" t="str">
        <f t="shared" si="28"/>
        <v>201832</v>
      </c>
      <c r="H222" s="2" t="str">
        <f t="shared" si="29"/>
        <v>Thu</v>
      </c>
      <c r="I222" s="2">
        <f t="shared" si="30"/>
        <v>4</v>
      </c>
    </row>
    <row r="223" spans="1:9">
      <c r="A223" s="3">
        <f t="shared" si="31"/>
        <v>43322</v>
      </c>
      <c r="B223" s="2">
        <f t="shared" si="25"/>
        <v>2018</v>
      </c>
      <c r="C223" s="2" t="str">
        <f t="shared" si="24"/>
        <v>Aug</v>
      </c>
      <c r="D223" s="2">
        <f>MONTH(Dim_Dates[[#This Row],[Date]])</f>
        <v>8</v>
      </c>
      <c r="E223" s="2" t="str">
        <f t="shared" si="26"/>
        <v>2018 08</v>
      </c>
      <c r="F223" s="1">
        <f t="shared" si="27"/>
        <v>32</v>
      </c>
      <c r="G223" s="2" t="str">
        <f t="shared" si="28"/>
        <v>201832</v>
      </c>
      <c r="H223" s="2" t="str">
        <f t="shared" si="29"/>
        <v>Fri</v>
      </c>
      <c r="I223" s="2">
        <f t="shared" si="30"/>
        <v>5</v>
      </c>
    </row>
    <row r="224" spans="1:9">
      <c r="A224" s="3">
        <f t="shared" si="31"/>
        <v>43323</v>
      </c>
      <c r="B224" s="2">
        <f t="shared" si="25"/>
        <v>2018</v>
      </c>
      <c r="C224" s="2" t="str">
        <f t="shared" si="24"/>
        <v>Aug</v>
      </c>
      <c r="D224" s="2">
        <f>MONTH(Dim_Dates[[#This Row],[Date]])</f>
        <v>8</v>
      </c>
      <c r="E224" s="2" t="str">
        <f t="shared" si="26"/>
        <v>2018 08</v>
      </c>
      <c r="F224" s="1">
        <f t="shared" si="27"/>
        <v>32</v>
      </c>
      <c r="G224" s="2" t="str">
        <f t="shared" si="28"/>
        <v>201832</v>
      </c>
      <c r="H224" s="2" t="str">
        <f t="shared" si="29"/>
        <v>Sat</v>
      </c>
      <c r="I224" s="2">
        <f t="shared" si="30"/>
        <v>6</v>
      </c>
    </row>
    <row r="225" spans="1:9">
      <c r="A225" s="3">
        <f t="shared" si="31"/>
        <v>43324</v>
      </c>
      <c r="B225" s="2">
        <f t="shared" si="25"/>
        <v>2018</v>
      </c>
      <c r="C225" s="2" t="str">
        <f t="shared" si="24"/>
        <v>Aug</v>
      </c>
      <c r="D225" s="2">
        <f>MONTH(Dim_Dates[[#This Row],[Date]])</f>
        <v>8</v>
      </c>
      <c r="E225" s="2" t="str">
        <f t="shared" si="26"/>
        <v>2018 08</v>
      </c>
      <c r="F225" s="1">
        <f t="shared" si="27"/>
        <v>32</v>
      </c>
      <c r="G225" s="2" t="str">
        <f t="shared" si="28"/>
        <v>201832</v>
      </c>
      <c r="H225" s="2" t="str">
        <f t="shared" si="29"/>
        <v>Sun</v>
      </c>
      <c r="I225" s="2">
        <f t="shared" si="30"/>
        <v>7</v>
      </c>
    </row>
    <row r="226" spans="1:9">
      <c r="A226" s="3">
        <f t="shared" si="31"/>
        <v>43325</v>
      </c>
      <c r="B226" s="2">
        <f t="shared" si="25"/>
        <v>2018</v>
      </c>
      <c r="C226" s="2" t="str">
        <f t="shared" si="24"/>
        <v>Aug</v>
      </c>
      <c r="D226" s="2">
        <f>MONTH(Dim_Dates[[#This Row],[Date]])</f>
        <v>8</v>
      </c>
      <c r="E226" s="2" t="str">
        <f t="shared" si="26"/>
        <v>2018 08</v>
      </c>
      <c r="F226" s="1">
        <f t="shared" si="27"/>
        <v>33</v>
      </c>
      <c r="G226" s="2" t="str">
        <f t="shared" si="28"/>
        <v>201833</v>
      </c>
      <c r="H226" s="2" t="str">
        <f t="shared" si="29"/>
        <v>Mon</v>
      </c>
      <c r="I226" s="2">
        <f t="shared" si="30"/>
        <v>1</v>
      </c>
    </row>
    <row r="227" spans="1:9">
      <c r="A227" s="3">
        <f t="shared" si="31"/>
        <v>43326</v>
      </c>
      <c r="B227" s="2">
        <f t="shared" si="25"/>
        <v>2018</v>
      </c>
      <c r="C227" s="2" t="str">
        <f t="shared" si="24"/>
        <v>Aug</v>
      </c>
      <c r="D227" s="2">
        <f>MONTH(Dim_Dates[[#This Row],[Date]])</f>
        <v>8</v>
      </c>
      <c r="E227" s="2" t="str">
        <f t="shared" si="26"/>
        <v>2018 08</v>
      </c>
      <c r="F227" s="1">
        <f t="shared" si="27"/>
        <v>33</v>
      </c>
      <c r="G227" s="2" t="str">
        <f t="shared" si="28"/>
        <v>201833</v>
      </c>
      <c r="H227" s="2" t="str">
        <f t="shared" si="29"/>
        <v>Tue</v>
      </c>
      <c r="I227" s="2">
        <f t="shared" si="30"/>
        <v>2</v>
      </c>
    </row>
    <row r="228" spans="1:9">
      <c r="A228" s="3">
        <f t="shared" si="31"/>
        <v>43327</v>
      </c>
      <c r="B228" s="2">
        <f t="shared" si="25"/>
        <v>2018</v>
      </c>
      <c r="C228" s="2" t="str">
        <f t="shared" si="24"/>
        <v>Aug</v>
      </c>
      <c r="D228" s="2">
        <f>MONTH(Dim_Dates[[#This Row],[Date]])</f>
        <v>8</v>
      </c>
      <c r="E228" s="2" t="str">
        <f t="shared" si="26"/>
        <v>2018 08</v>
      </c>
      <c r="F228" s="1">
        <f t="shared" si="27"/>
        <v>33</v>
      </c>
      <c r="G228" s="2" t="str">
        <f t="shared" si="28"/>
        <v>201833</v>
      </c>
      <c r="H228" s="2" t="str">
        <f t="shared" si="29"/>
        <v>Wed</v>
      </c>
      <c r="I228" s="2">
        <f t="shared" si="30"/>
        <v>3</v>
      </c>
    </row>
    <row r="229" spans="1:9">
      <c r="A229" s="3">
        <f t="shared" si="31"/>
        <v>43328</v>
      </c>
      <c r="B229" s="2">
        <f t="shared" si="25"/>
        <v>2018</v>
      </c>
      <c r="C229" s="2" t="str">
        <f t="shared" si="24"/>
        <v>Aug</v>
      </c>
      <c r="D229" s="2">
        <f>MONTH(Dim_Dates[[#This Row],[Date]])</f>
        <v>8</v>
      </c>
      <c r="E229" s="2" t="str">
        <f t="shared" si="26"/>
        <v>2018 08</v>
      </c>
      <c r="F229" s="1">
        <f t="shared" si="27"/>
        <v>33</v>
      </c>
      <c r="G229" s="2" t="str">
        <f t="shared" si="28"/>
        <v>201833</v>
      </c>
      <c r="H229" s="2" t="str">
        <f t="shared" si="29"/>
        <v>Thu</v>
      </c>
      <c r="I229" s="2">
        <f t="shared" si="30"/>
        <v>4</v>
      </c>
    </row>
    <row r="230" spans="1:9">
      <c r="A230" s="3">
        <f t="shared" si="31"/>
        <v>43329</v>
      </c>
      <c r="B230" s="2">
        <f t="shared" si="25"/>
        <v>2018</v>
      </c>
      <c r="C230" s="2" t="str">
        <f t="shared" si="24"/>
        <v>Aug</v>
      </c>
      <c r="D230" s="2">
        <f>MONTH(Dim_Dates[[#This Row],[Date]])</f>
        <v>8</v>
      </c>
      <c r="E230" s="2" t="str">
        <f t="shared" si="26"/>
        <v>2018 08</v>
      </c>
      <c r="F230" s="1">
        <f t="shared" si="27"/>
        <v>33</v>
      </c>
      <c r="G230" s="2" t="str">
        <f t="shared" si="28"/>
        <v>201833</v>
      </c>
      <c r="H230" s="2" t="str">
        <f t="shared" si="29"/>
        <v>Fri</v>
      </c>
      <c r="I230" s="2">
        <f t="shared" si="30"/>
        <v>5</v>
      </c>
    </row>
    <row r="231" spans="1:9">
      <c r="A231" s="3">
        <f t="shared" si="31"/>
        <v>43330</v>
      </c>
      <c r="B231" s="2">
        <f t="shared" si="25"/>
        <v>2018</v>
      </c>
      <c r="C231" s="2" t="str">
        <f t="shared" si="24"/>
        <v>Aug</v>
      </c>
      <c r="D231" s="2">
        <f>MONTH(Dim_Dates[[#This Row],[Date]])</f>
        <v>8</v>
      </c>
      <c r="E231" s="2" t="str">
        <f t="shared" si="26"/>
        <v>2018 08</v>
      </c>
      <c r="F231" s="1">
        <f t="shared" si="27"/>
        <v>33</v>
      </c>
      <c r="G231" s="2" t="str">
        <f t="shared" si="28"/>
        <v>201833</v>
      </c>
      <c r="H231" s="2" t="str">
        <f t="shared" si="29"/>
        <v>Sat</v>
      </c>
      <c r="I231" s="2">
        <f t="shared" si="30"/>
        <v>6</v>
      </c>
    </row>
    <row r="232" spans="1:9">
      <c r="A232" s="3">
        <f t="shared" si="31"/>
        <v>43331</v>
      </c>
      <c r="B232" s="2">
        <f t="shared" si="25"/>
        <v>2018</v>
      </c>
      <c r="C232" s="2" t="str">
        <f t="shared" si="24"/>
        <v>Aug</v>
      </c>
      <c r="D232" s="2">
        <f>MONTH(Dim_Dates[[#This Row],[Date]])</f>
        <v>8</v>
      </c>
      <c r="E232" s="2" t="str">
        <f t="shared" si="26"/>
        <v>2018 08</v>
      </c>
      <c r="F232" s="1">
        <f t="shared" si="27"/>
        <v>33</v>
      </c>
      <c r="G232" s="2" t="str">
        <f t="shared" si="28"/>
        <v>201833</v>
      </c>
      <c r="H232" s="2" t="str">
        <f t="shared" si="29"/>
        <v>Sun</v>
      </c>
      <c r="I232" s="2">
        <f t="shared" si="30"/>
        <v>7</v>
      </c>
    </row>
    <row r="233" spans="1:9">
      <c r="A233" s="3">
        <f t="shared" si="31"/>
        <v>43332</v>
      </c>
      <c r="B233" s="2">
        <f t="shared" si="25"/>
        <v>2018</v>
      </c>
      <c r="C233" s="2" t="str">
        <f t="shared" si="24"/>
        <v>Aug</v>
      </c>
      <c r="D233" s="2">
        <f>MONTH(Dim_Dates[[#This Row],[Date]])</f>
        <v>8</v>
      </c>
      <c r="E233" s="2" t="str">
        <f t="shared" si="26"/>
        <v>2018 08</v>
      </c>
      <c r="F233" s="1">
        <f t="shared" si="27"/>
        <v>34</v>
      </c>
      <c r="G233" s="2" t="str">
        <f t="shared" si="28"/>
        <v>201834</v>
      </c>
      <c r="H233" s="2" t="str">
        <f t="shared" si="29"/>
        <v>Mon</v>
      </c>
      <c r="I233" s="2">
        <f t="shared" si="30"/>
        <v>1</v>
      </c>
    </row>
    <row r="234" spans="1:9">
      <c r="A234" s="3">
        <f t="shared" si="31"/>
        <v>43333</v>
      </c>
      <c r="B234" s="2">
        <f t="shared" si="25"/>
        <v>2018</v>
      </c>
      <c r="C234" s="2" t="str">
        <f t="shared" si="24"/>
        <v>Aug</v>
      </c>
      <c r="D234" s="2">
        <f>MONTH(Dim_Dates[[#This Row],[Date]])</f>
        <v>8</v>
      </c>
      <c r="E234" s="2" t="str">
        <f t="shared" si="26"/>
        <v>2018 08</v>
      </c>
      <c r="F234" s="1">
        <f t="shared" si="27"/>
        <v>34</v>
      </c>
      <c r="G234" s="2" t="str">
        <f t="shared" si="28"/>
        <v>201834</v>
      </c>
      <c r="H234" s="2" t="str">
        <f t="shared" si="29"/>
        <v>Tue</v>
      </c>
      <c r="I234" s="2">
        <f t="shared" si="30"/>
        <v>2</v>
      </c>
    </row>
    <row r="235" spans="1:9">
      <c r="A235" s="3">
        <f t="shared" si="31"/>
        <v>43334</v>
      </c>
      <c r="B235" s="2">
        <f t="shared" si="25"/>
        <v>2018</v>
      </c>
      <c r="C235" s="2" t="str">
        <f t="shared" si="24"/>
        <v>Aug</v>
      </c>
      <c r="D235" s="2">
        <f>MONTH(Dim_Dates[[#This Row],[Date]])</f>
        <v>8</v>
      </c>
      <c r="E235" s="2" t="str">
        <f t="shared" si="26"/>
        <v>2018 08</v>
      </c>
      <c r="F235" s="1">
        <f t="shared" si="27"/>
        <v>34</v>
      </c>
      <c r="G235" s="2" t="str">
        <f t="shared" si="28"/>
        <v>201834</v>
      </c>
      <c r="H235" s="2" t="str">
        <f t="shared" si="29"/>
        <v>Wed</v>
      </c>
      <c r="I235" s="2">
        <f t="shared" si="30"/>
        <v>3</v>
      </c>
    </row>
    <row r="236" spans="1:9">
      <c r="A236" s="3">
        <f t="shared" si="31"/>
        <v>43335</v>
      </c>
      <c r="B236" s="2">
        <f t="shared" si="25"/>
        <v>2018</v>
      </c>
      <c r="C236" s="2" t="str">
        <f t="shared" si="24"/>
        <v>Aug</v>
      </c>
      <c r="D236" s="2">
        <f>MONTH(Dim_Dates[[#This Row],[Date]])</f>
        <v>8</v>
      </c>
      <c r="E236" s="2" t="str">
        <f t="shared" si="26"/>
        <v>2018 08</v>
      </c>
      <c r="F236" s="1">
        <f t="shared" si="27"/>
        <v>34</v>
      </c>
      <c r="G236" s="2" t="str">
        <f t="shared" si="28"/>
        <v>201834</v>
      </c>
      <c r="H236" s="2" t="str">
        <f t="shared" si="29"/>
        <v>Thu</v>
      </c>
      <c r="I236" s="2">
        <f t="shared" si="30"/>
        <v>4</v>
      </c>
    </row>
    <row r="237" spans="1:9">
      <c r="A237" s="3">
        <f t="shared" si="31"/>
        <v>43336</v>
      </c>
      <c r="B237" s="2">
        <f t="shared" si="25"/>
        <v>2018</v>
      </c>
      <c r="C237" s="2" t="str">
        <f t="shared" si="24"/>
        <v>Aug</v>
      </c>
      <c r="D237" s="2">
        <f>MONTH(Dim_Dates[[#This Row],[Date]])</f>
        <v>8</v>
      </c>
      <c r="E237" s="2" t="str">
        <f t="shared" si="26"/>
        <v>2018 08</v>
      </c>
      <c r="F237" s="1">
        <f t="shared" si="27"/>
        <v>34</v>
      </c>
      <c r="G237" s="2" t="str">
        <f t="shared" si="28"/>
        <v>201834</v>
      </c>
      <c r="H237" s="2" t="str">
        <f t="shared" si="29"/>
        <v>Fri</v>
      </c>
      <c r="I237" s="2">
        <f t="shared" si="30"/>
        <v>5</v>
      </c>
    </row>
    <row r="238" spans="1:9">
      <c r="A238" s="3">
        <f t="shared" si="31"/>
        <v>43337</v>
      </c>
      <c r="B238" s="2">
        <f t="shared" si="25"/>
        <v>2018</v>
      </c>
      <c r="C238" s="2" t="str">
        <f t="shared" si="24"/>
        <v>Aug</v>
      </c>
      <c r="D238" s="2">
        <f>MONTH(Dim_Dates[[#This Row],[Date]])</f>
        <v>8</v>
      </c>
      <c r="E238" s="2" t="str">
        <f t="shared" si="26"/>
        <v>2018 08</v>
      </c>
      <c r="F238" s="1">
        <f t="shared" si="27"/>
        <v>34</v>
      </c>
      <c r="G238" s="2" t="str">
        <f t="shared" si="28"/>
        <v>201834</v>
      </c>
      <c r="H238" s="2" t="str">
        <f t="shared" si="29"/>
        <v>Sat</v>
      </c>
      <c r="I238" s="2">
        <f t="shared" si="30"/>
        <v>6</v>
      </c>
    </row>
    <row r="239" spans="1:9">
      <c r="A239" s="3">
        <f t="shared" si="31"/>
        <v>43338</v>
      </c>
      <c r="B239" s="2">
        <f t="shared" si="25"/>
        <v>2018</v>
      </c>
      <c r="C239" s="2" t="str">
        <f t="shared" si="24"/>
        <v>Aug</v>
      </c>
      <c r="D239" s="2">
        <f>MONTH(Dim_Dates[[#This Row],[Date]])</f>
        <v>8</v>
      </c>
      <c r="E239" s="2" t="str">
        <f t="shared" si="26"/>
        <v>2018 08</v>
      </c>
      <c r="F239" s="1">
        <f t="shared" si="27"/>
        <v>34</v>
      </c>
      <c r="G239" s="2" t="str">
        <f t="shared" si="28"/>
        <v>201834</v>
      </c>
      <c r="H239" s="2" t="str">
        <f t="shared" si="29"/>
        <v>Sun</v>
      </c>
      <c r="I239" s="2">
        <f t="shared" si="30"/>
        <v>7</v>
      </c>
    </row>
    <row r="240" spans="1:9">
      <c r="A240" s="3">
        <f t="shared" si="31"/>
        <v>43339</v>
      </c>
      <c r="B240" s="2">
        <f t="shared" si="25"/>
        <v>2018</v>
      </c>
      <c r="C240" s="2" t="str">
        <f t="shared" si="24"/>
        <v>Aug</v>
      </c>
      <c r="D240" s="2">
        <f>MONTH(Dim_Dates[[#This Row],[Date]])</f>
        <v>8</v>
      </c>
      <c r="E240" s="2" t="str">
        <f t="shared" si="26"/>
        <v>2018 08</v>
      </c>
      <c r="F240" s="1">
        <f t="shared" si="27"/>
        <v>35</v>
      </c>
      <c r="G240" s="2" t="str">
        <f t="shared" si="28"/>
        <v>201835</v>
      </c>
      <c r="H240" s="2" t="str">
        <f t="shared" si="29"/>
        <v>Mon</v>
      </c>
      <c r="I240" s="2">
        <f t="shared" si="30"/>
        <v>1</v>
      </c>
    </row>
    <row r="241" spans="1:9">
      <c r="A241" s="3">
        <f t="shared" si="31"/>
        <v>43340</v>
      </c>
      <c r="B241" s="2">
        <f t="shared" si="25"/>
        <v>2018</v>
      </c>
      <c r="C241" s="2" t="str">
        <f t="shared" si="24"/>
        <v>Aug</v>
      </c>
      <c r="D241" s="2">
        <f>MONTH(Dim_Dates[[#This Row],[Date]])</f>
        <v>8</v>
      </c>
      <c r="E241" s="2" t="str">
        <f t="shared" si="26"/>
        <v>2018 08</v>
      </c>
      <c r="F241" s="1">
        <f t="shared" si="27"/>
        <v>35</v>
      </c>
      <c r="G241" s="2" t="str">
        <f t="shared" si="28"/>
        <v>201835</v>
      </c>
      <c r="H241" s="2" t="str">
        <f t="shared" si="29"/>
        <v>Tue</v>
      </c>
      <c r="I241" s="2">
        <f t="shared" si="30"/>
        <v>2</v>
      </c>
    </row>
    <row r="242" spans="1:9">
      <c r="A242" s="3">
        <f t="shared" si="31"/>
        <v>43341</v>
      </c>
      <c r="B242" s="2">
        <f t="shared" si="25"/>
        <v>2018</v>
      </c>
      <c r="C242" s="2" t="str">
        <f t="shared" si="24"/>
        <v>Aug</v>
      </c>
      <c r="D242" s="2">
        <f>MONTH(Dim_Dates[[#This Row],[Date]])</f>
        <v>8</v>
      </c>
      <c r="E242" s="2" t="str">
        <f t="shared" si="26"/>
        <v>2018 08</v>
      </c>
      <c r="F242" s="1">
        <f t="shared" si="27"/>
        <v>35</v>
      </c>
      <c r="G242" s="2" t="str">
        <f t="shared" si="28"/>
        <v>201835</v>
      </c>
      <c r="H242" s="2" t="str">
        <f t="shared" si="29"/>
        <v>Wed</v>
      </c>
      <c r="I242" s="2">
        <f t="shared" si="30"/>
        <v>3</v>
      </c>
    </row>
    <row r="243" spans="1:9">
      <c r="A243" s="3">
        <f t="shared" si="31"/>
        <v>43342</v>
      </c>
      <c r="B243" s="2">
        <f t="shared" si="25"/>
        <v>2018</v>
      </c>
      <c r="C243" s="2" t="str">
        <f t="shared" si="24"/>
        <v>Aug</v>
      </c>
      <c r="D243" s="2">
        <f>MONTH(Dim_Dates[[#This Row],[Date]])</f>
        <v>8</v>
      </c>
      <c r="E243" s="2" t="str">
        <f t="shared" si="26"/>
        <v>2018 08</v>
      </c>
      <c r="F243" s="1">
        <f t="shared" si="27"/>
        <v>35</v>
      </c>
      <c r="G243" s="2" t="str">
        <f t="shared" si="28"/>
        <v>201835</v>
      </c>
      <c r="H243" s="2" t="str">
        <f t="shared" si="29"/>
        <v>Thu</v>
      </c>
      <c r="I243" s="2">
        <f t="shared" si="30"/>
        <v>4</v>
      </c>
    </row>
    <row r="244" spans="1:9">
      <c r="A244" s="3">
        <f t="shared" si="31"/>
        <v>43343</v>
      </c>
      <c r="B244" s="2">
        <f t="shared" si="25"/>
        <v>2018</v>
      </c>
      <c r="C244" s="2" t="str">
        <f t="shared" si="24"/>
        <v>Aug</v>
      </c>
      <c r="D244" s="2">
        <f>MONTH(Dim_Dates[[#This Row],[Date]])</f>
        <v>8</v>
      </c>
      <c r="E244" s="2" t="str">
        <f t="shared" si="26"/>
        <v>2018 08</v>
      </c>
      <c r="F244" s="1">
        <f t="shared" si="27"/>
        <v>35</v>
      </c>
      <c r="G244" s="2" t="str">
        <f t="shared" si="28"/>
        <v>201835</v>
      </c>
      <c r="H244" s="2" t="str">
        <f t="shared" si="29"/>
        <v>Fri</v>
      </c>
      <c r="I244" s="2">
        <f t="shared" si="30"/>
        <v>5</v>
      </c>
    </row>
    <row r="245" spans="1:9">
      <c r="A245" s="3">
        <f t="shared" si="31"/>
        <v>43344</v>
      </c>
      <c r="B245" s="2">
        <f t="shared" si="25"/>
        <v>2018</v>
      </c>
      <c r="C245" s="2" t="str">
        <f t="shared" si="24"/>
        <v>Sep</v>
      </c>
      <c r="D245" s="2">
        <f>MONTH(Dim_Dates[[#This Row],[Date]])</f>
        <v>9</v>
      </c>
      <c r="E245" s="2" t="str">
        <f t="shared" si="26"/>
        <v>2018 09</v>
      </c>
      <c r="F245" s="1">
        <f t="shared" si="27"/>
        <v>35</v>
      </c>
      <c r="G245" s="2" t="str">
        <f t="shared" si="28"/>
        <v>201835</v>
      </c>
      <c r="H245" s="2" t="str">
        <f t="shared" si="29"/>
        <v>Sat</v>
      </c>
      <c r="I245" s="2">
        <f t="shared" si="30"/>
        <v>6</v>
      </c>
    </row>
    <row r="246" spans="1:9">
      <c r="A246" s="3">
        <f t="shared" si="31"/>
        <v>43345</v>
      </c>
      <c r="B246" s="2">
        <f t="shared" si="25"/>
        <v>2018</v>
      </c>
      <c r="C246" s="2" t="str">
        <f t="shared" si="24"/>
        <v>Sep</v>
      </c>
      <c r="D246" s="2">
        <f>MONTH(Dim_Dates[[#This Row],[Date]])</f>
        <v>9</v>
      </c>
      <c r="E246" s="2" t="str">
        <f t="shared" si="26"/>
        <v>2018 09</v>
      </c>
      <c r="F246" s="1">
        <f t="shared" si="27"/>
        <v>35</v>
      </c>
      <c r="G246" s="2" t="str">
        <f t="shared" si="28"/>
        <v>201835</v>
      </c>
      <c r="H246" s="2" t="str">
        <f t="shared" si="29"/>
        <v>Sun</v>
      </c>
      <c r="I246" s="2">
        <f t="shared" si="30"/>
        <v>7</v>
      </c>
    </row>
    <row r="247" spans="1:9">
      <c r="A247" s="3">
        <f t="shared" si="31"/>
        <v>43346</v>
      </c>
      <c r="B247" s="2">
        <f t="shared" si="25"/>
        <v>2018</v>
      </c>
      <c r="C247" s="2" t="str">
        <f t="shared" si="24"/>
        <v>Sep</v>
      </c>
      <c r="D247" s="2">
        <f>MONTH(Dim_Dates[[#This Row],[Date]])</f>
        <v>9</v>
      </c>
      <c r="E247" s="2" t="str">
        <f t="shared" si="26"/>
        <v>2018 09</v>
      </c>
      <c r="F247" s="1">
        <f t="shared" si="27"/>
        <v>36</v>
      </c>
      <c r="G247" s="2" t="str">
        <f t="shared" si="28"/>
        <v>201836</v>
      </c>
      <c r="H247" s="2" t="str">
        <f t="shared" si="29"/>
        <v>Mon</v>
      </c>
      <c r="I247" s="2">
        <f t="shared" si="30"/>
        <v>1</v>
      </c>
    </row>
    <row r="248" spans="1:9">
      <c r="A248" s="3">
        <f t="shared" si="31"/>
        <v>43347</v>
      </c>
      <c r="B248" s="2">
        <f t="shared" si="25"/>
        <v>2018</v>
      </c>
      <c r="C248" s="2" t="str">
        <f t="shared" si="24"/>
        <v>Sep</v>
      </c>
      <c r="D248" s="2">
        <f>MONTH(Dim_Dates[[#This Row],[Date]])</f>
        <v>9</v>
      </c>
      <c r="E248" s="2" t="str">
        <f t="shared" si="26"/>
        <v>2018 09</v>
      </c>
      <c r="F248" s="1">
        <f t="shared" si="27"/>
        <v>36</v>
      </c>
      <c r="G248" s="2" t="str">
        <f t="shared" si="28"/>
        <v>201836</v>
      </c>
      <c r="H248" s="2" t="str">
        <f t="shared" si="29"/>
        <v>Tue</v>
      </c>
      <c r="I248" s="2">
        <f t="shared" si="30"/>
        <v>2</v>
      </c>
    </row>
    <row r="249" spans="1:9">
      <c r="A249" s="3">
        <f t="shared" si="31"/>
        <v>43348</v>
      </c>
      <c r="B249" s="2">
        <f t="shared" si="25"/>
        <v>2018</v>
      </c>
      <c r="C249" s="2" t="str">
        <f t="shared" si="24"/>
        <v>Sep</v>
      </c>
      <c r="D249" s="2">
        <f>MONTH(Dim_Dates[[#This Row],[Date]])</f>
        <v>9</v>
      </c>
      <c r="E249" s="2" t="str">
        <f t="shared" si="26"/>
        <v>2018 09</v>
      </c>
      <c r="F249" s="1">
        <f t="shared" si="27"/>
        <v>36</v>
      </c>
      <c r="G249" s="2" t="str">
        <f t="shared" si="28"/>
        <v>201836</v>
      </c>
      <c r="H249" s="2" t="str">
        <f t="shared" si="29"/>
        <v>Wed</v>
      </c>
      <c r="I249" s="2">
        <f t="shared" si="30"/>
        <v>3</v>
      </c>
    </row>
    <row r="250" spans="1:9">
      <c r="A250" s="3">
        <f t="shared" si="31"/>
        <v>43349</v>
      </c>
      <c r="B250" s="2">
        <f t="shared" si="25"/>
        <v>2018</v>
      </c>
      <c r="C250" s="2" t="str">
        <f t="shared" si="24"/>
        <v>Sep</v>
      </c>
      <c r="D250" s="2">
        <f>MONTH(Dim_Dates[[#This Row],[Date]])</f>
        <v>9</v>
      </c>
      <c r="E250" s="2" t="str">
        <f t="shared" si="26"/>
        <v>2018 09</v>
      </c>
      <c r="F250" s="1">
        <f t="shared" si="27"/>
        <v>36</v>
      </c>
      <c r="G250" s="2" t="str">
        <f t="shared" si="28"/>
        <v>201836</v>
      </c>
      <c r="H250" s="2" t="str">
        <f t="shared" si="29"/>
        <v>Thu</v>
      </c>
      <c r="I250" s="2">
        <f t="shared" si="30"/>
        <v>4</v>
      </c>
    </row>
    <row r="251" spans="1:9">
      <c r="A251" s="3">
        <f t="shared" si="31"/>
        <v>43350</v>
      </c>
      <c r="B251" s="2">
        <f t="shared" si="25"/>
        <v>2018</v>
      </c>
      <c r="C251" s="2" t="str">
        <f t="shared" si="24"/>
        <v>Sep</v>
      </c>
      <c r="D251" s="2">
        <f>MONTH(Dim_Dates[[#This Row],[Date]])</f>
        <v>9</v>
      </c>
      <c r="E251" s="2" t="str">
        <f t="shared" si="26"/>
        <v>2018 09</v>
      </c>
      <c r="F251" s="1">
        <f t="shared" si="27"/>
        <v>36</v>
      </c>
      <c r="G251" s="2" t="str">
        <f t="shared" si="28"/>
        <v>201836</v>
      </c>
      <c r="H251" s="2" t="str">
        <f t="shared" si="29"/>
        <v>Fri</v>
      </c>
      <c r="I251" s="2">
        <f t="shared" si="30"/>
        <v>5</v>
      </c>
    </row>
    <row r="252" spans="1:9">
      <c r="A252" s="3">
        <f t="shared" si="31"/>
        <v>43351</v>
      </c>
      <c r="B252" s="2">
        <f t="shared" si="25"/>
        <v>2018</v>
      </c>
      <c r="C252" s="2" t="str">
        <f t="shared" si="24"/>
        <v>Sep</v>
      </c>
      <c r="D252" s="2">
        <f>MONTH(Dim_Dates[[#This Row],[Date]])</f>
        <v>9</v>
      </c>
      <c r="E252" s="2" t="str">
        <f t="shared" si="26"/>
        <v>2018 09</v>
      </c>
      <c r="F252" s="1">
        <f t="shared" si="27"/>
        <v>36</v>
      </c>
      <c r="G252" s="2" t="str">
        <f t="shared" si="28"/>
        <v>201836</v>
      </c>
      <c r="H252" s="2" t="str">
        <f t="shared" si="29"/>
        <v>Sat</v>
      </c>
      <c r="I252" s="2">
        <f t="shared" si="30"/>
        <v>6</v>
      </c>
    </row>
    <row r="253" spans="1:9">
      <c r="A253" s="3">
        <f t="shared" si="31"/>
        <v>43352</v>
      </c>
      <c r="B253" s="2">
        <f t="shared" si="25"/>
        <v>2018</v>
      </c>
      <c r="C253" s="2" t="str">
        <f t="shared" si="24"/>
        <v>Sep</v>
      </c>
      <c r="D253" s="2">
        <f>MONTH(Dim_Dates[[#This Row],[Date]])</f>
        <v>9</v>
      </c>
      <c r="E253" s="2" t="str">
        <f t="shared" si="26"/>
        <v>2018 09</v>
      </c>
      <c r="F253" s="1">
        <f t="shared" si="27"/>
        <v>36</v>
      </c>
      <c r="G253" s="2" t="str">
        <f t="shared" si="28"/>
        <v>201836</v>
      </c>
      <c r="H253" s="2" t="str">
        <f t="shared" si="29"/>
        <v>Sun</v>
      </c>
      <c r="I253" s="2">
        <f t="shared" si="30"/>
        <v>7</v>
      </c>
    </row>
    <row r="254" spans="1:9">
      <c r="A254" s="3">
        <f t="shared" si="31"/>
        <v>43353</v>
      </c>
      <c r="B254" s="2">
        <f t="shared" si="25"/>
        <v>2018</v>
      </c>
      <c r="C254" s="2" t="str">
        <f t="shared" si="24"/>
        <v>Sep</v>
      </c>
      <c r="D254" s="2">
        <f>MONTH(Dim_Dates[[#This Row],[Date]])</f>
        <v>9</v>
      </c>
      <c r="E254" s="2" t="str">
        <f t="shared" si="26"/>
        <v>2018 09</v>
      </c>
      <c r="F254" s="1">
        <f t="shared" si="27"/>
        <v>37</v>
      </c>
      <c r="G254" s="2" t="str">
        <f t="shared" si="28"/>
        <v>201837</v>
      </c>
      <c r="H254" s="2" t="str">
        <f t="shared" si="29"/>
        <v>Mon</v>
      </c>
      <c r="I254" s="2">
        <f t="shared" si="30"/>
        <v>1</v>
      </c>
    </row>
    <row r="255" spans="1:9">
      <c r="A255" s="3">
        <f t="shared" si="31"/>
        <v>43354</v>
      </c>
      <c r="B255" s="2">
        <f t="shared" si="25"/>
        <v>2018</v>
      </c>
      <c r="C255" s="2" t="str">
        <f t="shared" si="24"/>
        <v>Sep</v>
      </c>
      <c r="D255" s="2">
        <f>MONTH(Dim_Dates[[#This Row],[Date]])</f>
        <v>9</v>
      </c>
      <c r="E255" s="2" t="str">
        <f t="shared" si="26"/>
        <v>2018 09</v>
      </c>
      <c r="F255" s="1">
        <f t="shared" si="27"/>
        <v>37</v>
      </c>
      <c r="G255" s="2" t="str">
        <f t="shared" si="28"/>
        <v>201837</v>
      </c>
      <c r="H255" s="2" t="str">
        <f t="shared" si="29"/>
        <v>Tue</v>
      </c>
      <c r="I255" s="2">
        <f t="shared" si="30"/>
        <v>2</v>
      </c>
    </row>
    <row r="256" spans="1:9">
      <c r="A256" s="3">
        <f t="shared" si="31"/>
        <v>43355</v>
      </c>
      <c r="B256" s="2">
        <f t="shared" si="25"/>
        <v>2018</v>
      </c>
      <c r="C256" s="2" t="str">
        <f t="shared" si="24"/>
        <v>Sep</v>
      </c>
      <c r="D256" s="2">
        <f>MONTH(Dim_Dates[[#This Row],[Date]])</f>
        <v>9</v>
      </c>
      <c r="E256" s="2" t="str">
        <f t="shared" si="26"/>
        <v>2018 09</v>
      </c>
      <c r="F256" s="1">
        <f t="shared" si="27"/>
        <v>37</v>
      </c>
      <c r="G256" s="2" t="str">
        <f t="shared" si="28"/>
        <v>201837</v>
      </c>
      <c r="H256" s="2" t="str">
        <f t="shared" si="29"/>
        <v>Wed</v>
      </c>
      <c r="I256" s="2">
        <f t="shared" si="30"/>
        <v>3</v>
      </c>
    </row>
    <row r="257" spans="1:9">
      <c r="A257" s="3">
        <f t="shared" si="31"/>
        <v>43356</v>
      </c>
      <c r="B257" s="2">
        <f t="shared" si="25"/>
        <v>2018</v>
      </c>
      <c r="C257" s="2" t="str">
        <f t="shared" si="24"/>
        <v>Sep</v>
      </c>
      <c r="D257" s="2">
        <f>MONTH(Dim_Dates[[#This Row],[Date]])</f>
        <v>9</v>
      </c>
      <c r="E257" s="2" t="str">
        <f t="shared" si="26"/>
        <v>2018 09</v>
      </c>
      <c r="F257" s="1">
        <f t="shared" si="27"/>
        <v>37</v>
      </c>
      <c r="G257" s="2" t="str">
        <f t="shared" si="28"/>
        <v>201837</v>
      </c>
      <c r="H257" s="2" t="str">
        <f t="shared" si="29"/>
        <v>Thu</v>
      </c>
      <c r="I257" s="2">
        <f t="shared" si="30"/>
        <v>4</v>
      </c>
    </row>
    <row r="258" spans="1:9">
      <c r="A258" s="3">
        <f t="shared" si="31"/>
        <v>43357</v>
      </c>
      <c r="B258" s="2">
        <f t="shared" si="25"/>
        <v>2018</v>
      </c>
      <c r="C258" s="2" t="str">
        <f t="shared" ref="C258:C321" si="32">TEXT(A258,"mmm")</f>
        <v>Sep</v>
      </c>
      <c r="D258" s="2">
        <f>MONTH(Dim_Dates[[#This Row],[Date]])</f>
        <v>9</v>
      </c>
      <c r="E258" s="2" t="str">
        <f t="shared" si="26"/>
        <v>2018 09</v>
      </c>
      <c r="F258" s="1">
        <f t="shared" si="27"/>
        <v>37</v>
      </c>
      <c r="G258" s="2" t="str">
        <f t="shared" si="28"/>
        <v>201837</v>
      </c>
      <c r="H258" s="2" t="str">
        <f t="shared" si="29"/>
        <v>Fri</v>
      </c>
      <c r="I258" s="2">
        <f t="shared" si="30"/>
        <v>5</v>
      </c>
    </row>
    <row r="259" spans="1:9">
      <c r="A259" s="3">
        <f t="shared" si="31"/>
        <v>43358</v>
      </c>
      <c r="B259" s="2">
        <f t="shared" ref="B259:B322" si="33">YEAR(A259)</f>
        <v>2018</v>
      </c>
      <c r="C259" s="2" t="str">
        <f t="shared" si="32"/>
        <v>Sep</v>
      </c>
      <c r="D259" s="2">
        <f>MONTH(Dim_Dates[[#This Row],[Date]])</f>
        <v>9</v>
      </c>
      <c r="E259" s="2" t="str">
        <f t="shared" ref="E259:E322" si="34">B259&amp;" "&amp;TEXT(MONTH(A259),"00")</f>
        <v>2018 09</v>
      </c>
      <c r="F259" s="1">
        <f t="shared" ref="F259:F322" si="35">WEEKNUM(A259,2)</f>
        <v>37</v>
      </c>
      <c r="G259" s="2" t="str">
        <f t="shared" ref="G259:G322" si="36">B259&amp;TEXT(F259,"00")</f>
        <v>201837</v>
      </c>
      <c r="H259" s="2" t="str">
        <f t="shared" ref="H259:H322" si="37">TEXT(A259,"ddd")</f>
        <v>Sat</v>
      </c>
      <c r="I259" s="2">
        <f t="shared" ref="I259:I322" si="38">WEEKDAY(A259,2)</f>
        <v>6</v>
      </c>
    </row>
    <row r="260" spans="1:9">
      <c r="A260" s="3">
        <f t="shared" ref="A260:A323" si="39">A259+1</f>
        <v>43359</v>
      </c>
      <c r="B260" s="2">
        <f t="shared" si="33"/>
        <v>2018</v>
      </c>
      <c r="C260" s="2" t="str">
        <f t="shared" si="32"/>
        <v>Sep</v>
      </c>
      <c r="D260" s="2">
        <f>MONTH(Dim_Dates[[#This Row],[Date]])</f>
        <v>9</v>
      </c>
      <c r="E260" s="2" t="str">
        <f t="shared" si="34"/>
        <v>2018 09</v>
      </c>
      <c r="F260" s="1">
        <f t="shared" si="35"/>
        <v>37</v>
      </c>
      <c r="G260" s="2" t="str">
        <f t="shared" si="36"/>
        <v>201837</v>
      </c>
      <c r="H260" s="2" t="str">
        <f t="shared" si="37"/>
        <v>Sun</v>
      </c>
      <c r="I260" s="2">
        <f t="shared" si="38"/>
        <v>7</v>
      </c>
    </row>
    <row r="261" spans="1:9">
      <c r="A261" s="3">
        <f t="shared" si="39"/>
        <v>43360</v>
      </c>
      <c r="B261" s="2">
        <f t="shared" si="33"/>
        <v>2018</v>
      </c>
      <c r="C261" s="2" t="str">
        <f t="shared" si="32"/>
        <v>Sep</v>
      </c>
      <c r="D261" s="2">
        <f>MONTH(Dim_Dates[[#This Row],[Date]])</f>
        <v>9</v>
      </c>
      <c r="E261" s="2" t="str">
        <f t="shared" si="34"/>
        <v>2018 09</v>
      </c>
      <c r="F261" s="1">
        <f t="shared" si="35"/>
        <v>38</v>
      </c>
      <c r="G261" s="2" t="str">
        <f t="shared" si="36"/>
        <v>201838</v>
      </c>
      <c r="H261" s="2" t="str">
        <f t="shared" si="37"/>
        <v>Mon</v>
      </c>
      <c r="I261" s="2">
        <f t="shared" si="38"/>
        <v>1</v>
      </c>
    </row>
    <row r="262" spans="1:9">
      <c r="A262" s="3">
        <f t="shared" si="39"/>
        <v>43361</v>
      </c>
      <c r="B262" s="2">
        <f t="shared" si="33"/>
        <v>2018</v>
      </c>
      <c r="C262" s="2" t="str">
        <f t="shared" si="32"/>
        <v>Sep</v>
      </c>
      <c r="D262" s="2">
        <f>MONTH(Dim_Dates[[#This Row],[Date]])</f>
        <v>9</v>
      </c>
      <c r="E262" s="2" t="str">
        <f t="shared" si="34"/>
        <v>2018 09</v>
      </c>
      <c r="F262" s="1">
        <f t="shared" si="35"/>
        <v>38</v>
      </c>
      <c r="G262" s="2" t="str">
        <f t="shared" si="36"/>
        <v>201838</v>
      </c>
      <c r="H262" s="2" t="str">
        <f t="shared" si="37"/>
        <v>Tue</v>
      </c>
      <c r="I262" s="2">
        <f t="shared" si="38"/>
        <v>2</v>
      </c>
    </row>
    <row r="263" spans="1:9">
      <c r="A263" s="3">
        <f t="shared" si="39"/>
        <v>43362</v>
      </c>
      <c r="B263" s="2">
        <f t="shared" si="33"/>
        <v>2018</v>
      </c>
      <c r="C263" s="2" t="str">
        <f t="shared" si="32"/>
        <v>Sep</v>
      </c>
      <c r="D263" s="2">
        <f>MONTH(Dim_Dates[[#This Row],[Date]])</f>
        <v>9</v>
      </c>
      <c r="E263" s="2" t="str">
        <f t="shared" si="34"/>
        <v>2018 09</v>
      </c>
      <c r="F263" s="1">
        <f t="shared" si="35"/>
        <v>38</v>
      </c>
      <c r="G263" s="2" t="str">
        <f t="shared" si="36"/>
        <v>201838</v>
      </c>
      <c r="H263" s="2" t="str">
        <f t="shared" si="37"/>
        <v>Wed</v>
      </c>
      <c r="I263" s="2">
        <f t="shared" si="38"/>
        <v>3</v>
      </c>
    </row>
    <row r="264" spans="1:9">
      <c r="A264" s="3">
        <f t="shared" si="39"/>
        <v>43363</v>
      </c>
      <c r="B264" s="2">
        <f t="shared" si="33"/>
        <v>2018</v>
      </c>
      <c r="C264" s="2" t="str">
        <f t="shared" si="32"/>
        <v>Sep</v>
      </c>
      <c r="D264" s="2">
        <f>MONTH(Dim_Dates[[#This Row],[Date]])</f>
        <v>9</v>
      </c>
      <c r="E264" s="2" t="str">
        <f t="shared" si="34"/>
        <v>2018 09</v>
      </c>
      <c r="F264" s="1">
        <f t="shared" si="35"/>
        <v>38</v>
      </c>
      <c r="G264" s="2" t="str">
        <f t="shared" si="36"/>
        <v>201838</v>
      </c>
      <c r="H264" s="2" t="str">
        <f t="shared" si="37"/>
        <v>Thu</v>
      </c>
      <c r="I264" s="2">
        <f t="shared" si="38"/>
        <v>4</v>
      </c>
    </row>
    <row r="265" spans="1:9">
      <c r="A265" s="3">
        <f t="shared" si="39"/>
        <v>43364</v>
      </c>
      <c r="B265" s="2">
        <f t="shared" si="33"/>
        <v>2018</v>
      </c>
      <c r="C265" s="2" t="str">
        <f t="shared" si="32"/>
        <v>Sep</v>
      </c>
      <c r="D265" s="2">
        <f>MONTH(Dim_Dates[[#This Row],[Date]])</f>
        <v>9</v>
      </c>
      <c r="E265" s="2" t="str">
        <f t="shared" si="34"/>
        <v>2018 09</v>
      </c>
      <c r="F265" s="1">
        <f t="shared" si="35"/>
        <v>38</v>
      </c>
      <c r="G265" s="2" t="str">
        <f t="shared" si="36"/>
        <v>201838</v>
      </c>
      <c r="H265" s="2" t="str">
        <f t="shared" si="37"/>
        <v>Fri</v>
      </c>
      <c r="I265" s="2">
        <f t="shared" si="38"/>
        <v>5</v>
      </c>
    </row>
    <row r="266" spans="1:9">
      <c r="A266" s="3">
        <f t="shared" si="39"/>
        <v>43365</v>
      </c>
      <c r="B266" s="2">
        <f t="shared" si="33"/>
        <v>2018</v>
      </c>
      <c r="C266" s="2" t="str">
        <f t="shared" si="32"/>
        <v>Sep</v>
      </c>
      <c r="D266" s="2">
        <f>MONTH(Dim_Dates[[#This Row],[Date]])</f>
        <v>9</v>
      </c>
      <c r="E266" s="2" t="str">
        <f t="shared" si="34"/>
        <v>2018 09</v>
      </c>
      <c r="F266" s="1">
        <f t="shared" si="35"/>
        <v>38</v>
      </c>
      <c r="G266" s="2" t="str">
        <f t="shared" si="36"/>
        <v>201838</v>
      </c>
      <c r="H266" s="2" t="str">
        <f t="shared" si="37"/>
        <v>Sat</v>
      </c>
      <c r="I266" s="2">
        <f t="shared" si="38"/>
        <v>6</v>
      </c>
    </row>
    <row r="267" spans="1:9">
      <c r="A267" s="3">
        <f t="shared" si="39"/>
        <v>43366</v>
      </c>
      <c r="B267" s="2">
        <f t="shared" si="33"/>
        <v>2018</v>
      </c>
      <c r="C267" s="2" t="str">
        <f t="shared" si="32"/>
        <v>Sep</v>
      </c>
      <c r="D267" s="2">
        <f>MONTH(Dim_Dates[[#This Row],[Date]])</f>
        <v>9</v>
      </c>
      <c r="E267" s="2" t="str">
        <f t="shared" si="34"/>
        <v>2018 09</v>
      </c>
      <c r="F267" s="1">
        <f t="shared" si="35"/>
        <v>38</v>
      </c>
      <c r="G267" s="2" t="str">
        <f t="shared" si="36"/>
        <v>201838</v>
      </c>
      <c r="H267" s="2" t="str">
        <f t="shared" si="37"/>
        <v>Sun</v>
      </c>
      <c r="I267" s="2">
        <f t="shared" si="38"/>
        <v>7</v>
      </c>
    </row>
    <row r="268" spans="1:9">
      <c r="A268" s="3">
        <f t="shared" si="39"/>
        <v>43367</v>
      </c>
      <c r="B268" s="2">
        <f t="shared" si="33"/>
        <v>2018</v>
      </c>
      <c r="C268" s="2" t="str">
        <f t="shared" si="32"/>
        <v>Sep</v>
      </c>
      <c r="D268" s="2">
        <f>MONTH(Dim_Dates[[#This Row],[Date]])</f>
        <v>9</v>
      </c>
      <c r="E268" s="2" t="str">
        <f t="shared" si="34"/>
        <v>2018 09</v>
      </c>
      <c r="F268" s="1">
        <f t="shared" si="35"/>
        <v>39</v>
      </c>
      <c r="G268" s="2" t="str">
        <f t="shared" si="36"/>
        <v>201839</v>
      </c>
      <c r="H268" s="2" t="str">
        <f t="shared" si="37"/>
        <v>Mon</v>
      </c>
      <c r="I268" s="2">
        <f t="shared" si="38"/>
        <v>1</v>
      </c>
    </row>
    <row r="269" spans="1:9">
      <c r="A269" s="3">
        <f t="shared" si="39"/>
        <v>43368</v>
      </c>
      <c r="B269" s="2">
        <f t="shared" si="33"/>
        <v>2018</v>
      </c>
      <c r="C269" s="2" t="str">
        <f t="shared" si="32"/>
        <v>Sep</v>
      </c>
      <c r="D269" s="2">
        <f>MONTH(Dim_Dates[[#This Row],[Date]])</f>
        <v>9</v>
      </c>
      <c r="E269" s="2" t="str">
        <f t="shared" si="34"/>
        <v>2018 09</v>
      </c>
      <c r="F269" s="1">
        <f t="shared" si="35"/>
        <v>39</v>
      </c>
      <c r="G269" s="2" t="str">
        <f t="shared" si="36"/>
        <v>201839</v>
      </c>
      <c r="H269" s="2" t="str">
        <f t="shared" si="37"/>
        <v>Tue</v>
      </c>
      <c r="I269" s="2">
        <f t="shared" si="38"/>
        <v>2</v>
      </c>
    </row>
    <row r="270" spans="1:9">
      <c r="A270" s="3">
        <f t="shared" si="39"/>
        <v>43369</v>
      </c>
      <c r="B270" s="2">
        <f t="shared" si="33"/>
        <v>2018</v>
      </c>
      <c r="C270" s="2" t="str">
        <f t="shared" si="32"/>
        <v>Sep</v>
      </c>
      <c r="D270" s="2">
        <f>MONTH(Dim_Dates[[#This Row],[Date]])</f>
        <v>9</v>
      </c>
      <c r="E270" s="2" t="str">
        <f t="shared" si="34"/>
        <v>2018 09</v>
      </c>
      <c r="F270" s="1">
        <f t="shared" si="35"/>
        <v>39</v>
      </c>
      <c r="G270" s="2" t="str">
        <f t="shared" si="36"/>
        <v>201839</v>
      </c>
      <c r="H270" s="2" t="str">
        <f t="shared" si="37"/>
        <v>Wed</v>
      </c>
      <c r="I270" s="2">
        <f t="shared" si="38"/>
        <v>3</v>
      </c>
    </row>
    <row r="271" spans="1:9">
      <c r="A271" s="3">
        <f t="shared" si="39"/>
        <v>43370</v>
      </c>
      <c r="B271" s="2">
        <f t="shared" si="33"/>
        <v>2018</v>
      </c>
      <c r="C271" s="2" t="str">
        <f t="shared" si="32"/>
        <v>Sep</v>
      </c>
      <c r="D271" s="2">
        <f>MONTH(Dim_Dates[[#This Row],[Date]])</f>
        <v>9</v>
      </c>
      <c r="E271" s="2" t="str">
        <f t="shared" si="34"/>
        <v>2018 09</v>
      </c>
      <c r="F271" s="1">
        <f t="shared" si="35"/>
        <v>39</v>
      </c>
      <c r="G271" s="2" t="str">
        <f t="shared" si="36"/>
        <v>201839</v>
      </c>
      <c r="H271" s="2" t="str">
        <f t="shared" si="37"/>
        <v>Thu</v>
      </c>
      <c r="I271" s="2">
        <f t="shared" si="38"/>
        <v>4</v>
      </c>
    </row>
    <row r="272" spans="1:9">
      <c r="A272" s="3">
        <f t="shared" si="39"/>
        <v>43371</v>
      </c>
      <c r="B272" s="2">
        <f t="shared" si="33"/>
        <v>2018</v>
      </c>
      <c r="C272" s="2" t="str">
        <f t="shared" si="32"/>
        <v>Sep</v>
      </c>
      <c r="D272" s="2">
        <f>MONTH(Dim_Dates[[#This Row],[Date]])</f>
        <v>9</v>
      </c>
      <c r="E272" s="2" t="str">
        <f t="shared" si="34"/>
        <v>2018 09</v>
      </c>
      <c r="F272" s="1">
        <f t="shared" si="35"/>
        <v>39</v>
      </c>
      <c r="G272" s="2" t="str">
        <f t="shared" si="36"/>
        <v>201839</v>
      </c>
      <c r="H272" s="2" t="str">
        <f t="shared" si="37"/>
        <v>Fri</v>
      </c>
      <c r="I272" s="2">
        <f t="shared" si="38"/>
        <v>5</v>
      </c>
    </row>
    <row r="273" spans="1:9">
      <c r="A273" s="3">
        <f t="shared" si="39"/>
        <v>43372</v>
      </c>
      <c r="B273" s="2">
        <f t="shared" si="33"/>
        <v>2018</v>
      </c>
      <c r="C273" s="2" t="str">
        <f t="shared" si="32"/>
        <v>Sep</v>
      </c>
      <c r="D273" s="2">
        <f>MONTH(Dim_Dates[[#This Row],[Date]])</f>
        <v>9</v>
      </c>
      <c r="E273" s="2" t="str">
        <f t="shared" si="34"/>
        <v>2018 09</v>
      </c>
      <c r="F273" s="1">
        <f t="shared" si="35"/>
        <v>39</v>
      </c>
      <c r="G273" s="2" t="str">
        <f t="shared" si="36"/>
        <v>201839</v>
      </c>
      <c r="H273" s="2" t="str">
        <f t="shared" si="37"/>
        <v>Sat</v>
      </c>
      <c r="I273" s="2">
        <f t="shared" si="38"/>
        <v>6</v>
      </c>
    </row>
    <row r="274" spans="1:9">
      <c r="A274" s="3">
        <f t="shared" si="39"/>
        <v>43373</v>
      </c>
      <c r="B274" s="2">
        <f t="shared" si="33"/>
        <v>2018</v>
      </c>
      <c r="C274" s="2" t="str">
        <f t="shared" si="32"/>
        <v>Sep</v>
      </c>
      <c r="D274" s="2">
        <f>MONTH(Dim_Dates[[#This Row],[Date]])</f>
        <v>9</v>
      </c>
      <c r="E274" s="2" t="str">
        <f t="shared" si="34"/>
        <v>2018 09</v>
      </c>
      <c r="F274" s="1">
        <f t="shared" si="35"/>
        <v>39</v>
      </c>
      <c r="G274" s="2" t="str">
        <f t="shared" si="36"/>
        <v>201839</v>
      </c>
      <c r="H274" s="2" t="str">
        <f t="shared" si="37"/>
        <v>Sun</v>
      </c>
      <c r="I274" s="2">
        <f t="shared" si="38"/>
        <v>7</v>
      </c>
    </row>
    <row r="275" spans="1:9">
      <c r="A275" s="3">
        <f t="shared" si="39"/>
        <v>43374</v>
      </c>
      <c r="B275" s="2">
        <f t="shared" si="33"/>
        <v>2018</v>
      </c>
      <c r="C275" s="2" t="str">
        <f t="shared" si="32"/>
        <v>Oct</v>
      </c>
      <c r="D275" s="2">
        <f>MONTH(Dim_Dates[[#This Row],[Date]])</f>
        <v>10</v>
      </c>
      <c r="E275" s="2" t="str">
        <f t="shared" si="34"/>
        <v>2018 10</v>
      </c>
      <c r="F275" s="1">
        <f t="shared" si="35"/>
        <v>40</v>
      </c>
      <c r="G275" s="2" t="str">
        <f t="shared" si="36"/>
        <v>201840</v>
      </c>
      <c r="H275" s="2" t="str">
        <f t="shared" si="37"/>
        <v>Mon</v>
      </c>
      <c r="I275" s="2">
        <f t="shared" si="38"/>
        <v>1</v>
      </c>
    </row>
    <row r="276" spans="1:9">
      <c r="A276" s="3">
        <f t="shared" si="39"/>
        <v>43375</v>
      </c>
      <c r="B276" s="2">
        <f t="shared" si="33"/>
        <v>2018</v>
      </c>
      <c r="C276" s="2" t="str">
        <f t="shared" si="32"/>
        <v>Oct</v>
      </c>
      <c r="D276" s="2">
        <f>MONTH(Dim_Dates[[#This Row],[Date]])</f>
        <v>10</v>
      </c>
      <c r="E276" s="2" t="str">
        <f t="shared" si="34"/>
        <v>2018 10</v>
      </c>
      <c r="F276" s="1">
        <f t="shared" si="35"/>
        <v>40</v>
      </c>
      <c r="G276" s="2" t="str">
        <f t="shared" si="36"/>
        <v>201840</v>
      </c>
      <c r="H276" s="2" t="str">
        <f t="shared" si="37"/>
        <v>Tue</v>
      </c>
      <c r="I276" s="2">
        <f t="shared" si="38"/>
        <v>2</v>
      </c>
    </row>
    <row r="277" spans="1:9">
      <c r="A277" s="3">
        <f t="shared" si="39"/>
        <v>43376</v>
      </c>
      <c r="B277" s="2">
        <f t="shared" si="33"/>
        <v>2018</v>
      </c>
      <c r="C277" s="2" t="str">
        <f t="shared" si="32"/>
        <v>Oct</v>
      </c>
      <c r="D277" s="2">
        <f>MONTH(Dim_Dates[[#This Row],[Date]])</f>
        <v>10</v>
      </c>
      <c r="E277" s="2" t="str">
        <f t="shared" si="34"/>
        <v>2018 10</v>
      </c>
      <c r="F277" s="1">
        <f t="shared" si="35"/>
        <v>40</v>
      </c>
      <c r="G277" s="2" t="str">
        <f t="shared" si="36"/>
        <v>201840</v>
      </c>
      <c r="H277" s="2" t="str">
        <f t="shared" si="37"/>
        <v>Wed</v>
      </c>
      <c r="I277" s="2">
        <f t="shared" si="38"/>
        <v>3</v>
      </c>
    </row>
    <row r="278" spans="1:9">
      <c r="A278" s="3">
        <f t="shared" si="39"/>
        <v>43377</v>
      </c>
      <c r="B278" s="2">
        <f t="shared" si="33"/>
        <v>2018</v>
      </c>
      <c r="C278" s="2" t="str">
        <f t="shared" si="32"/>
        <v>Oct</v>
      </c>
      <c r="D278" s="2">
        <f>MONTH(Dim_Dates[[#This Row],[Date]])</f>
        <v>10</v>
      </c>
      <c r="E278" s="2" t="str">
        <f t="shared" si="34"/>
        <v>2018 10</v>
      </c>
      <c r="F278" s="1">
        <f t="shared" si="35"/>
        <v>40</v>
      </c>
      <c r="G278" s="2" t="str">
        <f t="shared" si="36"/>
        <v>201840</v>
      </c>
      <c r="H278" s="2" t="str">
        <f t="shared" si="37"/>
        <v>Thu</v>
      </c>
      <c r="I278" s="2">
        <f t="shared" si="38"/>
        <v>4</v>
      </c>
    </row>
    <row r="279" spans="1:9">
      <c r="A279" s="3">
        <f t="shared" si="39"/>
        <v>43378</v>
      </c>
      <c r="B279" s="2">
        <f t="shared" si="33"/>
        <v>2018</v>
      </c>
      <c r="C279" s="2" t="str">
        <f t="shared" si="32"/>
        <v>Oct</v>
      </c>
      <c r="D279" s="2">
        <f>MONTH(Dim_Dates[[#This Row],[Date]])</f>
        <v>10</v>
      </c>
      <c r="E279" s="2" t="str">
        <f t="shared" si="34"/>
        <v>2018 10</v>
      </c>
      <c r="F279" s="1">
        <f t="shared" si="35"/>
        <v>40</v>
      </c>
      <c r="G279" s="2" t="str">
        <f t="shared" si="36"/>
        <v>201840</v>
      </c>
      <c r="H279" s="2" t="str">
        <f t="shared" si="37"/>
        <v>Fri</v>
      </c>
      <c r="I279" s="2">
        <f t="shared" si="38"/>
        <v>5</v>
      </c>
    </row>
    <row r="280" spans="1:9">
      <c r="A280" s="3">
        <f t="shared" si="39"/>
        <v>43379</v>
      </c>
      <c r="B280" s="2">
        <f t="shared" si="33"/>
        <v>2018</v>
      </c>
      <c r="C280" s="2" t="str">
        <f t="shared" si="32"/>
        <v>Oct</v>
      </c>
      <c r="D280" s="2">
        <f>MONTH(Dim_Dates[[#This Row],[Date]])</f>
        <v>10</v>
      </c>
      <c r="E280" s="2" t="str">
        <f t="shared" si="34"/>
        <v>2018 10</v>
      </c>
      <c r="F280" s="1">
        <f t="shared" si="35"/>
        <v>40</v>
      </c>
      <c r="G280" s="2" t="str">
        <f t="shared" si="36"/>
        <v>201840</v>
      </c>
      <c r="H280" s="2" t="str">
        <f t="shared" si="37"/>
        <v>Sat</v>
      </c>
      <c r="I280" s="2">
        <f t="shared" si="38"/>
        <v>6</v>
      </c>
    </row>
    <row r="281" spans="1:9">
      <c r="A281" s="3">
        <f t="shared" si="39"/>
        <v>43380</v>
      </c>
      <c r="B281" s="2">
        <f t="shared" si="33"/>
        <v>2018</v>
      </c>
      <c r="C281" s="2" t="str">
        <f t="shared" si="32"/>
        <v>Oct</v>
      </c>
      <c r="D281" s="2">
        <f>MONTH(Dim_Dates[[#This Row],[Date]])</f>
        <v>10</v>
      </c>
      <c r="E281" s="2" t="str">
        <f t="shared" si="34"/>
        <v>2018 10</v>
      </c>
      <c r="F281" s="1">
        <f t="shared" si="35"/>
        <v>40</v>
      </c>
      <c r="G281" s="2" t="str">
        <f t="shared" si="36"/>
        <v>201840</v>
      </c>
      <c r="H281" s="2" t="str">
        <f t="shared" si="37"/>
        <v>Sun</v>
      </c>
      <c r="I281" s="2">
        <f t="shared" si="38"/>
        <v>7</v>
      </c>
    </row>
    <row r="282" spans="1:9">
      <c r="A282" s="3">
        <f t="shared" si="39"/>
        <v>43381</v>
      </c>
      <c r="B282" s="2">
        <f t="shared" si="33"/>
        <v>2018</v>
      </c>
      <c r="C282" s="2" t="str">
        <f t="shared" si="32"/>
        <v>Oct</v>
      </c>
      <c r="D282" s="2">
        <f>MONTH(Dim_Dates[[#This Row],[Date]])</f>
        <v>10</v>
      </c>
      <c r="E282" s="2" t="str">
        <f t="shared" si="34"/>
        <v>2018 10</v>
      </c>
      <c r="F282" s="1">
        <f t="shared" si="35"/>
        <v>41</v>
      </c>
      <c r="G282" s="2" t="str">
        <f t="shared" si="36"/>
        <v>201841</v>
      </c>
      <c r="H282" s="2" t="str">
        <f t="shared" si="37"/>
        <v>Mon</v>
      </c>
      <c r="I282" s="2">
        <f t="shared" si="38"/>
        <v>1</v>
      </c>
    </row>
    <row r="283" spans="1:9">
      <c r="A283" s="3">
        <f t="shared" si="39"/>
        <v>43382</v>
      </c>
      <c r="B283" s="2">
        <f t="shared" si="33"/>
        <v>2018</v>
      </c>
      <c r="C283" s="2" t="str">
        <f t="shared" si="32"/>
        <v>Oct</v>
      </c>
      <c r="D283" s="2">
        <f>MONTH(Dim_Dates[[#This Row],[Date]])</f>
        <v>10</v>
      </c>
      <c r="E283" s="2" t="str">
        <f t="shared" si="34"/>
        <v>2018 10</v>
      </c>
      <c r="F283" s="1">
        <f t="shared" si="35"/>
        <v>41</v>
      </c>
      <c r="G283" s="2" t="str">
        <f t="shared" si="36"/>
        <v>201841</v>
      </c>
      <c r="H283" s="2" t="str">
        <f t="shared" si="37"/>
        <v>Tue</v>
      </c>
      <c r="I283" s="2">
        <f t="shared" si="38"/>
        <v>2</v>
      </c>
    </row>
    <row r="284" spans="1:9">
      <c r="A284" s="3">
        <f t="shared" si="39"/>
        <v>43383</v>
      </c>
      <c r="B284" s="2">
        <f t="shared" si="33"/>
        <v>2018</v>
      </c>
      <c r="C284" s="2" t="str">
        <f t="shared" si="32"/>
        <v>Oct</v>
      </c>
      <c r="D284" s="2">
        <f>MONTH(Dim_Dates[[#This Row],[Date]])</f>
        <v>10</v>
      </c>
      <c r="E284" s="2" t="str">
        <f t="shared" si="34"/>
        <v>2018 10</v>
      </c>
      <c r="F284" s="1">
        <f t="shared" si="35"/>
        <v>41</v>
      </c>
      <c r="G284" s="2" t="str">
        <f t="shared" si="36"/>
        <v>201841</v>
      </c>
      <c r="H284" s="2" t="str">
        <f t="shared" si="37"/>
        <v>Wed</v>
      </c>
      <c r="I284" s="2">
        <f t="shared" si="38"/>
        <v>3</v>
      </c>
    </row>
    <row r="285" spans="1:9">
      <c r="A285" s="3">
        <f t="shared" si="39"/>
        <v>43384</v>
      </c>
      <c r="B285" s="2">
        <f t="shared" si="33"/>
        <v>2018</v>
      </c>
      <c r="C285" s="2" t="str">
        <f t="shared" si="32"/>
        <v>Oct</v>
      </c>
      <c r="D285" s="2">
        <f>MONTH(Dim_Dates[[#This Row],[Date]])</f>
        <v>10</v>
      </c>
      <c r="E285" s="2" t="str">
        <f t="shared" si="34"/>
        <v>2018 10</v>
      </c>
      <c r="F285" s="1">
        <f t="shared" si="35"/>
        <v>41</v>
      </c>
      <c r="G285" s="2" t="str">
        <f t="shared" si="36"/>
        <v>201841</v>
      </c>
      <c r="H285" s="2" t="str">
        <f t="shared" si="37"/>
        <v>Thu</v>
      </c>
      <c r="I285" s="2">
        <f t="shared" si="38"/>
        <v>4</v>
      </c>
    </row>
    <row r="286" spans="1:9">
      <c r="A286" s="3">
        <f t="shared" si="39"/>
        <v>43385</v>
      </c>
      <c r="B286" s="2">
        <f t="shared" si="33"/>
        <v>2018</v>
      </c>
      <c r="C286" s="2" t="str">
        <f t="shared" si="32"/>
        <v>Oct</v>
      </c>
      <c r="D286" s="2">
        <f>MONTH(Dim_Dates[[#This Row],[Date]])</f>
        <v>10</v>
      </c>
      <c r="E286" s="2" t="str">
        <f t="shared" si="34"/>
        <v>2018 10</v>
      </c>
      <c r="F286" s="1">
        <f t="shared" si="35"/>
        <v>41</v>
      </c>
      <c r="G286" s="2" t="str">
        <f t="shared" si="36"/>
        <v>201841</v>
      </c>
      <c r="H286" s="2" t="str">
        <f t="shared" si="37"/>
        <v>Fri</v>
      </c>
      <c r="I286" s="2">
        <f t="shared" si="38"/>
        <v>5</v>
      </c>
    </row>
    <row r="287" spans="1:9">
      <c r="A287" s="3">
        <f t="shared" si="39"/>
        <v>43386</v>
      </c>
      <c r="B287" s="2">
        <f t="shared" si="33"/>
        <v>2018</v>
      </c>
      <c r="C287" s="2" t="str">
        <f t="shared" si="32"/>
        <v>Oct</v>
      </c>
      <c r="D287" s="2">
        <f>MONTH(Dim_Dates[[#This Row],[Date]])</f>
        <v>10</v>
      </c>
      <c r="E287" s="2" t="str">
        <f t="shared" si="34"/>
        <v>2018 10</v>
      </c>
      <c r="F287" s="1">
        <f t="shared" si="35"/>
        <v>41</v>
      </c>
      <c r="G287" s="2" t="str">
        <f t="shared" si="36"/>
        <v>201841</v>
      </c>
      <c r="H287" s="2" t="str">
        <f t="shared" si="37"/>
        <v>Sat</v>
      </c>
      <c r="I287" s="2">
        <f t="shared" si="38"/>
        <v>6</v>
      </c>
    </row>
    <row r="288" spans="1:9">
      <c r="A288" s="3">
        <f t="shared" si="39"/>
        <v>43387</v>
      </c>
      <c r="B288" s="2">
        <f t="shared" si="33"/>
        <v>2018</v>
      </c>
      <c r="C288" s="2" t="str">
        <f t="shared" si="32"/>
        <v>Oct</v>
      </c>
      <c r="D288" s="2">
        <f>MONTH(Dim_Dates[[#This Row],[Date]])</f>
        <v>10</v>
      </c>
      <c r="E288" s="2" t="str">
        <f t="shared" si="34"/>
        <v>2018 10</v>
      </c>
      <c r="F288" s="1">
        <f t="shared" si="35"/>
        <v>41</v>
      </c>
      <c r="G288" s="2" t="str">
        <f t="shared" si="36"/>
        <v>201841</v>
      </c>
      <c r="H288" s="2" t="str">
        <f t="shared" si="37"/>
        <v>Sun</v>
      </c>
      <c r="I288" s="2">
        <f t="shared" si="38"/>
        <v>7</v>
      </c>
    </row>
    <row r="289" spans="1:9">
      <c r="A289" s="3">
        <f t="shared" si="39"/>
        <v>43388</v>
      </c>
      <c r="B289" s="2">
        <f t="shared" si="33"/>
        <v>2018</v>
      </c>
      <c r="C289" s="2" t="str">
        <f t="shared" si="32"/>
        <v>Oct</v>
      </c>
      <c r="D289" s="2">
        <f>MONTH(Dim_Dates[[#This Row],[Date]])</f>
        <v>10</v>
      </c>
      <c r="E289" s="2" t="str">
        <f t="shared" si="34"/>
        <v>2018 10</v>
      </c>
      <c r="F289" s="1">
        <f t="shared" si="35"/>
        <v>42</v>
      </c>
      <c r="G289" s="2" t="str">
        <f t="shared" si="36"/>
        <v>201842</v>
      </c>
      <c r="H289" s="2" t="str">
        <f t="shared" si="37"/>
        <v>Mon</v>
      </c>
      <c r="I289" s="2">
        <f t="shared" si="38"/>
        <v>1</v>
      </c>
    </row>
    <row r="290" spans="1:9">
      <c r="A290" s="3">
        <f t="shared" si="39"/>
        <v>43389</v>
      </c>
      <c r="B290" s="2">
        <f t="shared" si="33"/>
        <v>2018</v>
      </c>
      <c r="C290" s="2" t="str">
        <f t="shared" si="32"/>
        <v>Oct</v>
      </c>
      <c r="D290" s="2">
        <f>MONTH(Dim_Dates[[#This Row],[Date]])</f>
        <v>10</v>
      </c>
      <c r="E290" s="2" t="str">
        <f t="shared" si="34"/>
        <v>2018 10</v>
      </c>
      <c r="F290" s="1">
        <f t="shared" si="35"/>
        <v>42</v>
      </c>
      <c r="G290" s="2" t="str">
        <f t="shared" si="36"/>
        <v>201842</v>
      </c>
      <c r="H290" s="2" t="str">
        <f t="shared" si="37"/>
        <v>Tue</v>
      </c>
      <c r="I290" s="2">
        <f t="shared" si="38"/>
        <v>2</v>
      </c>
    </row>
    <row r="291" spans="1:9">
      <c r="A291" s="3">
        <f t="shared" si="39"/>
        <v>43390</v>
      </c>
      <c r="B291" s="2">
        <f t="shared" si="33"/>
        <v>2018</v>
      </c>
      <c r="C291" s="2" t="str">
        <f t="shared" si="32"/>
        <v>Oct</v>
      </c>
      <c r="D291" s="2">
        <f>MONTH(Dim_Dates[[#This Row],[Date]])</f>
        <v>10</v>
      </c>
      <c r="E291" s="2" t="str">
        <f t="shared" si="34"/>
        <v>2018 10</v>
      </c>
      <c r="F291" s="1">
        <f t="shared" si="35"/>
        <v>42</v>
      </c>
      <c r="G291" s="2" t="str">
        <f t="shared" si="36"/>
        <v>201842</v>
      </c>
      <c r="H291" s="2" t="str">
        <f t="shared" si="37"/>
        <v>Wed</v>
      </c>
      <c r="I291" s="2">
        <f t="shared" si="38"/>
        <v>3</v>
      </c>
    </row>
    <row r="292" spans="1:9">
      <c r="A292" s="3">
        <f t="shared" si="39"/>
        <v>43391</v>
      </c>
      <c r="B292" s="2">
        <f t="shared" si="33"/>
        <v>2018</v>
      </c>
      <c r="C292" s="2" t="str">
        <f t="shared" si="32"/>
        <v>Oct</v>
      </c>
      <c r="D292" s="2">
        <f>MONTH(Dim_Dates[[#This Row],[Date]])</f>
        <v>10</v>
      </c>
      <c r="E292" s="2" t="str">
        <f t="shared" si="34"/>
        <v>2018 10</v>
      </c>
      <c r="F292" s="1">
        <f t="shared" si="35"/>
        <v>42</v>
      </c>
      <c r="G292" s="2" t="str">
        <f t="shared" si="36"/>
        <v>201842</v>
      </c>
      <c r="H292" s="2" t="str">
        <f t="shared" si="37"/>
        <v>Thu</v>
      </c>
      <c r="I292" s="2">
        <f t="shared" si="38"/>
        <v>4</v>
      </c>
    </row>
    <row r="293" spans="1:9">
      <c r="A293" s="3">
        <f t="shared" si="39"/>
        <v>43392</v>
      </c>
      <c r="B293" s="2">
        <f t="shared" si="33"/>
        <v>2018</v>
      </c>
      <c r="C293" s="2" t="str">
        <f t="shared" si="32"/>
        <v>Oct</v>
      </c>
      <c r="D293" s="2">
        <f>MONTH(Dim_Dates[[#This Row],[Date]])</f>
        <v>10</v>
      </c>
      <c r="E293" s="2" t="str">
        <f t="shared" si="34"/>
        <v>2018 10</v>
      </c>
      <c r="F293" s="1">
        <f t="shared" si="35"/>
        <v>42</v>
      </c>
      <c r="G293" s="2" t="str">
        <f t="shared" si="36"/>
        <v>201842</v>
      </c>
      <c r="H293" s="2" t="str">
        <f t="shared" si="37"/>
        <v>Fri</v>
      </c>
      <c r="I293" s="2">
        <f t="shared" si="38"/>
        <v>5</v>
      </c>
    </row>
    <row r="294" spans="1:9">
      <c r="A294" s="3">
        <f t="shared" si="39"/>
        <v>43393</v>
      </c>
      <c r="B294" s="2">
        <f t="shared" si="33"/>
        <v>2018</v>
      </c>
      <c r="C294" s="2" t="str">
        <f t="shared" si="32"/>
        <v>Oct</v>
      </c>
      <c r="D294" s="2">
        <f>MONTH(Dim_Dates[[#This Row],[Date]])</f>
        <v>10</v>
      </c>
      <c r="E294" s="2" t="str">
        <f t="shared" si="34"/>
        <v>2018 10</v>
      </c>
      <c r="F294" s="1">
        <f t="shared" si="35"/>
        <v>42</v>
      </c>
      <c r="G294" s="2" t="str">
        <f t="shared" si="36"/>
        <v>201842</v>
      </c>
      <c r="H294" s="2" t="str">
        <f t="shared" si="37"/>
        <v>Sat</v>
      </c>
      <c r="I294" s="2">
        <f t="shared" si="38"/>
        <v>6</v>
      </c>
    </row>
    <row r="295" spans="1:9">
      <c r="A295" s="3">
        <f t="shared" si="39"/>
        <v>43394</v>
      </c>
      <c r="B295" s="2">
        <f t="shared" si="33"/>
        <v>2018</v>
      </c>
      <c r="C295" s="2" t="str">
        <f t="shared" si="32"/>
        <v>Oct</v>
      </c>
      <c r="D295" s="2">
        <f>MONTH(Dim_Dates[[#This Row],[Date]])</f>
        <v>10</v>
      </c>
      <c r="E295" s="2" t="str">
        <f t="shared" si="34"/>
        <v>2018 10</v>
      </c>
      <c r="F295" s="1">
        <f t="shared" si="35"/>
        <v>42</v>
      </c>
      <c r="G295" s="2" t="str">
        <f t="shared" si="36"/>
        <v>201842</v>
      </c>
      <c r="H295" s="2" t="str">
        <f t="shared" si="37"/>
        <v>Sun</v>
      </c>
      <c r="I295" s="2">
        <f t="shared" si="38"/>
        <v>7</v>
      </c>
    </row>
    <row r="296" spans="1:9">
      <c r="A296" s="3">
        <f t="shared" si="39"/>
        <v>43395</v>
      </c>
      <c r="B296" s="2">
        <f t="shared" si="33"/>
        <v>2018</v>
      </c>
      <c r="C296" s="2" t="str">
        <f t="shared" si="32"/>
        <v>Oct</v>
      </c>
      <c r="D296" s="2">
        <f>MONTH(Dim_Dates[[#This Row],[Date]])</f>
        <v>10</v>
      </c>
      <c r="E296" s="2" t="str">
        <f t="shared" si="34"/>
        <v>2018 10</v>
      </c>
      <c r="F296" s="1">
        <f t="shared" si="35"/>
        <v>43</v>
      </c>
      <c r="G296" s="2" t="str">
        <f t="shared" si="36"/>
        <v>201843</v>
      </c>
      <c r="H296" s="2" t="str">
        <f t="shared" si="37"/>
        <v>Mon</v>
      </c>
      <c r="I296" s="2">
        <f t="shared" si="38"/>
        <v>1</v>
      </c>
    </row>
    <row r="297" spans="1:9">
      <c r="A297" s="3">
        <f t="shared" si="39"/>
        <v>43396</v>
      </c>
      <c r="B297" s="2">
        <f t="shared" si="33"/>
        <v>2018</v>
      </c>
      <c r="C297" s="2" t="str">
        <f t="shared" si="32"/>
        <v>Oct</v>
      </c>
      <c r="D297" s="2">
        <f>MONTH(Dim_Dates[[#This Row],[Date]])</f>
        <v>10</v>
      </c>
      <c r="E297" s="2" t="str">
        <f t="shared" si="34"/>
        <v>2018 10</v>
      </c>
      <c r="F297" s="1">
        <f t="shared" si="35"/>
        <v>43</v>
      </c>
      <c r="G297" s="2" t="str">
        <f t="shared" si="36"/>
        <v>201843</v>
      </c>
      <c r="H297" s="2" t="str">
        <f t="shared" si="37"/>
        <v>Tue</v>
      </c>
      <c r="I297" s="2">
        <f t="shared" si="38"/>
        <v>2</v>
      </c>
    </row>
    <row r="298" spans="1:9">
      <c r="A298" s="3">
        <f t="shared" si="39"/>
        <v>43397</v>
      </c>
      <c r="B298" s="2">
        <f t="shared" si="33"/>
        <v>2018</v>
      </c>
      <c r="C298" s="2" t="str">
        <f t="shared" si="32"/>
        <v>Oct</v>
      </c>
      <c r="D298" s="2">
        <f>MONTH(Dim_Dates[[#This Row],[Date]])</f>
        <v>10</v>
      </c>
      <c r="E298" s="2" t="str">
        <f t="shared" si="34"/>
        <v>2018 10</v>
      </c>
      <c r="F298" s="1">
        <f t="shared" si="35"/>
        <v>43</v>
      </c>
      <c r="G298" s="2" t="str">
        <f t="shared" si="36"/>
        <v>201843</v>
      </c>
      <c r="H298" s="2" t="str">
        <f t="shared" si="37"/>
        <v>Wed</v>
      </c>
      <c r="I298" s="2">
        <f t="shared" si="38"/>
        <v>3</v>
      </c>
    </row>
    <row r="299" spans="1:9">
      <c r="A299" s="3">
        <f t="shared" si="39"/>
        <v>43398</v>
      </c>
      <c r="B299" s="2">
        <f t="shared" si="33"/>
        <v>2018</v>
      </c>
      <c r="C299" s="2" t="str">
        <f t="shared" si="32"/>
        <v>Oct</v>
      </c>
      <c r="D299" s="2">
        <f>MONTH(Dim_Dates[[#This Row],[Date]])</f>
        <v>10</v>
      </c>
      <c r="E299" s="2" t="str">
        <f t="shared" si="34"/>
        <v>2018 10</v>
      </c>
      <c r="F299" s="1">
        <f t="shared" si="35"/>
        <v>43</v>
      </c>
      <c r="G299" s="2" t="str">
        <f t="shared" si="36"/>
        <v>201843</v>
      </c>
      <c r="H299" s="2" t="str">
        <f t="shared" si="37"/>
        <v>Thu</v>
      </c>
      <c r="I299" s="2">
        <f t="shared" si="38"/>
        <v>4</v>
      </c>
    </row>
    <row r="300" spans="1:9">
      <c r="A300" s="3">
        <f t="shared" si="39"/>
        <v>43399</v>
      </c>
      <c r="B300" s="2">
        <f t="shared" si="33"/>
        <v>2018</v>
      </c>
      <c r="C300" s="2" t="str">
        <f t="shared" si="32"/>
        <v>Oct</v>
      </c>
      <c r="D300" s="2">
        <f>MONTH(Dim_Dates[[#This Row],[Date]])</f>
        <v>10</v>
      </c>
      <c r="E300" s="2" t="str">
        <f t="shared" si="34"/>
        <v>2018 10</v>
      </c>
      <c r="F300" s="1">
        <f t="shared" si="35"/>
        <v>43</v>
      </c>
      <c r="G300" s="2" t="str">
        <f t="shared" si="36"/>
        <v>201843</v>
      </c>
      <c r="H300" s="2" t="str">
        <f t="shared" si="37"/>
        <v>Fri</v>
      </c>
      <c r="I300" s="2">
        <f t="shared" si="38"/>
        <v>5</v>
      </c>
    </row>
    <row r="301" spans="1:9">
      <c r="A301" s="3">
        <f t="shared" si="39"/>
        <v>43400</v>
      </c>
      <c r="B301" s="2">
        <f t="shared" si="33"/>
        <v>2018</v>
      </c>
      <c r="C301" s="2" t="str">
        <f t="shared" si="32"/>
        <v>Oct</v>
      </c>
      <c r="D301" s="2">
        <f>MONTH(Dim_Dates[[#This Row],[Date]])</f>
        <v>10</v>
      </c>
      <c r="E301" s="2" t="str">
        <f t="shared" si="34"/>
        <v>2018 10</v>
      </c>
      <c r="F301" s="1">
        <f t="shared" si="35"/>
        <v>43</v>
      </c>
      <c r="G301" s="2" t="str">
        <f t="shared" si="36"/>
        <v>201843</v>
      </c>
      <c r="H301" s="2" t="str">
        <f t="shared" si="37"/>
        <v>Sat</v>
      </c>
      <c r="I301" s="2">
        <f t="shared" si="38"/>
        <v>6</v>
      </c>
    </row>
    <row r="302" spans="1:9">
      <c r="A302" s="3">
        <f t="shared" si="39"/>
        <v>43401</v>
      </c>
      <c r="B302" s="2">
        <f t="shared" si="33"/>
        <v>2018</v>
      </c>
      <c r="C302" s="2" t="str">
        <f t="shared" si="32"/>
        <v>Oct</v>
      </c>
      <c r="D302" s="2">
        <f>MONTH(Dim_Dates[[#This Row],[Date]])</f>
        <v>10</v>
      </c>
      <c r="E302" s="2" t="str">
        <f t="shared" si="34"/>
        <v>2018 10</v>
      </c>
      <c r="F302" s="1">
        <f t="shared" si="35"/>
        <v>43</v>
      </c>
      <c r="G302" s="2" t="str">
        <f t="shared" si="36"/>
        <v>201843</v>
      </c>
      <c r="H302" s="2" t="str">
        <f t="shared" si="37"/>
        <v>Sun</v>
      </c>
      <c r="I302" s="2">
        <f t="shared" si="38"/>
        <v>7</v>
      </c>
    </row>
    <row r="303" spans="1:9">
      <c r="A303" s="3">
        <f t="shared" si="39"/>
        <v>43402</v>
      </c>
      <c r="B303" s="2">
        <f t="shared" si="33"/>
        <v>2018</v>
      </c>
      <c r="C303" s="2" t="str">
        <f t="shared" si="32"/>
        <v>Oct</v>
      </c>
      <c r="D303" s="2">
        <f>MONTH(Dim_Dates[[#This Row],[Date]])</f>
        <v>10</v>
      </c>
      <c r="E303" s="2" t="str">
        <f t="shared" si="34"/>
        <v>2018 10</v>
      </c>
      <c r="F303" s="1">
        <f t="shared" si="35"/>
        <v>44</v>
      </c>
      <c r="G303" s="2" t="str">
        <f t="shared" si="36"/>
        <v>201844</v>
      </c>
      <c r="H303" s="2" t="str">
        <f t="shared" si="37"/>
        <v>Mon</v>
      </c>
      <c r="I303" s="2">
        <f t="shared" si="38"/>
        <v>1</v>
      </c>
    </row>
    <row r="304" spans="1:9">
      <c r="A304" s="3">
        <f t="shared" si="39"/>
        <v>43403</v>
      </c>
      <c r="B304" s="2">
        <f t="shared" si="33"/>
        <v>2018</v>
      </c>
      <c r="C304" s="2" t="str">
        <f t="shared" si="32"/>
        <v>Oct</v>
      </c>
      <c r="D304" s="2">
        <f>MONTH(Dim_Dates[[#This Row],[Date]])</f>
        <v>10</v>
      </c>
      <c r="E304" s="2" t="str">
        <f t="shared" si="34"/>
        <v>2018 10</v>
      </c>
      <c r="F304" s="1">
        <f t="shared" si="35"/>
        <v>44</v>
      </c>
      <c r="G304" s="2" t="str">
        <f t="shared" si="36"/>
        <v>201844</v>
      </c>
      <c r="H304" s="2" t="str">
        <f t="shared" si="37"/>
        <v>Tue</v>
      </c>
      <c r="I304" s="2">
        <f t="shared" si="38"/>
        <v>2</v>
      </c>
    </row>
    <row r="305" spans="1:9">
      <c r="A305" s="3">
        <f t="shared" si="39"/>
        <v>43404</v>
      </c>
      <c r="B305" s="2">
        <f t="shared" si="33"/>
        <v>2018</v>
      </c>
      <c r="C305" s="2" t="str">
        <f t="shared" si="32"/>
        <v>Oct</v>
      </c>
      <c r="D305" s="2">
        <f>MONTH(Dim_Dates[[#This Row],[Date]])</f>
        <v>10</v>
      </c>
      <c r="E305" s="2" t="str">
        <f t="shared" si="34"/>
        <v>2018 10</v>
      </c>
      <c r="F305" s="1">
        <f t="shared" si="35"/>
        <v>44</v>
      </c>
      <c r="G305" s="2" t="str">
        <f t="shared" si="36"/>
        <v>201844</v>
      </c>
      <c r="H305" s="2" t="str">
        <f t="shared" si="37"/>
        <v>Wed</v>
      </c>
      <c r="I305" s="2">
        <f t="shared" si="38"/>
        <v>3</v>
      </c>
    </row>
    <row r="306" spans="1:9">
      <c r="A306" s="3">
        <f t="shared" si="39"/>
        <v>43405</v>
      </c>
      <c r="B306" s="2">
        <f t="shared" si="33"/>
        <v>2018</v>
      </c>
      <c r="C306" s="2" t="str">
        <f t="shared" si="32"/>
        <v>Nov</v>
      </c>
      <c r="D306" s="2">
        <f>MONTH(Dim_Dates[[#This Row],[Date]])</f>
        <v>11</v>
      </c>
      <c r="E306" s="2" t="str">
        <f t="shared" si="34"/>
        <v>2018 11</v>
      </c>
      <c r="F306" s="1">
        <f t="shared" si="35"/>
        <v>44</v>
      </c>
      <c r="G306" s="2" t="str">
        <f t="shared" si="36"/>
        <v>201844</v>
      </c>
      <c r="H306" s="2" t="str">
        <f t="shared" si="37"/>
        <v>Thu</v>
      </c>
      <c r="I306" s="2">
        <f t="shared" si="38"/>
        <v>4</v>
      </c>
    </row>
    <row r="307" spans="1:9">
      <c r="A307" s="3">
        <f t="shared" si="39"/>
        <v>43406</v>
      </c>
      <c r="B307" s="2">
        <f t="shared" si="33"/>
        <v>2018</v>
      </c>
      <c r="C307" s="2" t="str">
        <f t="shared" si="32"/>
        <v>Nov</v>
      </c>
      <c r="D307" s="2">
        <f>MONTH(Dim_Dates[[#This Row],[Date]])</f>
        <v>11</v>
      </c>
      <c r="E307" s="2" t="str">
        <f t="shared" si="34"/>
        <v>2018 11</v>
      </c>
      <c r="F307" s="1">
        <f t="shared" si="35"/>
        <v>44</v>
      </c>
      <c r="G307" s="2" t="str">
        <f t="shared" si="36"/>
        <v>201844</v>
      </c>
      <c r="H307" s="2" t="str">
        <f t="shared" si="37"/>
        <v>Fri</v>
      </c>
      <c r="I307" s="2">
        <f t="shared" si="38"/>
        <v>5</v>
      </c>
    </row>
    <row r="308" spans="1:9">
      <c r="A308" s="3">
        <f t="shared" si="39"/>
        <v>43407</v>
      </c>
      <c r="B308" s="2">
        <f t="shared" si="33"/>
        <v>2018</v>
      </c>
      <c r="C308" s="2" t="str">
        <f t="shared" si="32"/>
        <v>Nov</v>
      </c>
      <c r="D308" s="2">
        <f>MONTH(Dim_Dates[[#This Row],[Date]])</f>
        <v>11</v>
      </c>
      <c r="E308" s="2" t="str">
        <f t="shared" si="34"/>
        <v>2018 11</v>
      </c>
      <c r="F308" s="1">
        <f t="shared" si="35"/>
        <v>44</v>
      </c>
      <c r="G308" s="2" t="str">
        <f t="shared" si="36"/>
        <v>201844</v>
      </c>
      <c r="H308" s="2" t="str">
        <f t="shared" si="37"/>
        <v>Sat</v>
      </c>
      <c r="I308" s="2">
        <f t="shared" si="38"/>
        <v>6</v>
      </c>
    </row>
    <row r="309" spans="1:9">
      <c r="A309" s="3">
        <f t="shared" si="39"/>
        <v>43408</v>
      </c>
      <c r="B309" s="2">
        <f t="shared" si="33"/>
        <v>2018</v>
      </c>
      <c r="C309" s="2" t="str">
        <f t="shared" si="32"/>
        <v>Nov</v>
      </c>
      <c r="D309" s="2">
        <f>MONTH(Dim_Dates[[#This Row],[Date]])</f>
        <v>11</v>
      </c>
      <c r="E309" s="2" t="str">
        <f t="shared" si="34"/>
        <v>2018 11</v>
      </c>
      <c r="F309" s="1">
        <f t="shared" si="35"/>
        <v>44</v>
      </c>
      <c r="G309" s="2" t="str">
        <f t="shared" si="36"/>
        <v>201844</v>
      </c>
      <c r="H309" s="2" t="str">
        <f t="shared" si="37"/>
        <v>Sun</v>
      </c>
      <c r="I309" s="2">
        <f t="shared" si="38"/>
        <v>7</v>
      </c>
    </row>
    <row r="310" spans="1:9">
      <c r="A310" s="3">
        <f t="shared" si="39"/>
        <v>43409</v>
      </c>
      <c r="B310" s="2">
        <f t="shared" si="33"/>
        <v>2018</v>
      </c>
      <c r="C310" s="2" t="str">
        <f t="shared" si="32"/>
        <v>Nov</v>
      </c>
      <c r="D310" s="2">
        <f>MONTH(Dim_Dates[[#This Row],[Date]])</f>
        <v>11</v>
      </c>
      <c r="E310" s="2" t="str">
        <f t="shared" si="34"/>
        <v>2018 11</v>
      </c>
      <c r="F310" s="1">
        <f t="shared" si="35"/>
        <v>45</v>
      </c>
      <c r="G310" s="2" t="str">
        <f t="shared" si="36"/>
        <v>201845</v>
      </c>
      <c r="H310" s="2" t="str">
        <f t="shared" si="37"/>
        <v>Mon</v>
      </c>
      <c r="I310" s="2">
        <f t="shared" si="38"/>
        <v>1</v>
      </c>
    </row>
    <row r="311" spans="1:9">
      <c r="A311" s="3">
        <f t="shared" si="39"/>
        <v>43410</v>
      </c>
      <c r="B311" s="2">
        <f t="shared" si="33"/>
        <v>2018</v>
      </c>
      <c r="C311" s="2" t="str">
        <f t="shared" si="32"/>
        <v>Nov</v>
      </c>
      <c r="D311" s="2">
        <f>MONTH(Dim_Dates[[#This Row],[Date]])</f>
        <v>11</v>
      </c>
      <c r="E311" s="2" t="str">
        <f t="shared" si="34"/>
        <v>2018 11</v>
      </c>
      <c r="F311" s="1">
        <f t="shared" si="35"/>
        <v>45</v>
      </c>
      <c r="G311" s="2" t="str">
        <f t="shared" si="36"/>
        <v>201845</v>
      </c>
      <c r="H311" s="2" t="str">
        <f t="shared" si="37"/>
        <v>Tue</v>
      </c>
      <c r="I311" s="2">
        <f t="shared" si="38"/>
        <v>2</v>
      </c>
    </row>
    <row r="312" spans="1:9">
      <c r="A312" s="3">
        <f t="shared" si="39"/>
        <v>43411</v>
      </c>
      <c r="B312" s="2">
        <f t="shared" si="33"/>
        <v>2018</v>
      </c>
      <c r="C312" s="2" t="str">
        <f t="shared" si="32"/>
        <v>Nov</v>
      </c>
      <c r="D312" s="2">
        <f>MONTH(Dim_Dates[[#This Row],[Date]])</f>
        <v>11</v>
      </c>
      <c r="E312" s="2" t="str">
        <f t="shared" si="34"/>
        <v>2018 11</v>
      </c>
      <c r="F312" s="1">
        <f t="shared" si="35"/>
        <v>45</v>
      </c>
      <c r="G312" s="2" t="str">
        <f t="shared" si="36"/>
        <v>201845</v>
      </c>
      <c r="H312" s="2" t="str">
        <f t="shared" si="37"/>
        <v>Wed</v>
      </c>
      <c r="I312" s="2">
        <f t="shared" si="38"/>
        <v>3</v>
      </c>
    </row>
    <row r="313" spans="1:9">
      <c r="A313" s="3">
        <f t="shared" si="39"/>
        <v>43412</v>
      </c>
      <c r="B313" s="2">
        <f t="shared" si="33"/>
        <v>2018</v>
      </c>
      <c r="C313" s="2" t="str">
        <f t="shared" si="32"/>
        <v>Nov</v>
      </c>
      <c r="D313" s="2">
        <f>MONTH(Dim_Dates[[#This Row],[Date]])</f>
        <v>11</v>
      </c>
      <c r="E313" s="2" t="str">
        <f t="shared" si="34"/>
        <v>2018 11</v>
      </c>
      <c r="F313" s="1">
        <f t="shared" si="35"/>
        <v>45</v>
      </c>
      <c r="G313" s="2" t="str">
        <f t="shared" si="36"/>
        <v>201845</v>
      </c>
      <c r="H313" s="2" t="str">
        <f t="shared" si="37"/>
        <v>Thu</v>
      </c>
      <c r="I313" s="2">
        <f t="shared" si="38"/>
        <v>4</v>
      </c>
    </row>
    <row r="314" spans="1:9">
      <c r="A314" s="3">
        <f t="shared" si="39"/>
        <v>43413</v>
      </c>
      <c r="B314" s="2">
        <f t="shared" si="33"/>
        <v>2018</v>
      </c>
      <c r="C314" s="2" t="str">
        <f t="shared" si="32"/>
        <v>Nov</v>
      </c>
      <c r="D314" s="2">
        <f>MONTH(Dim_Dates[[#This Row],[Date]])</f>
        <v>11</v>
      </c>
      <c r="E314" s="2" t="str">
        <f t="shared" si="34"/>
        <v>2018 11</v>
      </c>
      <c r="F314" s="1">
        <f t="shared" si="35"/>
        <v>45</v>
      </c>
      <c r="G314" s="2" t="str">
        <f t="shared" si="36"/>
        <v>201845</v>
      </c>
      <c r="H314" s="2" t="str">
        <f t="shared" si="37"/>
        <v>Fri</v>
      </c>
      <c r="I314" s="2">
        <f t="shared" si="38"/>
        <v>5</v>
      </c>
    </row>
    <row r="315" spans="1:9">
      <c r="A315" s="3">
        <f t="shared" si="39"/>
        <v>43414</v>
      </c>
      <c r="B315" s="2">
        <f t="shared" si="33"/>
        <v>2018</v>
      </c>
      <c r="C315" s="2" t="str">
        <f t="shared" si="32"/>
        <v>Nov</v>
      </c>
      <c r="D315" s="2">
        <f>MONTH(Dim_Dates[[#This Row],[Date]])</f>
        <v>11</v>
      </c>
      <c r="E315" s="2" t="str">
        <f t="shared" si="34"/>
        <v>2018 11</v>
      </c>
      <c r="F315" s="1">
        <f t="shared" si="35"/>
        <v>45</v>
      </c>
      <c r="G315" s="2" t="str">
        <f t="shared" si="36"/>
        <v>201845</v>
      </c>
      <c r="H315" s="2" t="str">
        <f t="shared" si="37"/>
        <v>Sat</v>
      </c>
      <c r="I315" s="2">
        <f t="shared" si="38"/>
        <v>6</v>
      </c>
    </row>
    <row r="316" spans="1:9">
      <c r="A316" s="3">
        <f t="shared" si="39"/>
        <v>43415</v>
      </c>
      <c r="B316" s="2">
        <f t="shared" si="33"/>
        <v>2018</v>
      </c>
      <c r="C316" s="2" t="str">
        <f t="shared" si="32"/>
        <v>Nov</v>
      </c>
      <c r="D316" s="2">
        <f>MONTH(Dim_Dates[[#This Row],[Date]])</f>
        <v>11</v>
      </c>
      <c r="E316" s="2" t="str">
        <f t="shared" si="34"/>
        <v>2018 11</v>
      </c>
      <c r="F316" s="1">
        <f t="shared" si="35"/>
        <v>45</v>
      </c>
      <c r="G316" s="2" t="str">
        <f t="shared" si="36"/>
        <v>201845</v>
      </c>
      <c r="H316" s="2" t="str">
        <f t="shared" si="37"/>
        <v>Sun</v>
      </c>
      <c r="I316" s="2">
        <f t="shared" si="38"/>
        <v>7</v>
      </c>
    </row>
    <row r="317" spans="1:9">
      <c r="A317" s="3">
        <f t="shared" si="39"/>
        <v>43416</v>
      </c>
      <c r="B317" s="2">
        <f t="shared" si="33"/>
        <v>2018</v>
      </c>
      <c r="C317" s="2" t="str">
        <f t="shared" si="32"/>
        <v>Nov</v>
      </c>
      <c r="D317" s="2">
        <f>MONTH(Dim_Dates[[#This Row],[Date]])</f>
        <v>11</v>
      </c>
      <c r="E317" s="2" t="str">
        <f t="shared" si="34"/>
        <v>2018 11</v>
      </c>
      <c r="F317" s="1">
        <f t="shared" si="35"/>
        <v>46</v>
      </c>
      <c r="G317" s="2" t="str">
        <f t="shared" si="36"/>
        <v>201846</v>
      </c>
      <c r="H317" s="2" t="str">
        <f t="shared" si="37"/>
        <v>Mon</v>
      </c>
      <c r="I317" s="2">
        <f t="shared" si="38"/>
        <v>1</v>
      </c>
    </row>
    <row r="318" spans="1:9">
      <c r="A318" s="3">
        <f t="shared" si="39"/>
        <v>43417</v>
      </c>
      <c r="B318" s="2">
        <f t="shared" si="33"/>
        <v>2018</v>
      </c>
      <c r="C318" s="2" t="str">
        <f t="shared" si="32"/>
        <v>Nov</v>
      </c>
      <c r="D318" s="2">
        <f>MONTH(Dim_Dates[[#This Row],[Date]])</f>
        <v>11</v>
      </c>
      <c r="E318" s="2" t="str">
        <f t="shared" si="34"/>
        <v>2018 11</v>
      </c>
      <c r="F318" s="1">
        <f t="shared" si="35"/>
        <v>46</v>
      </c>
      <c r="G318" s="2" t="str">
        <f t="shared" si="36"/>
        <v>201846</v>
      </c>
      <c r="H318" s="2" t="str">
        <f t="shared" si="37"/>
        <v>Tue</v>
      </c>
      <c r="I318" s="2">
        <f t="shared" si="38"/>
        <v>2</v>
      </c>
    </row>
    <row r="319" spans="1:9">
      <c r="A319" s="3">
        <f t="shared" si="39"/>
        <v>43418</v>
      </c>
      <c r="B319" s="2">
        <f t="shared" si="33"/>
        <v>2018</v>
      </c>
      <c r="C319" s="2" t="str">
        <f t="shared" si="32"/>
        <v>Nov</v>
      </c>
      <c r="D319" s="2">
        <f>MONTH(Dim_Dates[[#This Row],[Date]])</f>
        <v>11</v>
      </c>
      <c r="E319" s="2" t="str">
        <f t="shared" si="34"/>
        <v>2018 11</v>
      </c>
      <c r="F319" s="1">
        <f t="shared" si="35"/>
        <v>46</v>
      </c>
      <c r="G319" s="2" t="str">
        <f t="shared" si="36"/>
        <v>201846</v>
      </c>
      <c r="H319" s="2" t="str">
        <f t="shared" si="37"/>
        <v>Wed</v>
      </c>
      <c r="I319" s="2">
        <f t="shared" si="38"/>
        <v>3</v>
      </c>
    </row>
    <row r="320" spans="1:9">
      <c r="A320" s="3">
        <f t="shared" si="39"/>
        <v>43419</v>
      </c>
      <c r="B320" s="2">
        <f t="shared" si="33"/>
        <v>2018</v>
      </c>
      <c r="C320" s="2" t="str">
        <f t="shared" si="32"/>
        <v>Nov</v>
      </c>
      <c r="D320" s="2">
        <f>MONTH(Dim_Dates[[#This Row],[Date]])</f>
        <v>11</v>
      </c>
      <c r="E320" s="2" t="str">
        <f t="shared" si="34"/>
        <v>2018 11</v>
      </c>
      <c r="F320" s="1">
        <f t="shared" si="35"/>
        <v>46</v>
      </c>
      <c r="G320" s="2" t="str">
        <f t="shared" si="36"/>
        <v>201846</v>
      </c>
      <c r="H320" s="2" t="str">
        <f t="shared" si="37"/>
        <v>Thu</v>
      </c>
      <c r="I320" s="2">
        <f t="shared" si="38"/>
        <v>4</v>
      </c>
    </row>
    <row r="321" spans="1:9">
      <c r="A321" s="3">
        <f t="shared" si="39"/>
        <v>43420</v>
      </c>
      <c r="B321" s="2">
        <f t="shared" si="33"/>
        <v>2018</v>
      </c>
      <c r="C321" s="2" t="str">
        <f t="shared" si="32"/>
        <v>Nov</v>
      </c>
      <c r="D321" s="2">
        <f>MONTH(Dim_Dates[[#This Row],[Date]])</f>
        <v>11</v>
      </c>
      <c r="E321" s="2" t="str">
        <f t="shared" si="34"/>
        <v>2018 11</v>
      </c>
      <c r="F321" s="1">
        <f t="shared" si="35"/>
        <v>46</v>
      </c>
      <c r="G321" s="2" t="str">
        <f t="shared" si="36"/>
        <v>201846</v>
      </c>
      <c r="H321" s="2" t="str">
        <f t="shared" si="37"/>
        <v>Fri</v>
      </c>
      <c r="I321" s="2">
        <f t="shared" si="38"/>
        <v>5</v>
      </c>
    </row>
    <row r="322" spans="1:9">
      <c r="A322" s="3">
        <f t="shared" si="39"/>
        <v>43421</v>
      </c>
      <c r="B322" s="2">
        <f t="shared" si="33"/>
        <v>2018</v>
      </c>
      <c r="C322" s="2" t="str">
        <f t="shared" ref="C322:C385" si="40">TEXT(A322,"mmm")</f>
        <v>Nov</v>
      </c>
      <c r="D322" s="2">
        <f>MONTH(Dim_Dates[[#This Row],[Date]])</f>
        <v>11</v>
      </c>
      <c r="E322" s="2" t="str">
        <f t="shared" si="34"/>
        <v>2018 11</v>
      </c>
      <c r="F322" s="1">
        <f t="shared" si="35"/>
        <v>46</v>
      </c>
      <c r="G322" s="2" t="str">
        <f t="shared" si="36"/>
        <v>201846</v>
      </c>
      <c r="H322" s="2" t="str">
        <f t="shared" si="37"/>
        <v>Sat</v>
      </c>
      <c r="I322" s="2">
        <f t="shared" si="38"/>
        <v>6</v>
      </c>
    </row>
    <row r="323" spans="1:9">
      <c r="A323" s="3">
        <f t="shared" si="39"/>
        <v>43422</v>
      </c>
      <c r="B323" s="2">
        <f t="shared" ref="B323:B386" si="41">YEAR(A323)</f>
        <v>2018</v>
      </c>
      <c r="C323" s="2" t="str">
        <f t="shared" si="40"/>
        <v>Nov</v>
      </c>
      <c r="D323" s="2">
        <f>MONTH(Dim_Dates[[#This Row],[Date]])</f>
        <v>11</v>
      </c>
      <c r="E323" s="2" t="str">
        <f t="shared" ref="E323:E386" si="42">B323&amp;" "&amp;TEXT(MONTH(A323),"00")</f>
        <v>2018 11</v>
      </c>
      <c r="F323" s="1">
        <f t="shared" ref="F323:F386" si="43">WEEKNUM(A323,2)</f>
        <v>46</v>
      </c>
      <c r="G323" s="2" t="str">
        <f t="shared" ref="G323:G386" si="44">B323&amp;TEXT(F323,"00")</f>
        <v>201846</v>
      </c>
      <c r="H323" s="2" t="str">
        <f t="shared" ref="H323:H386" si="45">TEXT(A323,"ddd")</f>
        <v>Sun</v>
      </c>
      <c r="I323" s="2">
        <f t="shared" ref="I323:I386" si="46">WEEKDAY(A323,2)</f>
        <v>7</v>
      </c>
    </row>
    <row r="324" spans="1:9">
      <c r="A324" s="3">
        <f t="shared" ref="A324:A387" si="47">A323+1</f>
        <v>43423</v>
      </c>
      <c r="B324" s="2">
        <f t="shared" si="41"/>
        <v>2018</v>
      </c>
      <c r="C324" s="2" t="str">
        <f t="shared" si="40"/>
        <v>Nov</v>
      </c>
      <c r="D324" s="2">
        <f>MONTH(Dim_Dates[[#This Row],[Date]])</f>
        <v>11</v>
      </c>
      <c r="E324" s="2" t="str">
        <f t="shared" si="42"/>
        <v>2018 11</v>
      </c>
      <c r="F324" s="1">
        <f t="shared" si="43"/>
        <v>47</v>
      </c>
      <c r="G324" s="2" t="str">
        <f t="shared" si="44"/>
        <v>201847</v>
      </c>
      <c r="H324" s="2" t="str">
        <f t="shared" si="45"/>
        <v>Mon</v>
      </c>
      <c r="I324" s="2">
        <f t="shared" si="46"/>
        <v>1</v>
      </c>
    </row>
    <row r="325" spans="1:9">
      <c r="A325" s="3">
        <f t="shared" si="47"/>
        <v>43424</v>
      </c>
      <c r="B325" s="2">
        <f t="shared" si="41"/>
        <v>2018</v>
      </c>
      <c r="C325" s="2" t="str">
        <f t="shared" si="40"/>
        <v>Nov</v>
      </c>
      <c r="D325" s="2">
        <f>MONTH(Dim_Dates[[#This Row],[Date]])</f>
        <v>11</v>
      </c>
      <c r="E325" s="2" t="str">
        <f t="shared" si="42"/>
        <v>2018 11</v>
      </c>
      <c r="F325" s="1">
        <f t="shared" si="43"/>
        <v>47</v>
      </c>
      <c r="G325" s="2" t="str">
        <f t="shared" si="44"/>
        <v>201847</v>
      </c>
      <c r="H325" s="2" t="str">
        <f t="shared" si="45"/>
        <v>Tue</v>
      </c>
      <c r="I325" s="2">
        <f t="shared" si="46"/>
        <v>2</v>
      </c>
    </row>
    <row r="326" spans="1:9">
      <c r="A326" s="3">
        <f t="shared" si="47"/>
        <v>43425</v>
      </c>
      <c r="B326" s="2">
        <f t="shared" si="41"/>
        <v>2018</v>
      </c>
      <c r="C326" s="2" t="str">
        <f t="shared" si="40"/>
        <v>Nov</v>
      </c>
      <c r="D326" s="2">
        <f>MONTH(Dim_Dates[[#This Row],[Date]])</f>
        <v>11</v>
      </c>
      <c r="E326" s="2" t="str">
        <f t="shared" si="42"/>
        <v>2018 11</v>
      </c>
      <c r="F326" s="1">
        <f t="shared" si="43"/>
        <v>47</v>
      </c>
      <c r="G326" s="2" t="str">
        <f t="shared" si="44"/>
        <v>201847</v>
      </c>
      <c r="H326" s="2" t="str">
        <f t="shared" si="45"/>
        <v>Wed</v>
      </c>
      <c r="I326" s="2">
        <f t="shared" si="46"/>
        <v>3</v>
      </c>
    </row>
    <row r="327" spans="1:9">
      <c r="A327" s="3">
        <f t="shared" si="47"/>
        <v>43426</v>
      </c>
      <c r="B327" s="2">
        <f t="shared" si="41"/>
        <v>2018</v>
      </c>
      <c r="C327" s="2" t="str">
        <f t="shared" si="40"/>
        <v>Nov</v>
      </c>
      <c r="D327" s="2">
        <f>MONTH(Dim_Dates[[#This Row],[Date]])</f>
        <v>11</v>
      </c>
      <c r="E327" s="2" t="str">
        <f t="shared" si="42"/>
        <v>2018 11</v>
      </c>
      <c r="F327" s="1">
        <f t="shared" si="43"/>
        <v>47</v>
      </c>
      <c r="G327" s="2" t="str">
        <f t="shared" si="44"/>
        <v>201847</v>
      </c>
      <c r="H327" s="2" t="str">
        <f t="shared" si="45"/>
        <v>Thu</v>
      </c>
      <c r="I327" s="2">
        <f t="shared" si="46"/>
        <v>4</v>
      </c>
    </row>
    <row r="328" spans="1:9">
      <c r="A328" s="3">
        <f t="shared" si="47"/>
        <v>43427</v>
      </c>
      <c r="B328" s="2">
        <f t="shared" si="41"/>
        <v>2018</v>
      </c>
      <c r="C328" s="2" t="str">
        <f t="shared" si="40"/>
        <v>Nov</v>
      </c>
      <c r="D328" s="2">
        <f>MONTH(Dim_Dates[[#This Row],[Date]])</f>
        <v>11</v>
      </c>
      <c r="E328" s="2" t="str">
        <f t="shared" si="42"/>
        <v>2018 11</v>
      </c>
      <c r="F328" s="1">
        <f t="shared" si="43"/>
        <v>47</v>
      </c>
      <c r="G328" s="2" t="str">
        <f t="shared" si="44"/>
        <v>201847</v>
      </c>
      <c r="H328" s="2" t="str">
        <f t="shared" si="45"/>
        <v>Fri</v>
      </c>
      <c r="I328" s="2">
        <f t="shared" si="46"/>
        <v>5</v>
      </c>
    </row>
    <row r="329" spans="1:9">
      <c r="A329" s="3">
        <f t="shared" si="47"/>
        <v>43428</v>
      </c>
      <c r="B329" s="2">
        <f t="shared" si="41"/>
        <v>2018</v>
      </c>
      <c r="C329" s="2" t="str">
        <f t="shared" si="40"/>
        <v>Nov</v>
      </c>
      <c r="D329" s="2">
        <f>MONTH(Dim_Dates[[#This Row],[Date]])</f>
        <v>11</v>
      </c>
      <c r="E329" s="2" t="str">
        <f t="shared" si="42"/>
        <v>2018 11</v>
      </c>
      <c r="F329" s="1">
        <f t="shared" si="43"/>
        <v>47</v>
      </c>
      <c r="G329" s="2" t="str">
        <f t="shared" si="44"/>
        <v>201847</v>
      </c>
      <c r="H329" s="2" t="str">
        <f t="shared" si="45"/>
        <v>Sat</v>
      </c>
      <c r="I329" s="2">
        <f t="shared" si="46"/>
        <v>6</v>
      </c>
    </row>
    <row r="330" spans="1:9">
      <c r="A330" s="3">
        <f t="shared" si="47"/>
        <v>43429</v>
      </c>
      <c r="B330" s="2">
        <f t="shared" si="41"/>
        <v>2018</v>
      </c>
      <c r="C330" s="2" t="str">
        <f t="shared" si="40"/>
        <v>Nov</v>
      </c>
      <c r="D330" s="2">
        <f>MONTH(Dim_Dates[[#This Row],[Date]])</f>
        <v>11</v>
      </c>
      <c r="E330" s="2" t="str">
        <f t="shared" si="42"/>
        <v>2018 11</v>
      </c>
      <c r="F330" s="1">
        <f t="shared" si="43"/>
        <v>47</v>
      </c>
      <c r="G330" s="2" t="str">
        <f t="shared" si="44"/>
        <v>201847</v>
      </c>
      <c r="H330" s="2" t="str">
        <f t="shared" si="45"/>
        <v>Sun</v>
      </c>
      <c r="I330" s="2">
        <f t="shared" si="46"/>
        <v>7</v>
      </c>
    </row>
    <row r="331" spans="1:9">
      <c r="A331" s="3">
        <f t="shared" si="47"/>
        <v>43430</v>
      </c>
      <c r="B331" s="2">
        <f t="shared" si="41"/>
        <v>2018</v>
      </c>
      <c r="C331" s="2" t="str">
        <f t="shared" si="40"/>
        <v>Nov</v>
      </c>
      <c r="D331" s="2">
        <f>MONTH(Dim_Dates[[#This Row],[Date]])</f>
        <v>11</v>
      </c>
      <c r="E331" s="2" t="str">
        <f t="shared" si="42"/>
        <v>2018 11</v>
      </c>
      <c r="F331" s="1">
        <f t="shared" si="43"/>
        <v>48</v>
      </c>
      <c r="G331" s="2" t="str">
        <f t="shared" si="44"/>
        <v>201848</v>
      </c>
      <c r="H331" s="2" t="str">
        <f t="shared" si="45"/>
        <v>Mon</v>
      </c>
      <c r="I331" s="2">
        <f t="shared" si="46"/>
        <v>1</v>
      </c>
    </row>
    <row r="332" spans="1:9">
      <c r="A332" s="3">
        <f t="shared" si="47"/>
        <v>43431</v>
      </c>
      <c r="B332" s="2">
        <f t="shared" si="41"/>
        <v>2018</v>
      </c>
      <c r="C332" s="2" t="str">
        <f t="shared" si="40"/>
        <v>Nov</v>
      </c>
      <c r="D332" s="2">
        <f>MONTH(Dim_Dates[[#This Row],[Date]])</f>
        <v>11</v>
      </c>
      <c r="E332" s="2" t="str">
        <f t="shared" si="42"/>
        <v>2018 11</v>
      </c>
      <c r="F332" s="1">
        <f t="shared" si="43"/>
        <v>48</v>
      </c>
      <c r="G332" s="2" t="str">
        <f t="shared" si="44"/>
        <v>201848</v>
      </c>
      <c r="H332" s="2" t="str">
        <f t="shared" si="45"/>
        <v>Tue</v>
      </c>
      <c r="I332" s="2">
        <f t="shared" si="46"/>
        <v>2</v>
      </c>
    </row>
    <row r="333" spans="1:9">
      <c r="A333" s="3">
        <f t="shared" si="47"/>
        <v>43432</v>
      </c>
      <c r="B333" s="2">
        <f t="shared" si="41"/>
        <v>2018</v>
      </c>
      <c r="C333" s="2" t="str">
        <f t="shared" si="40"/>
        <v>Nov</v>
      </c>
      <c r="D333" s="2">
        <f>MONTH(Dim_Dates[[#This Row],[Date]])</f>
        <v>11</v>
      </c>
      <c r="E333" s="2" t="str">
        <f t="shared" si="42"/>
        <v>2018 11</v>
      </c>
      <c r="F333" s="1">
        <f t="shared" si="43"/>
        <v>48</v>
      </c>
      <c r="G333" s="2" t="str">
        <f t="shared" si="44"/>
        <v>201848</v>
      </c>
      <c r="H333" s="2" t="str">
        <f t="shared" si="45"/>
        <v>Wed</v>
      </c>
      <c r="I333" s="2">
        <f t="shared" si="46"/>
        <v>3</v>
      </c>
    </row>
    <row r="334" spans="1:9">
      <c r="A334" s="3">
        <f t="shared" si="47"/>
        <v>43433</v>
      </c>
      <c r="B334" s="2">
        <f t="shared" si="41"/>
        <v>2018</v>
      </c>
      <c r="C334" s="2" t="str">
        <f t="shared" si="40"/>
        <v>Nov</v>
      </c>
      <c r="D334" s="2">
        <f>MONTH(Dim_Dates[[#This Row],[Date]])</f>
        <v>11</v>
      </c>
      <c r="E334" s="2" t="str">
        <f t="shared" si="42"/>
        <v>2018 11</v>
      </c>
      <c r="F334" s="1">
        <f t="shared" si="43"/>
        <v>48</v>
      </c>
      <c r="G334" s="2" t="str">
        <f t="shared" si="44"/>
        <v>201848</v>
      </c>
      <c r="H334" s="2" t="str">
        <f t="shared" si="45"/>
        <v>Thu</v>
      </c>
      <c r="I334" s="2">
        <f t="shared" si="46"/>
        <v>4</v>
      </c>
    </row>
    <row r="335" spans="1:9">
      <c r="A335" s="3">
        <f t="shared" si="47"/>
        <v>43434</v>
      </c>
      <c r="B335" s="2">
        <f t="shared" si="41"/>
        <v>2018</v>
      </c>
      <c r="C335" s="2" t="str">
        <f t="shared" si="40"/>
        <v>Nov</v>
      </c>
      <c r="D335" s="2">
        <f>MONTH(Dim_Dates[[#This Row],[Date]])</f>
        <v>11</v>
      </c>
      <c r="E335" s="2" t="str">
        <f t="shared" si="42"/>
        <v>2018 11</v>
      </c>
      <c r="F335" s="1">
        <f t="shared" si="43"/>
        <v>48</v>
      </c>
      <c r="G335" s="2" t="str">
        <f t="shared" si="44"/>
        <v>201848</v>
      </c>
      <c r="H335" s="2" t="str">
        <f t="shared" si="45"/>
        <v>Fri</v>
      </c>
      <c r="I335" s="2">
        <f t="shared" si="46"/>
        <v>5</v>
      </c>
    </row>
    <row r="336" spans="1:9">
      <c r="A336" s="3">
        <f t="shared" si="47"/>
        <v>43435</v>
      </c>
      <c r="B336" s="2">
        <f t="shared" si="41"/>
        <v>2018</v>
      </c>
      <c r="C336" s="2" t="str">
        <f t="shared" si="40"/>
        <v>Dec</v>
      </c>
      <c r="D336" s="2">
        <f>MONTH(Dim_Dates[[#This Row],[Date]])</f>
        <v>12</v>
      </c>
      <c r="E336" s="2" t="str">
        <f t="shared" si="42"/>
        <v>2018 12</v>
      </c>
      <c r="F336" s="1">
        <f t="shared" si="43"/>
        <v>48</v>
      </c>
      <c r="G336" s="2" t="str">
        <f t="shared" si="44"/>
        <v>201848</v>
      </c>
      <c r="H336" s="2" t="str">
        <f t="shared" si="45"/>
        <v>Sat</v>
      </c>
      <c r="I336" s="2">
        <f t="shared" si="46"/>
        <v>6</v>
      </c>
    </row>
    <row r="337" spans="1:9">
      <c r="A337" s="3">
        <f t="shared" si="47"/>
        <v>43436</v>
      </c>
      <c r="B337" s="2">
        <f t="shared" si="41"/>
        <v>2018</v>
      </c>
      <c r="C337" s="2" t="str">
        <f t="shared" si="40"/>
        <v>Dec</v>
      </c>
      <c r="D337" s="2">
        <f>MONTH(Dim_Dates[[#This Row],[Date]])</f>
        <v>12</v>
      </c>
      <c r="E337" s="2" t="str">
        <f t="shared" si="42"/>
        <v>2018 12</v>
      </c>
      <c r="F337" s="1">
        <f t="shared" si="43"/>
        <v>48</v>
      </c>
      <c r="G337" s="2" t="str">
        <f t="shared" si="44"/>
        <v>201848</v>
      </c>
      <c r="H337" s="2" t="str">
        <f t="shared" si="45"/>
        <v>Sun</v>
      </c>
      <c r="I337" s="2">
        <f t="shared" si="46"/>
        <v>7</v>
      </c>
    </row>
    <row r="338" spans="1:9">
      <c r="A338" s="3">
        <f t="shared" si="47"/>
        <v>43437</v>
      </c>
      <c r="B338" s="2">
        <f t="shared" si="41"/>
        <v>2018</v>
      </c>
      <c r="C338" s="2" t="str">
        <f t="shared" si="40"/>
        <v>Dec</v>
      </c>
      <c r="D338" s="2">
        <f>MONTH(Dim_Dates[[#This Row],[Date]])</f>
        <v>12</v>
      </c>
      <c r="E338" s="2" t="str">
        <f t="shared" si="42"/>
        <v>2018 12</v>
      </c>
      <c r="F338" s="1">
        <f t="shared" si="43"/>
        <v>49</v>
      </c>
      <c r="G338" s="2" t="str">
        <f t="shared" si="44"/>
        <v>201849</v>
      </c>
      <c r="H338" s="2" t="str">
        <f t="shared" si="45"/>
        <v>Mon</v>
      </c>
      <c r="I338" s="2">
        <f t="shared" si="46"/>
        <v>1</v>
      </c>
    </row>
    <row r="339" spans="1:9">
      <c r="A339" s="3">
        <f t="shared" si="47"/>
        <v>43438</v>
      </c>
      <c r="B339" s="2">
        <f t="shared" si="41"/>
        <v>2018</v>
      </c>
      <c r="C339" s="2" t="str">
        <f t="shared" si="40"/>
        <v>Dec</v>
      </c>
      <c r="D339" s="2">
        <f>MONTH(Dim_Dates[[#This Row],[Date]])</f>
        <v>12</v>
      </c>
      <c r="E339" s="2" t="str">
        <f t="shared" si="42"/>
        <v>2018 12</v>
      </c>
      <c r="F339" s="1">
        <f t="shared" si="43"/>
        <v>49</v>
      </c>
      <c r="G339" s="2" t="str">
        <f t="shared" si="44"/>
        <v>201849</v>
      </c>
      <c r="H339" s="2" t="str">
        <f t="shared" si="45"/>
        <v>Tue</v>
      </c>
      <c r="I339" s="2">
        <f t="shared" si="46"/>
        <v>2</v>
      </c>
    </row>
    <row r="340" spans="1:9">
      <c r="A340" s="3">
        <f t="shared" si="47"/>
        <v>43439</v>
      </c>
      <c r="B340" s="2">
        <f t="shared" si="41"/>
        <v>2018</v>
      </c>
      <c r="C340" s="2" t="str">
        <f t="shared" si="40"/>
        <v>Dec</v>
      </c>
      <c r="D340" s="2">
        <f>MONTH(Dim_Dates[[#This Row],[Date]])</f>
        <v>12</v>
      </c>
      <c r="E340" s="2" t="str">
        <f t="shared" si="42"/>
        <v>2018 12</v>
      </c>
      <c r="F340" s="1">
        <f t="shared" si="43"/>
        <v>49</v>
      </c>
      <c r="G340" s="2" t="str">
        <f t="shared" si="44"/>
        <v>201849</v>
      </c>
      <c r="H340" s="2" t="str">
        <f t="shared" si="45"/>
        <v>Wed</v>
      </c>
      <c r="I340" s="2">
        <f t="shared" si="46"/>
        <v>3</v>
      </c>
    </row>
    <row r="341" spans="1:9">
      <c r="A341" s="3">
        <f t="shared" si="47"/>
        <v>43440</v>
      </c>
      <c r="B341" s="2">
        <f t="shared" si="41"/>
        <v>2018</v>
      </c>
      <c r="C341" s="2" t="str">
        <f t="shared" si="40"/>
        <v>Dec</v>
      </c>
      <c r="D341" s="2">
        <f>MONTH(Dim_Dates[[#This Row],[Date]])</f>
        <v>12</v>
      </c>
      <c r="E341" s="2" t="str">
        <f t="shared" si="42"/>
        <v>2018 12</v>
      </c>
      <c r="F341" s="1">
        <f t="shared" si="43"/>
        <v>49</v>
      </c>
      <c r="G341" s="2" t="str">
        <f t="shared" si="44"/>
        <v>201849</v>
      </c>
      <c r="H341" s="2" t="str">
        <f t="shared" si="45"/>
        <v>Thu</v>
      </c>
      <c r="I341" s="2">
        <f t="shared" si="46"/>
        <v>4</v>
      </c>
    </row>
    <row r="342" spans="1:9">
      <c r="A342" s="3">
        <f t="shared" si="47"/>
        <v>43441</v>
      </c>
      <c r="B342" s="2">
        <f t="shared" si="41"/>
        <v>2018</v>
      </c>
      <c r="C342" s="2" t="str">
        <f t="shared" si="40"/>
        <v>Dec</v>
      </c>
      <c r="D342" s="2">
        <f>MONTH(Dim_Dates[[#This Row],[Date]])</f>
        <v>12</v>
      </c>
      <c r="E342" s="2" t="str">
        <f t="shared" si="42"/>
        <v>2018 12</v>
      </c>
      <c r="F342" s="1">
        <f t="shared" si="43"/>
        <v>49</v>
      </c>
      <c r="G342" s="2" t="str">
        <f t="shared" si="44"/>
        <v>201849</v>
      </c>
      <c r="H342" s="2" t="str">
        <f t="shared" si="45"/>
        <v>Fri</v>
      </c>
      <c r="I342" s="2">
        <f t="shared" si="46"/>
        <v>5</v>
      </c>
    </row>
    <row r="343" spans="1:9">
      <c r="A343" s="3">
        <f t="shared" si="47"/>
        <v>43442</v>
      </c>
      <c r="B343" s="2">
        <f t="shared" si="41"/>
        <v>2018</v>
      </c>
      <c r="C343" s="2" t="str">
        <f t="shared" si="40"/>
        <v>Dec</v>
      </c>
      <c r="D343" s="2">
        <f>MONTH(Dim_Dates[[#This Row],[Date]])</f>
        <v>12</v>
      </c>
      <c r="E343" s="2" t="str">
        <f t="shared" si="42"/>
        <v>2018 12</v>
      </c>
      <c r="F343" s="1">
        <f t="shared" si="43"/>
        <v>49</v>
      </c>
      <c r="G343" s="2" t="str">
        <f t="shared" si="44"/>
        <v>201849</v>
      </c>
      <c r="H343" s="2" t="str">
        <f t="shared" si="45"/>
        <v>Sat</v>
      </c>
      <c r="I343" s="2">
        <f t="shared" si="46"/>
        <v>6</v>
      </c>
    </row>
    <row r="344" spans="1:9">
      <c r="A344" s="3">
        <f t="shared" si="47"/>
        <v>43443</v>
      </c>
      <c r="B344" s="2">
        <f t="shared" si="41"/>
        <v>2018</v>
      </c>
      <c r="C344" s="2" t="str">
        <f t="shared" si="40"/>
        <v>Dec</v>
      </c>
      <c r="D344" s="2">
        <f>MONTH(Dim_Dates[[#This Row],[Date]])</f>
        <v>12</v>
      </c>
      <c r="E344" s="2" t="str">
        <f t="shared" si="42"/>
        <v>2018 12</v>
      </c>
      <c r="F344" s="1">
        <f t="shared" si="43"/>
        <v>49</v>
      </c>
      <c r="G344" s="2" t="str">
        <f t="shared" si="44"/>
        <v>201849</v>
      </c>
      <c r="H344" s="2" t="str">
        <f t="shared" si="45"/>
        <v>Sun</v>
      </c>
      <c r="I344" s="2">
        <f t="shared" si="46"/>
        <v>7</v>
      </c>
    </row>
    <row r="345" spans="1:9">
      <c r="A345" s="3">
        <f t="shared" si="47"/>
        <v>43444</v>
      </c>
      <c r="B345" s="2">
        <f t="shared" si="41"/>
        <v>2018</v>
      </c>
      <c r="C345" s="2" t="str">
        <f t="shared" si="40"/>
        <v>Dec</v>
      </c>
      <c r="D345" s="2">
        <f>MONTH(Dim_Dates[[#This Row],[Date]])</f>
        <v>12</v>
      </c>
      <c r="E345" s="2" t="str">
        <f t="shared" si="42"/>
        <v>2018 12</v>
      </c>
      <c r="F345" s="1">
        <f t="shared" si="43"/>
        <v>50</v>
      </c>
      <c r="G345" s="2" t="str">
        <f t="shared" si="44"/>
        <v>201850</v>
      </c>
      <c r="H345" s="2" t="str">
        <f t="shared" si="45"/>
        <v>Mon</v>
      </c>
      <c r="I345" s="2">
        <f t="shared" si="46"/>
        <v>1</v>
      </c>
    </row>
    <row r="346" spans="1:9">
      <c r="A346" s="3">
        <f t="shared" si="47"/>
        <v>43445</v>
      </c>
      <c r="B346" s="2">
        <f t="shared" si="41"/>
        <v>2018</v>
      </c>
      <c r="C346" s="2" t="str">
        <f t="shared" si="40"/>
        <v>Dec</v>
      </c>
      <c r="D346" s="2">
        <f>MONTH(Dim_Dates[[#This Row],[Date]])</f>
        <v>12</v>
      </c>
      <c r="E346" s="2" t="str">
        <f t="shared" si="42"/>
        <v>2018 12</v>
      </c>
      <c r="F346" s="1">
        <f t="shared" si="43"/>
        <v>50</v>
      </c>
      <c r="G346" s="2" t="str">
        <f t="shared" si="44"/>
        <v>201850</v>
      </c>
      <c r="H346" s="2" t="str">
        <f t="shared" si="45"/>
        <v>Tue</v>
      </c>
      <c r="I346" s="2">
        <f t="shared" si="46"/>
        <v>2</v>
      </c>
    </row>
    <row r="347" spans="1:9">
      <c r="A347" s="3">
        <f t="shared" si="47"/>
        <v>43446</v>
      </c>
      <c r="B347" s="2">
        <f t="shared" si="41"/>
        <v>2018</v>
      </c>
      <c r="C347" s="2" t="str">
        <f t="shared" si="40"/>
        <v>Dec</v>
      </c>
      <c r="D347" s="2">
        <f>MONTH(Dim_Dates[[#This Row],[Date]])</f>
        <v>12</v>
      </c>
      <c r="E347" s="2" t="str">
        <f t="shared" si="42"/>
        <v>2018 12</v>
      </c>
      <c r="F347" s="1">
        <f t="shared" si="43"/>
        <v>50</v>
      </c>
      <c r="G347" s="2" t="str">
        <f t="shared" si="44"/>
        <v>201850</v>
      </c>
      <c r="H347" s="2" t="str">
        <f t="shared" si="45"/>
        <v>Wed</v>
      </c>
      <c r="I347" s="2">
        <f t="shared" si="46"/>
        <v>3</v>
      </c>
    </row>
    <row r="348" spans="1:9">
      <c r="A348" s="3">
        <f t="shared" si="47"/>
        <v>43447</v>
      </c>
      <c r="B348" s="2">
        <f t="shared" si="41"/>
        <v>2018</v>
      </c>
      <c r="C348" s="2" t="str">
        <f t="shared" si="40"/>
        <v>Dec</v>
      </c>
      <c r="D348" s="2">
        <f>MONTH(Dim_Dates[[#This Row],[Date]])</f>
        <v>12</v>
      </c>
      <c r="E348" s="2" t="str">
        <f t="shared" si="42"/>
        <v>2018 12</v>
      </c>
      <c r="F348" s="1">
        <f t="shared" si="43"/>
        <v>50</v>
      </c>
      <c r="G348" s="2" t="str">
        <f t="shared" si="44"/>
        <v>201850</v>
      </c>
      <c r="H348" s="2" t="str">
        <f t="shared" si="45"/>
        <v>Thu</v>
      </c>
      <c r="I348" s="2">
        <f t="shared" si="46"/>
        <v>4</v>
      </c>
    </row>
    <row r="349" spans="1:9">
      <c r="A349" s="3">
        <f t="shared" si="47"/>
        <v>43448</v>
      </c>
      <c r="B349" s="2">
        <f t="shared" si="41"/>
        <v>2018</v>
      </c>
      <c r="C349" s="2" t="str">
        <f t="shared" si="40"/>
        <v>Dec</v>
      </c>
      <c r="D349" s="2">
        <f>MONTH(Dim_Dates[[#This Row],[Date]])</f>
        <v>12</v>
      </c>
      <c r="E349" s="2" t="str">
        <f t="shared" si="42"/>
        <v>2018 12</v>
      </c>
      <c r="F349" s="1">
        <f t="shared" si="43"/>
        <v>50</v>
      </c>
      <c r="G349" s="2" t="str">
        <f t="shared" si="44"/>
        <v>201850</v>
      </c>
      <c r="H349" s="2" t="str">
        <f t="shared" si="45"/>
        <v>Fri</v>
      </c>
      <c r="I349" s="2">
        <f t="shared" si="46"/>
        <v>5</v>
      </c>
    </row>
    <row r="350" spans="1:9">
      <c r="A350" s="3">
        <f t="shared" si="47"/>
        <v>43449</v>
      </c>
      <c r="B350" s="2">
        <f t="shared" si="41"/>
        <v>2018</v>
      </c>
      <c r="C350" s="2" t="str">
        <f t="shared" si="40"/>
        <v>Dec</v>
      </c>
      <c r="D350" s="2">
        <f>MONTH(Dim_Dates[[#This Row],[Date]])</f>
        <v>12</v>
      </c>
      <c r="E350" s="2" t="str">
        <f t="shared" si="42"/>
        <v>2018 12</v>
      </c>
      <c r="F350" s="1">
        <f t="shared" si="43"/>
        <v>50</v>
      </c>
      <c r="G350" s="2" t="str">
        <f t="shared" si="44"/>
        <v>201850</v>
      </c>
      <c r="H350" s="2" t="str">
        <f t="shared" si="45"/>
        <v>Sat</v>
      </c>
      <c r="I350" s="2">
        <f t="shared" si="46"/>
        <v>6</v>
      </c>
    </row>
    <row r="351" spans="1:9">
      <c r="A351" s="3">
        <f t="shared" si="47"/>
        <v>43450</v>
      </c>
      <c r="B351" s="2">
        <f t="shared" si="41"/>
        <v>2018</v>
      </c>
      <c r="C351" s="2" t="str">
        <f t="shared" si="40"/>
        <v>Dec</v>
      </c>
      <c r="D351" s="2">
        <f>MONTH(Dim_Dates[[#This Row],[Date]])</f>
        <v>12</v>
      </c>
      <c r="E351" s="2" t="str">
        <f t="shared" si="42"/>
        <v>2018 12</v>
      </c>
      <c r="F351" s="1">
        <f t="shared" si="43"/>
        <v>50</v>
      </c>
      <c r="G351" s="2" t="str">
        <f t="shared" si="44"/>
        <v>201850</v>
      </c>
      <c r="H351" s="2" t="str">
        <f t="shared" si="45"/>
        <v>Sun</v>
      </c>
      <c r="I351" s="2">
        <f t="shared" si="46"/>
        <v>7</v>
      </c>
    </row>
    <row r="352" spans="1:9">
      <c r="A352" s="3">
        <f t="shared" si="47"/>
        <v>43451</v>
      </c>
      <c r="B352" s="2">
        <f t="shared" si="41"/>
        <v>2018</v>
      </c>
      <c r="C352" s="2" t="str">
        <f t="shared" si="40"/>
        <v>Dec</v>
      </c>
      <c r="D352" s="2">
        <f>MONTH(Dim_Dates[[#This Row],[Date]])</f>
        <v>12</v>
      </c>
      <c r="E352" s="2" t="str">
        <f t="shared" si="42"/>
        <v>2018 12</v>
      </c>
      <c r="F352" s="1">
        <f t="shared" si="43"/>
        <v>51</v>
      </c>
      <c r="G352" s="2" t="str">
        <f t="shared" si="44"/>
        <v>201851</v>
      </c>
      <c r="H352" s="2" t="str">
        <f t="shared" si="45"/>
        <v>Mon</v>
      </c>
      <c r="I352" s="2">
        <f t="shared" si="46"/>
        <v>1</v>
      </c>
    </row>
    <row r="353" spans="1:9">
      <c r="A353" s="3">
        <f t="shared" si="47"/>
        <v>43452</v>
      </c>
      <c r="B353" s="2">
        <f t="shared" si="41"/>
        <v>2018</v>
      </c>
      <c r="C353" s="2" t="str">
        <f t="shared" si="40"/>
        <v>Dec</v>
      </c>
      <c r="D353" s="2">
        <f>MONTH(Dim_Dates[[#This Row],[Date]])</f>
        <v>12</v>
      </c>
      <c r="E353" s="2" t="str">
        <f t="shared" si="42"/>
        <v>2018 12</v>
      </c>
      <c r="F353" s="1">
        <f t="shared" si="43"/>
        <v>51</v>
      </c>
      <c r="G353" s="2" t="str">
        <f t="shared" si="44"/>
        <v>201851</v>
      </c>
      <c r="H353" s="2" t="str">
        <f t="shared" si="45"/>
        <v>Tue</v>
      </c>
      <c r="I353" s="2">
        <f t="shared" si="46"/>
        <v>2</v>
      </c>
    </row>
    <row r="354" spans="1:9">
      <c r="A354" s="3">
        <f t="shared" si="47"/>
        <v>43453</v>
      </c>
      <c r="B354" s="2">
        <f t="shared" si="41"/>
        <v>2018</v>
      </c>
      <c r="C354" s="2" t="str">
        <f t="shared" si="40"/>
        <v>Dec</v>
      </c>
      <c r="D354" s="2">
        <f>MONTH(Dim_Dates[[#This Row],[Date]])</f>
        <v>12</v>
      </c>
      <c r="E354" s="2" t="str">
        <f t="shared" si="42"/>
        <v>2018 12</v>
      </c>
      <c r="F354" s="1">
        <f t="shared" si="43"/>
        <v>51</v>
      </c>
      <c r="G354" s="2" t="str">
        <f t="shared" si="44"/>
        <v>201851</v>
      </c>
      <c r="H354" s="2" t="str">
        <f t="shared" si="45"/>
        <v>Wed</v>
      </c>
      <c r="I354" s="2">
        <f t="shared" si="46"/>
        <v>3</v>
      </c>
    </row>
    <row r="355" spans="1:9">
      <c r="A355" s="3">
        <f t="shared" si="47"/>
        <v>43454</v>
      </c>
      <c r="B355" s="2">
        <f t="shared" si="41"/>
        <v>2018</v>
      </c>
      <c r="C355" s="2" t="str">
        <f t="shared" si="40"/>
        <v>Dec</v>
      </c>
      <c r="D355" s="2">
        <f>MONTH(Dim_Dates[[#This Row],[Date]])</f>
        <v>12</v>
      </c>
      <c r="E355" s="2" t="str">
        <f t="shared" si="42"/>
        <v>2018 12</v>
      </c>
      <c r="F355" s="1">
        <f t="shared" si="43"/>
        <v>51</v>
      </c>
      <c r="G355" s="2" t="str">
        <f t="shared" si="44"/>
        <v>201851</v>
      </c>
      <c r="H355" s="2" t="str">
        <f t="shared" si="45"/>
        <v>Thu</v>
      </c>
      <c r="I355" s="2">
        <f t="shared" si="46"/>
        <v>4</v>
      </c>
    </row>
    <row r="356" spans="1:9">
      <c r="A356" s="3">
        <f t="shared" si="47"/>
        <v>43455</v>
      </c>
      <c r="B356" s="2">
        <f t="shared" si="41"/>
        <v>2018</v>
      </c>
      <c r="C356" s="2" t="str">
        <f t="shared" si="40"/>
        <v>Dec</v>
      </c>
      <c r="D356" s="2">
        <f>MONTH(Dim_Dates[[#This Row],[Date]])</f>
        <v>12</v>
      </c>
      <c r="E356" s="2" t="str">
        <f t="shared" si="42"/>
        <v>2018 12</v>
      </c>
      <c r="F356" s="1">
        <f t="shared" si="43"/>
        <v>51</v>
      </c>
      <c r="G356" s="2" t="str">
        <f t="shared" si="44"/>
        <v>201851</v>
      </c>
      <c r="H356" s="2" t="str">
        <f t="shared" si="45"/>
        <v>Fri</v>
      </c>
      <c r="I356" s="2">
        <f t="shared" si="46"/>
        <v>5</v>
      </c>
    </row>
    <row r="357" spans="1:9">
      <c r="A357" s="3">
        <f t="shared" si="47"/>
        <v>43456</v>
      </c>
      <c r="B357" s="2">
        <f t="shared" si="41"/>
        <v>2018</v>
      </c>
      <c r="C357" s="2" t="str">
        <f t="shared" si="40"/>
        <v>Dec</v>
      </c>
      <c r="D357" s="2">
        <f>MONTH(Dim_Dates[[#This Row],[Date]])</f>
        <v>12</v>
      </c>
      <c r="E357" s="2" t="str">
        <f t="shared" si="42"/>
        <v>2018 12</v>
      </c>
      <c r="F357" s="1">
        <f t="shared" si="43"/>
        <v>51</v>
      </c>
      <c r="G357" s="2" t="str">
        <f t="shared" si="44"/>
        <v>201851</v>
      </c>
      <c r="H357" s="2" t="str">
        <f t="shared" si="45"/>
        <v>Sat</v>
      </c>
      <c r="I357" s="2">
        <f t="shared" si="46"/>
        <v>6</v>
      </c>
    </row>
    <row r="358" spans="1:9">
      <c r="A358" s="3">
        <f t="shared" si="47"/>
        <v>43457</v>
      </c>
      <c r="B358" s="2">
        <f t="shared" si="41"/>
        <v>2018</v>
      </c>
      <c r="C358" s="2" t="str">
        <f t="shared" si="40"/>
        <v>Dec</v>
      </c>
      <c r="D358" s="2">
        <f>MONTH(Dim_Dates[[#This Row],[Date]])</f>
        <v>12</v>
      </c>
      <c r="E358" s="2" t="str">
        <f t="shared" si="42"/>
        <v>2018 12</v>
      </c>
      <c r="F358" s="1">
        <f t="shared" si="43"/>
        <v>51</v>
      </c>
      <c r="G358" s="2" t="str">
        <f t="shared" si="44"/>
        <v>201851</v>
      </c>
      <c r="H358" s="2" t="str">
        <f t="shared" si="45"/>
        <v>Sun</v>
      </c>
      <c r="I358" s="2">
        <f t="shared" si="46"/>
        <v>7</v>
      </c>
    </row>
    <row r="359" spans="1:9">
      <c r="A359" s="3">
        <f t="shared" si="47"/>
        <v>43458</v>
      </c>
      <c r="B359" s="2">
        <f t="shared" si="41"/>
        <v>2018</v>
      </c>
      <c r="C359" s="2" t="str">
        <f t="shared" si="40"/>
        <v>Dec</v>
      </c>
      <c r="D359" s="2">
        <f>MONTH(Dim_Dates[[#This Row],[Date]])</f>
        <v>12</v>
      </c>
      <c r="E359" s="2" t="str">
        <f t="shared" si="42"/>
        <v>2018 12</v>
      </c>
      <c r="F359" s="1">
        <f t="shared" si="43"/>
        <v>52</v>
      </c>
      <c r="G359" s="2" t="str">
        <f t="shared" si="44"/>
        <v>201852</v>
      </c>
      <c r="H359" s="2" t="str">
        <f t="shared" si="45"/>
        <v>Mon</v>
      </c>
      <c r="I359" s="2">
        <f t="shared" si="46"/>
        <v>1</v>
      </c>
    </row>
    <row r="360" spans="1:9">
      <c r="A360" s="3">
        <f t="shared" si="47"/>
        <v>43459</v>
      </c>
      <c r="B360" s="2">
        <f t="shared" si="41"/>
        <v>2018</v>
      </c>
      <c r="C360" s="2" t="str">
        <f t="shared" si="40"/>
        <v>Dec</v>
      </c>
      <c r="D360" s="2">
        <f>MONTH(Dim_Dates[[#This Row],[Date]])</f>
        <v>12</v>
      </c>
      <c r="E360" s="2" t="str">
        <f t="shared" si="42"/>
        <v>2018 12</v>
      </c>
      <c r="F360" s="1">
        <f t="shared" si="43"/>
        <v>52</v>
      </c>
      <c r="G360" s="2" t="str">
        <f t="shared" si="44"/>
        <v>201852</v>
      </c>
      <c r="H360" s="2" t="str">
        <f t="shared" si="45"/>
        <v>Tue</v>
      </c>
      <c r="I360" s="2">
        <f t="shared" si="46"/>
        <v>2</v>
      </c>
    </row>
    <row r="361" spans="1:9">
      <c r="A361" s="3">
        <f t="shared" si="47"/>
        <v>43460</v>
      </c>
      <c r="B361" s="2">
        <f t="shared" si="41"/>
        <v>2018</v>
      </c>
      <c r="C361" s="2" t="str">
        <f t="shared" si="40"/>
        <v>Dec</v>
      </c>
      <c r="D361" s="2">
        <f>MONTH(Dim_Dates[[#This Row],[Date]])</f>
        <v>12</v>
      </c>
      <c r="E361" s="2" t="str">
        <f t="shared" si="42"/>
        <v>2018 12</v>
      </c>
      <c r="F361" s="1">
        <f t="shared" si="43"/>
        <v>52</v>
      </c>
      <c r="G361" s="2" t="str">
        <f t="shared" si="44"/>
        <v>201852</v>
      </c>
      <c r="H361" s="2" t="str">
        <f t="shared" si="45"/>
        <v>Wed</v>
      </c>
      <c r="I361" s="2">
        <f t="shared" si="46"/>
        <v>3</v>
      </c>
    </row>
    <row r="362" spans="1:9">
      <c r="A362" s="3">
        <f t="shared" si="47"/>
        <v>43461</v>
      </c>
      <c r="B362" s="2">
        <f t="shared" si="41"/>
        <v>2018</v>
      </c>
      <c r="C362" s="2" t="str">
        <f t="shared" si="40"/>
        <v>Dec</v>
      </c>
      <c r="D362" s="2">
        <f>MONTH(Dim_Dates[[#This Row],[Date]])</f>
        <v>12</v>
      </c>
      <c r="E362" s="2" t="str">
        <f t="shared" si="42"/>
        <v>2018 12</v>
      </c>
      <c r="F362" s="1">
        <f t="shared" si="43"/>
        <v>52</v>
      </c>
      <c r="G362" s="2" t="str">
        <f t="shared" si="44"/>
        <v>201852</v>
      </c>
      <c r="H362" s="2" t="str">
        <f t="shared" si="45"/>
        <v>Thu</v>
      </c>
      <c r="I362" s="2">
        <f t="shared" si="46"/>
        <v>4</v>
      </c>
    </row>
    <row r="363" spans="1:9">
      <c r="A363" s="3">
        <f t="shared" si="47"/>
        <v>43462</v>
      </c>
      <c r="B363" s="2">
        <f t="shared" si="41"/>
        <v>2018</v>
      </c>
      <c r="C363" s="2" t="str">
        <f t="shared" si="40"/>
        <v>Dec</v>
      </c>
      <c r="D363" s="2">
        <f>MONTH(Dim_Dates[[#This Row],[Date]])</f>
        <v>12</v>
      </c>
      <c r="E363" s="2" t="str">
        <f t="shared" si="42"/>
        <v>2018 12</v>
      </c>
      <c r="F363" s="1">
        <f t="shared" si="43"/>
        <v>52</v>
      </c>
      <c r="G363" s="2" t="str">
        <f t="shared" si="44"/>
        <v>201852</v>
      </c>
      <c r="H363" s="2" t="str">
        <f t="shared" si="45"/>
        <v>Fri</v>
      </c>
      <c r="I363" s="2">
        <f t="shared" si="46"/>
        <v>5</v>
      </c>
    </row>
    <row r="364" spans="1:9">
      <c r="A364" s="3">
        <f t="shared" si="47"/>
        <v>43463</v>
      </c>
      <c r="B364" s="2">
        <f t="shared" si="41"/>
        <v>2018</v>
      </c>
      <c r="C364" s="2" t="str">
        <f t="shared" si="40"/>
        <v>Dec</v>
      </c>
      <c r="D364" s="2">
        <f>MONTH(Dim_Dates[[#This Row],[Date]])</f>
        <v>12</v>
      </c>
      <c r="E364" s="2" t="str">
        <f t="shared" si="42"/>
        <v>2018 12</v>
      </c>
      <c r="F364" s="1">
        <f t="shared" si="43"/>
        <v>52</v>
      </c>
      <c r="G364" s="2" t="str">
        <f t="shared" si="44"/>
        <v>201852</v>
      </c>
      <c r="H364" s="2" t="str">
        <f t="shared" si="45"/>
        <v>Sat</v>
      </c>
      <c r="I364" s="2">
        <f t="shared" si="46"/>
        <v>6</v>
      </c>
    </row>
    <row r="365" spans="1:9">
      <c r="A365" s="3">
        <f t="shared" si="47"/>
        <v>43464</v>
      </c>
      <c r="B365" s="2">
        <f t="shared" si="41"/>
        <v>2018</v>
      </c>
      <c r="C365" s="2" t="str">
        <f t="shared" si="40"/>
        <v>Dec</v>
      </c>
      <c r="D365" s="2">
        <f>MONTH(Dim_Dates[[#This Row],[Date]])</f>
        <v>12</v>
      </c>
      <c r="E365" s="2" t="str">
        <f t="shared" si="42"/>
        <v>2018 12</v>
      </c>
      <c r="F365" s="1">
        <f t="shared" si="43"/>
        <v>52</v>
      </c>
      <c r="G365" s="2" t="str">
        <f t="shared" si="44"/>
        <v>201852</v>
      </c>
      <c r="H365" s="2" t="str">
        <f t="shared" si="45"/>
        <v>Sun</v>
      </c>
      <c r="I365" s="2">
        <f t="shared" si="46"/>
        <v>7</v>
      </c>
    </row>
    <row r="366" spans="1:9">
      <c r="A366" s="3">
        <f t="shared" si="47"/>
        <v>43465</v>
      </c>
      <c r="B366" s="2">
        <f t="shared" si="41"/>
        <v>2018</v>
      </c>
      <c r="C366" s="2" t="str">
        <f t="shared" si="40"/>
        <v>Dec</v>
      </c>
      <c r="D366" s="2">
        <f>MONTH(Dim_Dates[[#This Row],[Date]])</f>
        <v>12</v>
      </c>
      <c r="E366" s="2" t="str">
        <f t="shared" si="42"/>
        <v>2018 12</v>
      </c>
      <c r="F366" s="1">
        <f t="shared" si="43"/>
        <v>53</v>
      </c>
      <c r="G366" s="2" t="str">
        <f t="shared" si="44"/>
        <v>201853</v>
      </c>
      <c r="H366" s="2" t="str">
        <f t="shared" si="45"/>
        <v>Mon</v>
      </c>
      <c r="I366" s="2">
        <f t="shared" si="46"/>
        <v>1</v>
      </c>
    </row>
    <row r="367" spans="1:9">
      <c r="A367" s="3">
        <f t="shared" si="47"/>
        <v>43466</v>
      </c>
      <c r="B367" s="2">
        <f t="shared" si="41"/>
        <v>2019</v>
      </c>
      <c r="C367" s="2" t="str">
        <f t="shared" si="40"/>
        <v>Jan</v>
      </c>
      <c r="D367" s="2">
        <f>MONTH(Dim_Dates[[#This Row],[Date]])</f>
        <v>1</v>
      </c>
      <c r="E367" s="2" t="str">
        <f t="shared" si="42"/>
        <v>2019 01</v>
      </c>
      <c r="F367" s="1">
        <f t="shared" si="43"/>
        <v>1</v>
      </c>
      <c r="G367" s="2" t="str">
        <f t="shared" si="44"/>
        <v>201901</v>
      </c>
      <c r="H367" s="2" t="str">
        <f t="shared" si="45"/>
        <v>Tue</v>
      </c>
      <c r="I367" s="2">
        <f t="shared" si="46"/>
        <v>2</v>
      </c>
    </row>
    <row r="368" spans="1:9">
      <c r="A368" s="3">
        <f t="shared" si="47"/>
        <v>43467</v>
      </c>
      <c r="B368" s="2">
        <f t="shared" si="41"/>
        <v>2019</v>
      </c>
      <c r="C368" s="2" t="str">
        <f t="shared" si="40"/>
        <v>Jan</v>
      </c>
      <c r="D368" s="2">
        <f>MONTH(Dim_Dates[[#This Row],[Date]])</f>
        <v>1</v>
      </c>
      <c r="E368" s="2" t="str">
        <f t="shared" si="42"/>
        <v>2019 01</v>
      </c>
      <c r="F368" s="1">
        <f t="shared" si="43"/>
        <v>1</v>
      </c>
      <c r="G368" s="2" t="str">
        <f t="shared" si="44"/>
        <v>201901</v>
      </c>
      <c r="H368" s="2" t="str">
        <f t="shared" si="45"/>
        <v>Wed</v>
      </c>
      <c r="I368" s="2">
        <f t="shared" si="46"/>
        <v>3</v>
      </c>
    </row>
    <row r="369" spans="1:9">
      <c r="A369" s="3">
        <f t="shared" si="47"/>
        <v>43468</v>
      </c>
      <c r="B369" s="2">
        <f t="shared" si="41"/>
        <v>2019</v>
      </c>
      <c r="C369" s="2" t="str">
        <f t="shared" si="40"/>
        <v>Jan</v>
      </c>
      <c r="D369" s="2">
        <f>MONTH(Dim_Dates[[#This Row],[Date]])</f>
        <v>1</v>
      </c>
      <c r="E369" s="2" t="str">
        <f t="shared" si="42"/>
        <v>2019 01</v>
      </c>
      <c r="F369" s="1">
        <f t="shared" si="43"/>
        <v>1</v>
      </c>
      <c r="G369" s="2" t="str">
        <f t="shared" si="44"/>
        <v>201901</v>
      </c>
      <c r="H369" s="2" t="str">
        <f t="shared" si="45"/>
        <v>Thu</v>
      </c>
      <c r="I369" s="2">
        <f t="shared" si="46"/>
        <v>4</v>
      </c>
    </row>
    <row r="370" spans="1:9">
      <c r="A370" s="3">
        <f t="shared" si="47"/>
        <v>43469</v>
      </c>
      <c r="B370" s="2">
        <f t="shared" si="41"/>
        <v>2019</v>
      </c>
      <c r="C370" s="2" t="str">
        <f t="shared" si="40"/>
        <v>Jan</v>
      </c>
      <c r="D370" s="2">
        <f>MONTH(Dim_Dates[[#This Row],[Date]])</f>
        <v>1</v>
      </c>
      <c r="E370" s="2" t="str">
        <f t="shared" si="42"/>
        <v>2019 01</v>
      </c>
      <c r="F370" s="1">
        <f t="shared" si="43"/>
        <v>1</v>
      </c>
      <c r="G370" s="2" t="str">
        <f t="shared" si="44"/>
        <v>201901</v>
      </c>
      <c r="H370" s="2" t="str">
        <f t="shared" si="45"/>
        <v>Fri</v>
      </c>
      <c r="I370" s="2">
        <f t="shared" si="46"/>
        <v>5</v>
      </c>
    </row>
    <row r="371" spans="1:9">
      <c r="A371" s="3">
        <f t="shared" si="47"/>
        <v>43470</v>
      </c>
      <c r="B371" s="2">
        <f t="shared" si="41"/>
        <v>2019</v>
      </c>
      <c r="C371" s="2" t="str">
        <f t="shared" si="40"/>
        <v>Jan</v>
      </c>
      <c r="D371" s="2">
        <f>MONTH(Dim_Dates[[#This Row],[Date]])</f>
        <v>1</v>
      </c>
      <c r="E371" s="2" t="str">
        <f t="shared" si="42"/>
        <v>2019 01</v>
      </c>
      <c r="F371" s="1">
        <f t="shared" si="43"/>
        <v>1</v>
      </c>
      <c r="G371" s="2" t="str">
        <f t="shared" si="44"/>
        <v>201901</v>
      </c>
      <c r="H371" s="2" t="str">
        <f t="shared" si="45"/>
        <v>Sat</v>
      </c>
      <c r="I371" s="2">
        <f t="shared" si="46"/>
        <v>6</v>
      </c>
    </row>
    <row r="372" spans="1:9">
      <c r="A372" s="3">
        <f t="shared" si="47"/>
        <v>43471</v>
      </c>
      <c r="B372" s="2">
        <f t="shared" si="41"/>
        <v>2019</v>
      </c>
      <c r="C372" s="2" t="str">
        <f t="shared" si="40"/>
        <v>Jan</v>
      </c>
      <c r="D372" s="2">
        <f>MONTH(Dim_Dates[[#This Row],[Date]])</f>
        <v>1</v>
      </c>
      <c r="E372" s="2" t="str">
        <f t="shared" si="42"/>
        <v>2019 01</v>
      </c>
      <c r="F372" s="1">
        <f t="shared" si="43"/>
        <v>1</v>
      </c>
      <c r="G372" s="2" t="str">
        <f t="shared" si="44"/>
        <v>201901</v>
      </c>
      <c r="H372" s="2" t="str">
        <f t="shared" si="45"/>
        <v>Sun</v>
      </c>
      <c r="I372" s="2">
        <f t="shared" si="46"/>
        <v>7</v>
      </c>
    </row>
    <row r="373" spans="1:9">
      <c r="A373" s="3">
        <f t="shared" si="47"/>
        <v>43472</v>
      </c>
      <c r="B373" s="2">
        <f t="shared" si="41"/>
        <v>2019</v>
      </c>
      <c r="C373" s="2" t="str">
        <f t="shared" si="40"/>
        <v>Jan</v>
      </c>
      <c r="D373" s="2">
        <f>MONTH(Dim_Dates[[#This Row],[Date]])</f>
        <v>1</v>
      </c>
      <c r="E373" s="2" t="str">
        <f t="shared" si="42"/>
        <v>2019 01</v>
      </c>
      <c r="F373" s="1">
        <f t="shared" si="43"/>
        <v>2</v>
      </c>
      <c r="G373" s="2" t="str">
        <f t="shared" si="44"/>
        <v>201902</v>
      </c>
      <c r="H373" s="2" t="str">
        <f t="shared" si="45"/>
        <v>Mon</v>
      </c>
      <c r="I373" s="2">
        <f t="shared" si="46"/>
        <v>1</v>
      </c>
    </row>
    <row r="374" spans="1:9">
      <c r="A374" s="3">
        <f t="shared" si="47"/>
        <v>43473</v>
      </c>
      <c r="B374" s="2">
        <f t="shared" si="41"/>
        <v>2019</v>
      </c>
      <c r="C374" s="2" t="str">
        <f t="shared" si="40"/>
        <v>Jan</v>
      </c>
      <c r="D374" s="2">
        <f>MONTH(Dim_Dates[[#This Row],[Date]])</f>
        <v>1</v>
      </c>
      <c r="E374" s="2" t="str">
        <f t="shared" si="42"/>
        <v>2019 01</v>
      </c>
      <c r="F374" s="1">
        <f t="shared" si="43"/>
        <v>2</v>
      </c>
      <c r="G374" s="2" t="str">
        <f t="shared" si="44"/>
        <v>201902</v>
      </c>
      <c r="H374" s="2" t="str">
        <f t="shared" si="45"/>
        <v>Tue</v>
      </c>
      <c r="I374" s="2">
        <f t="shared" si="46"/>
        <v>2</v>
      </c>
    </row>
    <row r="375" spans="1:9">
      <c r="A375" s="3">
        <f t="shared" si="47"/>
        <v>43474</v>
      </c>
      <c r="B375" s="2">
        <f t="shared" si="41"/>
        <v>2019</v>
      </c>
      <c r="C375" s="2" t="str">
        <f t="shared" si="40"/>
        <v>Jan</v>
      </c>
      <c r="D375" s="2">
        <f>MONTH(Dim_Dates[[#This Row],[Date]])</f>
        <v>1</v>
      </c>
      <c r="E375" s="2" t="str">
        <f t="shared" si="42"/>
        <v>2019 01</v>
      </c>
      <c r="F375" s="1">
        <f t="shared" si="43"/>
        <v>2</v>
      </c>
      <c r="G375" s="2" t="str">
        <f t="shared" si="44"/>
        <v>201902</v>
      </c>
      <c r="H375" s="2" t="str">
        <f t="shared" si="45"/>
        <v>Wed</v>
      </c>
      <c r="I375" s="2">
        <f t="shared" si="46"/>
        <v>3</v>
      </c>
    </row>
    <row r="376" spans="1:9">
      <c r="A376" s="3">
        <f t="shared" si="47"/>
        <v>43475</v>
      </c>
      <c r="B376" s="2">
        <f t="shared" si="41"/>
        <v>2019</v>
      </c>
      <c r="C376" s="2" t="str">
        <f t="shared" si="40"/>
        <v>Jan</v>
      </c>
      <c r="D376" s="2">
        <f>MONTH(Dim_Dates[[#This Row],[Date]])</f>
        <v>1</v>
      </c>
      <c r="E376" s="2" t="str">
        <f t="shared" si="42"/>
        <v>2019 01</v>
      </c>
      <c r="F376" s="1">
        <f t="shared" si="43"/>
        <v>2</v>
      </c>
      <c r="G376" s="2" t="str">
        <f t="shared" si="44"/>
        <v>201902</v>
      </c>
      <c r="H376" s="2" t="str">
        <f t="shared" si="45"/>
        <v>Thu</v>
      </c>
      <c r="I376" s="2">
        <f t="shared" si="46"/>
        <v>4</v>
      </c>
    </row>
    <row r="377" spans="1:9">
      <c r="A377" s="3">
        <f t="shared" si="47"/>
        <v>43476</v>
      </c>
      <c r="B377" s="2">
        <f t="shared" si="41"/>
        <v>2019</v>
      </c>
      <c r="C377" s="2" t="str">
        <f t="shared" si="40"/>
        <v>Jan</v>
      </c>
      <c r="D377" s="2">
        <f>MONTH(Dim_Dates[[#This Row],[Date]])</f>
        <v>1</v>
      </c>
      <c r="E377" s="2" t="str">
        <f t="shared" si="42"/>
        <v>2019 01</v>
      </c>
      <c r="F377" s="1">
        <f t="shared" si="43"/>
        <v>2</v>
      </c>
      <c r="G377" s="2" t="str">
        <f t="shared" si="44"/>
        <v>201902</v>
      </c>
      <c r="H377" s="2" t="str">
        <f t="shared" si="45"/>
        <v>Fri</v>
      </c>
      <c r="I377" s="2">
        <f t="shared" si="46"/>
        <v>5</v>
      </c>
    </row>
    <row r="378" spans="1:9">
      <c r="A378" s="3">
        <f t="shared" si="47"/>
        <v>43477</v>
      </c>
      <c r="B378" s="2">
        <f t="shared" si="41"/>
        <v>2019</v>
      </c>
      <c r="C378" s="2" t="str">
        <f t="shared" si="40"/>
        <v>Jan</v>
      </c>
      <c r="D378" s="2">
        <f>MONTH(Dim_Dates[[#This Row],[Date]])</f>
        <v>1</v>
      </c>
      <c r="E378" s="2" t="str">
        <f t="shared" si="42"/>
        <v>2019 01</v>
      </c>
      <c r="F378" s="1">
        <f t="shared" si="43"/>
        <v>2</v>
      </c>
      <c r="G378" s="2" t="str">
        <f t="shared" si="44"/>
        <v>201902</v>
      </c>
      <c r="H378" s="2" t="str">
        <f t="shared" si="45"/>
        <v>Sat</v>
      </c>
      <c r="I378" s="2">
        <f t="shared" si="46"/>
        <v>6</v>
      </c>
    </row>
    <row r="379" spans="1:9">
      <c r="A379" s="3">
        <f t="shared" si="47"/>
        <v>43478</v>
      </c>
      <c r="B379" s="2">
        <f t="shared" si="41"/>
        <v>2019</v>
      </c>
      <c r="C379" s="2" t="str">
        <f t="shared" si="40"/>
        <v>Jan</v>
      </c>
      <c r="D379" s="2">
        <f>MONTH(Dim_Dates[[#This Row],[Date]])</f>
        <v>1</v>
      </c>
      <c r="E379" s="2" t="str">
        <f t="shared" si="42"/>
        <v>2019 01</v>
      </c>
      <c r="F379" s="1">
        <f t="shared" si="43"/>
        <v>2</v>
      </c>
      <c r="G379" s="2" t="str">
        <f t="shared" si="44"/>
        <v>201902</v>
      </c>
      <c r="H379" s="2" t="str">
        <f t="shared" si="45"/>
        <v>Sun</v>
      </c>
      <c r="I379" s="2">
        <f t="shared" si="46"/>
        <v>7</v>
      </c>
    </row>
    <row r="380" spans="1:9">
      <c r="A380" s="3">
        <f t="shared" si="47"/>
        <v>43479</v>
      </c>
      <c r="B380" s="2">
        <f t="shared" si="41"/>
        <v>2019</v>
      </c>
      <c r="C380" s="2" t="str">
        <f t="shared" si="40"/>
        <v>Jan</v>
      </c>
      <c r="D380" s="2">
        <f>MONTH(Dim_Dates[[#This Row],[Date]])</f>
        <v>1</v>
      </c>
      <c r="E380" s="2" t="str">
        <f t="shared" si="42"/>
        <v>2019 01</v>
      </c>
      <c r="F380" s="1">
        <f t="shared" si="43"/>
        <v>3</v>
      </c>
      <c r="G380" s="2" t="str">
        <f t="shared" si="44"/>
        <v>201903</v>
      </c>
      <c r="H380" s="2" t="str">
        <f t="shared" si="45"/>
        <v>Mon</v>
      </c>
      <c r="I380" s="2">
        <f t="shared" si="46"/>
        <v>1</v>
      </c>
    </row>
    <row r="381" spans="1:9">
      <c r="A381" s="3">
        <f t="shared" si="47"/>
        <v>43480</v>
      </c>
      <c r="B381" s="2">
        <f t="shared" si="41"/>
        <v>2019</v>
      </c>
      <c r="C381" s="2" t="str">
        <f t="shared" si="40"/>
        <v>Jan</v>
      </c>
      <c r="D381" s="2">
        <f>MONTH(Dim_Dates[[#This Row],[Date]])</f>
        <v>1</v>
      </c>
      <c r="E381" s="2" t="str">
        <f t="shared" si="42"/>
        <v>2019 01</v>
      </c>
      <c r="F381" s="1">
        <f t="shared" si="43"/>
        <v>3</v>
      </c>
      <c r="G381" s="2" t="str">
        <f t="shared" si="44"/>
        <v>201903</v>
      </c>
      <c r="H381" s="2" t="str">
        <f t="shared" si="45"/>
        <v>Tue</v>
      </c>
      <c r="I381" s="2">
        <f t="shared" si="46"/>
        <v>2</v>
      </c>
    </row>
    <row r="382" spans="1:9">
      <c r="A382" s="3">
        <f t="shared" si="47"/>
        <v>43481</v>
      </c>
      <c r="B382" s="2">
        <f t="shared" si="41"/>
        <v>2019</v>
      </c>
      <c r="C382" s="2" t="str">
        <f t="shared" si="40"/>
        <v>Jan</v>
      </c>
      <c r="D382" s="2">
        <f>MONTH(Dim_Dates[[#This Row],[Date]])</f>
        <v>1</v>
      </c>
      <c r="E382" s="2" t="str">
        <f t="shared" si="42"/>
        <v>2019 01</v>
      </c>
      <c r="F382" s="1">
        <f t="shared" si="43"/>
        <v>3</v>
      </c>
      <c r="G382" s="2" t="str">
        <f t="shared" si="44"/>
        <v>201903</v>
      </c>
      <c r="H382" s="2" t="str">
        <f t="shared" si="45"/>
        <v>Wed</v>
      </c>
      <c r="I382" s="2">
        <f t="shared" si="46"/>
        <v>3</v>
      </c>
    </row>
    <row r="383" spans="1:9">
      <c r="A383" s="3">
        <f t="shared" si="47"/>
        <v>43482</v>
      </c>
      <c r="B383" s="2">
        <f t="shared" si="41"/>
        <v>2019</v>
      </c>
      <c r="C383" s="2" t="str">
        <f t="shared" si="40"/>
        <v>Jan</v>
      </c>
      <c r="D383" s="2">
        <f>MONTH(Dim_Dates[[#This Row],[Date]])</f>
        <v>1</v>
      </c>
      <c r="E383" s="2" t="str">
        <f t="shared" si="42"/>
        <v>2019 01</v>
      </c>
      <c r="F383" s="1">
        <f t="shared" si="43"/>
        <v>3</v>
      </c>
      <c r="G383" s="2" t="str">
        <f t="shared" si="44"/>
        <v>201903</v>
      </c>
      <c r="H383" s="2" t="str">
        <f t="shared" si="45"/>
        <v>Thu</v>
      </c>
      <c r="I383" s="2">
        <f t="shared" si="46"/>
        <v>4</v>
      </c>
    </row>
    <row r="384" spans="1:9">
      <c r="A384" s="3">
        <f t="shared" si="47"/>
        <v>43483</v>
      </c>
      <c r="B384" s="2">
        <f t="shared" si="41"/>
        <v>2019</v>
      </c>
      <c r="C384" s="2" t="str">
        <f t="shared" si="40"/>
        <v>Jan</v>
      </c>
      <c r="D384" s="2">
        <f>MONTH(Dim_Dates[[#This Row],[Date]])</f>
        <v>1</v>
      </c>
      <c r="E384" s="2" t="str">
        <f t="shared" si="42"/>
        <v>2019 01</v>
      </c>
      <c r="F384" s="1">
        <f t="shared" si="43"/>
        <v>3</v>
      </c>
      <c r="G384" s="2" t="str">
        <f t="shared" si="44"/>
        <v>201903</v>
      </c>
      <c r="H384" s="2" t="str">
        <f t="shared" si="45"/>
        <v>Fri</v>
      </c>
      <c r="I384" s="2">
        <f t="shared" si="46"/>
        <v>5</v>
      </c>
    </row>
    <row r="385" spans="1:9">
      <c r="A385" s="3">
        <f t="shared" si="47"/>
        <v>43484</v>
      </c>
      <c r="B385" s="2">
        <f t="shared" si="41"/>
        <v>2019</v>
      </c>
      <c r="C385" s="2" t="str">
        <f t="shared" si="40"/>
        <v>Jan</v>
      </c>
      <c r="D385" s="2">
        <f>MONTH(Dim_Dates[[#This Row],[Date]])</f>
        <v>1</v>
      </c>
      <c r="E385" s="2" t="str">
        <f t="shared" si="42"/>
        <v>2019 01</v>
      </c>
      <c r="F385" s="1">
        <f t="shared" si="43"/>
        <v>3</v>
      </c>
      <c r="G385" s="2" t="str">
        <f t="shared" si="44"/>
        <v>201903</v>
      </c>
      <c r="H385" s="2" t="str">
        <f t="shared" si="45"/>
        <v>Sat</v>
      </c>
      <c r="I385" s="2">
        <f t="shared" si="46"/>
        <v>6</v>
      </c>
    </row>
    <row r="386" spans="1:9">
      <c r="A386" s="3">
        <f t="shared" si="47"/>
        <v>43485</v>
      </c>
      <c r="B386" s="2">
        <f t="shared" si="41"/>
        <v>2019</v>
      </c>
      <c r="C386" s="2" t="str">
        <f t="shared" ref="C386:C449" si="48">TEXT(A386,"mmm")</f>
        <v>Jan</v>
      </c>
      <c r="D386" s="2">
        <f>MONTH(Dim_Dates[[#This Row],[Date]])</f>
        <v>1</v>
      </c>
      <c r="E386" s="2" t="str">
        <f t="shared" si="42"/>
        <v>2019 01</v>
      </c>
      <c r="F386" s="1">
        <f t="shared" si="43"/>
        <v>3</v>
      </c>
      <c r="G386" s="2" t="str">
        <f t="shared" si="44"/>
        <v>201903</v>
      </c>
      <c r="H386" s="2" t="str">
        <f t="shared" si="45"/>
        <v>Sun</v>
      </c>
      <c r="I386" s="2">
        <f t="shared" si="46"/>
        <v>7</v>
      </c>
    </row>
    <row r="387" spans="1:9">
      <c r="A387" s="3">
        <f t="shared" si="47"/>
        <v>43486</v>
      </c>
      <c r="B387" s="2">
        <f t="shared" ref="B387:B450" si="49">YEAR(A387)</f>
        <v>2019</v>
      </c>
      <c r="C387" s="2" t="str">
        <f t="shared" si="48"/>
        <v>Jan</v>
      </c>
      <c r="D387" s="2">
        <f>MONTH(Dim_Dates[[#This Row],[Date]])</f>
        <v>1</v>
      </c>
      <c r="E387" s="2" t="str">
        <f t="shared" ref="E387:E450" si="50">B387&amp;" "&amp;TEXT(MONTH(A387),"00")</f>
        <v>2019 01</v>
      </c>
      <c r="F387" s="1">
        <f t="shared" ref="F387:F450" si="51">WEEKNUM(A387,2)</f>
        <v>4</v>
      </c>
      <c r="G387" s="2" t="str">
        <f t="shared" ref="G387:G450" si="52">B387&amp;TEXT(F387,"00")</f>
        <v>201904</v>
      </c>
      <c r="H387" s="2" t="str">
        <f t="shared" ref="H387:H450" si="53">TEXT(A387,"ddd")</f>
        <v>Mon</v>
      </c>
      <c r="I387" s="2">
        <f t="shared" ref="I387:I450" si="54">WEEKDAY(A387,2)</f>
        <v>1</v>
      </c>
    </row>
    <row r="388" spans="1:9">
      <c r="A388" s="3">
        <f t="shared" ref="A388:A451" si="55">A387+1</f>
        <v>43487</v>
      </c>
      <c r="B388" s="2">
        <f t="shared" si="49"/>
        <v>2019</v>
      </c>
      <c r="C388" s="2" t="str">
        <f t="shared" si="48"/>
        <v>Jan</v>
      </c>
      <c r="D388" s="2">
        <f>MONTH(Dim_Dates[[#This Row],[Date]])</f>
        <v>1</v>
      </c>
      <c r="E388" s="2" t="str">
        <f t="shared" si="50"/>
        <v>2019 01</v>
      </c>
      <c r="F388" s="1">
        <f t="shared" si="51"/>
        <v>4</v>
      </c>
      <c r="G388" s="2" t="str">
        <f t="shared" si="52"/>
        <v>201904</v>
      </c>
      <c r="H388" s="2" t="str">
        <f t="shared" si="53"/>
        <v>Tue</v>
      </c>
      <c r="I388" s="2">
        <f t="shared" si="54"/>
        <v>2</v>
      </c>
    </row>
    <row r="389" spans="1:9">
      <c r="A389" s="3">
        <f t="shared" si="55"/>
        <v>43488</v>
      </c>
      <c r="B389" s="2">
        <f t="shared" si="49"/>
        <v>2019</v>
      </c>
      <c r="C389" s="2" t="str">
        <f t="shared" si="48"/>
        <v>Jan</v>
      </c>
      <c r="D389" s="2">
        <f>MONTH(Dim_Dates[[#This Row],[Date]])</f>
        <v>1</v>
      </c>
      <c r="E389" s="2" t="str">
        <f t="shared" si="50"/>
        <v>2019 01</v>
      </c>
      <c r="F389" s="1">
        <f t="shared" si="51"/>
        <v>4</v>
      </c>
      <c r="G389" s="2" t="str">
        <f t="shared" si="52"/>
        <v>201904</v>
      </c>
      <c r="H389" s="2" t="str">
        <f t="shared" si="53"/>
        <v>Wed</v>
      </c>
      <c r="I389" s="2">
        <f t="shared" si="54"/>
        <v>3</v>
      </c>
    </row>
    <row r="390" spans="1:9">
      <c r="A390" s="3">
        <f t="shared" si="55"/>
        <v>43489</v>
      </c>
      <c r="B390" s="2">
        <f t="shared" si="49"/>
        <v>2019</v>
      </c>
      <c r="C390" s="2" t="str">
        <f t="shared" si="48"/>
        <v>Jan</v>
      </c>
      <c r="D390" s="2">
        <f>MONTH(Dim_Dates[[#This Row],[Date]])</f>
        <v>1</v>
      </c>
      <c r="E390" s="2" t="str">
        <f t="shared" si="50"/>
        <v>2019 01</v>
      </c>
      <c r="F390" s="1">
        <f t="shared" si="51"/>
        <v>4</v>
      </c>
      <c r="G390" s="2" t="str">
        <f t="shared" si="52"/>
        <v>201904</v>
      </c>
      <c r="H390" s="2" t="str">
        <f t="shared" si="53"/>
        <v>Thu</v>
      </c>
      <c r="I390" s="2">
        <f t="shared" si="54"/>
        <v>4</v>
      </c>
    </row>
    <row r="391" spans="1:9">
      <c r="A391" s="3">
        <f t="shared" si="55"/>
        <v>43490</v>
      </c>
      <c r="B391" s="2">
        <f t="shared" si="49"/>
        <v>2019</v>
      </c>
      <c r="C391" s="2" t="str">
        <f t="shared" si="48"/>
        <v>Jan</v>
      </c>
      <c r="D391" s="2">
        <f>MONTH(Dim_Dates[[#This Row],[Date]])</f>
        <v>1</v>
      </c>
      <c r="E391" s="2" t="str">
        <f t="shared" si="50"/>
        <v>2019 01</v>
      </c>
      <c r="F391" s="1">
        <f t="shared" si="51"/>
        <v>4</v>
      </c>
      <c r="G391" s="2" t="str">
        <f t="shared" si="52"/>
        <v>201904</v>
      </c>
      <c r="H391" s="2" t="str">
        <f t="shared" si="53"/>
        <v>Fri</v>
      </c>
      <c r="I391" s="2">
        <f t="shared" si="54"/>
        <v>5</v>
      </c>
    </row>
    <row r="392" spans="1:9">
      <c r="A392" s="3">
        <f t="shared" si="55"/>
        <v>43491</v>
      </c>
      <c r="B392" s="2">
        <f t="shared" si="49"/>
        <v>2019</v>
      </c>
      <c r="C392" s="2" t="str">
        <f t="shared" si="48"/>
        <v>Jan</v>
      </c>
      <c r="D392" s="2">
        <f>MONTH(Dim_Dates[[#This Row],[Date]])</f>
        <v>1</v>
      </c>
      <c r="E392" s="2" t="str">
        <f t="shared" si="50"/>
        <v>2019 01</v>
      </c>
      <c r="F392" s="1">
        <f t="shared" si="51"/>
        <v>4</v>
      </c>
      <c r="G392" s="2" t="str">
        <f t="shared" si="52"/>
        <v>201904</v>
      </c>
      <c r="H392" s="2" t="str">
        <f t="shared" si="53"/>
        <v>Sat</v>
      </c>
      <c r="I392" s="2">
        <f t="shared" si="54"/>
        <v>6</v>
      </c>
    </row>
    <row r="393" spans="1:9">
      <c r="A393" s="3">
        <f t="shared" si="55"/>
        <v>43492</v>
      </c>
      <c r="B393" s="2">
        <f t="shared" si="49"/>
        <v>2019</v>
      </c>
      <c r="C393" s="2" t="str">
        <f t="shared" si="48"/>
        <v>Jan</v>
      </c>
      <c r="D393" s="2">
        <f>MONTH(Dim_Dates[[#This Row],[Date]])</f>
        <v>1</v>
      </c>
      <c r="E393" s="2" t="str">
        <f t="shared" si="50"/>
        <v>2019 01</v>
      </c>
      <c r="F393" s="1">
        <f t="shared" si="51"/>
        <v>4</v>
      </c>
      <c r="G393" s="2" t="str">
        <f t="shared" si="52"/>
        <v>201904</v>
      </c>
      <c r="H393" s="2" t="str">
        <f t="shared" si="53"/>
        <v>Sun</v>
      </c>
      <c r="I393" s="2">
        <f t="shared" si="54"/>
        <v>7</v>
      </c>
    </row>
    <row r="394" spans="1:9">
      <c r="A394" s="3">
        <f t="shared" si="55"/>
        <v>43493</v>
      </c>
      <c r="B394" s="2">
        <f t="shared" si="49"/>
        <v>2019</v>
      </c>
      <c r="C394" s="2" t="str">
        <f t="shared" si="48"/>
        <v>Jan</v>
      </c>
      <c r="D394" s="2">
        <f>MONTH(Dim_Dates[[#This Row],[Date]])</f>
        <v>1</v>
      </c>
      <c r="E394" s="2" t="str">
        <f t="shared" si="50"/>
        <v>2019 01</v>
      </c>
      <c r="F394" s="1">
        <f t="shared" si="51"/>
        <v>5</v>
      </c>
      <c r="G394" s="2" t="str">
        <f t="shared" si="52"/>
        <v>201905</v>
      </c>
      <c r="H394" s="2" t="str">
        <f t="shared" si="53"/>
        <v>Mon</v>
      </c>
      <c r="I394" s="2">
        <f t="shared" si="54"/>
        <v>1</v>
      </c>
    </row>
    <row r="395" spans="1:9">
      <c r="A395" s="3">
        <f t="shared" si="55"/>
        <v>43494</v>
      </c>
      <c r="B395" s="2">
        <f t="shared" si="49"/>
        <v>2019</v>
      </c>
      <c r="C395" s="2" t="str">
        <f t="shared" si="48"/>
        <v>Jan</v>
      </c>
      <c r="D395" s="2">
        <f>MONTH(Dim_Dates[[#This Row],[Date]])</f>
        <v>1</v>
      </c>
      <c r="E395" s="2" t="str">
        <f t="shared" si="50"/>
        <v>2019 01</v>
      </c>
      <c r="F395" s="1">
        <f t="shared" si="51"/>
        <v>5</v>
      </c>
      <c r="G395" s="2" t="str">
        <f t="shared" si="52"/>
        <v>201905</v>
      </c>
      <c r="H395" s="2" t="str">
        <f t="shared" si="53"/>
        <v>Tue</v>
      </c>
      <c r="I395" s="2">
        <f t="shared" si="54"/>
        <v>2</v>
      </c>
    </row>
    <row r="396" spans="1:9">
      <c r="A396" s="3">
        <f t="shared" si="55"/>
        <v>43495</v>
      </c>
      <c r="B396" s="2">
        <f t="shared" si="49"/>
        <v>2019</v>
      </c>
      <c r="C396" s="2" t="str">
        <f t="shared" si="48"/>
        <v>Jan</v>
      </c>
      <c r="D396" s="2">
        <f>MONTH(Dim_Dates[[#This Row],[Date]])</f>
        <v>1</v>
      </c>
      <c r="E396" s="2" t="str">
        <f t="shared" si="50"/>
        <v>2019 01</v>
      </c>
      <c r="F396" s="1">
        <f t="shared" si="51"/>
        <v>5</v>
      </c>
      <c r="G396" s="2" t="str">
        <f t="shared" si="52"/>
        <v>201905</v>
      </c>
      <c r="H396" s="2" t="str">
        <f t="shared" si="53"/>
        <v>Wed</v>
      </c>
      <c r="I396" s="2">
        <f t="shared" si="54"/>
        <v>3</v>
      </c>
    </row>
    <row r="397" spans="1:9">
      <c r="A397" s="3">
        <f t="shared" si="55"/>
        <v>43496</v>
      </c>
      <c r="B397" s="2">
        <f t="shared" si="49"/>
        <v>2019</v>
      </c>
      <c r="C397" s="2" t="str">
        <f t="shared" si="48"/>
        <v>Jan</v>
      </c>
      <c r="D397" s="2">
        <f>MONTH(Dim_Dates[[#This Row],[Date]])</f>
        <v>1</v>
      </c>
      <c r="E397" s="2" t="str">
        <f t="shared" si="50"/>
        <v>2019 01</v>
      </c>
      <c r="F397" s="1">
        <f t="shared" si="51"/>
        <v>5</v>
      </c>
      <c r="G397" s="2" t="str">
        <f t="shared" si="52"/>
        <v>201905</v>
      </c>
      <c r="H397" s="2" t="str">
        <f t="shared" si="53"/>
        <v>Thu</v>
      </c>
      <c r="I397" s="2">
        <f t="shared" si="54"/>
        <v>4</v>
      </c>
    </row>
    <row r="398" spans="1:9">
      <c r="A398" s="3">
        <f t="shared" si="55"/>
        <v>43497</v>
      </c>
      <c r="B398" s="2">
        <f t="shared" si="49"/>
        <v>2019</v>
      </c>
      <c r="C398" s="2" t="str">
        <f t="shared" si="48"/>
        <v>Feb</v>
      </c>
      <c r="D398" s="2">
        <f>MONTH(Dim_Dates[[#This Row],[Date]])</f>
        <v>2</v>
      </c>
      <c r="E398" s="2" t="str">
        <f t="shared" si="50"/>
        <v>2019 02</v>
      </c>
      <c r="F398" s="1">
        <f t="shared" si="51"/>
        <v>5</v>
      </c>
      <c r="G398" s="2" t="str">
        <f t="shared" si="52"/>
        <v>201905</v>
      </c>
      <c r="H398" s="2" t="str">
        <f t="shared" si="53"/>
        <v>Fri</v>
      </c>
      <c r="I398" s="2">
        <f t="shared" si="54"/>
        <v>5</v>
      </c>
    </row>
    <row r="399" spans="1:9">
      <c r="A399" s="3">
        <f t="shared" si="55"/>
        <v>43498</v>
      </c>
      <c r="B399" s="2">
        <f t="shared" si="49"/>
        <v>2019</v>
      </c>
      <c r="C399" s="2" t="str">
        <f t="shared" si="48"/>
        <v>Feb</v>
      </c>
      <c r="D399" s="2">
        <f>MONTH(Dim_Dates[[#This Row],[Date]])</f>
        <v>2</v>
      </c>
      <c r="E399" s="2" t="str">
        <f t="shared" si="50"/>
        <v>2019 02</v>
      </c>
      <c r="F399" s="1">
        <f t="shared" si="51"/>
        <v>5</v>
      </c>
      <c r="G399" s="2" t="str">
        <f t="shared" si="52"/>
        <v>201905</v>
      </c>
      <c r="H399" s="2" t="str">
        <f t="shared" si="53"/>
        <v>Sat</v>
      </c>
      <c r="I399" s="2">
        <f t="shared" si="54"/>
        <v>6</v>
      </c>
    </row>
    <row r="400" spans="1:9">
      <c r="A400" s="3">
        <f t="shared" si="55"/>
        <v>43499</v>
      </c>
      <c r="B400" s="2">
        <f t="shared" si="49"/>
        <v>2019</v>
      </c>
      <c r="C400" s="2" t="str">
        <f t="shared" si="48"/>
        <v>Feb</v>
      </c>
      <c r="D400" s="2">
        <f>MONTH(Dim_Dates[[#This Row],[Date]])</f>
        <v>2</v>
      </c>
      <c r="E400" s="2" t="str">
        <f t="shared" si="50"/>
        <v>2019 02</v>
      </c>
      <c r="F400" s="1">
        <f t="shared" si="51"/>
        <v>5</v>
      </c>
      <c r="G400" s="2" t="str">
        <f t="shared" si="52"/>
        <v>201905</v>
      </c>
      <c r="H400" s="2" t="str">
        <f t="shared" si="53"/>
        <v>Sun</v>
      </c>
      <c r="I400" s="2">
        <f t="shared" si="54"/>
        <v>7</v>
      </c>
    </row>
    <row r="401" spans="1:9">
      <c r="A401" s="3">
        <f t="shared" si="55"/>
        <v>43500</v>
      </c>
      <c r="B401" s="2">
        <f t="shared" si="49"/>
        <v>2019</v>
      </c>
      <c r="C401" s="2" t="str">
        <f t="shared" si="48"/>
        <v>Feb</v>
      </c>
      <c r="D401" s="2">
        <f>MONTH(Dim_Dates[[#This Row],[Date]])</f>
        <v>2</v>
      </c>
      <c r="E401" s="2" t="str">
        <f t="shared" si="50"/>
        <v>2019 02</v>
      </c>
      <c r="F401" s="1">
        <f t="shared" si="51"/>
        <v>6</v>
      </c>
      <c r="G401" s="2" t="str">
        <f t="shared" si="52"/>
        <v>201906</v>
      </c>
      <c r="H401" s="2" t="str">
        <f t="shared" si="53"/>
        <v>Mon</v>
      </c>
      <c r="I401" s="2">
        <f t="shared" si="54"/>
        <v>1</v>
      </c>
    </row>
    <row r="402" spans="1:9">
      <c r="A402" s="3">
        <f t="shared" si="55"/>
        <v>43501</v>
      </c>
      <c r="B402" s="2">
        <f t="shared" si="49"/>
        <v>2019</v>
      </c>
      <c r="C402" s="2" t="str">
        <f t="shared" si="48"/>
        <v>Feb</v>
      </c>
      <c r="D402" s="2">
        <f>MONTH(Dim_Dates[[#This Row],[Date]])</f>
        <v>2</v>
      </c>
      <c r="E402" s="2" t="str">
        <f t="shared" si="50"/>
        <v>2019 02</v>
      </c>
      <c r="F402" s="1">
        <f t="shared" si="51"/>
        <v>6</v>
      </c>
      <c r="G402" s="2" t="str">
        <f t="shared" si="52"/>
        <v>201906</v>
      </c>
      <c r="H402" s="2" t="str">
        <f t="shared" si="53"/>
        <v>Tue</v>
      </c>
      <c r="I402" s="2">
        <f t="shared" si="54"/>
        <v>2</v>
      </c>
    </row>
    <row r="403" spans="1:9">
      <c r="A403" s="3">
        <f t="shared" si="55"/>
        <v>43502</v>
      </c>
      <c r="B403" s="2">
        <f t="shared" si="49"/>
        <v>2019</v>
      </c>
      <c r="C403" s="2" t="str">
        <f t="shared" si="48"/>
        <v>Feb</v>
      </c>
      <c r="D403" s="2">
        <f>MONTH(Dim_Dates[[#This Row],[Date]])</f>
        <v>2</v>
      </c>
      <c r="E403" s="2" t="str">
        <f t="shared" si="50"/>
        <v>2019 02</v>
      </c>
      <c r="F403" s="1">
        <f t="shared" si="51"/>
        <v>6</v>
      </c>
      <c r="G403" s="2" t="str">
        <f t="shared" si="52"/>
        <v>201906</v>
      </c>
      <c r="H403" s="2" t="str">
        <f t="shared" si="53"/>
        <v>Wed</v>
      </c>
      <c r="I403" s="2">
        <f t="shared" si="54"/>
        <v>3</v>
      </c>
    </row>
    <row r="404" spans="1:9">
      <c r="A404" s="3">
        <f t="shared" si="55"/>
        <v>43503</v>
      </c>
      <c r="B404" s="2">
        <f t="shared" si="49"/>
        <v>2019</v>
      </c>
      <c r="C404" s="2" t="str">
        <f t="shared" si="48"/>
        <v>Feb</v>
      </c>
      <c r="D404" s="2">
        <f>MONTH(Dim_Dates[[#This Row],[Date]])</f>
        <v>2</v>
      </c>
      <c r="E404" s="2" t="str">
        <f t="shared" si="50"/>
        <v>2019 02</v>
      </c>
      <c r="F404" s="1">
        <f t="shared" si="51"/>
        <v>6</v>
      </c>
      <c r="G404" s="2" t="str">
        <f t="shared" si="52"/>
        <v>201906</v>
      </c>
      <c r="H404" s="2" t="str">
        <f t="shared" si="53"/>
        <v>Thu</v>
      </c>
      <c r="I404" s="2">
        <f t="shared" si="54"/>
        <v>4</v>
      </c>
    </row>
    <row r="405" spans="1:9">
      <c r="A405" s="3">
        <f t="shared" si="55"/>
        <v>43504</v>
      </c>
      <c r="B405" s="2">
        <f t="shared" si="49"/>
        <v>2019</v>
      </c>
      <c r="C405" s="2" t="str">
        <f t="shared" si="48"/>
        <v>Feb</v>
      </c>
      <c r="D405" s="2">
        <f>MONTH(Dim_Dates[[#This Row],[Date]])</f>
        <v>2</v>
      </c>
      <c r="E405" s="2" t="str">
        <f t="shared" si="50"/>
        <v>2019 02</v>
      </c>
      <c r="F405" s="1">
        <f t="shared" si="51"/>
        <v>6</v>
      </c>
      <c r="G405" s="2" t="str">
        <f t="shared" si="52"/>
        <v>201906</v>
      </c>
      <c r="H405" s="2" t="str">
        <f t="shared" si="53"/>
        <v>Fri</v>
      </c>
      <c r="I405" s="2">
        <f t="shared" si="54"/>
        <v>5</v>
      </c>
    </row>
    <row r="406" spans="1:9">
      <c r="A406" s="3">
        <f t="shared" si="55"/>
        <v>43505</v>
      </c>
      <c r="B406" s="2">
        <f t="shared" si="49"/>
        <v>2019</v>
      </c>
      <c r="C406" s="2" t="str">
        <f t="shared" si="48"/>
        <v>Feb</v>
      </c>
      <c r="D406" s="2">
        <f>MONTH(Dim_Dates[[#This Row],[Date]])</f>
        <v>2</v>
      </c>
      <c r="E406" s="2" t="str">
        <f t="shared" si="50"/>
        <v>2019 02</v>
      </c>
      <c r="F406" s="1">
        <f t="shared" si="51"/>
        <v>6</v>
      </c>
      <c r="G406" s="2" t="str">
        <f t="shared" si="52"/>
        <v>201906</v>
      </c>
      <c r="H406" s="2" t="str">
        <f t="shared" si="53"/>
        <v>Sat</v>
      </c>
      <c r="I406" s="2">
        <f t="shared" si="54"/>
        <v>6</v>
      </c>
    </row>
    <row r="407" spans="1:9">
      <c r="A407" s="3">
        <f t="shared" si="55"/>
        <v>43506</v>
      </c>
      <c r="B407" s="2">
        <f t="shared" si="49"/>
        <v>2019</v>
      </c>
      <c r="C407" s="2" t="str">
        <f t="shared" si="48"/>
        <v>Feb</v>
      </c>
      <c r="D407" s="2">
        <f>MONTH(Dim_Dates[[#This Row],[Date]])</f>
        <v>2</v>
      </c>
      <c r="E407" s="2" t="str">
        <f t="shared" si="50"/>
        <v>2019 02</v>
      </c>
      <c r="F407" s="1">
        <f t="shared" si="51"/>
        <v>6</v>
      </c>
      <c r="G407" s="2" t="str">
        <f t="shared" si="52"/>
        <v>201906</v>
      </c>
      <c r="H407" s="2" t="str">
        <f t="shared" si="53"/>
        <v>Sun</v>
      </c>
      <c r="I407" s="2">
        <f t="shared" si="54"/>
        <v>7</v>
      </c>
    </row>
    <row r="408" spans="1:9">
      <c r="A408" s="3">
        <f t="shared" si="55"/>
        <v>43507</v>
      </c>
      <c r="B408" s="2">
        <f t="shared" si="49"/>
        <v>2019</v>
      </c>
      <c r="C408" s="2" t="str">
        <f t="shared" si="48"/>
        <v>Feb</v>
      </c>
      <c r="D408" s="2">
        <f>MONTH(Dim_Dates[[#This Row],[Date]])</f>
        <v>2</v>
      </c>
      <c r="E408" s="2" t="str">
        <f t="shared" si="50"/>
        <v>2019 02</v>
      </c>
      <c r="F408" s="1">
        <f t="shared" si="51"/>
        <v>7</v>
      </c>
      <c r="G408" s="2" t="str">
        <f t="shared" si="52"/>
        <v>201907</v>
      </c>
      <c r="H408" s="2" t="str">
        <f t="shared" si="53"/>
        <v>Mon</v>
      </c>
      <c r="I408" s="2">
        <f t="shared" si="54"/>
        <v>1</v>
      </c>
    </row>
    <row r="409" spans="1:9">
      <c r="A409" s="3">
        <f t="shared" si="55"/>
        <v>43508</v>
      </c>
      <c r="B409" s="2">
        <f t="shared" si="49"/>
        <v>2019</v>
      </c>
      <c r="C409" s="2" t="str">
        <f t="shared" si="48"/>
        <v>Feb</v>
      </c>
      <c r="D409" s="2">
        <f>MONTH(Dim_Dates[[#This Row],[Date]])</f>
        <v>2</v>
      </c>
      <c r="E409" s="2" t="str">
        <f t="shared" si="50"/>
        <v>2019 02</v>
      </c>
      <c r="F409" s="1">
        <f t="shared" si="51"/>
        <v>7</v>
      </c>
      <c r="G409" s="2" t="str">
        <f t="shared" si="52"/>
        <v>201907</v>
      </c>
      <c r="H409" s="2" t="str">
        <f t="shared" si="53"/>
        <v>Tue</v>
      </c>
      <c r="I409" s="2">
        <f t="shared" si="54"/>
        <v>2</v>
      </c>
    </row>
    <row r="410" spans="1:9">
      <c r="A410" s="3">
        <f t="shared" si="55"/>
        <v>43509</v>
      </c>
      <c r="B410" s="2">
        <f t="shared" si="49"/>
        <v>2019</v>
      </c>
      <c r="C410" s="2" t="str">
        <f t="shared" si="48"/>
        <v>Feb</v>
      </c>
      <c r="D410" s="2">
        <f>MONTH(Dim_Dates[[#This Row],[Date]])</f>
        <v>2</v>
      </c>
      <c r="E410" s="2" t="str">
        <f t="shared" si="50"/>
        <v>2019 02</v>
      </c>
      <c r="F410" s="1">
        <f t="shared" si="51"/>
        <v>7</v>
      </c>
      <c r="G410" s="2" t="str">
        <f t="shared" si="52"/>
        <v>201907</v>
      </c>
      <c r="H410" s="2" t="str">
        <f t="shared" si="53"/>
        <v>Wed</v>
      </c>
      <c r="I410" s="2">
        <f t="shared" si="54"/>
        <v>3</v>
      </c>
    </row>
    <row r="411" spans="1:9">
      <c r="A411" s="3">
        <f t="shared" si="55"/>
        <v>43510</v>
      </c>
      <c r="B411" s="2">
        <f t="shared" si="49"/>
        <v>2019</v>
      </c>
      <c r="C411" s="2" t="str">
        <f t="shared" si="48"/>
        <v>Feb</v>
      </c>
      <c r="D411" s="2">
        <f>MONTH(Dim_Dates[[#This Row],[Date]])</f>
        <v>2</v>
      </c>
      <c r="E411" s="2" t="str">
        <f t="shared" si="50"/>
        <v>2019 02</v>
      </c>
      <c r="F411" s="1">
        <f t="shared" si="51"/>
        <v>7</v>
      </c>
      <c r="G411" s="2" t="str">
        <f t="shared" si="52"/>
        <v>201907</v>
      </c>
      <c r="H411" s="2" t="str">
        <f t="shared" si="53"/>
        <v>Thu</v>
      </c>
      <c r="I411" s="2">
        <f t="shared" si="54"/>
        <v>4</v>
      </c>
    </row>
    <row r="412" spans="1:9">
      <c r="A412" s="3">
        <f t="shared" si="55"/>
        <v>43511</v>
      </c>
      <c r="B412" s="2">
        <f t="shared" si="49"/>
        <v>2019</v>
      </c>
      <c r="C412" s="2" t="str">
        <f t="shared" si="48"/>
        <v>Feb</v>
      </c>
      <c r="D412" s="2">
        <f>MONTH(Dim_Dates[[#This Row],[Date]])</f>
        <v>2</v>
      </c>
      <c r="E412" s="2" t="str">
        <f t="shared" si="50"/>
        <v>2019 02</v>
      </c>
      <c r="F412" s="1">
        <f t="shared" si="51"/>
        <v>7</v>
      </c>
      <c r="G412" s="2" t="str">
        <f t="shared" si="52"/>
        <v>201907</v>
      </c>
      <c r="H412" s="2" t="str">
        <f t="shared" si="53"/>
        <v>Fri</v>
      </c>
      <c r="I412" s="2">
        <f t="shared" si="54"/>
        <v>5</v>
      </c>
    </row>
    <row r="413" spans="1:9">
      <c r="A413" s="3">
        <f t="shared" si="55"/>
        <v>43512</v>
      </c>
      <c r="B413" s="2">
        <f t="shared" si="49"/>
        <v>2019</v>
      </c>
      <c r="C413" s="2" t="str">
        <f t="shared" si="48"/>
        <v>Feb</v>
      </c>
      <c r="D413" s="2">
        <f>MONTH(Dim_Dates[[#This Row],[Date]])</f>
        <v>2</v>
      </c>
      <c r="E413" s="2" t="str">
        <f t="shared" si="50"/>
        <v>2019 02</v>
      </c>
      <c r="F413" s="1">
        <f t="shared" si="51"/>
        <v>7</v>
      </c>
      <c r="G413" s="2" t="str">
        <f t="shared" si="52"/>
        <v>201907</v>
      </c>
      <c r="H413" s="2" t="str">
        <f t="shared" si="53"/>
        <v>Sat</v>
      </c>
      <c r="I413" s="2">
        <f t="shared" si="54"/>
        <v>6</v>
      </c>
    </row>
    <row r="414" spans="1:9">
      <c r="A414" s="3">
        <f t="shared" si="55"/>
        <v>43513</v>
      </c>
      <c r="B414" s="2">
        <f t="shared" si="49"/>
        <v>2019</v>
      </c>
      <c r="C414" s="2" t="str">
        <f t="shared" si="48"/>
        <v>Feb</v>
      </c>
      <c r="D414" s="2">
        <f>MONTH(Dim_Dates[[#This Row],[Date]])</f>
        <v>2</v>
      </c>
      <c r="E414" s="2" t="str">
        <f t="shared" si="50"/>
        <v>2019 02</v>
      </c>
      <c r="F414" s="1">
        <f t="shared" si="51"/>
        <v>7</v>
      </c>
      <c r="G414" s="2" t="str">
        <f t="shared" si="52"/>
        <v>201907</v>
      </c>
      <c r="H414" s="2" t="str">
        <f t="shared" si="53"/>
        <v>Sun</v>
      </c>
      <c r="I414" s="2">
        <f t="shared" si="54"/>
        <v>7</v>
      </c>
    </row>
    <row r="415" spans="1:9">
      <c r="A415" s="3">
        <f t="shared" si="55"/>
        <v>43514</v>
      </c>
      <c r="B415" s="2">
        <f t="shared" si="49"/>
        <v>2019</v>
      </c>
      <c r="C415" s="2" t="str">
        <f t="shared" si="48"/>
        <v>Feb</v>
      </c>
      <c r="D415" s="2">
        <f>MONTH(Dim_Dates[[#This Row],[Date]])</f>
        <v>2</v>
      </c>
      <c r="E415" s="2" t="str">
        <f t="shared" si="50"/>
        <v>2019 02</v>
      </c>
      <c r="F415" s="1">
        <f t="shared" si="51"/>
        <v>8</v>
      </c>
      <c r="G415" s="2" t="str">
        <f t="shared" si="52"/>
        <v>201908</v>
      </c>
      <c r="H415" s="2" t="str">
        <f t="shared" si="53"/>
        <v>Mon</v>
      </c>
      <c r="I415" s="2">
        <f t="shared" si="54"/>
        <v>1</v>
      </c>
    </row>
    <row r="416" spans="1:9">
      <c r="A416" s="3">
        <f t="shared" si="55"/>
        <v>43515</v>
      </c>
      <c r="B416" s="2">
        <f t="shared" si="49"/>
        <v>2019</v>
      </c>
      <c r="C416" s="2" t="str">
        <f t="shared" si="48"/>
        <v>Feb</v>
      </c>
      <c r="D416" s="2">
        <f>MONTH(Dim_Dates[[#This Row],[Date]])</f>
        <v>2</v>
      </c>
      <c r="E416" s="2" t="str">
        <f t="shared" si="50"/>
        <v>2019 02</v>
      </c>
      <c r="F416" s="1">
        <f t="shared" si="51"/>
        <v>8</v>
      </c>
      <c r="G416" s="2" t="str">
        <f t="shared" si="52"/>
        <v>201908</v>
      </c>
      <c r="H416" s="2" t="str">
        <f t="shared" si="53"/>
        <v>Tue</v>
      </c>
      <c r="I416" s="2">
        <f t="shared" si="54"/>
        <v>2</v>
      </c>
    </row>
    <row r="417" spans="1:9">
      <c r="A417" s="3">
        <f t="shared" si="55"/>
        <v>43516</v>
      </c>
      <c r="B417" s="2">
        <f t="shared" si="49"/>
        <v>2019</v>
      </c>
      <c r="C417" s="2" t="str">
        <f t="shared" si="48"/>
        <v>Feb</v>
      </c>
      <c r="D417" s="2">
        <f>MONTH(Dim_Dates[[#This Row],[Date]])</f>
        <v>2</v>
      </c>
      <c r="E417" s="2" t="str">
        <f t="shared" si="50"/>
        <v>2019 02</v>
      </c>
      <c r="F417" s="1">
        <f t="shared" si="51"/>
        <v>8</v>
      </c>
      <c r="G417" s="2" t="str">
        <f t="shared" si="52"/>
        <v>201908</v>
      </c>
      <c r="H417" s="2" t="str">
        <f t="shared" si="53"/>
        <v>Wed</v>
      </c>
      <c r="I417" s="2">
        <f t="shared" si="54"/>
        <v>3</v>
      </c>
    </row>
    <row r="418" spans="1:9">
      <c r="A418" s="3">
        <f t="shared" si="55"/>
        <v>43517</v>
      </c>
      <c r="B418" s="2">
        <f t="shared" si="49"/>
        <v>2019</v>
      </c>
      <c r="C418" s="2" t="str">
        <f t="shared" si="48"/>
        <v>Feb</v>
      </c>
      <c r="D418" s="2">
        <f>MONTH(Dim_Dates[[#This Row],[Date]])</f>
        <v>2</v>
      </c>
      <c r="E418" s="2" t="str">
        <f t="shared" si="50"/>
        <v>2019 02</v>
      </c>
      <c r="F418" s="1">
        <f t="shared" si="51"/>
        <v>8</v>
      </c>
      <c r="G418" s="2" t="str">
        <f t="shared" si="52"/>
        <v>201908</v>
      </c>
      <c r="H418" s="2" t="str">
        <f t="shared" si="53"/>
        <v>Thu</v>
      </c>
      <c r="I418" s="2">
        <f t="shared" si="54"/>
        <v>4</v>
      </c>
    </row>
    <row r="419" spans="1:9">
      <c r="A419" s="3">
        <f t="shared" si="55"/>
        <v>43518</v>
      </c>
      <c r="B419" s="2">
        <f t="shared" si="49"/>
        <v>2019</v>
      </c>
      <c r="C419" s="2" t="str">
        <f t="shared" si="48"/>
        <v>Feb</v>
      </c>
      <c r="D419" s="2">
        <f>MONTH(Dim_Dates[[#This Row],[Date]])</f>
        <v>2</v>
      </c>
      <c r="E419" s="2" t="str">
        <f t="shared" si="50"/>
        <v>2019 02</v>
      </c>
      <c r="F419" s="1">
        <f t="shared" si="51"/>
        <v>8</v>
      </c>
      <c r="G419" s="2" t="str">
        <f t="shared" si="52"/>
        <v>201908</v>
      </c>
      <c r="H419" s="2" t="str">
        <f t="shared" si="53"/>
        <v>Fri</v>
      </c>
      <c r="I419" s="2">
        <f t="shared" si="54"/>
        <v>5</v>
      </c>
    </row>
    <row r="420" spans="1:9">
      <c r="A420" s="3">
        <f t="shared" si="55"/>
        <v>43519</v>
      </c>
      <c r="B420" s="2">
        <f t="shared" si="49"/>
        <v>2019</v>
      </c>
      <c r="C420" s="2" t="str">
        <f t="shared" si="48"/>
        <v>Feb</v>
      </c>
      <c r="D420" s="2">
        <f>MONTH(Dim_Dates[[#This Row],[Date]])</f>
        <v>2</v>
      </c>
      <c r="E420" s="2" t="str">
        <f t="shared" si="50"/>
        <v>2019 02</v>
      </c>
      <c r="F420" s="1">
        <f t="shared" si="51"/>
        <v>8</v>
      </c>
      <c r="G420" s="2" t="str">
        <f t="shared" si="52"/>
        <v>201908</v>
      </c>
      <c r="H420" s="2" t="str">
        <f t="shared" si="53"/>
        <v>Sat</v>
      </c>
      <c r="I420" s="2">
        <f t="shared" si="54"/>
        <v>6</v>
      </c>
    </row>
    <row r="421" spans="1:9">
      <c r="A421" s="3">
        <f t="shared" si="55"/>
        <v>43520</v>
      </c>
      <c r="B421" s="2">
        <f t="shared" si="49"/>
        <v>2019</v>
      </c>
      <c r="C421" s="2" t="str">
        <f t="shared" si="48"/>
        <v>Feb</v>
      </c>
      <c r="D421" s="2">
        <f>MONTH(Dim_Dates[[#This Row],[Date]])</f>
        <v>2</v>
      </c>
      <c r="E421" s="2" t="str">
        <f t="shared" si="50"/>
        <v>2019 02</v>
      </c>
      <c r="F421" s="1">
        <f t="shared" si="51"/>
        <v>8</v>
      </c>
      <c r="G421" s="2" t="str">
        <f t="shared" si="52"/>
        <v>201908</v>
      </c>
      <c r="H421" s="2" t="str">
        <f t="shared" si="53"/>
        <v>Sun</v>
      </c>
      <c r="I421" s="2">
        <f t="shared" si="54"/>
        <v>7</v>
      </c>
    </row>
    <row r="422" spans="1:9">
      <c r="A422" s="3">
        <f t="shared" si="55"/>
        <v>43521</v>
      </c>
      <c r="B422" s="2">
        <f t="shared" si="49"/>
        <v>2019</v>
      </c>
      <c r="C422" s="2" t="str">
        <f t="shared" si="48"/>
        <v>Feb</v>
      </c>
      <c r="D422" s="2">
        <f>MONTH(Dim_Dates[[#This Row],[Date]])</f>
        <v>2</v>
      </c>
      <c r="E422" s="2" t="str">
        <f t="shared" si="50"/>
        <v>2019 02</v>
      </c>
      <c r="F422" s="1">
        <f t="shared" si="51"/>
        <v>9</v>
      </c>
      <c r="G422" s="2" t="str">
        <f t="shared" si="52"/>
        <v>201909</v>
      </c>
      <c r="H422" s="2" t="str">
        <f t="shared" si="53"/>
        <v>Mon</v>
      </c>
      <c r="I422" s="2">
        <f t="shared" si="54"/>
        <v>1</v>
      </c>
    </row>
    <row r="423" spans="1:9">
      <c r="A423" s="3">
        <f t="shared" si="55"/>
        <v>43522</v>
      </c>
      <c r="B423" s="2">
        <f t="shared" si="49"/>
        <v>2019</v>
      </c>
      <c r="C423" s="2" t="str">
        <f t="shared" si="48"/>
        <v>Feb</v>
      </c>
      <c r="D423" s="2">
        <f>MONTH(Dim_Dates[[#This Row],[Date]])</f>
        <v>2</v>
      </c>
      <c r="E423" s="2" t="str">
        <f t="shared" si="50"/>
        <v>2019 02</v>
      </c>
      <c r="F423" s="1">
        <f t="shared" si="51"/>
        <v>9</v>
      </c>
      <c r="G423" s="2" t="str">
        <f t="shared" si="52"/>
        <v>201909</v>
      </c>
      <c r="H423" s="2" t="str">
        <f t="shared" si="53"/>
        <v>Tue</v>
      </c>
      <c r="I423" s="2">
        <f t="shared" si="54"/>
        <v>2</v>
      </c>
    </row>
    <row r="424" spans="1:9">
      <c r="A424" s="3">
        <f t="shared" si="55"/>
        <v>43523</v>
      </c>
      <c r="B424" s="2">
        <f t="shared" si="49"/>
        <v>2019</v>
      </c>
      <c r="C424" s="2" t="str">
        <f t="shared" si="48"/>
        <v>Feb</v>
      </c>
      <c r="D424" s="2">
        <f>MONTH(Dim_Dates[[#This Row],[Date]])</f>
        <v>2</v>
      </c>
      <c r="E424" s="2" t="str">
        <f t="shared" si="50"/>
        <v>2019 02</v>
      </c>
      <c r="F424" s="1">
        <f t="shared" si="51"/>
        <v>9</v>
      </c>
      <c r="G424" s="2" t="str">
        <f t="shared" si="52"/>
        <v>201909</v>
      </c>
      <c r="H424" s="2" t="str">
        <f t="shared" si="53"/>
        <v>Wed</v>
      </c>
      <c r="I424" s="2">
        <f t="shared" si="54"/>
        <v>3</v>
      </c>
    </row>
    <row r="425" spans="1:9">
      <c r="A425" s="3">
        <f t="shared" si="55"/>
        <v>43524</v>
      </c>
      <c r="B425" s="2">
        <f t="shared" si="49"/>
        <v>2019</v>
      </c>
      <c r="C425" s="2" t="str">
        <f t="shared" si="48"/>
        <v>Feb</v>
      </c>
      <c r="D425" s="2">
        <f>MONTH(Dim_Dates[[#This Row],[Date]])</f>
        <v>2</v>
      </c>
      <c r="E425" s="2" t="str">
        <f t="shared" si="50"/>
        <v>2019 02</v>
      </c>
      <c r="F425" s="1">
        <f t="shared" si="51"/>
        <v>9</v>
      </c>
      <c r="G425" s="2" t="str">
        <f t="shared" si="52"/>
        <v>201909</v>
      </c>
      <c r="H425" s="2" t="str">
        <f t="shared" si="53"/>
        <v>Thu</v>
      </c>
      <c r="I425" s="2">
        <f t="shared" si="54"/>
        <v>4</v>
      </c>
    </row>
    <row r="426" spans="1:9">
      <c r="A426" s="3">
        <f t="shared" si="55"/>
        <v>43525</v>
      </c>
      <c r="B426" s="2">
        <f t="shared" si="49"/>
        <v>2019</v>
      </c>
      <c r="C426" s="2" t="str">
        <f t="shared" si="48"/>
        <v>Mar</v>
      </c>
      <c r="D426" s="2">
        <f>MONTH(Dim_Dates[[#This Row],[Date]])</f>
        <v>3</v>
      </c>
      <c r="E426" s="2" t="str">
        <f t="shared" si="50"/>
        <v>2019 03</v>
      </c>
      <c r="F426" s="1">
        <f t="shared" si="51"/>
        <v>9</v>
      </c>
      <c r="G426" s="2" t="str">
        <f t="shared" si="52"/>
        <v>201909</v>
      </c>
      <c r="H426" s="2" t="str">
        <f t="shared" si="53"/>
        <v>Fri</v>
      </c>
      <c r="I426" s="2">
        <f t="shared" si="54"/>
        <v>5</v>
      </c>
    </row>
    <row r="427" spans="1:9">
      <c r="A427" s="3">
        <f t="shared" si="55"/>
        <v>43526</v>
      </c>
      <c r="B427" s="2">
        <f t="shared" si="49"/>
        <v>2019</v>
      </c>
      <c r="C427" s="2" t="str">
        <f t="shared" si="48"/>
        <v>Mar</v>
      </c>
      <c r="D427" s="2">
        <f>MONTH(Dim_Dates[[#This Row],[Date]])</f>
        <v>3</v>
      </c>
      <c r="E427" s="2" t="str">
        <f t="shared" si="50"/>
        <v>2019 03</v>
      </c>
      <c r="F427" s="1">
        <f t="shared" si="51"/>
        <v>9</v>
      </c>
      <c r="G427" s="2" t="str">
        <f t="shared" si="52"/>
        <v>201909</v>
      </c>
      <c r="H427" s="2" t="str">
        <f t="shared" si="53"/>
        <v>Sat</v>
      </c>
      <c r="I427" s="2">
        <f t="shared" si="54"/>
        <v>6</v>
      </c>
    </row>
    <row r="428" spans="1:9">
      <c r="A428" s="3">
        <f t="shared" si="55"/>
        <v>43527</v>
      </c>
      <c r="B428" s="2">
        <f t="shared" si="49"/>
        <v>2019</v>
      </c>
      <c r="C428" s="2" t="str">
        <f t="shared" si="48"/>
        <v>Mar</v>
      </c>
      <c r="D428" s="2">
        <f>MONTH(Dim_Dates[[#This Row],[Date]])</f>
        <v>3</v>
      </c>
      <c r="E428" s="2" t="str">
        <f t="shared" si="50"/>
        <v>2019 03</v>
      </c>
      <c r="F428" s="1">
        <f t="shared" si="51"/>
        <v>9</v>
      </c>
      <c r="G428" s="2" t="str">
        <f t="shared" si="52"/>
        <v>201909</v>
      </c>
      <c r="H428" s="2" t="str">
        <f t="shared" si="53"/>
        <v>Sun</v>
      </c>
      <c r="I428" s="2">
        <f t="shared" si="54"/>
        <v>7</v>
      </c>
    </row>
    <row r="429" spans="1:9">
      <c r="A429" s="3">
        <f t="shared" si="55"/>
        <v>43528</v>
      </c>
      <c r="B429" s="2">
        <f t="shared" si="49"/>
        <v>2019</v>
      </c>
      <c r="C429" s="2" t="str">
        <f t="shared" si="48"/>
        <v>Mar</v>
      </c>
      <c r="D429" s="2">
        <f>MONTH(Dim_Dates[[#This Row],[Date]])</f>
        <v>3</v>
      </c>
      <c r="E429" s="2" t="str">
        <f t="shared" si="50"/>
        <v>2019 03</v>
      </c>
      <c r="F429" s="1">
        <f t="shared" si="51"/>
        <v>10</v>
      </c>
      <c r="G429" s="2" t="str">
        <f t="shared" si="52"/>
        <v>201910</v>
      </c>
      <c r="H429" s="2" t="str">
        <f t="shared" si="53"/>
        <v>Mon</v>
      </c>
      <c r="I429" s="2">
        <f t="shared" si="54"/>
        <v>1</v>
      </c>
    </row>
    <row r="430" spans="1:9">
      <c r="A430" s="3">
        <f t="shared" si="55"/>
        <v>43529</v>
      </c>
      <c r="B430" s="2">
        <f t="shared" si="49"/>
        <v>2019</v>
      </c>
      <c r="C430" s="2" t="str">
        <f t="shared" si="48"/>
        <v>Mar</v>
      </c>
      <c r="D430" s="2">
        <f>MONTH(Dim_Dates[[#This Row],[Date]])</f>
        <v>3</v>
      </c>
      <c r="E430" s="2" t="str">
        <f t="shared" si="50"/>
        <v>2019 03</v>
      </c>
      <c r="F430" s="1">
        <f t="shared" si="51"/>
        <v>10</v>
      </c>
      <c r="G430" s="2" t="str">
        <f t="shared" si="52"/>
        <v>201910</v>
      </c>
      <c r="H430" s="2" t="str">
        <f t="shared" si="53"/>
        <v>Tue</v>
      </c>
      <c r="I430" s="2">
        <f t="shared" si="54"/>
        <v>2</v>
      </c>
    </row>
    <row r="431" spans="1:9">
      <c r="A431" s="3">
        <f t="shared" si="55"/>
        <v>43530</v>
      </c>
      <c r="B431" s="2">
        <f t="shared" si="49"/>
        <v>2019</v>
      </c>
      <c r="C431" s="2" t="str">
        <f t="shared" si="48"/>
        <v>Mar</v>
      </c>
      <c r="D431" s="2">
        <f>MONTH(Dim_Dates[[#This Row],[Date]])</f>
        <v>3</v>
      </c>
      <c r="E431" s="2" t="str">
        <f t="shared" si="50"/>
        <v>2019 03</v>
      </c>
      <c r="F431" s="1">
        <f t="shared" si="51"/>
        <v>10</v>
      </c>
      <c r="G431" s="2" t="str">
        <f t="shared" si="52"/>
        <v>201910</v>
      </c>
      <c r="H431" s="2" t="str">
        <f t="shared" si="53"/>
        <v>Wed</v>
      </c>
      <c r="I431" s="2">
        <f t="shared" si="54"/>
        <v>3</v>
      </c>
    </row>
    <row r="432" spans="1:9">
      <c r="A432" s="3">
        <f t="shared" si="55"/>
        <v>43531</v>
      </c>
      <c r="B432" s="2">
        <f t="shared" si="49"/>
        <v>2019</v>
      </c>
      <c r="C432" s="2" t="str">
        <f t="shared" si="48"/>
        <v>Mar</v>
      </c>
      <c r="D432" s="2">
        <f>MONTH(Dim_Dates[[#This Row],[Date]])</f>
        <v>3</v>
      </c>
      <c r="E432" s="2" t="str">
        <f t="shared" si="50"/>
        <v>2019 03</v>
      </c>
      <c r="F432" s="1">
        <f t="shared" si="51"/>
        <v>10</v>
      </c>
      <c r="G432" s="2" t="str">
        <f t="shared" si="52"/>
        <v>201910</v>
      </c>
      <c r="H432" s="2" t="str">
        <f t="shared" si="53"/>
        <v>Thu</v>
      </c>
      <c r="I432" s="2">
        <f t="shared" si="54"/>
        <v>4</v>
      </c>
    </row>
    <row r="433" spans="1:9">
      <c r="A433" s="3">
        <f t="shared" si="55"/>
        <v>43532</v>
      </c>
      <c r="B433" s="2">
        <f t="shared" si="49"/>
        <v>2019</v>
      </c>
      <c r="C433" s="2" t="str">
        <f t="shared" si="48"/>
        <v>Mar</v>
      </c>
      <c r="D433" s="2">
        <f>MONTH(Dim_Dates[[#This Row],[Date]])</f>
        <v>3</v>
      </c>
      <c r="E433" s="2" t="str">
        <f t="shared" si="50"/>
        <v>2019 03</v>
      </c>
      <c r="F433" s="1">
        <f t="shared" si="51"/>
        <v>10</v>
      </c>
      <c r="G433" s="2" t="str">
        <f t="shared" si="52"/>
        <v>201910</v>
      </c>
      <c r="H433" s="2" t="str">
        <f t="shared" si="53"/>
        <v>Fri</v>
      </c>
      <c r="I433" s="2">
        <f t="shared" si="54"/>
        <v>5</v>
      </c>
    </row>
    <row r="434" spans="1:9">
      <c r="A434" s="3">
        <f t="shared" si="55"/>
        <v>43533</v>
      </c>
      <c r="B434" s="2">
        <f t="shared" si="49"/>
        <v>2019</v>
      </c>
      <c r="C434" s="2" t="str">
        <f t="shared" si="48"/>
        <v>Mar</v>
      </c>
      <c r="D434" s="2">
        <f>MONTH(Dim_Dates[[#This Row],[Date]])</f>
        <v>3</v>
      </c>
      <c r="E434" s="2" t="str">
        <f t="shared" si="50"/>
        <v>2019 03</v>
      </c>
      <c r="F434" s="1">
        <f t="shared" si="51"/>
        <v>10</v>
      </c>
      <c r="G434" s="2" t="str">
        <f t="shared" si="52"/>
        <v>201910</v>
      </c>
      <c r="H434" s="2" t="str">
        <f t="shared" si="53"/>
        <v>Sat</v>
      </c>
      <c r="I434" s="2">
        <f t="shared" si="54"/>
        <v>6</v>
      </c>
    </row>
    <row r="435" spans="1:9">
      <c r="A435" s="3">
        <f t="shared" si="55"/>
        <v>43534</v>
      </c>
      <c r="B435" s="2">
        <f t="shared" si="49"/>
        <v>2019</v>
      </c>
      <c r="C435" s="2" t="str">
        <f t="shared" si="48"/>
        <v>Mar</v>
      </c>
      <c r="D435" s="2">
        <f>MONTH(Dim_Dates[[#This Row],[Date]])</f>
        <v>3</v>
      </c>
      <c r="E435" s="2" t="str">
        <f t="shared" si="50"/>
        <v>2019 03</v>
      </c>
      <c r="F435" s="1">
        <f t="shared" si="51"/>
        <v>10</v>
      </c>
      <c r="G435" s="2" t="str">
        <f t="shared" si="52"/>
        <v>201910</v>
      </c>
      <c r="H435" s="2" t="str">
        <f t="shared" si="53"/>
        <v>Sun</v>
      </c>
      <c r="I435" s="2">
        <f t="shared" si="54"/>
        <v>7</v>
      </c>
    </row>
    <row r="436" spans="1:9">
      <c r="A436" s="3">
        <f t="shared" si="55"/>
        <v>43535</v>
      </c>
      <c r="B436" s="2">
        <f t="shared" si="49"/>
        <v>2019</v>
      </c>
      <c r="C436" s="2" t="str">
        <f t="shared" si="48"/>
        <v>Mar</v>
      </c>
      <c r="D436" s="2">
        <f>MONTH(Dim_Dates[[#This Row],[Date]])</f>
        <v>3</v>
      </c>
      <c r="E436" s="2" t="str">
        <f t="shared" si="50"/>
        <v>2019 03</v>
      </c>
      <c r="F436" s="1">
        <f t="shared" si="51"/>
        <v>11</v>
      </c>
      <c r="G436" s="2" t="str">
        <f t="shared" si="52"/>
        <v>201911</v>
      </c>
      <c r="H436" s="2" t="str">
        <f t="shared" si="53"/>
        <v>Mon</v>
      </c>
      <c r="I436" s="2">
        <f t="shared" si="54"/>
        <v>1</v>
      </c>
    </row>
    <row r="437" spans="1:9">
      <c r="A437" s="3">
        <f t="shared" si="55"/>
        <v>43536</v>
      </c>
      <c r="B437" s="2">
        <f t="shared" si="49"/>
        <v>2019</v>
      </c>
      <c r="C437" s="2" t="str">
        <f t="shared" si="48"/>
        <v>Mar</v>
      </c>
      <c r="D437" s="2">
        <f>MONTH(Dim_Dates[[#This Row],[Date]])</f>
        <v>3</v>
      </c>
      <c r="E437" s="2" t="str">
        <f t="shared" si="50"/>
        <v>2019 03</v>
      </c>
      <c r="F437" s="1">
        <f t="shared" si="51"/>
        <v>11</v>
      </c>
      <c r="G437" s="2" t="str">
        <f t="shared" si="52"/>
        <v>201911</v>
      </c>
      <c r="H437" s="2" t="str">
        <f t="shared" si="53"/>
        <v>Tue</v>
      </c>
      <c r="I437" s="2">
        <f t="shared" si="54"/>
        <v>2</v>
      </c>
    </row>
    <row r="438" spans="1:9">
      <c r="A438" s="3">
        <f t="shared" si="55"/>
        <v>43537</v>
      </c>
      <c r="B438" s="2">
        <f t="shared" si="49"/>
        <v>2019</v>
      </c>
      <c r="C438" s="2" t="str">
        <f t="shared" si="48"/>
        <v>Mar</v>
      </c>
      <c r="D438" s="2">
        <f>MONTH(Dim_Dates[[#This Row],[Date]])</f>
        <v>3</v>
      </c>
      <c r="E438" s="2" t="str">
        <f t="shared" si="50"/>
        <v>2019 03</v>
      </c>
      <c r="F438" s="1">
        <f t="shared" si="51"/>
        <v>11</v>
      </c>
      <c r="G438" s="2" t="str">
        <f t="shared" si="52"/>
        <v>201911</v>
      </c>
      <c r="H438" s="2" t="str">
        <f t="shared" si="53"/>
        <v>Wed</v>
      </c>
      <c r="I438" s="2">
        <f t="shared" si="54"/>
        <v>3</v>
      </c>
    </row>
    <row r="439" spans="1:9">
      <c r="A439" s="3">
        <f t="shared" si="55"/>
        <v>43538</v>
      </c>
      <c r="B439" s="2">
        <f t="shared" si="49"/>
        <v>2019</v>
      </c>
      <c r="C439" s="2" t="str">
        <f t="shared" si="48"/>
        <v>Mar</v>
      </c>
      <c r="D439" s="2">
        <f>MONTH(Dim_Dates[[#This Row],[Date]])</f>
        <v>3</v>
      </c>
      <c r="E439" s="2" t="str">
        <f t="shared" si="50"/>
        <v>2019 03</v>
      </c>
      <c r="F439" s="1">
        <f t="shared" si="51"/>
        <v>11</v>
      </c>
      <c r="G439" s="2" t="str">
        <f t="shared" si="52"/>
        <v>201911</v>
      </c>
      <c r="H439" s="2" t="str">
        <f t="shared" si="53"/>
        <v>Thu</v>
      </c>
      <c r="I439" s="2">
        <f t="shared" si="54"/>
        <v>4</v>
      </c>
    </row>
    <row r="440" spans="1:9">
      <c r="A440" s="3">
        <f t="shared" si="55"/>
        <v>43539</v>
      </c>
      <c r="B440" s="2">
        <f t="shared" si="49"/>
        <v>2019</v>
      </c>
      <c r="C440" s="2" t="str">
        <f t="shared" si="48"/>
        <v>Mar</v>
      </c>
      <c r="D440" s="2">
        <f>MONTH(Dim_Dates[[#This Row],[Date]])</f>
        <v>3</v>
      </c>
      <c r="E440" s="2" t="str">
        <f t="shared" si="50"/>
        <v>2019 03</v>
      </c>
      <c r="F440" s="1">
        <f t="shared" si="51"/>
        <v>11</v>
      </c>
      <c r="G440" s="2" t="str">
        <f t="shared" si="52"/>
        <v>201911</v>
      </c>
      <c r="H440" s="2" t="str">
        <f t="shared" si="53"/>
        <v>Fri</v>
      </c>
      <c r="I440" s="2">
        <f t="shared" si="54"/>
        <v>5</v>
      </c>
    </row>
    <row r="441" spans="1:9">
      <c r="A441" s="3">
        <f t="shared" si="55"/>
        <v>43540</v>
      </c>
      <c r="B441" s="2">
        <f t="shared" si="49"/>
        <v>2019</v>
      </c>
      <c r="C441" s="2" t="str">
        <f t="shared" si="48"/>
        <v>Mar</v>
      </c>
      <c r="D441" s="2">
        <f>MONTH(Dim_Dates[[#This Row],[Date]])</f>
        <v>3</v>
      </c>
      <c r="E441" s="2" t="str">
        <f t="shared" si="50"/>
        <v>2019 03</v>
      </c>
      <c r="F441" s="1">
        <f t="shared" si="51"/>
        <v>11</v>
      </c>
      <c r="G441" s="2" t="str">
        <f t="shared" si="52"/>
        <v>201911</v>
      </c>
      <c r="H441" s="2" t="str">
        <f t="shared" si="53"/>
        <v>Sat</v>
      </c>
      <c r="I441" s="2">
        <f t="shared" si="54"/>
        <v>6</v>
      </c>
    </row>
    <row r="442" spans="1:9">
      <c r="A442" s="3">
        <f t="shared" si="55"/>
        <v>43541</v>
      </c>
      <c r="B442" s="2">
        <f t="shared" si="49"/>
        <v>2019</v>
      </c>
      <c r="C442" s="2" t="str">
        <f t="shared" si="48"/>
        <v>Mar</v>
      </c>
      <c r="D442" s="2">
        <f>MONTH(Dim_Dates[[#This Row],[Date]])</f>
        <v>3</v>
      </c>
      <c r="E442" s="2" t="str">
        <f t="shared" si="50"/>
        <v>2019 03</v>
      </c>
      <c r="F442" s="1">
        <f t="shared" si="51"/>
        <v>11</v>
      </c>
      <c r="G442" s="2" t="str">
        <f t="shared" si="52"/>
        <v>201911</v>
      </c>
      <c r="H442" s="2" t="str">
        <f t="shared" si="53"/>
        <v>Sun</v>
      </c>
      <c r="I442" s="2">
        <f t="shared" si="54"/>
        <v>7</v>
      </c>
    </row>
    <row r="443" spans="1:9">
      <c r="A443" s="3">
        <f t="shared" si="55"/>
        <v>43542</v>
      </c>
      <c r="B443" s="2">
        <f t="shared" si="49"/>
        <v>2019</v>
      </c>
      <c r="C443" s="2" t="str">
        <f t="shared" si="48"/>
        <v>Mar</v>
      </c>
      <c r="D443" s="2">
        <f>MONTH(Dim_Dates[[#This Row],[Date]])</f>
        <v>3</v>
      </c>
      <c r="E443" s="2" t="str">
        <f t="shared" si="50"/>
        <v>2019 03</v>
      </c>
      <c r="F443" s="1">
        <f t="shared" si="51"/>
        <v>12</v>
      </c>
      <c r="G443" s="2" t="str">
        <f t="shared" si="52"/>
        <v>201912</v>
      </c>
      <c r="H443" s="2" t="str">
        <f t="shared" si="53"/>
        <v>Mon</v>
      </c>
      <c r="I443" s="2">
        <f t="shared" si="54"/>
        <v>1</v>
      </c>
    </row>
    <row r="444" spans="1:9">
      <c r="A444" s="3">
        <f t="shared" si="55"/>
        <v>43543</v>
      </c>
      <c r="B444" s="2">
        <f t="shared" si="49"/>
        <v>2019</v>
      </c>
      <c r="C444" s="2" t="str">
        <f t="shared" si="48"/>
        <v>Mar</v>
      </c>
      <c r="D444" s="2">
        <f>MONTH(Dim_Dates[[#This Row],[Date]])</f>
        <v>3</v>
      </c>
      <c r="E444" s="2" t="str">
        <f t="shared" si="50"/>
        <v>2019 03</v>
      </c>
      <c r="F444" s="1">
        <f t="shared" si="51"/>
        <v>12</v>
      </c>
      <c r="G444" s="2" t="str">
        <f t="shared" si="52"/>
        <v>201912</v>
      </c>
      <c r="H444" s="2" t="str">
        <f t="shared" si="53"/>
        <v>Tue</v>
      </c>
      <c r="I444" s="2">
        <f t="shared" si="54"/>
        <v>2</v>
      </c>
    </row>
    <row r="445" spans="1:9">
      <c r="A445" s="3">
        <f t="shared" si="55"/>
        <v>43544</v>
      </c>
      <c r="B445" s="2">
        <f t="shared" si="49"/>
        <v>2019</v>
      </c>
      <c r="C445" s="2" t="str">
        <f t="shared" si="48"/>
        <v>Mar</v>
      </c>
      <c r="D445" s="2">
        <f>MONTH(Dim_Dates[[#This Row],[Date]])</f>
        <v>3</v>
      </c>
      <c r="E445" s="2" t="str">
        <f t="shared" si="50"/>
        <v>2019 03</v>
      </c>
      <c r="F445" s="1">
        <f t="shared" si="51"/>
        <v>12</v>
      </c>
      <c r="G445" s="2" t="str">
        <f t="shared" si="52"/>
        <v>201912</v>
      </c>
      <c r="H445" s="2" t="str">
        <f t="shared" si="53"/>
        <v>Wed</v>
      </c>
      <c r="I445" s="2">
        <f t="shared" si="54"/>
        <v>3</v>
      </c>
    </row>
    <row r="446" spans="1:9">
      <c r="A446" s="3">
        <f t="shared" si="55"/>
        <v>43545</v>
      </c>
      <c r="B446" s="2">
        <f t="shared" si="49"/>
        <v>2019</v>
      </c>
      <c r="C446" s="2" t="str">
        <f t="shared" si="48"/>
        <v>Mar</v>
      </c>
      <c r="D446" s="2">
        <f>MONTH(Dim_Dates[[#This Row],[Date]])</f>
        <v>3</v>
      </c>
      <c r="E446" s="2" t="str">
        <f t="shared" si="50"/>
        <v>2019 03</v>
      </c>
      <c r="F446" s="1">
        <f t="shared" si="51"/>
        <v>12</v>
      </c>
      <c r="G446" s="2" t="str">
        <f t="shared" si="52"/>
        <v>201912</v>
      </c>
      <c r="H446" s="2" t="str">
        <f t="shared" si="53"/>
        <v>Thu</v>
      </c>
      <c r="I446" s="2">
        <f t="shared" si="54"/>
        <v>4</v>
      </c>
    </row>
    <row r="447" spans="1:9">
      <c r="A447" s="3">
        <f t="shared" si="55"/>
        <v>43546</v>
      </c>
      <c r="B447" s="2">
        <f t="shared" si="49"/>
        <v>2019</v>
      </c>
      <c r="C447" s="2" t="str">
        <f t="shared" si="48"/>
        <v>Mar</v>
      </c>
      <c r="D447" s="2">
        <f>MONTH(Dim_Dates[[#This Row],[Date]])</f>
        <v>3</v>
      </c>
      <c r="E447" s="2" t="str">
        <f t="shared" si="50"/>
        <v>2019 03</v>
      </c>
      <c r="F447" s="1">
        <f t="shared" si="51"/>
        <v>12</v>
      </c>
      <c r="G447" s="2" t="str">
        <f t="shared" si="52"/>
        <v>201912</v>
      </c>
      <c r="H447" s="2" t="str">
        <f t="shared" si="53"/>
        <v>Fri</v>
      </c>
      <c r="I447" s="2">
        <f t="shared" si="54"/>
        <v>5</v>
      </c>
    </row>
    <row r="448" spans="1:9">
      <c r="A448" s="3">
        <f t="shared" si="55"/>
        <v>43547</v>
      </c>
      <c r="B448" s="2">
        <f t="shared" si="49"/>
        <v>2019</v>
      </c>
      <c r="C448" s="2" t="str">
        <f t="shared" si="48"/>
        <v>Mar</v>
      </c>
      <c r="D448" s="2">
        <f>MONTH(Dim_Dates[[#This Row],[Date]])</f>
        <v>3</v>
      </c>
      <c r="E448" s="2" t="str">
        <f t="shared" si="50"/>
        <v>2019 03</v>
      </c>
      <c r="F448" s="1">
        <f t="shared" si="51"/>
        <v>12</v>
      </c>
      <c r="G448" s="2" t="str">
        <f t="shared" si="52"/>
        <v>201912</v>
      </c>
      <c r="H448" s="2" t="str">
        <f t="shared" si="53"/>
        <v>Sat</v>
      </c>
      <c r="I448" s="2">
        <f t="shared" si="54"/>
        <v>6</v>
      </c>
    </row>
    <row r="449" spans="1:9">
      <c r="A449" s="3">
        <f t="shared" si="55"/>
        <v>43548</v>
      </c>
      <c r="B449" s="2">
        <f t="shared" si="49"/>
        <v>2019</v>
      </c>
      <c r="C449" s="2" t="str">
        <f t="shared" si="48"/>
        <v>Mar</v>
      </c>
      <c r="D449" s="2">
        <f>MONTH(Dim_Dates[[#This Row],[Date]])</f>
        <v>3</v>
      </c>
      <c r="E449" s="2" t="str">
        <f t="shared" si="50"/>
        <v>2019 03</v>
      </c>
      <c r="F449" s="1">
        <f t="shared" si="51"/>
        <v>12</v>
      </c>
      <c r="G449" s="2" t="str">
        <f t="shared" si="52"/>
        <v>201912</v>
      </c>
      <c r="H449" s="2" t="str">
        <f t="shared" si="53"/>
        <v>Sun</v>
      </c>
      <c r="I449" s="2">
        <f t="shared" si="54"/>
        <v>7</v>
      </c>
    </row>
    <row r="450" spans="1:9">
      <c r="A450" s="3">
        <f t="shared" si="55"/>
        <v>43549</v>
      </c>
      <c r="B450" s="2">
        <f t="shared" si="49"/>
        <v>2019</v>
      </c>
      <c r="C450" s="2" t="str">
        <f t="shared" ref="C450:C513" si="56">TEXT(A450,"mmm")</f>
        <v>Mar</v>
      </c>
      <c r="D450" s="2">
        <f>MONTH(Dim_Dates[[#This Row],[Date]])</f>
        <v>3</v>
      </c>
      <c r="E450" s="2" t="str">
        <f t="shared" si="50"/>
        <v>2019 03</v>
      </c>
      <c r="F450" s="1">
        <f t="shared" si="51"/>
        <v>13</v>
      </c>
      <c r="G450" s="2" t="str">
        <f t="shared" si="52"/>
        <v>201913</v>
      </c>
      <c r="H450" s="2" t="str">
        <f t="shared" si="53"/>
        <v>Mon</v>
      </c>
      <c r="I450" s="2">
        <f t="shared" si="54"/>
        <v>1</v>
      </c>
    </row>
    <row r="451" spans="1:9">
      <c r="A451" s="3">
        <f t="shared" si="55"/>
        <v>43550</v>
      </c>
      <c r="B451" s="2">
        <f t="shared" ref="B451:B514" si="57">YEAR(A451)</f>
        <v>2019</v>
      </c>
      <c r="C451" s="2" t="str">
        <f t="shared" si="56"/>
        <v>Mar</v>
      </c>
      <c r="D451" s="2">
        <f>MONTH(Dim_Dates[[#This Row],[Date]])</f>
        <v>3</v>
      </c>
      <c r="E451" s="2" t="str">
        <f t="shared" ref="E451:E514" si="58">B451&amp;" "&amp;TEXT(MONTH(A451),"00")</f>
        <v>2019 03</v>
      </c>
      <c r="F451" s="1">
        <f t="shared" ref="F451:F514" si="59">WEEKNUM(A451,2)</f>
        <v>13</v>
      </c>
      <c r="G451" s="2" t="str">
        <f t="shared" ref="G451:G514" si="60">B451&amp;TEXT(F451,"00")</f>
        <v>201913</v>
      </c>
      <c r="H451" s="2" t="str">
        <f t="shared" ref="H451:H514" si="61">TEXT(A451,"ddd")</f>
        <v>Tue</v>
      </c>
      <c r="I451" s="2">
        <f t="shared" ref="I451:I514" si="62">WEEKDAY(A451,2)</f>
        <v>2</v>
      </c>
    </row>
    <row r="452" spans="1:9">
      <c r="A452" s="3">
        <f t="shared" ref="A452:A515" si="63">A451+1</f>
        <v>43551</v>
      </c>
      <c r="B452" s="2">
        <f t="shared" si="57"/>
        <v>2019</v>
      </c>
      <c r="C452" s="2" t="str">
        <f t="shared" si="56"/>
        <v>Mar</v>
      </c>
      <c r="D452" s="2">
        <f>MONTH(Dim_Dates[[#This Row],[Date]])</f>
        <v>3</v>
      </c>
      <c r="E452" s="2" t="str">
        <f t="shared" si="58"/>
        <v>2019 03</v>
      </c>
      <c r="F452" s="1">
        <f t="shared" si="59"/>
        <v>13</v>
      </c>
      <c r="G452" s="2" t="str">
        <f t="shared" si="60"/>
        <v>201913</v>
      </c>
      <c r="H452" s="2" t="str">
        <f t="shared" si="61"/>
        <v>Wed</v>
      </c>
      <c r="I452" s="2">
        <f t="shared" si="62"/>
        <v>3</v>
      </c>
    </row>
    <row r="453" spans="1:9">
      <c r="A453" s="3">
        <f t="shared" si="63"/>
        <v>43552</v>
      </c>
      <c r="B453" s="2">
        <f t="shared" si="57"/>
        <v>2019</v>
      </c>
      <c r="C453" s="2" t="str">
        <f t="shared" si="56"/>
        <v>Mar</v>
      </c>
      <c r="D453" s="2">
        <f>MONTH(Dim_Dates[[#This Row],[Date]])</f>
        <v>3</v>
      </c>
      <c r="E453" s="2" t="str">
        <f t="shared" si="58"/>
        <v>2019 03</v>
      </c>
      <c r="F453" s="1">
        <f t="shared" si="59"/>
        <v>13</v>
      </c>
      <c r="G453" s="2" t="str">
        <f t="shared" si="60"/>
        <v>201913</v>
      </c>
      <c r="H453" s="2" t="str">
        <f t="shared" si="61"/>
        <v>Thu</v>
      </c>
      <c r="I453" s="2">
        <f t="shared" si="62"/>
        <v>4</v>
      </c>
    </row>
    <row r="454" spans="1:9">
      <c r="A454" s="3">
        <f t="shared" si="63"/>
        <v>43553</v>
      </c>
      <c r="B454" s="2">
        <f t="shared" si="57"/>
        <v>2019</v>
      </c>
      <c r="C454" s="2" t="str">
        <f t="shared" si="56"/>
        <v>Mar</v>
      </c>
      <c r="D454" s="2">
        <f>MONTH(Dim_Dates[[#This Row],[Date]])</f>
        <v>3</v>
      </c>
      <c r="E454" s="2" t="str">
        <f t="shared" si="58"/>
        <v>2019 03</v>
      </c>
      <c r="F454" s="1">
        <f t="shared" si="59"/>
        <v>13</v>
      </c>
      <c r="G454" s="2" t="str">
        <f t="shared" si="60"/>
        <v>201913</v>
      </c>
      <c r="H454" s="2" t="str">
        <f t="shared" si="61"/>
        <v>Fri</v>
      </c>
      <c r="I454" s="2">
        <f t="shared" si="62"/>
        <v>5</v>
      </c>
    </row>
    <row r="455" spans="1:9">
      <c r="A455" s="3">
        <f t="shared" si="63"/>
        <v>43554</v>
      </c>
      <c r="B455" s="2">
        <f t="shared" si="57"/>
        <v>2019</v>
      </c>
      <c r="C455" s="2" t="str">
        <f t="shared" si="56"/>
        <v>Mar</v>
      </c>
      <c r="D455" s="2">
        <f>MONTH(Dim_Dates[[#This Row],[Date]])</f>
        <v>3</v>
      </c>
      <c r="E455" s="2" t="str">
        <f t="shared" si="58"/>
        <v>2019 03</v>
      </c>
      <c r="F455" s="1">
        <f t="shared" si="59"/>
        <v>13</v>
      </c>
      <c r="G455" s="2" t="str">
        <f t="shared" si="60"/>
        <v>201913</v>
      </c>
      <c r="H455" s="2" t="str">
        <f t="shared" si="61"/>
        <v>Sat</v>
      </c>
      <c r="I455" s="2">
        <f t="shared" si="62"/>
        <v>6</v>
      </c>
    </row>
    <row r="456" spans="1:9">
      <c r="A456" s="3">
        <f t="shared" si="63"/>
        <v>43555</v>
      </c>
      <c r="B456" s="2">
        <f t="shared" si="57"/>
        <v>2019</v>
      </c>
      <c r="C456" s="2" t="str">
        <f t="shared" si="56"/>
        <v>Mar</v>
      </c>
      <c r="D456" s="2">
        <f>MONTH(Dim_Dates[[#This Row],[Date]])</f>
        <v>3</v>
      </c>
      <c r="E456" s="2" t="str">
        <f t="shared" si="58"/>
        <v>2019 03</v>
      </c>
      <c r="F456" s="1">
        <f t="shared" si="59"/>
        <v>13</v>
      </c>
      <c r="G456" s="2" t="str">
        <f t="shared" si="60"/>
        <v>201913</v>
      </c>
      <c r="H456" s="2" t="str">
        <f t="shared" si="61"/>
        <v>Sun</v>
      </c>
      <c r="I456" s="2">
        <f t="shared" si="62"/>
        <v>7</v>
      </c>
    </row>
    <row r="457" spans="1:9">
      <c r="A457" s="3">
        <f t="shared" si="63"/>
        <v>43556</v>
      </c>
      <c r="B457" s="2">
        <f t="shared" si="57"/>
        <v>2019</v>
      </c>
      <c r="C457" s="2" t="str">
        <f t="shared" si="56"/>
        <v>Apr</v>
      </c>
      <c r="D457" s="2">
        <f>MONTH(Dim_Dates[[#This Row],[Date]])</f>
        <v>4</v>
      </c>
      <c r="E457" s="2" t="str">
        <f t="shared" si="58"/>
        <v>2019 04</v>
      </c>
      <c r="F457" s="1">
        <f t="shared" si="59"/>
        <v>14</v>
      </c>
      <c r="G457" s="2" t="str">
        <f t="shared" si="60"/>
        <v>201914</v>
      </c>
      <c r="H457" s="2" t="str">
        <f t="shared" si="61"/>
        <v>Mon</v>
      </c>
      <c r="I457" s="2">
        <f t="shared" si="62"/>
        <v>1</v>
      </c>
    </row>
    <row r="458" spans="1:9">
      <c r="A458" s="3">
        <f t="shared" si="63"/>
        <v>43557</v>
      </c>
      <c r="B458" s="2">
        <f t="shared" si="57"/>
        <v>2019</v>
      </c>
      <c r="C458" s="2" t="str">
        <f t="shared" si="56"/>
        <v>Apr</v>
      </c>
      <c r="D458" s="2">
        <f>MONTH(Dim_Dates[[#This Row],[Date]])</f>
        <v>4</v>
      </c>
      <c r="E458" s="2" t="str">
        <f t="shared" si="58"/>
        <v>2019 04</v>
      </c>
      <c r="F458" s="1">
        <f t="shared" si="59"/>
        <v>14</v>
      </c>
      <c r="G458" s="2" t="str">
        <f t="shared" si="60"/>
        <v>201914</v>
      </c>
      <c r="H458" s="2" t="str">
        <f t="shared" si="61"/>
        <v>Tue</v>
      </c>
      <c r="I458" s="2">
        <f t="shared" si="62"/>
        <v>2</v>
      </c>
    </row>
    <row r="459" spans="1:9">
      <c r="A459" s="3">
        <f t="shared" si="63"/>
        <v>43558</v>
      </c>
      <c r="B459" s="2">
        <f t="shared" si="57"/>
        <v>2019</v>
      </c>
      <c r="C459" s="2" t="str">
        <f t="shared" si="56"/>
        <v>Apr</v>
      </c>
      <c r="D459" s="2">
        <f>MONTH(Dim_Dates[[#This Row],[Date]])</f>
        <v>4</v>
      </c>
      <c r="E459" s="2" t="str">
        <f t="shared" si="58"/>
        <v>2019 04</v>
      </c>
      <c r="F459" s="1">
        <f t="shared" si="59"/>
        <v>14</v>
      </c>
      <c r="G459" s="2" t="str">
        <f t="shared" si="60"/>
        <v>201914</v>
      </c>
      <c r="H459" s="2" t="str">
        <f t="shared" si="61"/>
        <v>Wed</v>
      </c>
      <c r="I459" s="2">
        <f t="shared" si="62"/>
        <v>3</v>
      </c>
    </row>
    <row r="460" spans="1:9">
      <c r="A460" s="3">
        <f t="shared" si="63"/>
        <v>43559</v>
      </c>
      <c r="B460" s="2">
        <f t="shared" si="57"/>
        <v>2019</v>
      </c>
      <c r="C460" s="2" t="str">
        <f t="shared" si="56"/>
        <v>Apr</v>
      </c>
      <c r="D460" s="2">
        <f>MONTH(Dim_Dates[[#This Row],[Date]])</f>
        <v>4</v>
      </c>
      <c r="E460" s="2" t="str">
        <f t="shared" si="58"/>
        <v>2019 04</v>
      </c>
      <c r="F460" s="1">
        <f t="shared" si="59"/>
        <v>14</v>
      </c>
      <c r="G460" s="2" t="str">
        <f t="shared" si="60"/>
        <v>201914</v>
      </c>
      <c r="H460" s="2" t="str">
        <f t="shared" si="61"/>
        <v>Thu</v>
      </c>
      <c r="I460" s="2">
        <f t="shared" si="62"/>
        <v>4</v>
      </c>
    </row>
    <row r="461" spans="1:9">
      <c r="A461" s="3">
        <f t="shared" si="63"/>
        <v>43560</v>
      </c>
      <c r="B461" s="2">
        <f t="shared" si="57"/>
        <v>2019</v>
      </c>
      <c r="C461" s="2" t="str">
        <f t="shared" si="56"/>
        <v>Apr</v>
      </c>
      <c r="D461" s="2">
        <f>MONTH(Dim_Dates[[#This Row],[Date]])</f>
        <v>4</v>
      </c>
      <c r="E461" s="2" t="str">
        <f t="shared" si="58"/>
        <v>2019 04</v>
      </c>
      <c r="F461" s="1">
        <f t="shared" si="59"/>
        <v>14</v>
      </c>
      <c r="G461" s="2" t="str">
        <f t="shared" si="60"/>
        <v>201914</v>
      </c>
      <c r="H461" s="2" t="str">
        <f t="shared" si="61"/>
        <v>Fri</v>
      </c>
      <c r="I461" s="2">
        <f t="shared" si="62"/>
        <v>5</v>
      </c>
    </row>
    <row r="462" spans="1:9">
      <c r="A462" s="3">
        <f t="shared" si="63"/>
        <v>43561</v>
      </c>
      <c r="B462" s="2">
        <f t="shared" si="57"/>
        <v>2019</v>
      </c>
      <c r="C462" s="2" t="str">
        <f t="shared" si="56"/>
        <v>Apr</v>
      </c>
      <c r="D462" s="2">
        <f>MONTH(Dim_Dates[[#This Row],[Date]])</f>
        <v>4</v>
      </c>
      <c r="E462" s="2" t="str">
        <f t="shared" si="58"/>
        <v>2019 04</v>
      </c>
      <c r="F462" s="1">
        <f t="shared" si="59"/>
        <v>14</v>
      </c>
      <c r="G462" s="2" t="str">
        <f t="shared" si="60"/>
        <v>201914</v>
      </c>
      <c r="H462" s="2" t="str">
        <f t="shared" si="61"/>
        <v>Sat</v>
      </c>
      <c r="I462" s="2">
        <f t="shared" si="62"/>
        <v>6</v>
      </c>
    </row>
    <row r="463" spans="1:9">
      <c r="A463" s="3">
        <f t="shared" si="63"/>
        <v>43562</v>
      </c>
      <c r="B463" s="2">
        <f t="shared" si="57"/>
        <v>2019</v>
      </c>
      <c r="C463" s="2" t="str">
        <f t="shared" si="56"/>
        <v>Apr</v>
      </c>
      <c r="D463" s="2">
        <f>MONTH(Dim_Dates[[#This Row],[Date]])</f>
        <v>4</v>
      </c>
      <c r="E463" s="2" t="str">
        <f t="shared" si="58"/>
        <v>2019 04</v>
      </c>
      <c r="F463" s="1">
        <f t="shared" si="59"/>
        <v>14</v>
      </c>
      <c r="G463" s="2" t="str">
        <f t="shared" si="60"/>
        <v>201914</v>
      </c>
      <c r="H463" s="2" t="str">
        <f t="shared" si="61"/>
        <v>Sun</v>
      </c>
      <c r="I463" s="2">
        <f t="shared" si="62"/>
        <v>7</v>
      </c>
    </row>
    <row r="464" spans="1:9">
      <c r="A464" s="3">
        <f t="shared" si="63"/>
        <v>43563</v>
      </c>
      <c r="B464" s="2">
        <f t="shared" si="57"/>
        <v>2019</v>
      </c>
      <c r="C464" s="2" t="str">
        <f t="shared" si="56"/>
        <v>Apr</v>
      </c>
      <c r="D464" s="2">
        <f>MONTH(Dim_Dates[[#This Row],[Date]])</f>
        <v>4</v>
      </c>
      <c r="E464" s="2" t="str">
        <f t="shared" si="58"/>
        <v>2019 04</v>
      </c>
      <c r="F464" s="1">
        <f t="shared" si="59"/>
        <v>15</v>
      </c>
      <c r="G464" s="2" t="str">
        <f t="shared" si="60"/>
        <v>201915</v>
      </c>
      <c r="H464" s="2" t="str">
        <f t="shared" si="61"/>
        <v>Mon</v>
      </c>
      <c r="I464" s="2">
        <f t="shared" si="62"/>
        <v>1</v>
      </c>
    </row>
    <row r="465" spans="1:9">
      <c r="A465" s="3">
        <f t="shared" si="63"/>
        <v>43564</v>
      </c>
      <c r="B465" s="2">
        <f t="shared" si="57"/>
        <v>2019</v>
      </c>
      <c r="C465" s="2" t="str">
        <f t="shared" si="56"/>
        <v>Apr</v>
      </c>
      <c r="D465" s="2">
        <f>MONTH(Dim_Dates[[#This Row],[Date]])</f>
        <v>4</v>
      </c>
      <c r="E465" s="2" t="str">
        <f t="shared" si="58"/>
        <v>2019 04</v>
      </c>
      <c r="F465" s="1">
        <f t="shared" si="59"/>
        <v>15</v>
      </c>
      <c r="G465" s="2" t="str">
        <f t="shared" si="60"/>
        <v>201915</v>
      </c>
      <c r="H465" s="2" t="str">
        <f t="shared" si="61"/>
        <v>Tue</v>
      </c>
      <c r="I465" s="2">
        <f t="shared" si="62"/>
        <v>2</v>
      </c>
    </row>
    <row r="466" spans="1:9">
      <c r="A466" s="3">
        <f t="shared" si="63"/>
        <v>43565</v>
      </c>
      <c r="B466" s="2">
        <f t="shared" si="57"/>
        <v>2019</v>
      </c>
      <c r="C466" s="2" t="str">
        <f t="shared" si="56"/>
        <v>Apr</v>
      </c>
      <c r="D466" s="2">
        <f>MONTH(Dim_Dates[[#This Row],[Date]])</f>
        <v>4</v>
      </c>
      <c r="E466" s="2" t="str">
        <f t="shared" si="58"/>
        <v>2019 04</v>
      </c>
      <c r="F466" s="1">
        <f t="shared" si="59"/>
        <v>15</v>
      </c>
      <c r="G466" s="2" t="str">
        <f t="shared" si="60"/>
        <v>201915</v>
      </c>
      <c r="H466" s="2" t="str">
        <f t="shared" si="61"/>
        <v>Wed</v>
      </c>
      <c r="I466" s="2">
        <f t="shared" si="62"/>
        <v>3</v>
      </c>
    </row>
    <row r="467" spans="1:9">
      <c r="A467" s="3">
        <f t="shared" si="63"/>
        <v>43566</v>
      </c>
      <c r="B467" s="2">
        <f t="shared" si="57"/>
        <v>2019</v>
      </c>
      <c r="C467" s="2" t="str">
        <f t="shared" si="56"/>
        <v>Apr</v>
      </c>
      <c r="D467" s="2">
        <f>MONTH(Dim_Dates[[#This Row],[Date]])</f>
        <v>4</v>
      </c>
      <c r="E467" s="2" t="str">
        <f t="shared" si="58"/>
        <v>2019 04</v>
      </c>
      <c r="F467" s="1">
        <f t="shared" si="59"/>
        <v>15</v>
      </c>
      <c r="G467" s="2" t="str">
        <f t="shared" si="60"/>
        <v>201915</v>
      </c>
      <c r="H467" s="2" t="str">
        <f t="shared" si="61"/>
        <v>Thu</v>
      </c>
      <c r="I467" s="2">
        <f t="shared" si="62"/>
        <v>4</v>
      </c>
    </row>
    <row r="468" spans="1:9">
      <c r="A468" s="3">
        <f t="shared" si="63"/>
        <v>43567</v>
      </c>
      <c r="B468" s="2">
        <f t="shared" si="57"/>
        <v>2019</v>
      </c>
      <c r="C468" s="2" t="str">
        <f t="shared" si="56"/>
        <v>Apr</v>
      </c>
      <c r="D468" s="2">
        <f>MONTH(Dim_Dates[[#This Row],[Date]])</f>
        <v>4</v>
      </c>
      <c r="E468" s="2" t="str">
        <f t="shared" si="58"/>
        <v>2019 04</v>
      </c>
      <c r="F468" s="1">
        <f t="shared" si="59"/>
        <v>15</v>
      </c>
      <c r="G468" s="2" t="str">
        <f t="shared" si="60"/>
        <v>201915</v>
      </c>
      <c r="H468" s="2" t="str">
        <f t="shared" si="61"/>
        <v>Fri</v>
      </c>
      <c r="I468" s="2">
        <f t="shared" si="62"/>
        <v>5</v>
      </c>
    </row>
    <row r="469" spans="1:9">
      <c r="A469" s="3">
        <f t="shared" si="63"/>
        <v>43568</v>
      </c>
      <c r="B469" s="2">
        <f t="shared" si="57"/>
        <v>2019</v>
      </c>
      <c r="C469" s="2" t="str">
        <f t="shared" si="56"/>
        <v>Apr</v>
      </c>
      <c r="D469" s="2">
        <f>MONTH(Dim_Dates[[#This Row],[Date]])</f>
        <v>4</v>
      </c>
      <c r="E469" s="2" t="str">
        <f t="shared" si="58"/>
        <v>2019 04</v>
      </c>
      <c r="F469" s="1">
        <f t="shared" si="59"/>
        <v>15</v>
      </c>
      <c r="G469" s="2" t="str">
        <f t="shared" si="60"/>
        <v>201915</v>
      </c>
      <c r="H469" s="2" t="str">
        <f t="shared" si="61"/>
        <v>Sat</v>
      </c>
      <c r="I469" s="2">
        <f t="shared" si="62"/>
        <v>6</v>
      </c>
    </row>
    <row r="470" spans="1:9">
      <c r="A470" s="3">
        <f t="shared" si="63"/>
        <v>43569</v>
      </c>
      <c r="B470" s="2">
        <f t="shared" si="57"/>
        <v>2019</v>
      </c>
      <c r="C470" s="2" t="str">
        <f t="shared" si="56"/>
        <v>Apr</v>
      </c>
      <c r="D470" s="2">
        <f>MONTH(Dim_Dates[[#This Row],[Date]])</f>
        <v>4</v>
      </c>
      <c r="E470" s="2" t="str">
        <f t="shared" si="58"/>
        <v>2019 04</v>
      </c>
      <c r="F470" s="1">
        <f t="shared" si="59"/>
        <v>15</v>
      </c>
      <c r="G470" s="2" t="str">
        <f t="shared" si="60"/>
        <v>201915</v>
      </c>
      <c r="H470" s="2" t="str">
        <f t="shared" si="61"/>
        <v>Sun</v>
      </c>
      <c r="I470" s="2">
        <f t="shared" si="62"/>
        <v>7</v>
      </c>
    </row>
    <row r="471" spans="1:9">
      <c r="A471" s="3">
        <f t="shared" si="63"/>
        <v>43570</v>
      </c>
      <c r="B471" s="2">
        <f t="shared" si="57"/>
        <v>2019</v>
      </c>
      <c r="C471" s="2" t="str">
        <f t="shared" si="56"/>
        <v>Apr</v>
      </c>
      <c r="D471" s="2">
        <f>MONTH(Dim_Dates[[#This Row],[Date]])</f>
        <v>4</v>
      </c>
      <c r="E471" s="2" t="str">
        <f t="shared" si="58"/>
        <v>2019 04</v>
      </c>
      <c r="F471" s="1">
        <f t="shared" si="59"/>
        <v>16</v>
      </c>
      <c r="G471" s="2" t="str">
        <f t="shared" si="60"/>
        <v>201916</v>
      </c>
      <c r="H471" s="2" t="str">
        <f t="shared" si="61"/>
        <v>Mon</v>
      </c>
      <c r="I471" s="2">
        <f t="shared" si="62"/>
        <v>1</v>
      </c>
    </row>
    <row r="472" spans="1:9">
      <c r="A472" s="3">
        <f t="shared" si="63"/>
        <v>43571</v>
      </c>
      <c r="B472" s="2">
        <f t="shared" si="57"/>
        <v>2019</v>
      </c>
      <c r="C472" s="2" t="str">
        <f t="shared" si="56"/>
        <v>Apr</v>
      </c>
      <c r="D472" s="2">
        <f>MONTH(Dim_Dates[[#This Row],[Date]])</f>
        <v>4</v>
      </c>
      <c r="E472" s="2" t="str">
        <f t="shared" si="58"/>
        <v>2019 04</v>
      </c>
      <c r="F472" s="1">
        <f t="shared" si="59"/>
        <v>16</v>
      </c>
      <c r="G472" s="2" t="str">
        <f t="shared" si="60"/>
        <v>201916</v>
      </c>
      <c r="H472" s="2" t="str">
        <f t="shared" si="61"/>
        <v>Tue</v>
      </c>
      <c r="I472" s="2">
        <f t="shared" si="62"/>
        <v>2</v>
      </c>
    </row>
    <row r="473" spans="1:9">
      <c r="A473" s="3">
        <f t="shared" si="63"/>
        <v>43572</v>
      </c>
      <c r="B473" s="2">
        <f t="shared" si="57"/>
        <v>2019</v>
      </c>
      <c r="C473" s="2" t="str">
        <f t="shared" si="56"/>
        <v>Apr</v>
      </c>
      <c r="D473" s="2">
        <f>MONTH(Dim_Dates[[#This Row],[Date]])</f>
        <v>4</v>
      </c>
      <c r="E473" s="2" t="str">
        <f t="shared" si="58"/>
        <v>2019 04</v>
      </c>
      <c r="F473" s="1">
        <f t="shared" si="59"/>
        <v>16</v>
      </c>
      <c r="G473" s="2" t="str">
        <f t="shared" si="60"/>
        <v>201916</v>
      </c>
      <c r="H473" s="2" t="str">
        <f t="shared" si="61"/>
        <v>Wed</v>
      </c>
      <c r="I473" s="2">
        <f t="shared" si="62"/>
        <v>3</v>
      </c>
    </row>
    <row r="474" spans="1:9">
      <c r="A474" s="3">
        <f t="shared" si="63"/>
        <v>43573</v>
      </c>
      <c r="B474" s="2">
        <f t="shared" si="57"/>
        <v>2019</v>
      </c>
      <c r="C474" s="2" t="str">
        <f t="shared" si="56"/>
        <v>Apr</v>
      </c>
      <c r="D474" s="2">
        <f>MONTH(Dim_Dates[[#This Row],[Date]])</f>
        <v>4</v>
      </c>
      <c r="E474" s="2" t="str">
        <f t="shared" si="58"/>
        <v>2019 04</v>
      </c>
      <c r="F474" s="1">
        <f t="shared" si="59"/>
        <v>16</v>
      </c>
      <c r="G474" s="2" t="str">
        <f t="shared" si="60"/>
        <v>201916</v>
      </c>
      <c r="H474" s="2" t="str">
        <f t="shared" si="61"/>
        <v>Thu</v>
      </c>
      <c r="I474" s="2">
        <f t="shared" si="62"/>
        <v>4</v>
      </c>
    </row>
    <row r="475" spans="1:9">
      <c r="A475" s="3">
        <f t="shared" si="63"/>
        <v>43574</v>
      </c>
      <c r="B475" s="2">
        <f t="shared" si="57"/>
        <v>2019</v>
      </c>
      <c r="C475" s="2" t="str">
        <f t="shared" si="56"/>
        <v>Apr</v>
      </c>
      <c r="D475" s="2">
        <f>MONTH(Dim_Dates[[#This Row],[Date]])</f>
        <v>4</v>
      </c>
      <c r="E475" s="2" t="str">
        <f t="shared" si="58"/>
        <v>2019 04</v>
      </c>
      <c r="F475" s="1">
        <f t="shared" si="59"/>
        <v>16</v>
      </c>
      <c r="G475" s="2" t="str">
        <f t="shared" si="60"/>
        <v>201916</v>
      </c>
      <c r="H475" s="2" t="str">
        <f t="shared" si="61"/>
        <v>Fri</v>
      </c>
      <c r="I475" s="2">
        <f t="shared" si="62"/>
        <v>5</v>
      </c>
    </row>
    <row r="476" spans="1:9">
      <c r="A476" s="3">
        <f t="shared" si="63"/>
        <v>43575</v>
      </c>
      <c r="B476" s="2">
        <f t="shared" si="57"/>
        <v>2019</v>
      </c>
      <c r="C476" s="2" t="str">
        <f t="shared" si="56"/>
        <v>Apr</v>
      </c>
      <c r="D476" s="2">
        <f>MONTH(Dim_Dates[[#This Row],[Date]])</f>
        <v>4</v>
      </c>
      <c r="E476" s="2" t="str">
        <f t="shared" si="58"/>
        <v>2019 04</v>
      </c>
      <c r="F476" s="1">
        <f t="shared" si="59"/>
        <v>16</v>
      </c>
      <c r="G476" s="2" t="str">
        <f t="shared" si="60"/>
        <v>201916</v>
      </c>
      <c r="H476" s="2" t="str">
        <f t="shared" si="61"/>
        <v>Sat</v>
      </c>
      <c r="I476" s="2">
        <f t="shared" si="62"/>
        <v>6</v>
      </c>
    </row>
    <row r="477" spans="1:9">
      <c r="A477" s="3">
        <f t="shared" si="63"/>
        <v>43576</v>
      </c>
      <c r="B477" s="2">
        <f t="shared" si="57"/>
        <v>2019</v>
      </c>
      <c r="C477" s="2" t="str">
        <f t="shared" si="56"/>
        <v>Apr</v>
      </c>
      <c r="D477" s="2">
        <f>MONTH(Dim_Dates[[#This Row],[Date]])</f>
        <v>4</v>
      </c>
      <c r="E477" s="2" t="str">
        <f t="shared" si="58"/>
        <v>2019 04</v>
      </c>
      <c r="F477" s="1">
        <f t="shared" si="59"/>
        <v>16</v>
      </c>
      <c r="G477" s="2" t="str">
        <f t="shared" si="60"/>
        <v>201916</v>
      </c>
      <c r="H477" s="2" t="str">
        <f t="shared" si="61"/>
        <v>Sun</v>
      </c>
      <c r="I477" s="2">
        <f t="shared" si="62"/>
        <v>7</v>
      </c>
    </row>
    <row r="478" spans="1:9">
      <c r="A478" s="3">
        <f t="shared" si="63"/>
        <v>43577</v>
      </c>
      <c r="B478" s="2">
        <f t="shared" si="57"/>
        <v>2019</v>
      </c>
      <c r="C478" s="2" t="str">
        <f t="shared" si="56"/>
        <v>Apr</v>
      </c>
      <c r="D478" s="2">
        <f>MONTH(Dim_Dates[[#This Row],[Date]])</f>
        <v>4</v>
      </c>
      <c r="E478" s="2" t="str">
        <f t="shared" si="58"/>
        <v>2019 04</v>
      </c>
      <c r="F478" s="1">
        <f t="shared" si="59"/>
        <v>17</v>
      </c>
      <c r="G478" s="2" t="str">
        <f t="shared" si="60"/>
        <v>201917</v>
      </c>
      <c r="H478" s="2" t="str">
        <f t="shared" si="61"/>
        <v>Mon</v>
      </c>
      <c r="I478" s="2">
        <f t="shared" si="62"/>
        <v>1</v>
      </c>
    </row>
    <row r="479" spans="1:9">
      <c r="A479" s="3">
        <f t="shared" si="63"/>
        <v>43578</v>
      </c>
      <c r="B479" s="2">
        <f t="shared" si="57"/>
        <v>2019</v>
      </c>
      <c r="C479" s="2" t="str">
        <f t="shared" si="56"/>
        <v>Apr</v>
      </c>
      <c r="D479" s="2">
        <f>MONTH(Dim_Dates[[#This Row],[Date]])</f>
        <v>4</v>
      </c>
      <c r="E479" s="2" t="str">
        <f t="shared" si="58"/>
        <v>2019 04</v>
      </c>
      <c r="F479" s="1">
        <f t="shared" si="59"/>
        <v>17</v>
      </c>
      <c r="G479" s="2" t="str">
        <f t="shared" si="60"/>
        <v>201917</v>
      </c>
      <c r="H479" s="2" t="str">
        <f t="shared" si="61"/>
        <v>Tue</v>
      </c>
      <c r="I479" s="2">
        <f t="shared" si="62"/>
        <v>2</v>
      </c>
    </row>
    <row r="480" spans="1:9">
      <c r="A480" s="3">
        <f t="shared" si="63"/>
        <v>43579</v>
      </c>
      <c r="B480" s="2">
        <f t="shared" si="57"/>
        <v>2019</v>
      </c>
      <c r="C480" s="2" t="str">
        <f t="shared" si="56"/>
        <v>Apr</v>
      </c>
      <c r="D480" s="2">
        <f>MONTH(Dim_Dates[[#This Row],[Date]])</f>
        <v>4</v>
      </c>
      <c r="E480" s="2" t="str">
        <f t="shared" si="58"/>
        <v>2019 04</v>
      </c>
      <c r="F480" s="1">
        <f t="shared" si="59"/>
        <v>17</v>
      </c>
      <c r="G480" s="2" t="str">
        <f t="shared" si="60"/>
        <v>201917</v>
      </c>
      <c r="H480" s="2" t="str">
        <f t="shared" si="61"/>
        <v>Wed</v>
      </c>
      <c r="I480" s="2">
        <f t="shared" si="62"/>
        <v>3</v>
      </c>
    </row>
    <row r="481" spans="1:9">
      <c r="A481" s="3">
        <f t="shared" si="63"/>
        <v>43580</v>
      </c>
      <c r="B481" s="2">
        <f t="shared" si="57"/>
        <v>2019</v>
      </c>
      <c r="C481" s="2" t="str">
        <f t="shared" si="56"/>
        <v>Apr</v>
      </c>
      <c r="D481" s="2">
        <f>MONTH(Dim_Dates[[#This Row],[Date]])</f>
        <v>4</v>
      </c>
      <c r="E481" s="2" t="str">
        <f t="shared" si="58"/>
        <v>2019 04</v>
      </c>
      <c r="F481" s="1">
        <f t="shared" si="59"/>
        <v>17</v>
      </c>
      <c r="G481" s="2" t="str">
        <f t="shared" si="60"/>
        <v>201917</v>
      </c>
      <c r="H481" s="2" t="str">
        <f t="shared" si="61"/>
        <v>Thu</v>
      </c>
      <c r="I481" s="2">
        <f t="shared" si="62"/>
        <v>4</v>
      </c>
    </row>
    <row r="482" spans="1:9">
      <c r="A482" s="3">
        <f t="shared" si="63"/>
        <v>43581</v>
      </c>
      <c r="B482" s="2">
        <f t="shared" si="57"/>
        <v>2019</v>
      </c>
      <c r="C482" s="2" t="str">
        <f t="shared" si="56"/>
        <v>Apr</v>
      </c>
      <c r="D482" s="2">
        <f>MONTH(Dim_Dates[[#This Row],[Date]])</f>
        <v>4</v>
      </c>
      <c r="E482" s="2" t="str">
        <f t="shared" si="58"/>
        <v>2019 04</v>
      </c>
      <c r="F482" s="1">
        <f t="shared" si="59"/>
        <v>17</v>
      </c>
      <c r="G482" s="2" t="str">
        <f t="shared" si="60"/>
        <v>201917</v>
      </c>
      <c r="H482" s="2" t="str">
        <f t="shared" si="61"/>
        <v>Fri</v>
      </c>
      <c r="I482" s="2">
        <f t="shared" si="62"/>
        <v>5</v>
      </c>
    </row>
    <row r="483" spans="1:9">
      <c r="A483" s="3">
        <f t="shared" si="63"/>
        <v>43582</v>
      </c>
      <c r="B483" s="2">
        <f t="shared" si="57"/>
        <v>2019</v>
      </c>
      <c r="C483" s="2" t="str">
        <f t="shared" si="56"/>
        <v>Apr</v>
      </c>
      <c r="D483" s="2">
        <f>MONTH(Dim_Dates[[#This Row],[Date]])</f>
        <v>4</v>
      </c>
      <c r="E483" s="2" t="str">
        <f t="shared" si="58"/>
        <v>2019 04</v>
      </c>
      <c r="F483" s="1">
        <f t="shared" si="59"/>
        <v>17</v>
      </c>
      <c r="G483" s="2" t="str">
        <f t="shared" si="60"/>
        <v>201917</v>
      </c>
      <c r="H483" s="2" t="str">
        <f t="shared" si="61"/>
        <v>Sat</v>
      </c>
      <c r="I483" s="2">
        <f t="shared" si="62"/>
        <v>6</v>
      </c>
    </row>
    <row r="484" spans="1:9">
      <c r="A484" s="3">
        <f t="shared" si="63"/>
        <v>43583</v>
      </c>
      <c r="B484" s="2">
        <f t="shared" si="57"/>
        <v>2019</v>
      </c>
      <c r="C484" s="2" t="str">
        <f t="shared" si="56"/>
        <v>Apr</v>
      </c>
      <c r="D484" s="2">
        <f>MONTH(Dim_Dates[[#This Row],[Date]])</f>
        <v>4</v>
      </c>
      <c r="E484" s="2" t="str">
        <f t="shared" si="58"/>
        <v>2019 04</v>
      </c>
      <c r="F484" s="1">
        <f t="shared" si="59"/>
        <v>17</v>
      </c>
      <c r="G484" s="2" t="str">
        <f t="shared" si="60"/>
        <v>201917</v>
      </c>
      <c r="H484" s="2" t="str">
        <f t="shared" si="61"/>
        <v>Sun</v>
      </c>
      <c r="I484" s="2">
        <f t="shared" si="62"/>
        <v>7</v>
      </c>
    </row>
    <row r="485" spans="1:9">
      <c r="A485" s="3">
        <f t="shared" si="63"/>
        <v>43584</v>
      </c>
      <c r="B485" s="2">
        <f t="shared" si="57"/>
        <v>2019</v>
      </c>
      <c r="C485" s="2" t="str">
        <f t="shared" si="56"/>
        <v>Apr</v>
      </c>
      <c r="D485" s="2">
        <f>MONTH(Dim_Dates[[#This Row],[Date]])</f>
        <v>4</v>
      </c>
      <c r="E485" s="2" t="str">
        <f t="shared" si="58"/>
        <v>2019 04</v>
      </c>
      <c r="F485" s="1">
        <f t="shared" si="59"/>
        <v>18</v>
      </c>
      <c r="G485" s="2" t="str">
        <f t="shared" si="60"/>
        <v>201918</v>
      </c>
      <c r="H485" s="2" t="str">
        <f t="shared" si="61"/>
        <v>Mon</v>
      </c>
      <c r="I485" s="2">
        <f t="shared" si="62"/>
        <v>1</v>
      </c>
    </row>
    <row r="486" spans="1:9">
      <c r="A486" s="3">
        <f t="shared" si="63"/>
        <v>43585</v>
      </c>
      <c r="B486" s="2">
        <f t="shared" si="57"/>
        <v>2019</v>
      </c>
      <c r="C486" s="2" t="str">
        <f t="shared" si="56"/>
        <v>Apr</v>
      </c>
      <c r="D486" s="2">
        <f>MONTH(Dim_Dates[[#This Row],[Date]])</f>
        <v>4</v>
      </c>
      <c r="E486" s="2" t="str">
        <f t="shared" si="58"/>
        <v>2019 04</v>
      </c>
      <c r="F486" s="1">
        <f t="shared" si="59"/>
        <v>18</v>
      </c>
      <c r="G486" s="2" t="str">
        <f t="shared" si="60"/>
        <v>201918</v>
      </c>
      <c r="H486" s="2" t="str">
        <f t="shared" si="61"/>
        <v>Tue</v>
      </c>
      <c r="I486" s="2">
        <f t="shared" si="62"/>
        <v>2</v>
      </c>
    </row>
    <row r="487" spans="1:9">
      <c r="A487" s="3">
        <f t="shared" si="63"/>
        <v>43586</v>
      </c>
      <c r="B487" s="2">
        <f t="shared" si="57"/>
        <v>2019</v>
      </c>
      <c r="C487" s="2" t="str">
        <f t="shared" si="56"/>
        <v>May</v>
      </c>
      <c r="D487" s="2">
        <f>MONTH(Dim_Dates[[#This Row],[Date]])</f>
        <v>5</v>
      </c>
      <c r="E487" s="2" t="str">
        <f t="shared" si="58"/>
        <v>2019 05</v>
      </c>
      <c r="F487" s="1">
        <f t="shared" si="59"/>
        <v>18</v>
      </c>
      <c r="G487" s="2" t="str">
        <f t="shared" si="60"/>
        <v>201918</v>
      </c>
      <c r="H487" s="2" t="str">
        <f t="shared" si="61"/>
        <v>Wed</v>
      </c>
      <c r="I487" s="2">
        <f t="shared" si="62"/>
        <v>3</v>
      </c>
    </row>
    <row r="488" spans="1:9">
      <c r="A488" s="3">
        <f t="shared" si="63"/>
        <v>43587</v>
      </c>
      <c r="B488" s="2">
        <f t="shared" si="57"/>
        <v>2019</v>
      </c>
      <c r="C488" s="2" t="str">
        <f t="shared" si="56"/>
        <v>May</v>
      </c>
      <c r="D488" s="2">
        <f>MONTH(Dim_Dates[[#This Row],[Date]])</f>
        <v>5</v>
      </c>
      <c r="E488" s="2" t="str">
        <f t="shared" si="58"/>
        <v>2019 05</v>
      </c>
      <c r="F488" s="1">
        <f t="shared" si="59"/>
        <v>18</v>
      </c>
      <c r="G488" s="2" t="str">
        <f t="shared" si="60"/>
        <v>201918</v>
      </c>
      <c r="H488" s="2" t="str">
        <f t="shared" si="61"/>
        <v>Thu</v>
      </c>
      <c r="I488" s="2">
        <f t="shared" si="62"/>
        <v>4</v>
      </c>
    </row>
    <row r="489" spans="1:9">
      <c r="A489" s="3">
        <f t="shared" si="63"/>
        <v>43588</v>
      </c>
      <c r="B489" s="2">
        <f t="shared" si="57"/>
        <v>2019</v>
      </c>
      <c r="C489" s="2" t="str">
        <f t="shared" si="56"/>
        <v>May</v>
      </c>
      <c r="D489" s="2">
        <f>MONTH(Dim_Dates[[#This Row],[Date]])</f>
        <v>5</v>
      </c>
      <c r="E489" s="2" t="str">
        <f t="shared" si="58"/>
        <v>2019 05</v>
      </c>
      <c r="F489" s="1">
        <f t="shared" si="59"/>
        <v>18</v>
      </c>
      <c r="G489" s="2" t="str">
        <f t="shared" si="60"/>
        <v>201918</v>
      </c>
      <c r="H489" s="2" t="str">
        <f t="shared" si="61"/>
        <v>Fri</v>
      </c>
      <c r="I489" s="2">
        <f t="shared" si="62"/>
        <v>5</v>
      </c>
    </row>
    <row r="490" spans="1:9">
      <c r="A490" s="3">
        <f t="shared" si="63"/>
        <v>43589</v>
      </c>
      <c r="B490" s="2">
        <f t="shared" si="57"/>
        <v>2019</v>
      </c>
      <c r="C490" s="2" t="str">
        <f t="shared" si="56"/>
        <v>May</v>
      </c>
      <c r="D490" s="2">
        <f>MONTH(Dim_Dates[[#This Row],[Date]])</f>
        <v>5</v>
      </c>
      <c r="E490" s="2" t="str">
        <f t="shared" si="58"/>
        <v>2019 05</v>
      </c>
      <c r="F490" s="1">
        <f t="shared" si="59"/>
        <v>18</v>
      </c>
      <c r="G490" s="2" t="str">
        <f t="shared" si="60"/>
        <v>201918</v>
      </c>
      <c r="H490" s="2" t="str">
        <f t="shared" si="61"/>
        <v>Sat</v>
      </c>
      <c r="I490" s="2">
        <f t="shared" si="62"/>
        <v>6</v>
      </c>
    </row>
    <row r="491" spans="1:9">
      <c r="A491" s="3">
        <f t="shared" si="63"/>
        <v>43590</v>
      </c>
      <c r="B491" s="2">
        <f t="shared" si="57"/>
        <v>2019</v>
      </c>
      <c r="C491" s="2" t="str">
        <f t="shared" si="56"/>
        <v>May</v>
      </c>
      <c r="D491" s="2">
        <f>MONTH(Dim_Dates[[#This Row],[Date]])</f>
        <v>5</v>
      </c>
      <c r="E491" s="2" t="str">
        <f t="shared" si="58"/>
        <v>2019 05</v>
      </c>
      <c r="F491" s="1">
        <f t="shared" si="59"/>
        <v>18</v>
      </c>
      <c r="G491" s="2" t="str">
        <f t="shared" si="60"/>
        <v>201918</v>
      </c>
      <c r="H491" s="2" t="str">
        <f t="shared" si="61"/>
        <v>Sun</v>
      </c>
      <c r="I491" s="2">
        <f t="shared" si="62"/>
        <v>7</v>
      </c>
    </row>
    <row r="492" spans="1:9">
      <c r="A492" s="3">
        <f t="shared" si="63"/>
        <v>43591</v>
      </c>
      <c r="B492" s="2">
        <f t="shared" si="57"/>
        <v>2019</v>
      </c>
      <c r="C492" s="2" t="str">
        <f t="shared" si="56"/>
        <v>May</v>
      </c>
      <c r="D492" s="2">
        <f>MONTH(Dim_Dates[[#This Row],[Date]])</f>
        <v>5</v>
      </c>
      <c r="E492" s="2" t="str">
        <f t="shared" si="58"/>
        <v>2019 05</v>
      </c>
      <c r="F492" s="1">
        <f t="shared" si="59"/>
        <v>19</v>
      </c>
      <c r="G492" s="2" t="str">
        <f t="shared" si="60"/>
        <v>201919</v>
      </c>
      <c r="H492" s="2" t="str">
        <f t="shared" si="61"/>
        <v>Mon</v>
      </c>
      <c r="I492" s="2">
        <f t="shared" si="62"/>
        <v>1</v>
      </c>
    </row>
    <row r="493" spans="1:9">
      <c r="A493" s="3">
        <f t="shared" si="63"/>
        <v>43592</v>
      </c>
      <c r="B493" s="2">
        <f t="shared" si="57"/>
        <v>2019</v>
      </c>
      <c r="C493" s="2" t="str">
        <f t="shared" si="56"/>
        <v>May</v>
      </c>
      <c r="D493" s="2">
        <f>MONTH(Dim_Dates[[#This Row],[Date]])</f>
        <v>5</v>
      </c>
      <c r="E493" s="2" t="str">
        <f t="shared" si="58"/>
        <v>2019 05</v>
      </c>
      <c r="F493" s="1">
        <f t="shared" si="59"/>
        <v>19</v>
      </c>
      <c r="G493" s="2" t="str">
        <f t="shared" si="60"/>
        <v>201919</v>
      </c>
      <c r="H493" s="2" t="str">
        <f t="shared" si="61"/>
        <v>Tue</v>
      </c>
      <c r="I493" s="2">
        <f t="shared" si="62"/>
        <v>2</v>
      </c>
    </row>
    <row r="494" spans="1:9">
      <c r="A494" s="3">
        <f t="shared" si="63"/>
        <v>43593</v>
      </c>
      <c r="B494" s="2">
        <f t="shared" si="57"/>
        <v>2019</v>
      </c>
      <c r="C494" s="2" t="str">
        <f t="shared" si="56"/>
        <v>May</v>
      </c>
      <c r="D494" s="2">
        <f>MONTH(Dim_Dates[[#This Row],[Date]])</f>
        <v>5</v>
      </c>
      <c r="E494" s="2" t="str">
        <f t="shared" si="58"/>
        <v>2019 05</v>
      </c>
      <c r="F494" s="1">
        <f t="shared" si="59"/>
        <v>19</v>
      </c>
      <c r="G494" s="2" t="str">
        <f t="shared" si="60"/>
        <v>201919</v>
      </c>
      <c r="H494" s="2" t="str">
        <f t="shared" si="61"/>
        <v>Wed</v>
      </c>
      <c r="I494" s="2">
        <f t="shared" si="62"/>
        <v>3</v>
      </c>
    </row>
    <row r="495" spans="1:9">
      <c r="A495" s="3">
        <f t="shared" si="63"/>
        <v>43594</v>
      </c>
      <c r="B495" s="2">
        <f t="shared" si="57"/>
        <v>2019</v>
      </c>
      <c r="C495" s="2" t="str">
        <f t="shared" si="56"/>
        <v>May</v>
      </c>
      <c r="D495" s="2">
        <f>MONTH(Dim_Dates[[#This Row],[Date]])</f>
        <v>5</v>
      </c>
      <c r="E495" s="2" t="str">
        <f t="shared" si="58"/>
        <v>2019 05</v>
      </c>
      <c r="F495" s="1">
        <f t="shared" si="59"/>
        <v>19</v>
      </c>
      <c r="G495" s="2" t="str">
        <f t="shared" si="60"/>
        <v>201919</v>
      </c>
      <c r="H495" s="2" t="str">
        <f t="shared" si="61"/>
        <v>Thu</v>
      </c>
      <c r="I495" s="2">
        <f t="shared" si="62"/>
        <v>4</v>
      </c>
    </row>
    <row r="496" spans="1:9">
      <c r="A496" s="3">
        <f t="shared" si="63"/>
        <v>43595</v>
      </c>
      <c r="B496" s="2">
        <f t="shared" si="57"/>
        <v>2019</v>
      </c>
      <c r="C496" s="2" t="str">
        <f t="shared" si="56"/>
        <v>May</v>
      </c>
      <c r="D496" s="2">
        <f>MONTH(Dim_Dates[[#This Row],[Date]])</f>
        <v>5</v>
      </c>
      <c r="E496" s="2" t="str">
        <f t="shared" si="58"/>
        <v>2019 05</v>
      </c>
      <c r="F496" s="1">
        <f t="shared" si="59"/>
        <v>19</v>
      </c>
      <c r="G496" s="2" t="str">
        <f t="shared" si="60"/>
        <v>201919</v>
      </c>
      <c r="H496" s="2" t="str">
        <f t="shared" si="61"/>
        <v>Fri</v>
      </c>
      <c r="I496" s="2">
        <f t="shared" si="62"/>
        <v>5</v>
      </c>
    </row>
    <row r="497" spans="1:9">
      <c r="A497" s="3">
        <f t="shared" si="63"/>
        <v>43596</v>
      </c>
      <c r="B497" s="2">
        <f t="shared" si="57"/>
        <v>2019</v>
      </c>
      <c r="C497" s="2" t="str">
        <f t="shared" si="56"/>
        <v>May</v>
      </c>
      <c r="D497" s="2">
        <f>MONTH(Dim_Dates[[#This Row],[Date]])</f>
        <v>5</v>
      </c>
      <c r="E497" s="2" t="str">
        <f t="shared" si="58"/>
        <v>2019 05</v>
      </c>
      <c r="F497" s="1">
        <f t="shared" si="59"/>
        <v>19</v>
      </c>
      <c r="G497" s="2" t="str">
        <f t="shared" si="60"/>
        <v>201919</v>
      </c>
      <c r="H497" s="2" t="str">
        <f t="shared" si="61"/>
        <v>Sat</v>
      </c>
      <c r="I497" s="2">
        <f t="shared" si="62"/>
        <v>6</v>
      </c>
    </row>
    <row r="498" spans="1:9">
      <c r="A498" s="3">
        <f t="shared" si="63"/>
        <v>43597</v>
      </c>
      <c r="B498" s="2">
        <f t="shared" si="57"/>
        <v>2019</v>
      </c>
      <c r="C498" s="2" t="str">
        <f t="shared" si="56"/>
        <v>May</v>
      </c>
      <c r="D498" s="2">
        <f>MONTH(Dim_Dates[[#This Row],[Date]])</f>
        <v>5</v>
      </c>
      <c r="E498" s="2" t="str">
        <f t="shared" si="58"/>
        <v>2019 05</v>
      </c>
      <c r="F498" s="1">
        <f t="shared" si="59"/>
        <v>19</v>
      </c>
      <c r="G498" s="2" t="str">
        <f t="shared" si="60"/>
        <v>201919</v>
      </c>
      <c r="H498" s="2" t="str">
        <f t="shared" si="61"/>
        <v>Sun</v>
      </c>
      <c r="I498" s="2">
        <f t="shared" si="62"/>
        <v>7</v>
      </c>
    </row>
    <row r="499" spans="1:9">
      <c r="A499" s="3">
        <f t="shared" si="63"/>
        <v>43598</v>
      </c>
      <c r="B499" s="2">
        <f t="shared" si="57"/>
        <v>2019</v>
      </c>
      <c r="C499" s="2" t="str">
        <f t="shared" si="56"/>
        <v>May</v>
      </c>
      <c r="D499" s="2">
        <f>MONTH(Dim_Dates[[#This Row],[Date]])</f>
        <v>5</v>
      </c>
      <c r="E499" s="2" t="str">
        <f t="shared" si="58"/>
        <v>2019 05</v>
      </c>
      <c r="F499" s="1">
        <f t="shared" si="59"/>
        <v>20</v>
      </c>
      <c r="G499" s="2" t="str">
        <f t="shared" si="60"/>
        <v>201920</v>
      </c>
      <c r="H499" s="2" t="str">
        <f t="shared" si="61"/>
        <v>Mon</v>
      </c>
      <c r="I499" s="2">
        <f t="shared" si="62"/>
        <v>1</v>
      </c>
    </row>
    <row r="500" spans="1:9">
      <c r="A500" s="3">
        <f t="shared" si="63"/>
        <v>43599</v>
      </c>
      <c r="B500" s="2">
        <f t="shared" si="57"/>
        <v>2019</v>
      </c>
      <c r="C500" s="2" t="str">
        <f t="shared" si="56"/>
        <v>May</v>
      </c>
      <c r="D500" s="2">
        <f>MONTH(Dim_Dates[[#This Row],[Date]])</f>
        <v>5</v>
      </c>
      <c r="E500" s="2" t="str">
        <f t="shared" si="58"/>
        <v>2019 05</v>
      </c>
      <c r="F500" s="1">
        <f t="shared" si="59"/>
        <v>20</v>
      </c>
      <c r="G500" s="2" t="str">
        <f t="shared" si="60"/>
        <v>201920</v>
      </c>
      <c r="H500" s="2" t="str">
        <f t="shared" si="61"/>
        <v>Tue</v>
      </c>
      <c r="I500" s="2">
        <f t="shared" si="62"/>
        <v>2</v>
      </c>
    </row>
    <row r="501" spans="1:9">
      <c r="A501" s="3">
        <f t="shared" si="63"/>
        <v>43600</v>
      </c>
      <c r="B501" s="2">
        <f t="shared" si="57"/>
        <v>2019</v>
      </c>
      <c r="C501" s="2" t="str">
        <f t="shared" si="56"/>
        <v>May</v>
      </c>
      <c r="D501" s="2">
        <f>MONTH(Dim_Dates[[#This Row],[Date]])</f>
        <v>5</v>
      </c>
      <c r="E501" s="2" t="str">
        <f t="shared" si="58"/>
        <v>2019 05</v>
      </c>
      <c r="F501" s="1">
        <f t="shared" si="59"/>
        <v>20</v>
      </c>
      <c r="G501" s="2" t="str">
        <f t="shared" si="60"/>
        <v>201920</v>
      </c>
      <c r="H501" s="2" t="str">
        <f t="shared" si="61"/>
        <v>Wed</v>
      </c>
      <c r="I501" s="2">
        <f t="shared" si="62"/>
        <v>3</v>
      </c>
    </row>
    <row r="502" spans="1:9">
      <c r="A502" s="3">
        <f t="shared" si="63"/>
        <v>43601</v>
      </c>
      <c r="B502" s="2">
        <f t="shared" si="57"/>
        <v>2019</v>
      </c>
      <c r="C502" s="2" t="str">
        <f t="shared" si="56"/>
        <v>May</v>
      </c>
      <c r="D502" s="2">
        <f>MONTH(Dim_Dates[[#This Row],[Date]])</f>
        <v>5</v>
      </c>
      <c r="E502" s="2" t="str">
        <f t="shared" si="58"/>
        <v>2019 05</v>
      </c>
      <c r="F502" s="1">
        <f t="shared" si="59"/>
        <v>20</v>
      </c>
      <c r="G502" s="2" t="str">
        <f t="shared" si="60"/>
        <v>201920</v>
      </c>
      <c r="H502" s="2" t="str">
        <f t="shared" si="61"/>
        <v>Thu</v>
      </c>
      <c r="I502" s="2">
        <f t="shared" si="62"/>
        <v>4</v>
      </c>
    </row>
    <row r="503" spans="1:9">
      <c r="A503" s="3">
        <f t="shared" si="63"/>
        <v>43602</v>
      </c>
      <c r="B503" s="2">
        <f t="shared" si="57"/>
        <v>2019</v>
      </c>
      <c r="C503" s="2" t="str">
        <f t="shared" si="56"/>
        <v>May</v>
      </c>
      <c r="D503" s="2">
        <f>MONTH(Dim_Dates[[#This Row],[Date]])</f>
        <v>5</v>
      </c>
      <c r="E503" s="2" t="str">
        <f t="shared" si="58"/>
        <v>2019 05</v>
      </c>
      <c r="F503" s="1">
        <f t="shared" si="59"/>
        <v>20</v>
      </c>
      <c r="G503" s="2" t="str">
        <f t="shared" si="60"/>
        <v>201920</v>
      </c>
      <c r="H503" s="2" t="str">
        <f t="shared" si="61"/>
        <v>Fri</v>
      </c>
      <c r="I503" s="2">
        <f t="shared" si="62"/>
        <v>5</v>
      </c>
    </row>
    <row r="504" spans="1:9">
      <c r="A504" s="3">
        <f t="shared" si="63"/>
        <v>43603</v>
      </c>
      <c r="B504" s="2">
        <f t="shared" si="57"/>
        <v>2019</v>
      </c>
      <c r="C504" s="2" t="str">
        <f t="shared" si="56"/>
        <v>May</v>
      </c>
      <c r="D504" s="2">
        <f>MONTH(Dim_Dates[[#This Row],[Date]])</f>
        <v>5</v>
      </c>
      <c r="E504" s="2" t="str">
        <f t="shared" si="58"/>
        <v>2019 05</v>
      </c>
      <c r="F504" s="1">
        <f t="shared" si="59"/>
        <v>20</v>
      </c>
      <c r="G504" s="2" t="str">
        <f t="shared" si="60"/>
        <v>201920</v>
      </c>
      <c r="H504" s="2" t="str">
        <f t="shared" si="61"/>
        <v>Sat</v>
      </c>
      <c r="I504" s="2">
        <f t="shared" si="62"/>
        <v>6</v>
      </c>
    </row>
    <row r="505" spans="1:9">
      <c r="A505" s="3">
        <f t="shared" si="63"/>
        <v>43604</v>
      </c>
      <c r="B505" s="2">
        <f t="shared" si="57"/>
        <v>2019</v>
      </c>
      <c r="C505" s="2" t="str">
        <f t="shared" si="56"/>
        <v>May</v>
      </c>
      <c r="D505" s="2">
        <f>MONTH(Dim_Dates[[#This Row],[Date]])</f>
        <v>5</v>
      </c>
      <c r="E505" s="2" t="str">
        <f t="shared" si="58"/>
        <v>2019 05</v>
      </c>
      <c r="F505" s="1">
        <f t="shared" si="59"/>
        <v>20</v>
      </c>
      <c r="G505" s="2" t="str">
        <f t="shared" si="60"/>
        <v>201920</v>
      </c>
      <c r="H505" s="2" t="str">
        <f t="shared" si="61"/>
        <v>Sun</v>
      </c>
      <c r="I505" s="2">
        <f t="shared" si="62"/>
        <v>7</v>
      </c>
    </row>
    <row r="506" spans="1:9">
      <c r="A506" s="3">
        <f t="shared" si="63"/>
        <v>43605</v>
      </c>
      <c r="B506" s="2">
        <f t="shared" si="57"/>
        <v>2019</v>
      </c>
      <c r="C506" s="2" t="str">
        <f t="shared" si="56"/>
        <v>May</v>
      </c>
      <c r="D506" s="2">
        <f>MONTH(Dim_Dates[[#This Row],[Date]])</f>
        <v>5</v>
      </c>
      <c r="E506" s="2" t="str">
        <f t="shared" si="58"/>
        <v>2019 05</v>
      </c>
      <c r="F506" s="1">
        <f t="shared" si="59"/>
        <v>21</v>
      </c>
      <c r="G506" s="2" t="str">
        <f t="shared" si="60"/>
        <v>201921</v>
      </c>
      <c r="H506" s="2" t="str">
        <f t="shared" si="61"/>
        <v>Mon</v>
      </c>
      <c r="I506" s="2">
        <f t="shared" si="62"/>
        <v>1</v>
      </c>
    </row>
    <row r="507" spans="1:9">
      <c r="A507" s="3">
        <f t="shared" si="63"/>
        <v>43606</v>
      </c>
      <c r="B507" s="2">
        <f t="shared" si="57"/>
        <v>2019</v>
      </c>
      <c r="C507" s="2" t="str">
        <f t="shared" si="56"/>
        <v>May</v>
      </c>
      <c r="D507" s="2">
        <f>MONTH(Dim_Dates[[#This Row],[Date]])</f>
        <v>5</v>
      </c>
      <c r="E507" s="2" t="str">
        <f t="shared" si="58"/>
        <v>2019 05</v>
      </c>
      <c r="F507" s="1">
        <f t="shared" si="59"/>
        <v>21</v>
      </c>
      <c r="G507" s="2" t="str">
        <f t="shared" si="60"/>
        <v>201921</v>
      </c>
      <c r="H507" s="2" t="str">
        <f t="shared" si="61"/>
        <v>Tue</v>
      </c>
      <c r="I507" s="2">
        <f t="shared" si="62"/>
        <v>2</v>
      </c>
    </row>
    <row r="508" spans="1:9">
      <c r="A508" s="3">
        <f t="shared" si="63"/>
        <v>43607</v>
      </c>
      <c r="B508" s="2">
        <f t="shared" si="57"/>
        <v>2019</v>
      </c>
      <c r="C508" s="2" t="str">
        <f t="shared" si="56"/>
        <v>May</v>
      </c>
      <c r="D508" s="2">
        <f>MONTH(Dim_Dates[[#This Row],[Date]])</f>
        <v>5</v>
      </c>
      <c r="E508" s="2" t="str">
        <f t="shared" si="58"/>
        <v>2019 05</v>
      </c>
      <c r="F508" s="1">
        <f t="shared" si="59"/>
        <v>21</v>
      </c>
      <c r="G508" s="2" t="str">
        <f t="shared" si="60"/>
        <v>201921</v>
      </c>
      <c r="H508" s="2" t="str">
        <f t="shared" si="61"/>
        <v>Wed</v>
      </c>
      <c r="I508" s="2">
        <f t="shared" si="62"/>
        <v>3</v>
      </c>
    </row>
    <row r="509" spans="1:9">
      <c r="A509" s="3">
        <f t="shared" si="63"/>
        <v>43608</v>
      </c>
      <c r="B509" s="2">
        <f t="shared" si="57"/>
        <v>2019</v>
      </c>
      <c r="C509" s="2" t="str">
        <f t="shared" si="56"/>
        <v>May</v>
      </c>
      <c r="D509" s="2">
        <f>MONTH(Dim_Dates[[#This Row],[Date]])</f>
        <v>5</v>
      </c>
      <c r="E509" s="2" t="str">
        <f t="shared" si="58"/>
        <v>2019 05</v>
      </c>
      <c r="F509" s="1">
        <f t="shared" si="59"/>
        <v>21</v>
      </c>
      <c r="G509" s="2" t="str">
        <f t="shared" si="60"/>
        <v>201921</v>
      </c>
      <c r="H509" s="2" t="str">
        <f t="shared" si="61"/>
        <v>Thu</v>
      </c>
      <c r="I509" s="2">
        <f t="shared" si="62"/>
        <v>4</v>
      </c>
    </row>
    <row r="510" spans="1:9">
      <c r="A510" s="3">
        <f t="shared" si="63"/>
        <v>43609</v>
      </c>
      <c r="B510" s="2">
        <f t="shared" si="57"/>
        <v>2019</v>
      </c>
      <c r="C510" s="2" t="str">
        <f t="shared" si="56"/>
        <v>May</v>
      </c>
      <c r="D510" s="2">
        <f>MONTH(Dim_Dates[[#This Row],[Date]])</f>
        <v>5</v>
      </c>
      <c r="E510" s="2" t="str">
        <f t="shared" si="58"/>
        <v>2019 05</v>
      </c>
      <c r="F510" s="1">
        <f t="shared" si="59"/>
        <v>21</v>
      </c>
      <c r="G510" s="2" t="str">
        <f t="shared" si="60"/>
        <v>201921</v>
      </c>
      <c r="H510" s="2" t="str">
        <f t="shared" si="61"/>
        <v>Fri</v>
      </c>
      <c r="I510" s="2">
        <f t="shared" si="62"/>
        <v>5</v>
      </c>
    </row>
    <row r="511" spans="1:9">
      <c r="A511" s="3">
        <f t="shared" si="63"/>
        <v>43610</v>
      </c>
      <c r="B511" s="2">
        <f t="shared" si="57"/>
        <v>2019</v>
      </c>
      <c r="C511" s="2" t="str">
        <f t="shared" si="56"/>
        <v>May</v>
      </c>
      <c r="D511" s="2">
        <f>MONTH(Dim_Dates[[#This Row],[Date]])</f>
        <v>5</v>
      </c>
      <c r="E511" s="2" t="str">
        <f t="shared" si="58"/>
        <v>2019 05</v>
      </c>
      <c r="F511" s="1">
        <f t="shared" si="59"/>
        <v>21</v>
      </c>
      <c r="G511" s="2" t="str">
        <f t="shared" si="60"/>
        <v>201921</v>
      </c>
      <c r="H511" s="2" t="str">
        <f t="shared" si="61"/>
        <v>Sat</v>
      </c>
      <c r="I511" s="2">
        <f t="shared" si="62"/>
        <v>6</v>
      </c>
    </row>
    <row r="512" spans="1:9">
      <c r="A512" s="3">
        <f t="shared" si="63"/>
        <v>43611</v>
      </c>
      <c r="B512" s="2">
        <f t="shared" si="57"/>
        <v>2019</v>
      </c>
      <c r="C512" s="2" t="str">
        <f t="shared" si="56"/>
        <v>May</v>
      </c>
      <c r="D512" s="2">
        <f>MONTH(Dim_Dates[[#This Row],[Date]])</f>
        <v>5</v>
      </c>
      <c r="E512" s="2" t="str">
        <f t="shared" si="58"/>
        <v>2019 05</v>
      </c>
      <c r="F512" s="1">
        <f t="shared" si="59"/>
        <v>21</v>
      </c>
      <c r="G512" s="2" t="str">
        <f t="shared" si="60"/>
        <v>201921</v>
      </c>
      <c r="H512" s="2" t="str">
        <f t="shared" si="61"/>
        <v>Sun</v>
      </c>
      <c r="I512" s="2">
        <f t="shared" si="62"/>
        <v>7</v>
      </c>
    </row>
    <row r="513" spans="1:9">
      <c r="A513" s="3">
        <f t="shared" si="63"/>
        <v>43612</v>
      </c>
      <c r="B513" s="2">
        <f t="shared" si="57"/>
        <v>2019</v>
      </c>
      <c r="C513" s="2" t="str">
        <f t="shared" si="56"/>
        <v>May</v>
      </c>
      <c r="D513" s="2">
        <f>MONTH(Dim_Dates[[#This Row],[Date]])</f>
        <v>5</v>
      </c>
      <c r="E513" s="2" t="str">
        <f t="shared" si="58"/>
        <v>2019 05</v>
      </c>
      <c r="F513" s="1">
        <f t="shared" si="59"/>
        <v>22</v>
      </c>
      <c r="G513" s="2" t="str">
        <f t="shared" si="60"/>
        <v>201922</v>
      </c>
      <c r="H513" s="2" t="str">
        <f t="shared" si="61"/>
        <v>Mon</v>
      </c>
      <c r="I513" s="2">
        <f t="shared" si="62"/>
        <v>1</v>
      </c>
    </row>
    <row r="514" spans="1:9">
      <c r="A514" s="3">
        <f t="shared" si="63"/>
        <v>43613</v>
      </c>
      <c r="B514" s="2">
        <f t="shared" si="57"/>
        <v>2019</v>
      </c>
      <c r="C514" s="2" t="str">
        <f t="shared" ref="C514:C577" si="64">TEXT(A514,"mmm")</f>
        <v>May</v>
      </c>
      <c r="D514" s="2">
        <f>MONTH(Dim_Dates[[#This Row],[Date]])</f>
        <v>5</v>
      </c>
      <c r="E514" s="2" t="str">
        <f t="shared" si="58"/>
        <v>2019 05</v>
      </c>
      <c r="F514" s="1">
        <f t="shared" si="59"/>
        <v>22</v>
      </c>
      <c r="G514" s="2" t="str">
        <f t="shared" si="60"/>
        <v>201922</v>
      </c>
      <c r="H514" s="2" t="str">
        <f t="shared" si="61"/>
        <v>Tue</v>
      </c>
      <c r="I514" s="2">
        <f t="shared" si="62"/>
        <v>2</v>
      </c>
    </row>
    <row r="515" spans="1:9">
      <c r="A515" s="3">
        <f t="shared" si="63"/>
        <v>43614</v>
      </c>
      <c r="B515" s="2">
        <f t="shared" ref="B515:B578" si="65">YEAR(A515)</f>
        <v>2019</v>
      </c>
      <c r="C515" s="2" t="str">
        <f t="shared" si="64"/>
        <v>May</v>
      </c>
      <c r="D515" s="2">
        <f>MONTH(Dim_Dates[[#This Row],[Date]])</f>
        <v>5</v>
      </c>
      <c r="E515" s="2" t="str">
        <f t="shared" ref="E515:E578" si="66">B515&amp;" "&amp;TEXT(MONTH(A515),"00")</f>
        <v>2019 05</v>
      </c>
      <c r="F515" s="1">
        <f t="shared" ref="F515:F578" si="67">WEEKNUM(A515,2)</f>
        <v>22</v>
      </c>
      <c r="G515" s="2" t="str">
        <f t="shared" ref="G515:G578" si="68">B515&amp;TEXT(F515,"00")</f>
        <v>201922</v>
      </c>
      <c r="H515" s="2" t="str">
        <f t="shared" ref="H515:H578" si="69">TEXT(A515,"ddd")</f>
        <v>Wed</v>
      </c>
      <c r="I515" s="2">
        <f t="shared" ref="I515:I578" si="70">WEEKDAY(A515,2)</f>
        <v>3</v>
      </c>
    </row>
    <row r="516" spans="1:9">
      <c r="A516" s="3">
        <f t="shared" ref="A516:A579" si="71">A515+1</f>
        <v>43615</v>
      </c>
      <c r="B516" s="2">
        <f t="shared" si="65"/>
        <v>2019</v>
      </c>
      <c r="C516" s="2" t="str">
        <f t="shared" si="64"/>
        <v>May</v>
      </c>
      <c r="D516" s="2">
        <f>MONTH(Dim_Dates[[#This Row],[Date]])</f>
        <v>5</v>
      </c>
      <c r="E516" s="2" t="str">
        <f t="shared" si="66"/>
        <v>2019 05</v>
      </c>
      <c r="F516" s="1">
        <f t="shared" si="67"/>
        <v>22</v>
      </c>
      <c r="G516" s="2" t="str">
        <f t="shared" si="68"/>
        <v>201922</v>
      </c>
      <c r="H516" s="2" t="str">
        <f t="shared" si="69"/>
        <v>Thu</v>
      </c>
      <c r="I516" s="2">
        <f t="shared" si="70"/>
        <v>4</v>
      </c>
    </row>
    <row r="517" spans="1:9">
      <c r="A517" s="3">
        <f t="shared" si="71"/>
        <v>43616</v>
      </c>
      <c r="B517" s="2">
        <f t="shared" si="65"/>
        <v>2019</v>
      </c>
      <c r="C517" s="2" t="str">
        <f t="shared" si="64"/>
        <v>May</v>
      </c>
      <c r="D517" s="2">
        <f>MONTH(Dim_Dates[[#This Row],[Date]])</f>
        <v>5</v>
      </c>
      <c r="E517" s="2" t="str">
        <f t="shared" si="66"/>
        <v>2019 05</v>
      </c>
      <c r="F517" s="1">
        <f t="shared" si="67"/>
        <v>22</v>
      </c>
      <c r="G517" s="2" t="str">
        <f t="shared" si="68"/>
        <v>201922</v>
      </c>
      <c r="H517" s="2" t="str">
        <f t="shared" si="69"/>
        <v>Fri</v>
      </c>
      <c r="I517" s="2">
        <f t="shared" si="70"/>
        <v>5</v>
      </c>
    </row>
    <row r="518" spans="1:9">
      <c r="A518" s="3">
        <f t="shared" si="71"/>
        <v>43617</v>
      </c>
      <c r="B518" s="2">
        <f t="shared" si="65"/>
        <v>2019</v>
      </c>
      <c r="C518" s="2" t="str">
        <f t="shared" si="64"/>
        <v>Jun</v>
      </c>
      <c r="D518" s="2">
        <f>MONTH(Dim_Dates[[#This Row],[Date]])</f>
        <v>6</v>
      </c>
      <c r="E518" s="2" t="str">
        <f t="shared" si="66"/>
        <v>2019 06</v>
      </c>
      <c r="F518" s="1">
        <f t="shared" si="67"/>
        <v>22</v>
      </c>
      <c r="G518" s="2" t="str">
        <f t="shared" si="68"/>
        <v>201922</v>
      </c>
      <c r="H518" s="2" t="str">
        <f t="shared" si="69"/>
        <v>Sat</v>
      </c>
      <c r="I518" s="2">
        <f t="shared" si="70"/>
        <v>6</v>
      </c>
    </row>
    <row r="519" spans="1:9">
      <c r="A519" s="3">
        <f t="shared" si="71"/>
        <v>43618</v>
      </c>
      <c r="B519" s="2">
        <f t="shared" si="65"/>
        <v>2019</v>
      </c>
      <c r="C519" s="2" t="str">
        <f t="shared" si="64"/>
        <v>Jun</v>
      </c>
      <c r="D519" s="2">
        <f>MONTH(Dim_Dates[[#This Row],[Date]])</f>
        <v>6</v>
      </c>
      <c r="E519" s="2" t="str">
        <f t="shared" si="66"/>
        <v>2019 06</v>
      </c>
      <c r="F519" s="1">
        <f t="shared" si="67"/>
        <v>22</v>
      </c>
      <c r="G519" s="2" t="str">
        <f t="shared" si="68"/>
        <v>201922</v>
      </c>
      <c r="H519" s="2" t="str">
        <f t="shared" si="69"/>
        <v>Sun</v>
      </c>
      <c r="I519" s="2">
        <f t="shared" si="70"/>
        <v>7</v>
      </c>
    </row>
    <row r="520" spans="1:9">
      <c r="A520" s="3">
        <f t="shared" si="71"/>
        <v>43619</v>
      </c>
      <c r="B520" s="2">
        <f t="shared" si="65"/>
        <v>2019</v>
      </c>
      <c r="C520" s="2" t="str">
        <f t="shared" si="64"/>
        <v>Jun</v>
      </c>
      <c r="D520" s="2">
        <f>MONTH(Dim_Dates[[#This Row],[Date]])</f>
        <v>6</v>
      </c>
      <c r="E520" s="2" t="str">
        <f t="shared" si="66"/>
        <v>2019 06</v>
      </c>
      <c r="F520" s="1">
        <f t="shared" si="67"/>
        <v>23</v>
      </c>
      <c r="G520" s="2" t="str">
        <f t="shared" si="68"/>
        <v>201923</v>
      </c>
      <c r="H520" s="2" t="str">
        <f t="shared" si="69"/>
        <v>Mon</v>
      </c>
      <c r="I520" s="2">
        <f t="shared" si="70"/>
        <v>1</v>
      </c>
    </row>
    <row r="521" spans="1:9">
      <c r="A521" s="3">
        <f t="shared" si="71"/>
        <v>43620</v>
      </c>
      <c r="B521" s="2">
        <f t="shared" si="65"/>
        <v>2019</v>
      </c>
      <c r="C521" s="2" t="str">
        <f t="shared" si="64"/>
        <v>Jun</v>
      </c>
      <c r="D521" s="2">
        <f>MONTH(Dim_Dates[[#This Row],[Date]])</f>
        <v>6</v>
      </c>
      <c r="E521" s="2" t="str">
        <f t="shared" si="66"/>
        <v>2019 06</v>
      </c>
      <c r="F521" s="1">
        <f t="shared" si="67"/>
        <v>23</v>
      </c>
      <c r="G521" s="2" t="str">
        <f t="shared" si="68"/>
        <v>201923</v>
      </c>
      <c r="H521" s="2" t="str">
        <f t="shared" si="69"/>
        <v>Tue</v>
      </c>
      <c r="I521" s="2">
        <f t="shared" si="70"/>
        <v>2</v>
      </c>
    </row>
    <row r="522" spans="1:9">
      <c r="A522" s="3">
        <f t="shared" si="71"/>
        <v>43621</v>
      </c>
      <c r="B522" s="2">
        <f t="shared" si="65"/>
        <v>2019</v>
      </c>
      <c r="C522" s="2" t="str">
        <f t="shared" si="64"/>
        <v>Jun</v>
      </c>
      <c r="D522" s="2">
        <f>MONTH(Dim_Dates[[#This Row],[Date]])</f>
        <v>6</v>
      </c>
      <c r="E522" s="2" t="str">
        <f t="shared" si="66"/>
        <v>2019 06</v>
      </c>
      <c r="F522" s="1">
        <f t="shared" si="67"/>
        <v>23</v>
      </c>
      <c r="G522" s="2" t="str">
        <f t="shared" si="68"/>
        <v>201923</v>
      </c>
      <c r="H522" s="2" t="str">
        <f t="shared" si="69"/>
        <v>Wed</v>
      </c>
      <c r="I522" s="2">
        <f t="shared" si="70"/>
        <v>3</v>
      </c>
    </row>
    <row r="523" spans="1:9">
      <c r="A523" s="3">
        <f t="shared" si="71"/>
        <v>43622</v>
      </c>
      <c r="B523" s="2">
        <f t="shared" si="65"/>
        <v>2019</v>
      </c>
      <c r="C523" s="2" t="str">
        <f t="shared" si="64"/>
        <v>Jun</v>
      </c>
      <c r="D523" s="2">
        <f>MONTH(Dim_Dates[[#This Row],[Date]])</f>
        <v>6</v>
      </c>
      <c r="E523" s="2" t="str">
        <f t="shared" si="66"/>
        <v>2019 06</v>
      </c>
      <c r="F523" s="1">
        <f t="shared" si="67"/>
        <v>23</v>
      </c>
      <c r="G523" s="2" t="str">
        <f t="shared" si="68"/>
        <v>201923</v>
      </c>
      <c r="H523" s="2" t="str">
        <f t="shared" si="69"/>
        <v>Thu</v>
      </c>
      <c r="I523" s="2">
        <f t="shared" si="70"/>
        <v>4</v>
      </c>
    </row>
    <row r="524" spans="1:9">
      <c r="A524" s="3">
        <f t="shared" si="71"/>
        <v>43623</v>
      </c>
      <c r="B524" s="2">
        <f t="shared" si="65"/>
        <v>2019</v>
      </c>
      <c r="C524" s="2" t="str">
        <f t="shared" si="64"/>
        <v>Jun</v>
      </c>
      <c r="D524" s="2">
        <f>MONTH(Dim_Dates[[#This Row],[Date]])</f>
        <v>6</v>
      </c>
      <c r="E524" s="2" t="str">
        <f t="shared" si="66"/>
        <v>2019 06</v>
      </c>
      <c r="F524" s="1">
        <f t="shared" si="67"/>
        <v>23</v>
      </c>
      <c r="G524" s="2" t="str">
        <f t="shared" si="68"/>
        <v>201923</v>
      </c>
      <c r="H524" s="2" t="str">
        <f t="shared" si="69"/>
        <v>Fri</v>
      </c>
      <c r="I524" s="2">
        <f t="shared" si="70"/>
        <v>5</v>
      </c>
    </row>
    <row r="525" spans="1:9">
      <c r="A525" s="3">
        <f t="shared" si="71"/>
        <v>43624</v>
      </c>
      <c r="B525" s="2">
        <f t="shared" si="65"/>
        <v>2019</v>
      </c>
      <c r="C525" s="2" t="str">
        <f t="shared" si="64"/>
        <v>Jun</v>
      </c>
      <c r="D525" s="2">
        <f>MONTH(Dim_Dates[[#This Row],[Date]])</f>
        <v>6</v>
      </c>
      <c r="E525" s="2" t="str">
        <f t="shared" si="66"/>
        <v>2019 06</v>
      </c>
      <c r="F525" s="1">
        <f t="shared" si="67"/>
        <v>23</v>
      </c>
      <c r="G525" s="2" t="str">
        <f t="shared" si="68"/>
        <v>201923</v>
      </c>
      <c r="H525" s="2" t="str">
        <f t="shared" si="69"/>
        <v>Sat</v>
      </c>
      <c r="I525" s="2">
        <f t="shared" si="70"/>
        <v>6</v>
      </c>
    </row>
    <row r="526" spans="1:9">
      <c r="A526" s="3">
        <f t="shared" si="71"/>
        <v>43625</v>
      </c>
      <c r="B526" s="2">
        <f t="shared" si="65"/>
        <v>2019</v>
      </c>
      <c r="C526" s="2" t="str">
        <f t="shared" si="64"/>
        <v>Jun</v>
      </c>
      <c r="D526" s="2">
        <f>MONTH(Dim_Dates[[#This Row],[Date]])</f>
        <v>6</v>
      </c>
      <c r="E526" s="2" t="str">
        <f t="shared" si="66"/>
        <v>2019 06</v>
      </c>
      <c r="F526" s="1">
        <f t="shared" si="67"/>
        <v>23</v>
      </c>
      <c r="G526" s="2" t="str">
        <f t="shared" si="68"/>
        <v>201923</v>
      </c>
      <c r="H526" s="2" t="str">
        <f t="shared" si="69"/>
        <v>Sun</v>
      </c>
      <c r="I526" s="2">
        <f t="shared" si="70"/>
        <v>7</v>
      </c>
    </row>
    <row r="527" spans="1:9">
      <c r="A527" s="3">
        <f t="shared" si="71"/>
        <v>43626</v>
      </c>
      <c r="B527" s="2">
        <f t="shared" si="65"/>
        <v>2019</v>
      </c>
      <c r="C527" s="2" t="str">
        <f t="shared" si="64"/>
        <v>Jun</v>
      </c>
      <c r="D527" s="2">
        <f>MONTH(Dim_Dates[[#This Row],[Date]])</f>
        <v>6</v>
      </c>
      <c r="E527" s="2" t="str">
        <f t="shared" si="66"/>
        <v>2019 06</v>
      </c>
      <c r="F527" s="1">
        <f t="shared" si="67"/>
        <v>24</v>
      </c>
      <c r="G527" s="2" t="str">
        <f t="shared" si="68"/>
        <v>201924</v>
      </c>
      <c r="H527" s="2" t="str">
        <f t="shared" si="69"/>
        <v>Mon</v>
      </c>
      <c r="I527" s="2">
        <f t="shared" si="70"/>
        <v>1</v>
      </c>
    </row>
    <row r="528" spans="1:9">
      <c r="A528" s="3">
        <f t="shared" si="71"/>
        <v>43627</v>
      </c>
      <c r="B528" s="2">
        <f t="shared" si="65"/>
        <v>2019</v>
      </c>
      <c r="C528" s="2" t="str">
        <f t="shared" si="64"/>
        <v>Jun</v>
      </c>
      <c r="D528" s="2">
        <f>MONTH(Dim_Dates[[#This Row],[Date]])</f>
        <v>6</v>
      </c>
      <c r="E528" s="2" t="str">
        <f t="shared" si="66"/>
        <v>2019 06</v>
      </c>
      <c r="F528" s="1">
        <f t="shared" si="67"/>
        <v>24</v>
      </c>
      <c r="G528" s="2" t="str">
        <f t="shared" si="68"/>
        <v>201924</v>
      </c>
      <c r="H528" s="2" t="str">
        <f t="shared" si="69"/>
        <v>Tue</v>
      </c>
      <c r="I528" s="2">
        <f t="shared" si="70"/>
        <v>2</v>
      </c>
    </row>
    <row r="529" spans="1:9">
      <c r="A529" s="3">
        <f t="shared" si="71"/>
        <v>43628</v>
      </c>
      <c r="B529" s="2">
        <f t="shared" si="65"/>
        <v>2019</v>
      </c>
      <c r="C529" s="2" t="str">
        <f t="shared" si="64"/>
        <v>Jun</v>
      </c>
      <c r="D529" s="2">
        <f>MONTH(Dim_Dates[[#This Row],[Date]])</f>
        <v>6</v>
      </c>
      <c r="E529" s="2" t="str">
        <f t="shared" si="66"/>
        <v>2019 06</v>
      </c>
      <c r="F529" s="1">
        <f t="shared" si="67"/>
        <v>24</v>
      </c>
      <c r="G529" s="2" t="str">
        <f t="shared" si="68"/>
        <v>201924</v>
      </c>
      <c r="H529" s="2" t="str">
        <f t="shared" si="69"/>
        <v>Wed</v>
      </c>
      <c r="I529" s="2">
        <f t="shared" si="70"/>
        <v>3</v>
      </c>
    </row>
    <row r="530" spans="1:9">
      <c r="A530" s="3">
        <f t="shared" si="71"/>
        <v>43629</v>
      </c>
      <c r="B530" s="2">
        <f t="shared" si="65"/>
        <v>2019</v>
      </c>
      <c r="C530" s="2" t="str">
        <f t="shared" si="64"/>
        <v>Jun</v>
      </c>
      <c r="D530" s="2">
        <f>MONTH(Dim_Dates[[#This Row],[Date]])</f>
        <v>6</v>
      </c>
      <c r="E530" s="2" t="str">
        <f t="shared" si="66"/>
        <v>2019 06</v>
      </c>
      <c r="F530" s="1">
        <f t="shared" si="67"/>
        <v>24</v>
      </c>
      <c r="G530" s="2" t="str">
        <f t="shared" si="68"/>
        <v>201924</v>
      </c>
      <c r="H530" s="2" t="str">
        <f t="shared" si="69"/>
        <v>Thu</v>
      </c>
      <c r="I530" s="2">
        <f t="shared" si="70"/>
        <v>4</v>
      </c>
    </row>
    <row r="531" spans="1:9">
      <c r="A531" s="3">
        <f t="shared" si="71"/>
        <v>43630</v>
      </c>
      <c r="B531" s="2">
        <f t="shared" si="65"/>
        <v>2019</v>
      </c>
      <c r="C531" s="2" t="str">
        <f t="shared" si="64"/>
        <v>Jun</v>
      </c>
      <c r="D531" s="2">
        <f>MONTH(Dim_Dates[[#This Row],[Date]])</f>
        <v>6</v>
      </c>
      <c r="E531" s="2" t="str">
        <f t="shared" si="66"/>
        <v>2019 06</v>
      </c>
      <c r="F531" s="1">
        <f t="shared" si="67"/>
        <v>24</v>
      </c>
      <c r="G531" s="2" t="str">
        <f t="shared" si="68"/>
        <v>201924</v>
      </c>
      <c r="H531" s="2" t="str">
        <f t="shared" si="69"/>
        <v>Fri</v>
      </c>
      <c r="I531" s="2">
        <f t="shared" si="70"/>
        <v>5</v>
      </c>
    </row>
    <row r="532" spans="1:9">
      <c r="A532" s="3">
        <f t="shared" si="71"/>
        <v>43631</v>
      </c>
      <c r="B532" s="2">
        <f t="shared" si="65"/>
        <v>2019</v>
      </c>
      <c r="C532" s="2" t="str">
        <f t="shared" si="64"/>
        <v>Jun</v>
      </c>
      <c r="D532" s="2">
        <f>MONTH(Dim_Dates[[#This Row],[Date]])</f>
        <v>6</v>
      </c>
      <c r="E532" s="2" t="str">
        <f t="shared" si="66"/>
        <v>2019 06</v>
      </c>
      <c r="F532" s="1">
        <f t="shared" si="67"/>
        <v>24</v>
      </c>
      <c r="G532" s="2" t="str">
        <f t="shared" si="68"/>
        <v>201924</v>
      </c>
      <c r="H532" s="2" t="str">
        <f t="shared" si="69"/>
        <v>Sat</v>
      </c>
      <c r="I532" s="2">
        <f t="shared" si="70"/>
        <v>6</v>
      </c>
    </row>
    <row r="533" spans="1:9">
      <c r="A533" s="3">
        <f t="shared" si="71"/>
        <v>43632</v>
      </c>
      <c r="B533" s="2">
        <f t="shared" si="65"/>
        <v>2019</v>
      </c>
      <c r="C533" s="2" t="str">
        <f t="shared" si="64"/>
        <v>Jun</v>
      </c>
      <c r="D533" s="2">
        <f>MONTH(Dim_Dates[[#This Row],[Date]])</f>
        <v>6</v>
      </c>
      <c r="E533" s="2" t="str">
        <f t="shared" si="66"/>
        <v>2019 06</v>
      </c>
      <c r="F533" s="1">
        <f t="shared" si="67"/>
        <v>24</v>
      </c>
      <c r="G533" s="2" t="str">
        <f t="shared" si="68"/>
        <v>201924</v>
      </c>
      <c r="H533" s="2" t="str">
        <f t="shared" si="69"/>
        <v>Sun</v>
      </c>
      <c r="I533" s="2">
        <f t="shared" si="70"/>
        <v>7</v>
      </c>
    </row>
    <row r="534" spans="1:9">
      <c r="A534" s="3">
        <f t="shared" si="71"/>
        <v>43633</v>
      </c>
      <c r="B534" s="2">
        <f t="shared" si="65"/>
        <v>2019</v>
      </c>
      <c r="C534" s="2" t="str">
        <f t="shared" si="64"/>
        <v>Jun</v>
      </c>
      <c r="D534" s="2">
        <f>MONTH(Dim_Dates[[#This Row],[Date]])</f>
        <v>6</v>
      </c>
      <c r="E534" s="2" t="str">
        <f t="shared" si="66"/>
        <v>2019 06</v>
      </c>
      <c r="F534" s="1">
        <f t="shared" si="67"/>
        <v>25</v>
      </c>
      <c r="G534" s="2" t="str">
        <f t="shared" si="68"/>
        <v>201925</v>
      </c>
      <c r="H534" s="2" t="str">
        <f t="shared" si="69"/>
        <v>Mon</v>
      </c>
      <c r="I534" s="2">
        <f t="shared" si="70"/>
        <v>1</v>
      </c>
    </row>
    <row r="535" spans="1:9">
      <c r="A535" s="3">
        <f t="shared" si="71"/>
        <v>43634</v>
      </c>
      <c r="B535" s="2">
        <f t="shared" si="65"/>
        <v>2019</v>
      </c>
      <c r="C535" s="2" t="str">
        <f t="shared" si="64"/>
        <v>Jun</v>
      </c>
      <c r="D535" s="2">
        <f>MONTH(Dim_Dates[[#This Row],[Date]])</f>
        <v>6</v>
      </c>
      <c r="E535" s="2" t="str">
        <f t="shared" si="66"/>
        <v>2019 06</v>
      </c>
      <c r="F535" s="1">
        <f t="shared" si="67"/>
        <v>25</v>
      </c>
      <c r="G535" s="2" t="str">
        <f t="shared" si="68"/>
        <v>201925</v>
      </c>
      <c r="H535" s="2" t="str">
        <f t="shared" si="69"/>
        <v>Tue</v>
      </c>
      <c r="I535" s="2">
        <f t="shared" si="70"/>
        <v>2</v>
      </c>
    </row>
    <row r="536" spans="1:9">
      <c r="A536" s="3">
        <f t="shared" si="71"/>
        <v>43635</v>
      </c>
      <c r="B536" s="2">
        <f t="shared" si="65"/>
        <v>2019</v>
      </c>
      <c r="C536" s="2" t="str">
        <f t="shared" si="64"/>
        <v>Jun</v>
      </c>
      <c r="D536" s="2">
        <f>MONTH(Dim_Dates[[#This Row],[Date]])</f>
        <v>6</v>
      </c>
      <c r="E536" s="2" t="str">
        <f t="shared" si="66"/>
        <v>2019 06</v>
      </c>
      <c r="F536" s="1">
        <f t="shared" si="67"/>
        <v>25</v>
      </c>
      <c r="G536" s="2" t="str">
        <f t="shared" si="68"/>
        <v>201925</v>
      </c>
      <c r="H536" s="2" t="str">
        <f t="shared" si="69"/>
        <v>Wed</v>
      </c>
      <c r="I536" s="2">
        <f t="shared" si="70"/>
        <v>3</v>
      </c>
    </row>
    <row r="537" spans="1:9">
      <c r="A537" s="3">
        <f t="shared" si="71"/>
        <v>43636</v>
      </c>
      <c r="B537" s="2">
        <f t="shared" si="65"/>
        <v>2019</v>
      </c>
      <c r="C537" s="2" t="str">
        <f t="shared" si="64"/>
        <v>Jun</v>
      </c>
      <c r="D537" s="2">
        <f>MONTH(Dim_Dates[[#This Row],[Date]])</f>
        <v>6</v>
      </c>
      <c r="E537" s="2" t="str">
        <f t="shared" si="66"/>
        <v>2019 06</v>
      </c>
      <c r="F537" s="1">
        <f t="shared" si="67"/>
        <v>25</v>
      </c>
      <c r="G537" s="2" t="str">
        <f t="shared" si="68"/>
        <v>201925</v>
      </c>
      <c r="H537" s="2" t="str">
        <f t="shared" si="69"/>
        <v>Thu</v>
      </c>
      <c r="I537" s="2">
        <f t="shared" si="70"/>
        <v>4</v>
      </c>
    </row>
    <row r="538" spans="1:9">
      <c r="A538" s="3">
        <f t="shared" si="71"/>
        <v>43637</v>
      </c>
      <c r="B538" s="2">
        <f t="shared" si="65"/>
        <v>2019</v>
      </c>
      <c r="C538" s="2" t="str">
        <f t="shared" si="64"/>
        <v>Jun</v>
      </c>
      <c r="D538" s="2">
        <f>MONTH(Dim_Dates[[#This Row],[Date]])</f>
        <v>6</v>
      </c>
      <c r="E538" s="2" t="str">
        <f t="shared" si="66"/>
        <v>2019 06</v>
      </c>
      <c r="F538" s="1">
        <f t="shared" si="67"/>
        <v>25</v>
      </c>
      <c r="G538" s="2" t="str">
        <f t="shared" si="68"/>
        <v>201925</v>
      </c>
      <c r="H538" s="2" t="str">
        <f t="shared" si="69"/>
        <v>Fri</v>
      </c>
      <c r="I538" s="2">
        <f t="shared" si="70"/>
        <v>5</v>
      </c>
    </row>
    <row r="539" spans="1:9">
      <c r="A539" s="3">
        <f t="shared" si="71"/>
        <v>43638</v>
      </c>
      <c r="B539" s="2">
        <f t="shared" si="65"/>
        <v>2019</v>
      </c>
      <c r="C539" s="2" t="str">
        <f t="shared" si="64"/>
        <v>Jun</v>
      </c>
      <c r="D539" s="2">
        <f>MONTH(Dim_Dates[[#This Row],[Date]])</f>
        <v>6</v>
      </c>
      <c r="E539" s="2" t="str">
        <f t="shared" si="66"/>
        <v>2019 06</v>
      </c>
      <c r="F539" s="1">
        <f t="shared" si="67"/>
        <v>25</v>
      </c>
      <c r="G539" s="2" t="str">
        <f t="shared" si="68"/>
        <v>201925</v>
      </c>
      <c r="H539" s="2" t="str">
        <f t="shared" si="69"/>
        <v>Sat</v>
      </c>
      <c r="I539" s="2">
        <f t="shared" si="70"/>
        <v>6</v>
      </c>
    </row>
    <row r="540" spans="1:9">
      <c r="A540" s="3">
        <f t="shared" si="71"/>
        <v>43639</v>
      </c>
      <c r="B540" s="2">
        <f t="shared" si="65"/>
        <v>2019</v>
      </c>
      <c r="C540" s="2" t="str">
        <f t="shared" si="64"/>
        <v>Jun</v>
      </c>
      <c r="D540" s="2">
        <f>MONTH(Dim_Dates[[#This Row],[Date]])</f>
        <v>6</v>
      </c>
      <c r="E540" s="2" t="str">
        <f t="shared" si="66"/>
        <v>2019 06</v>
      </c>
      <c r="F540" s="1">
        <f t="shared" si="67"/>
        <v>25</v>
      </c>
      <c r="G540" s="2" t="str">
        <f t="shared" si="68"/>
        <v>201925</v>
      </c>
      <c r="H540" s="2" t="str">
        <f t="shared" si="69"/>
        <v>Sun</v>
      </c>
      <c r="I540" s="2">
        <f t="shared" si="70"/>
        <v>7</v>
      </c>
    </row>
    <row r="541" spans="1:9">
      <c r="A541" s="3">
        <f t="shared" si="71"/>
        <v>43640</v>
      </c>
      <c r="B541" s="2">
        <f t="shared" si="65"/>
        <v>2019</v>
      </c>
      <c r="C541" s="2" t="str">
        <f t="shared" si="64"/>
        <v>Jun</v>
      </c>
      <c r="D541" s="2">
        <f>MONTH(Dim_Dates[[#This Row],[Date]])</f>
        <v>6</v>
      </c>
      <c r="E541" s="2" t="str">
        <f t="shared" si="66"/>
        <v>2019 06</v>
      </c>
      <c r="F541" s="1">
        <f t="shared" si="67"/>
        <v>26</v>
      </c>
      <c r="G541" s="2" t="str">
        <f t="shared" si="68"/>
        <v>201926</v>
      </c>
      <c r="H541" s="2" t="str">
        <f t="shared" si="69"/>
        <v>Mon</v>
      </c>
      <c r="I541" s="2">
        <f t="shared" si="70"/>
        <v>1</v>
      </c>
    </row>
    <row r="542" spans="1:9">
      <c r="A542" s="3">
        <f t="shared" si="71"/>
        <v>43641</v>
      </c>
      <c r="B542" s="2">
        <f t="shared" si="65"/>
        <v>2019</v>
      </c>
      <c r="C542" s="2" t="str">
        <f t="shared" si="64"/>
        <v>Jun</v>
      </c>
      <c r="D542" s="2">
        <f>MONTH(Dim_Dates[[#This Row],[Date]])</f>
        <v>6</v>
      </c>
      <c r="E542" s="2" t="str">
        <f t="shared" si="66"/>
        <v>2019 06</v>
      </c>
      <c r="F542" s="1">
        <f t="shared" si="67"/>
        <v>26</v>
      </c>
      <c r="G542" s="2" t="str">
        <f t="shared" si="68"/>
        <v>201926</v>
      </c>
      <c r="H542" s="2" t="str">
        <f t="shared" si="69"/>
        <v>Tue</v>
      </c>
      <c r="I542" s="2">
        <f t="shared" si="70"/>
        <v>2</v>
      </c>
    </row>
    <row r="543" spans="1:9">
      <c r="A543" s="3">
        <f t="shared" si="71"/>
        <v>43642</v>
      </c>
      <c r="B543" s="2">
        <f t="shared" si="65"/>
        <v>2019</v>
      </c>
      <c r="C543" s="2" t="str">
        <f t="shared" si="64"/>
        <v>Jun</v>
      </c>
      <c r="D543" s="2">
        <f>MONTH(Dim_Dates[[#This Row],[Date]])</f>
        <v>6</v>
      </c>
      <c r="E543" s="2" t="str">
        <f t="shared" si="66"/>
        <v>2019 06</v>
      </c>
      <c r="F543" s="1">
        <f t="shared" si="67"/>
        <v>26</v>
      </c>
      <c r="G543" s="2" t="str">
        <f t="shared" si="68"/>
        <v>201926</v>
      </c>
      <c r="H543" s="2" t="str">
        <f t="shared" si="69"/>
        <v>Wed</v>
      </c>
      <c r="I543" s="2">
        <f t="shared" si="70"/>
        <v>3</v>
      </c>
    </row>
    <row r="544" spans="1:9">
      <c r="A544" s="3">
        <f t="shared" si="71"/>
        <v>43643</v>
      </c>
      <c r="B544" s="2">
        <f t="shared" si="65"/>
        <v>2019</v>
      </c>
      <c r="C544" s="2" t="str">
        <f t="shared" si="64"/>
        <v>Jun</v>
      </c>
      <c r="D544" s="2">
        <f>MONTH(Dim_Dates[[#This Row],[Date]])</f>
        <v>6</v>
      </c>
      <c r="E544" s="2" t="str">
        <f t="shared" si="66"/>
        <v>2019 06</v>
      </c>
      <c r="F544" s="1">
        <f t="shared" si="67"/>
        <v>26</v>
      </c>
      <c r="G544" s="2" t="str">
        <f t="shared" si="68"/>
        <v>201926</v>
      </c>
      <c r="H544" s="2" t="str">
        <f t="shared" si="69"/>
        <v>Thu</v>
      </c>
      <c r="I544" s="2">
        <f t="shared" si="70"/>
        <v>4</v>
      </c>
    </row>
    <row r="545" spans="1:9">
      <c r="A545" s="3">
        <f t="shared" si="71"/>
        <v>43644</v>
      </c>
      <c r="B545" s="2">
        <f t="shared" si="65"/>
        <v>2019</v>
      </c>
      <c r="C545" s="2" t="str">
        <f t="shared" si="64"/>
        <v>Jun</v>
      </c>
      <c r="D545" s="2">
        <f>MONTH(Dim_Dates[[#This Row],[Date]])</f>
        <v>6</v>
      </c>
      <c r="E545" s="2" t="str">
        <f t="shared" si="66"/>
        <v>2019 06</v>
      </c>
      <c r="F545" s="1">
        <f t="shared" si="67"/>
        <v>26</v>
      </c>
      <c r="G545" s="2" t="str">
        <f t="shared" si="68"/>
        <v>201926</v>
      </c>
      <c r="H545" s="2" t="str">
        <f t="shared" si="69"/>
        <v>Fri</v>
      </c>
      <c r="I545" s="2">
        <f t="shared" si="70"/>
        <v>5</v>
      </c>
    </row>
    <row r="546" spans="1:9">
      <c r="A546" s="3">
        <f t="shared" si="71"/>
        <v>43645</v>
      </c>
      <c r="B546" s="2">
        <f t="shared" si="65"/>
        <v>2019</v>
      </c>
      <c r="C546" s="2" t="str">
        <f t="shared" si="64"/>
        <v>Jun</v>
      </c>
      <c r="D546" s="2">
        <f>MONTH(Dim_Dates[[#This Row],[Date]])</f>
        <v>6</v>
      </c>
      <c r="E546" s="2" t="str">
        <f t="shared" si="66"/>
        <v>2019 06</v>
      </c>
      <c r="F546" s="1">
        <f t="shared" si="67"/>
        <v>26</v>
      </c>
      <c r="G546" s="2" t="str">
        <f t="shared" si="68"/>
        <v>201926</v>
      </c>
      <c r="H546" s="2" t="str">
        <f t="shared" si="69"/>
        <v>Sat</v>
      </c>
      <c r="I546" s="2">
        <f t="shared" si="70"/>
        <v>6</v>
      </c>
    </row>
    <row r="547" spans="1:9">
      <c r="A547" s="3">
        <f t="shared" si="71"/>
        <v>43646</v>
      </c>
      <c r="B547" s="2">
        <f t="shared" si="65"/>
        <v>2019</v>
      </c>
      <c r="C547" s="2" t="str">
        <f t="shared" si="64"/>
        <v>Jun</v>
      </c>
      <c r="D547" s="2">
        <f>MONTH(Dim_Dates[[#This Row],[Date]])</f>
        <v>6</v>
      </c>
      <c r="E547" s="2" t="str">
        <f t="shared" si="66"/>
        <v>2019 06</v>
      </c>
      <c r="F547" s="1">
        <f t="shared" si="67"/>
        <v>26</v>
      </c>
      <c r="G547" s="2" t="str">
        <f t="shared" si="68"/>
        <v>201926</v>
      </c>
      <c r="H547" s="2" t="str">
        <f t="shared" si="69"/>
        <v>Sun</v>
      </c>
      <c r="I547" s="2">
        <f t="shared" si="70"/>
        <v>7</v>
      </c>
    </row>
    <row r="548" spans="1:9">
      <c r="A548" s="3">
        <f t="shared" si="71"/>
        <v>43647</v>
      </c>
      <c r="B548" s="2">
        <f t="shared" si="65"/>
        <v>2019</v>
      </c>
      <c r="C548" s="2" t="str">
        <f t="shared" si="64"/>
        <v>Jul</v>
      </c>
      <c r="D548" s="2">
        <f>MONTH(Dim_Dates[[#This Row],[Date]])</f>
        <v>7</v>
      </c>
      <c r="E548" s="2" t="str">
        <f t="shared" si="66"/>
        <v>2019 07</v>
      </c>
      <c r="F548" s="1">
        <f t="shared" si="67"/>
        <v>27</v>
      </c>
      <c r="G548" s="2" t="str">
        <f t="shared" si="68"/>
        <v>201927</v>
      </c>
      <c r="H548" s="2" t="str">
        <f t="shared" si="69"/>
        <v>Mon</v>
      </c>
      <c r="I548" s="2">
        <f t="shared" si="70"/>
        <v>1</v>
      </c>
    </row>
    <row r="549" spans="1:9">
      <c r="A549" s="3">
        <f t="shared" si="71"/>
        <v>43648</v>
      </c>
      <c r="B549" s="2">
        <f t="shared" si="65"/>
        <v>2019</v>
      </c>
      <c r="C549" s="2" t="str">
        <f t="shared" si="64"/>
        <v>Jul</v>
      </c>
      <c r="D549" s="2">
        <f>MONTH(Dim_Dates[[#This Row],[Date]])</f>
        <v>7</v>
      </c>
      <c r="E549" s="2" t="str">
        <f t="shared" si="66"/>
        <v>2019 07</v>
      </c>
      <c r="F549" s="1">
        <f t="shared" si="67"/>
        <v>27</v>
      </c>
      <c r="G549" s="2" t="str">
        <f t="shared" si="68"/>
        <v>201927</v>
      </c>
      <c r="H549" s="2" t="str">
        <f t="shared" si="69"/>
        <v>Tue</v>
      </c>
      <c r="I549" s="2">
        <f t="shared" si="70"/>
        <v>2</v>
      </c>
    </row>
    <row r="550" spans="1:9">
      <c r="A550" s="3">
        <f t="shared" si="71"/>
        <v>43649</v>
      </c>
      <c r="B550" s="2">
        <f t="shared" si="65"/>
        <v>2019</v>
      </c>
      <c r="C550" s="2" t="str">
        <f t="shared" si="64"/>
        <v>Jul</v>
      </c>
      <c r="D550" s="2">
        <f>MONTH(Dim_Dates[[#This Row],[Date]])</f>
        <v>7</v>
      </c>
      <c r="E550" s="2" t="str">
        <f t="shared" si="66"/>
        <v>2019 07</v>
      </c>
      <c r="F550" s="1">
        <f t="shared" si="67"/>
        <v>27</v>
      </c>
      <c r="G550" s="2" t="str">
        <f t="shared" si="68"/>
        <v>201927</v>
      </c>
      <c r="H550" s="2" t="str">
        <f t="shared" si="69"/>
        <v>Wed</v>
      </c>
      <c r="I550" s="2">
        <f t="shared" si="70"/>
        <v>3</v>
      </c>
    </row>
    <row r="551" spans="1:9">
      <c r="A551" s="3">
        <f t="shared" si="71"/>
        <v>43650</v>
      </c>
      <c r="B551" s="2">
        <f t="shared" si="65"/>
        <v>2019</v>
      </c>
      <c r="C551" s="2" t="str">
        <f t="shared" si="64"/>
        <v>Jul</v>
      </c>
      <c r="D551" s="2">
        <f>MONTH(Dim_Dates[[#This Row],[Date]])</f>
        <v>7</v>
      </c>
      <c r="E551" s="2" t="str">
        <f t="shared" si="66"/>
        <v>2019 07</v>
      </c>
      <c r="F551" s="1">
        <f t="shared" si="67"/>
        <v>27</v>
      </c>
      <c r="G551" s="2" t="str">
        <f t="shared" si="68"/>
        <v>201927</v>
      </c>
      <c r="H551" s="2" t="str">
        <f t="shared" si="69"/>
        <v>Thu</v>
      </c>
      <c r="I551" s="2">
        <f t="shared" si="70"/>
        <v>4</v>
      </c>
    </row>
    <row r="552" spans="1:9">
      <c r="A552" s="3">
        <f t="shared" si="71"/>
        <v>43651</v>
      </c>
      <c r="B552" s="2">
        <f t="shared" si="65"/>
        <v>2019</v>
      </c>
      <c r="C552" s="2" t="str">
        <f t="shared" si="64"/>
        <v>Jul</v>
      </c>
      <c r="D552" s="2">
        <f>MONTH(Dim_Dates[[#This Row],[Date]])</f>
        <v>7</v>
      </c>
      <c r="E552" s="2" t="str">
        <f t="shared" si="66"/>
        <v>2019 07</v>
      </c>
      <c r="F552" s="1">
        <f t="shared" si="67"/>
        <v>27</v>
      </c>
      <c r="G552" s="2" t="str">
        <f t="shared" si="68"/>
        <v>201927</v>
      </c>
      <c r="H552" s="2" t="str">
        <f t="shared" si="69"/>
        <v>Fri</v>
      </c>
      <c r="I552" s="2">
        <f t="shared" si="70"/>
        <v>5</v>
      </c>
    </row>
    <row r="553" spans="1:9">
      <c r="A553" s="3">
        <f t="shared" si="71"/>
        <v>43652</v>
      </c>
      <c r="B553" s="2">
        <f t="shared" si="65"/>
        <v>2019</v>
      </c>
      <c r="C553" s="2" t="str">
        <f t="shared" si="64"/>
        <v>Jul</v>
      </c>
      <c r="D553" s="2">
        <f>MONTH(Dim_Dates[[#This Row],[Date]])</f>
        <v>7</v>
      </c>
      <c r="E553" s="2" t="str">
        <f t="shared" si="66"/>
        <v>2019 07</v>
      </c>
      <c r="F553" s="1">
        <f t="shared" si="67"/>
        <v>27</v>
      </c>
      <c r="G553" s="2" t="str">
        <f t="shared" si="68"/>
        <v>201927</v>
      </c>
      <c r="H553" s="2" t="str">
        <f t="shared" si="69"/>
        <v>Sat</v>
      </c>
      <c r="I553" s="2">
        <f t="shared" si="70"/>
        <v>6</v>
      </c>
    </row>
    <row r="554" spans="1:9">
      <c r="A554" s="3">
        <f t="shared" si="71"/>
        <v>43653</v>
      </c>
      <c r="B554" s="2">
        <f t="shared" si="65"/>
        <v>2019</v>
      </c>
      <c r="C554" s="2" t="str">
        <f t="shared" si="64"/>
        <v>Jul</v>
      </c>
      <c r="D554" s="2">
        <f>MONTH(Dim_Dates[[#This Row],[Date]])</f>
        <v>7</v>
      </c>
      <c r="E554" s="2" t="str">
        <f t="shared" si="66"/>
        <v>2019 07</v>
      </c>
      <c r="F554" s="1">
        <f t="shared" si="67"/>
        <v>27</v>
      </c>
      <c r="G554" s="2" t="str">
        <f t="shared" si="68"/>
        <v>201927</v>
      </c>
      <c r="H554" s="2" t="str">
        <f t="shared" si="69"/>
        <v>Sun</v>
      </c>
      <c r="I554" s="2">
        <f t="shared" si="70"/>
        <v>7</v>
      </c>
    </row>
    <row r="555" spans="1:9">
      <c r="A555" s="3">
        <f t="shared" si="71"/>
        <v>43654</v>
      </c>
      <c r="B555" s="2">
        <f t="shared" si="65"/>
        <v>2019</v>
      </c>
      <c r="C555" s="2" t="str">
        <f t="shared" si="64"/>
        <v>Jul</v>
      </c>
      <c r="D555" s="2">
        <f>MONTH(Dim_Dates[[#This Row],[Date]])</f>
        <v>7</v>
      </c>
      <c r="E555" s="2" t="str">
        <f t="shared" si="66"/>
        <v>2019 07</v>
      </c>
      <c r="F555" s="1">
        <f t="shared" si="67"/>
        <v>28</v>
      </c>
      <c r="G555" s="2" t="str">
        <f t="shared" si="68"/>
        <v>201928</v>
      </c>
      <c r="H555" s="2" t="str">
        <f t="shared" si="69"/>
        <v>Mon</v>
      </c>
      <c r="I555" s="2">
        <f t="shared" si="70"/>
        <v>1</v>
      </c>
    </row>
    <row r="556" spans="1:9">
      <c r="A556" s="3">
        <f t="shared" si="71"/>
        <v>43655</v>
      </c>
      <c r="B556" s="2">
        <f t="shared" si="65"/>
        <v>2019</v>
      </c>
      <c r="C556" s="2" t="str">
        <f t="shared" si="64"/>
        <v>Jul</v>
      </c>
      <c r="D556" s="2">
        <f>MONTH(Dim_Dates[[#This Row],[Date]])</f>
        <v>7</v>
      </c>
      <c r="E556" s="2" t="str">
        <f t="shared" si="66"/>
        <v>2019 07</v>
      </c>
      <c r="F556" s="1">
        <f t="shared" si="67"/>
        <v>28</v>
      </c>
      <c r="G556" s="2" t="str">
        <f t="shared" si="68"/>
        <v>201928</v>
      </c>
      <c r="H556" s="2" t="str">
        <f t="shared" si="69"/>
        <v>Tue</v>
      </c>
      <c r="I556" s="2">
        <f t="shared" si="70"/>
        <v>2</v>
      </c>
    </row>
    <row r="557" spans="1:9">
      <c r="A557" s="3">
        <f t="shared" si="71"/>
        <v>43656</v>
      </c>
      <c r="B557" s="2">
        <f t="shared" si="65"/>
        <v>2019</v>
      </c>
      <c r="C557" s="2" t="str">
        <f t="shared" si="64"/>
        <v>Jul</v>
      </c>
      <c r="D557" s="2">
        <f>MONTH(Dim_Dates[[#This Row],[Date]])</f>
        <v>7</v>
      </c>
      <c r="E557" s="2" t="str">
        <f t="shared" si="66"/>
        <v>2019 07</v>
      </c>
      <c r="F557" s="1">
        <f t="shared" si="67"/>
        <v>28</v>
      </c>
      <c r="G557" s="2" t="str">
        <f t="shared" si="68"/>
        <v>201928</v>
      </c>
      <c r="H557" s="2" t="str">
        <f t="shared" si="69"/>
        <v>Wed</v>
      </c>
      <c r="I557" s="2">
        <f t="shared" si="70"/>
        <v>3</v>
      </c>
    </row>
    <row r="558" spans="1:9">
      <c r="A558" s="3">
        <f t="shared" si="71"/>
        <v>43657</v>
      </c>
      <c r="B558" s="2">
        <f t="shared" si="65"/>
        <v>2019</v>
      </c>
      <c r="C558" s="2" t="str">
        <f t="shared" si="64"/>
        <v>Jul</v>
      </c>
      <c r="D558" s="2">
        <f>MONTH(Dim_Dates[[#This Row],[Date]])</f>
        <v>7</v>
      </c>
      <c r="E558" s="2" t="str">
        <f t="shared" si="66"/>
        <v>2019 07</v>
      </c>
      <c r="F558" s="1">
        <f t="shared" si="67"/>
        <v>28</v>
      </c>
      <c r="G558" s="2" t="str">
        <f t="shared" si="68"/>
        <v>201928</v>
      </c>
      <c r="H558" s="2" t="str">
        <f t="shared" si="69"/>
        <v>Thu</v>
      </c>
      <c r="I558" s="2">
        <f t="shared" si="70"/>
        <v>4</v>
      </c>
    </row>
    <row r="559" spans="1:9">
      <c r="A559" s="3">
        <f t="shared" si="71"/>
        <v>43658</v>
      </c>
      <c r="B559" s="2">
        <f t="shared" si="65"/>
        <v>2019</v>
      </c>
      <c r="C559" s="2" t="str">
        <f t="shared" si="64"/>
        <v>Jul</v>
      </c>
      <c r="D559" s="2">
        <f>MONTH(Dim_Dates[[#This Row],[Date]])</f>
        <v>7</v>
      </c>
      <c r="E559" s="2" t="str">
        <f t="shared" si="66"/>
        <v>2019 07</v>
      </c>
      <c r="F559" s="1">
        <f t="shared" si="67"/>
        <v>28</v>
      </c>
      <c r="G559" s="2" t="str">
        <f t="shared" si="68"/>
        <v>201928</v>
      </c>
      <c r="H559" s="2" t="str">
        <f t="shared" si="69"/>
        <v>Fri</v>
      </c>
      <c r="I559" s="2">
        <f t="shared" si="70"/>
        <v>5</v>
      </c>
    </row>
    <row r="560" spans="1:9">
      <c r="A560" s="3">
        <f t="shared" si="71"/>
        <v>43659</v>
      </c>
      <c r="B560" s="2">
        <f t="shared" si="65"/>
        <v>2019</v>
      </c>
      <c r="C560" s="2" t="str">
        <f t="shared" si="64"/>
        <v>Jul</v>
      </c>
      <c r="D560" s="2">
        <f>MONTH(Dim_Dates[[#This Row],[Date]])</f>
        <v>7</v>
      </c>
      <c r="E560" s="2" t="str">
        <f t="shared" si="66"/>
        <v>2019 07</v>
      </c>
      <c r="F560" s="1">
        <f t="shared" si="67"/>
        <v>28</v>
      </c>
      <c r="G560" s="2" t="str">
        <f t="shared" si="68"/>
        <v>201928</v>
      </c>
      <c r="H560" s="2" t="str">
        <f t="shared" si="69"/>
        <v>Sat</v>
      </c>
      <c r="I560" s="2">
        <f t="shared" si="70"/>
        <v>6</v>
      </c>
    </row>
    <row r="561" spans="1:9">
      <c r="A561" s="3">
        <f t="shared" si="71"/>
        <v>43660</v>
      </c>
      <c r="B561" s="2">
        <f t="shared" si="65"/>
        <v>2019</v>
      </c>
      <c r="C561" s="2" t="str">
        <f t="shared" si="64"/>
        <v>Jul</v>
      </c>
      <c r="D561" s="2">
        <f>MONTH(Dim_Dates[[#This Row],[Date]])</f>
        <v>7</v>
      </c>
      <c r="E561" s="2" t="str">
        <f t="shared" si="66"/>
        <v>2019 07</v>
      </c>
      <c r="F561" s="1">
        <f t="shared" si="67"/>
        <v>28</v>
      </c>
      <c r="G561" s="2" t="str">
        <f t="shared" si="68"/>
        <v>201928</v>
      </c>
      <c r="H561" s="2" t="str">
        <f t="shared" si="69"/>
        <v>Sun</v>
      </c>
      <c r="I561" s="2">
        <f t="shared" si="70"/>
        <v>7</v>
      </c>
    </row>
    <row r="562" spans="1:9">
      <c r="A562" s="3">
        <f t="shared" si="71"/>
        <v>43661</v>
      </c>
      <c r="B562" s="2">
        <f t="shared" si="65"/>
        <v>2019</v>
      </c>
      <c r="C562" s="2" t="str">
        <f t="shared" si="64"/>
        <v>Jul</v>
      </c>
      <c r="D562" s="2">
        <f>MONTH(Dim_Dates[[#This Row],[Date]])</f>
        <v>7</v>
      </c>
      <c r="E562" s="2" t="str">
        <f t="shared" si="66"/>
        <v>2019 07</v>
      </c>
      <c r="F562" s="1">
        <f t="shared" si="67"/>
        <v>29</v>
      </c>
      <c r="G562" s="2" t="str">
        <f t="shared" si="68"/>
        <v>201929</v>
      </c>
      <c r="H562" s="2" t="str">
        <f t="shared" si="69"/>
        <v>Mon</v>
      </c>
      <c r="I562" s="2">
        <f t="shared" si="70"/>
        <v>1</v>
      </c>
    </row>
    <row r="563" spans="1:9">
      <c r="A563" s="3">
        <f t="shared" si="71"/>
        <v>43662</v>
      </c>
      <c r="B563" s="2">
        <f t="shared" si="65"/>
        <v>2019</v>
      </c>
      <c r="C563" s="2" t="str">
        <f t="shared" si="64"/>
        <v>Jul</v>
      </c>
      <c r="D563" s="2">
        <f>MONTH(Dim_Dates[[#This Row],[Date]])</f>
        <v>7</v>
      </c>
      <c r="E563" s="2" t="str">
        <f t="shared" si="66"/>
        <v>2019 07</v>
      </c>
      <c r="F563" s="1">
        <f t="shared" si="67"/>
        <v>29</v>
      </c>
      <c r="G563" s="2" t="str">
        <f t="shared" si="68"/>
        <v>201929</v>
      </c>
      <c r="H563" s="2" t="str">
        <f t="shared" si="69"/>
        <v>Tue</v>
      </c>
      <c r="I563" s="2">
        <f t="shared" si="70"/>
        <v>2</v>
      </c>
    </row>
    <row r="564" spans="1:9">
      <c r="A564" s="3">
        <f t="shared" si="71"/>
        <v>43663</v>
      </c>
      <c r="B564" s="2">
        <f t="shared" si="65"/>
        <v>2019</v>
      </c>
      <c r="C564" s="2" t="str">
        <f t="shared" si="64"/>
        <v>Jul</v>
      </c>
      <c r="D564" s="2">
        <f>MONTH(Dim_Dates[[#This Row],[Date]])</f>
        <v>7</v>
      </c>
      <c r="E564" s="2" t="str">
        <f t="shared" si="66"/>
        <v>2019 07</v>
      </c>
      <c r="F564" s="1">
        <f t="shared" si="67"/>
        <v>29</v>
      </c>
      <c r="G564" s="2" t="str">
        <f t="shared" si="68"/>
        <v>201929</v>
      </c>
      <c r="H564" s="2" t="str">
        <f t="shared" si="69"/>
        <v>Wed</v>
      </c>
      <c r="I564" s="2">
        <f t="shared" si="70"/>
        <v>3</v>
      </c>
    </row>
    <row r="565" spans="1:9">
      <c r="A565" s="3">
        <f t="shared" si="71"/>
        <v>43664</v>
      </c>
      <c r="B565" s="2">
        <f t="shared" si="65"/>
        <v>2019</v>
      </c>
      <c r="C565" s="2" t="str">
        <f t="shared" si="64"/>
        <v>Jul</v>
      </c>
      <c r="D565" s="2">
        <f>MONTH(Dim_Dates[[#This Row],[Date]])</f>
        <v>7</v>
      </c>
      <c r="E565" s="2" t="str">
        <f t="shared" si="66"/>
        <v>2019 07</v>
      </c>
      <c r="F565" s="1">
        <f t="shared" si="67"/>
        <v>29</v>
      </c>
      <c r="G565" s="2" t="str">
        <f t="shared" si="68"/>
        <v>201929</v>
      </c>
      <c r="H565" s="2" t="str">
        <f t="shared" si="69"/>
        <v>Thu</v>
      </c>
      <c r="I565" s="2">
        <f t="shared" si="70"/>
        <v>4</v>
      </c>
    </row>
    <row r="566" spans="1:9">
      <c r="A566" s="3">
        <f t="shared" si="71"/>
        <v>43665</v>
      </c>
      <c r="B566" s="2">
        <f t="shared" si="65"/>
        <v>2019</v>
      </c>
      <c r="C566" s="2" t="str">
        <f t="shared" si="64"/>
        <v>Jul</v>
      </c>
      <c r="D566" s="2">
        <f>MONTH(Dim_Dates[[#This Row],[Date]])</f>
        <v>7</v>
      </c>
      <c r="E566" s="2" t="str">
        <f t="shared" si="66"/>
        <v>2019 07</v>
      </c>
      <c r="F566" s="1">
        <f t="shared" si="67"/>
        <v>29</v>
      </c>
      <c r="G566" s="2" t="str">
        <f t="shared" si="68"/>
        <v>201929</v>
      </c>
      <c r="H566" s="2" t="str">
        <f t="shared" si="69"/>
        <v>Fri</v>
      </c>
      <c r="I566" s="2">
        <f t="shared" si="70"/>
        <v>5</v>
      </c>
    </row>
    <row r="567" spans="1:9">
      <c r="A567" s="3">
        <f t="shared" si="71"/>
        <v>43666</v>
      </c>
      <c r="B567" s="2">
        <f t="shared" si="65"/>
        <v>2019</v>
      </c>
      <c r="C567" s="2" t="str">
        <f t="shared" si="64"/>
        <v>Jul</v>
      </c>
      <c r="D567" s="2">
        <f>MONTH(Dim_Dates[[#This Row],[Date]])</f>
        <v>7</v>
      </c>
      <c r="E567" s="2" t="str">
        <f t="shared" si="66"/>
        <v>2019 07</v>
      </c>
      <c r="F567" s="1">
        <f t="shared" si="67"/>
        <v>29</v>
      </c>
      <c r="G567" s="2" t="str">
        <f t="shared" si="68"/>
        <v>201929</v>
      </c>
      <c r="H567" s="2" t="str">
        <f t="shared" si="69"/>
        <v>Sat</v>
      </c>
      <c r="I567" s="2">
        <f t="shared" si="70"/>
        <v>6</v>
      </c>
    </row>
    <row r="568" spans="1:9">
      <c r="A568" s="3">
        <f t="shared" si="71"/>
        <v>43667</v>
      </c>
      <c r="B568" s="2">
        <f t="shared" si="65"/>
        <v>2019</v>
      </c>
      <c r="C568" s="2" t="str">
        <f t="shared" si="64"/>
        <v>Jul</v>
      </c>
      <c r="D568" s="2">
        <f>MONTH(Dim_Dates[[#This Row],[Date]])</f>
        <v>7</v>
      </c>
      <c r="E568" s="2" t="str">
        <f t="shared" si="66"/>
        <v>2019 07</v>
      </c>
      <c r="F568" s="1">
        <f t="shared" si="67"/>
        <v>29</v>
      </c>
      <c r="G568" s="2" t="str">
        <f t="shared" si="68"/>
        <v>201929</v>
      </c>
      <c r="H568" s="2" t="str">
        <f t="shared" si="69"/>
        <v>Sun</v>
      </c>
      <c r="I568" s="2">
        <f t="shared" si="70"/>
        <v>7</v>
      </c>
    </row>
    <row r="569" spans="1:9">
      <c r="A569" s="3">
        <f t="shared" si="71"/>
        <v>43668</v>
      </c>
      <c r="B569" s="2">
        <f t="shared" si="65"/>
        <v>2019</v>
      </c>
      <c r="C569" s="2" t="str">
        <f t="shared" si="64"/>
        <v>Jul</v>
      </c>
      <c r="D569" s="2">
        <f>MONTH(Dim_Dates[[#This Row],[Date]])</f>
        <v>7</v>
      </c>
      <c r="E569" s="2" t="str">
        <f t="shared" si="66"/>
        <v>2019 07</v>
      </c>
      <c r="F569" s="1">
        <f t="shared" si="67"/>
        <v>30</v>
      </c>
      <c r="G569" s="2" t="str">
        <f t="shared" si="68"/>
        <v>201930</v>
      </c>
      <c r="H569" s="2" t="str">
        <f t="shared" si="69"/>
        <v>Mon</v>
      </c>
      <c r="I569" s="2">
        <f t="shared" si="70"/>
        <v>1</v>
      </c>
    </row>
    <row r="570" spans="1:9">
      <c r="A570" s="3">
        <f t="shared" si="71"/>
        <v>43669</v>
      </c>
      <c r="B570" s="2">
        <f t="shared" si="65"/>
        <v>2019</v>
      </c>
      <c r="C570" s="2" t="str">
        <f t="shared" si="64"/>
        <v>Jul</v>
      </c>
      <c r="D570" s="2">
        <f>MONTH(Dim_Dates[[#This Row],[Date]])</f>
        <v>7</v>
      </c>
      <c r="E570" s="2" t="str">
        <f t="shared" si="66"/>
        <v>2019 07</v>
      </c>
      <c r="F570" s="1">
        <f t="shared" si="67"/>
        <v>30</v>
      </c>
      <c r="G570" s="2" t="str">
        <f t="shared" si="68"/>
        <v>201930</v>
      </c>
      <c r="H570" s="2" t="str">
        <f t="shared" si="69"/>
        <v>Tue</v>
      </c>
      <c r="I570" s="2">
        <f t="shared" si="70"/>
        <v>2</v>
      </c>
    </row>
    <row r="571" spans="1:9">
      <c r="A571" s="3">
        <f t="shared" si="71"/>
        <v>43670</v>
      </c>
      <c r="B571" s="2">
        <f t="shared" si="65"/>
        <v>2019</v>
      </c>
      <c r="C571" s="2" t="str">
        <f t="shared" si="64"/>
        <v>Jul</v>
      </c>
      <c r="D571" s="2">
        <f>MONTH(Dim_Dates[[#This Row],[Date]])</f>
        <v>7</v>
      </c>
      <c r="E571" s="2" t="str">
        <f t="shared" si="66"/>
        <v>2019 07</v>
      </c>
      <c r="F571" s="1">
        <f t="shared" si="67"/>
        <v>30</v>
      </c>
      <c r="G571" s="2" t="str">
        <f t="shared" si="68"/>
        <v>201930</v>
      </c>
      <c r="H571" s="2" t="str">
        <f t="shared" si="69"/>
        <v>Wed</v>
      </c>
      <c r="I571" s="2">
        <f t="shared" si="70"/>
        <v>3</v>
      </c>
    </row>
    <row r="572" spans="1:9">
      <c r="A572" s="3">
        <f t="shared" si="71"/>
        <v>43671</v>
      </c>
      <c r="B572" s="2">
        <f t="shared" si="65"/>
        <v>2019</v>
      </c>
      <c r="C572" s="2" t="str">
        <f t="shared" si="64"/>
        <v>Jul</v>
      </c>
      <c r="D572" s="2">
        <f>MONTH(Dim_Dates[[#This Row],[Date]])</f>
        <v>7</v>
      </c>
      <c r="E572" s="2" t="str">
        <f t="shared" si="66"/>
        <v>2019 07</v>
      </c>
      <c r="F572" s="1">
        <f t="shared" si="67"/>
        <v>30</v>
      </c>
      <c r="G572" s="2" t="str">
        <f t="shared" si="68"/>
        <v>201930</v>
      </c>
      <c r="H572" s="2" t="str">
        <f t="shared" si="69"/>
        <v>Thu</v>
      </c>
      <c r="I572" s="2">
        <f t="shared" si="70"/>
        <v>4</v>
      </c>
    </row>
    <row r="573" spans="1:9">
      <c r="A573" s="3">
        <f t="shared" si="71"/>
        <v>43672</v>
      </c>
      <c r="B573" s="2">
        <f t="shared" si="65"/>
        <v>2019</v>
      </c>
      <c r="C573" s="2" t="str">
        <f t="shared" si="64"/>
        <v>Jul</v>
      </c>
      <c r="D573" s="2">
        <f>MONTH(Dim_Dates[[#This Row],[Date]])</f>
        <v>7</v>
      </c>
      <c r="E573" s="2" t="str">
        <f t="shared" si="66"/>
        <v>2019 07</v>
      </c>
      <c r="F573" s="1">
        <f t="shared" si="67"/>
        <v>30</v>
      </c>
      <c r="G573" s="2" t="str">
        <f t="shared" si="68"/>
        <v>201930</v>
      </c>
      <c r="H573" s="2" t="str">
        <f t="shared" si="69"/>
        <v>Fri</v>
      </c>
      <c r="I573" s="2">
        <f t="shared" si="70"/>
        <v>5</v>
      </c>
    </row>
    <row r="574" spans="1:9">
      <c r="A574" s="3">
        <f t="shared" si="71"/>
        <v>43673</v>
      </c>
      <c r="B574" s="2">
        <f t="shared" si="65"/>
        <v>2019</v>
      </c>
      <c r="C574" s="2" t="str">
        <f t="shared" si="64"/>
        <v>Jul</v>
      </c>
      <c r="D574" s="2">
        <f>MONTH(Dim_Dates[[#This Row],[Date]])</f>
        <v>7</v>
      </c>
      <c r="E574" s="2" t="str">
        <f t="shared" si="66"/>
        <v>2019 07</v>
      </c>
      <c r="F574" s="1">
        <f t="shared" si="67"/>
        <v>30</v>
      </c>
      <c r="G574" s="2" t="str">
        <f t="shared" si="68"/>
        <v>201930</v>
      </c>
      <c r="H574" s="2" t="str">
        <f t="shared" si="69"/>
        <v>Sat</v>
      </c>
      <c r="I574" s="2">
        <f t="shared" si="70"/>
        <v>6</v>
      </c>
    </row>
    <row r="575" spans="1:9">
      <c r="A575" s="3">
        <f t="shared" si="71"/>
        <v>43674</v>
      </c>
      <c r="B575" s="2">
        <f t="shared" si="65"/>
        <v>2019</v>
      </c>
      <c r="C575" s="2" t="str">
        <f t="shared" si="64"/>
        <v>Jul</v>
      </c>
      <c r="D575" s="2">
        <f>MONTH(Dim_Dates[[#This Row],[Date]])</f>
        <v>7</v>
      </c>
      <c r="E575" s="2" t="str">
        <f t="shared" si="66"/>
        <v>2019 07</v>
      </c>
      <c r="F575" s="1">
        <f t="shared" si="67"/>
        <v>30</v>
      </c>
      <c r="G575" s="2" t="str">
        <f t="shared" si="68"/>
        <v>201930</v>
      </c>
      <c r="H575" s="2" t="str">
        <f t="shared" si="69"/>
        <v>Sun</v>
      </c>
      <c r="I575" s="2">
        <f t="shared" si="70"/>
        <v>7</v>
      </c>
    </row>
    <row r="576" spans="1:9">
      <c r="A576" s="3">
        <f t="shared" si="71"/>
        <v>43675</v>
      </c>
      <c r="B576" s="2">
        <f t="shared" si="65"/>
        <v>2019</v>
      </c>
      <c r="C576" s="2" t="str">
        <f t="shared" si="64"/>
        <v>Jul</v>
      </c>
      <c r="D576" s="2">
        <f>MONTH(Dim_Dates[[#This Row],[Date]])</f>
        <v>7</v>
      </c>
      <c r="E576" s="2" t="str">
        <f t="shared" si="66"/>
        <v>2019 07</v>
      </c>
      <c r="F576" s="1">
        <f t="shared" si="67"/>
        <v>31</v>
      </c>
      <c r="G576" s="2" t="str">
        <f t="shared" si="68"/>
        <v>201931</v>
      </c>
      <c r="H576" s="2" t="str">
        <f t="shared" si="69"/>
        <v>Mon</v>
      </c>
      <c r="I576" s="2">
        <f t="shared" si="70"/>
        <v>1</v>
      </c>
    </row>
    <row r="577" spans="1:9">
      <c r="A577" s="3">
        <f t="shared" si="71"/>
        <v>43676</v>
      </c>
      <c r="B577" s="2">
        <f t="shared" si="65"/>
        <v>2019</v>
      </c>
      <c r="C577" s="2" t="str">
        <f t="shared" si="64"/>
        <v>Jul</v>
      </c>
      <c r="D577" s="2">
        <f>MONTH(Dim_Dates[[#This Row],[Date]])</f>
        <v>7</v>
      </c>
      <c r="E577" s="2" t="str">
        <f t="shared" si="66"/>
        <v>2019 07</v>
      </c>
      <c r="F577" s="1">
        <f t="shared" si="67"/>
        <v>31</v>
      </c>
      <c r="G577" s="2" t="str">
        <f t="shared" si="68"/>
        <v>201931</v>
      </c>
      <c r="H577" s="2" t="str">
        <f t="shared" si="69"/>
        <v>Tue</v>
      </c>
      <c r="I577" s="2">
        <f t="shared" si="70"/>
        <v>2</v>
      </c>
    </row>
    <row r="578" spans="1:9">
      <c r="A578" s="3">
        <f t="shared" si="71"/>
        <v>43677</v>
      </c>
      <c r="B578" s="2">
        <f t="shared" si="65"/>
        <v>2019</v>
      </c>
      <c r="C578" s="2" t="str">
        <f t="shared" ref="C578:C641" si="72">TEXT(A578,"mmm")</f>
        <v>Jul</v>
      </c>
      <c r="D578" s="2">
        <f>MONTH(Dim_Dates[[#This Row],[Date]])</f>
        <v>7</v>
      </c>
      <c r="E578" s="2" t="str">
        <f t="shared" si="66"/>
        <v>2019 07</v>
      </c>
      <c r="F578" s="1">
        <f t="shared" si="67"/>
        <v>31</v>
      </c>
      <c r="G578" s="2" t="str">
        <f t="shared" si="68"/>
        <v>201931</v>
      </c>
      <c r="H578" s="2" t="str">
        <f t="shared" si="69"/>
        <v>Wed</v>
      </c>
      <c r="I578" s="2">
        <f t="shared" si="70"/>
        <v>3</v>
      </c>
    </row>
    <row r="579" spans="1:9">
      <c r="A579" s="3">
        <f t="shared" si="71"/>
        <v>43678</v>
      </c>
      <c r="B579" s="2">
        <f t="shared" ref="B579:B642" si="73">YEAR(A579)</f>
        <v>2019</v>
      </c>
      <c r="C579" s="2" t="str">
        <f t="shared" si="72"/>
        <v>Aug</v>
      </c>
      <c r="D579" s="2">
        <f>MONTH(Dim_Dates[[#This Row],[Date]])</f>
        <v>8</v>
      </c>
      <c r="E579" s="2" t="str">
        <f t="shared" ref="E579:E642" si="74">B579&amp;" "&amp;TEXT(MONTH(A579),"00")</f>
        <v>2019 08</v>
      </c>
      <c r="F579" s="1">
        <f t="shared" ref="F579:F642" si="75">WEEKNUM(A579,2)</f>
        <v>31</v>
      </c>
      <c r="G579" s="2" t="str">
        <f t="shared" ref="G579:G642" si="76">B579&amp;TEXT(F579,"00")</f>
        <v>201931</v>
      </c>
      <c r="H579" s="2" t="str">
        <f t="shared" ref="H579:H642" si="77">TEXT(A579,"ddd")</f>
        <v>Thu</v>
      </c>
      <c r="I579" s="2">
        <f t="shared" ref="I579:I642" si="78">WEEKDAY(A579,2)</f>
        <v>4</v>
      </c>
    </row>
    <row r="580" spans="1:9">
      <c r="A580" s="3">
        <f t="shared" ref="A580:A643" si="79">A579+1</f>
        <v>43679</v>
      </c>
      <c r="B580" s="2">
        <f t="shared" si="73"/>
        <v>2019</v>
      </c>
      <c r="C580" s="2" t="str">
        <f t="shared" si="72"/>
        <v>Aug</v>
      </c>
      <c r="D580" s="2">
        <f>MONTH(Dim_Dates[[#This Row],[Date]])</f>
        <v>8</v>
      </c>
      <c r="E580" s="2" t="str">
        <f t="shared" si="74"/>
        <v>2019 08</v>
      </c>
      <c r="F580" s="1">
        <f t="shared" si="75"/>
        <v>31</v>
      </c>
      <c r="G580" s="2" t="str">
        <f t="shared" si="76"/>
        <v>201931</v>
      </c>
      <c r="H580" s="2" t="str">
        <f t="shared" si="77"/>
        <v>Fri</v>
      </c>
      <c r="I580" s="2">
        <f t="shared" si="78"/>
        <v>5</v>
      </c>
    </row>
    <row r="581" spans="1:9">
      <c r="A581" s="3">
        <f t="shared" si="79"/>
        <v>43680</v>
      </c>
      <c r="B581" s="2">
        <f t="shared" si="73"/>
        <v>2019</v>
      </c>
      <c r="C581" s="2" t="str">
        <f t="shared" si="72"/>
        <v>Aug</v>
      </c>
      <c r="D581" s="2">
        <f>MONTH(Dim_Dates[[#This Row],[Date]])</f>
        <v>8</v>
      </c>
      <c r="E581" s="2" t="str">
        <f t="shared" si="74"/>
        <v>2019 08</v>
      </c>
      <c r="F581" s="1">
        <f t="shared" si="75"/>
        <v>31</v>
      </c>
      <c r="G581" s="2" t="str">
        <f t="shared" si="76"/>
        <v>201931</v>
      </c>
      <c r="H581" s="2" t="str">
        <f t="shared" si="77"/>
        <v>Sat</v>
      </c>
      <c r="I581" s="2">
        <f t="shared" si="78"/>
        <v>6</v>
      </c>
    </row>
    <row r="582" spans="1:9">
      <c r="A582" s="3">
        <f t="shared" si="79"/>
        <v>43681</v>
      </c>
      <c r="B582" s="2">
        <f t="shared" si="73"/>
        <v>2019</v>
      </c>
      <c r="C582" s="2" t="str">
        <f t="shared" si="72"/>
        <v>Aug</v>
      </c>
      <c r="D582" s="2">
        <f>MONTH(Dim_Dates[[#This Row],[Date]])</f>
        <v>8</v>
      </c>
      <c r="E582" s="2" t="str">
        <f t="shared" si="74"/>
        <v>2019 08</v>
      </c>
      <c r="F582" s="1">
        <f t="shared" si="75"/>
        <v>31</v>
      </c>
      <c r="G582" s="2" t="str">
        <f t="shared" si="76"/>
        <v>201931</v>
      </c>
      <c r="H582" s="2" t="str">
        <f t="shared" si="77"/>
        <v>Sun</v>
      </c>
      <c r="I582" s="2">
        <f t="shared" si="78"/>
        <v>7</v>
      </c>
    </row>
    <row r="583" spans="1:9">
      <c r="A583" s="3">
        <f t="shared" si="79"/>
        <v>43682</v>
      </c>
      <c r="B583" s="2">
        <f t="shared" si="73"/>
        <v>2019</v>
      </c>
      <c r="C583" s="2" t="str">
        <f t="shared" si="72"/>
        <v>Aug</v>
      </c>
      <c r="D583" s="2">
        <f>MONTH(Dim_Dates[[#This Row],[Date]])</f>
        <v>8</v>
      </c>
      <c r="E583" s="2" t="str">
        <f t="shared" si="74"/>
        <v>2019 08</v>
      </c>
      <c r="F583" s="1">
        <f t="shared" si="75"/>
        <v>32</v>
      </c>
      <c r="G583" s="2" t="str">
        <f t="shared" si="76"/>
        <v>201932</v>
      </c>
      <c r="H583" s="2" t="str">
        <f t="shared" si="77"/>
        <v>Mon</v>
      </c>
      <c r="I583" s="2">
        <f t="shared" si="78"/>
        <v>1</v>
      </c>
    </row>
    <row r="584" spans="1:9">
      <c r="A584" s="3">
        <f t="shared" si="79"/>
        <v>43683</v>
      </c>
      <c r="B584" s="2">
        <f t="shared" si="73"/>
        <v>2019</v>
      </c>
      <c r="C584" s="2" t="str">
        <f t="shared" si="72"/>
        <v>Aug</v>
      </c>
      <c r="D584" s="2">
        <f>MONTH(Dim_Dates[[#This Row],[Date]])</f>
        <v>8</v>
      </c>
      <c r="E584" s="2" t="str">
        <f t="shared" si="74"/>
        <v>2019 08</v>
      </c>
      <c r="F584" s="1">
        <f t="shared" si="75"/>
        <v>32</v>
      </c>
      <c r="G584" s="2" t="str">
        <f t="shared" si="76"/>
        <v>201932</v>
      </c>
      <c r="H584" s="2" t="str">
        <f t="shared" si="77"/>
        <v>Tue</v>
      </c>
      <c r="I584" s="2">
        <f t="shared" si="78"/>
        <v>2</v>
      </c>
    </row>
    <row r="585" spans="1:9">
      <c r="A585" s="3">
        <f t="shared" si="79"/>
        <v>43684</v>
      </c>
      <c r="B585" s="2">
        <f t="shared" si="73"/>
        <v>2019</v>
      </c>
      <c r="C585" s="2" t="str">
        <f t="shared" si="72"/>
        <v>Aug</v>
      </c>
      <c r="D585" s="2">
        <f>MONTH(Dim_Dates[[#This Row],[Date]])</f>
        <v>8</v>
      </c>
      <c r="E585" s="2" t="str">
        <f t="shared" si="74"/>
        <v>2019 08</v>
      </c>
      <c r="F585" s="1">
        <f t="shared" si="75"/>
        <v>32</v>
      </c>
      <c r="G585" s="2" t="str">
        <f t="shared" si="76"/>
        <v>201932</v>
      </c>
      <c r="H585" s="2" t="str">
        <f t="shared" si="77"/>
        <v>Wed</v>
      </c>
      <c r="I585" s="2">
        <f t="shared" si="78"/>
        <v>3</v>
      </c>
    </row>
    <row r="586" spans="1:9">
      <c r="A586" s="3">
        <f t="shared" si="79"/>
        <v>43685</v>
      </c>
      <c r="B586" s="2">
        <f t="shared" si="73"/>
        <v>2019</v>
      </c>
      <c r="C586" s="2" t="str">
        <f t="shared" si="72"/>
        <v>Aug</v>
      </c>
      <c r="D586" s="2">
        <f>MONTH(Dim_Dates[[#This Row],[Date]])</f>
        <v>8</v>
      </c>
      <c r="E586" s="2" t="str">
        <f t="shared" si="74"/>
        <v>2019 08</v>
      </c>
      <c r="F586" s="1">
        <f t="shared" si="75"/>
        <v>32</v>
      </c>
      <c r="G586" s="2" t="str">
        <f t="shared" si="76"/>
        <v>201932</v>
      </c>
      <c r="H586" s="2" t="str">
        <f t="shared" si="77"/>
        <v>Thu</v>
      </c>
      <c r="I586" s="2">
        <f t="shared" si="78"/>
        <v>4</v>
      </c>
    </row>
    <row r="587" spans="1:9">
      <c r="A587" s="3">
        <f t="shared" si="79"/>
        <v>43686</v>
      </c>
      <c r="B587" s="2">
        <f t="shared" si="73"/>
        <v>2019</v>
      </c>
      <c r="C587" s="2" t="str">
        <f t="shared" si="72"/>
        <v>Aug</v>
      </c>
      <c r="D587" s="2">
        <f>MONTH(Dim_Dates[[#This Row],[Date]])</f>
        <v>8</v>
      </c>
      <c r="E587" s="2" t="str">
        <f t="shared" si="74"/>
        <v>2019 08</v>
      </c>
      <c r="F587" s="1">
        <f t="shared" si="75"/>
        <v>32</v>
      </c>
      <c r="G587" s="2" t="str">
        <f t="shared" si="76"/>
        <v>201932</v>
      </c>
      <c r="H587" s="2" t="str">
        <f t="shared" si="77"/>
        <v>Fri</v>
      </c>
      <c r="I587" s="2">
        <f t="shared" si="78"/>
        <v>5</v>
      </c>
    </row>
    <row r="588" spans="1:9">
      <c r="A588" s="3">
        <f t="shared" si="79"/>
        <v>43687</v>
      </c>
      <c r="B588" s="2">
        <f t="shared" si="73"/>
        <v>2019</v>
      </c>
      <c r="C588" s="2" t="str">
        <f t="shared" si="72"/>
        <v>Aug</v>
      </c>
      <c r="D588" s="2">
        <f>MONTH(Dim_Dates[[#This Row],[Date]])</f>
        <v>8</v>
      </c>
      <c r="E588" s="2" t="str">
        <f t="shared" si="74"/>
        <v>2019 08</v>
      </c>
      <c r="F588" s="1">
        <f t="shared" si="75"/>
        <v>32</v>
      </c>
      <c r="G588" s="2" t="str">
        <f t="shared" si="76"/>
        <v>201932</v>
      </c>
      <c r="H588" s="2" t="str">
        <f t="shared" si="77"/>
        <v>Sat</v>
      </c>
      <c r="I588" s="2">
        <f t="shared" si="78"/>
        <v>6</v>
      </c>
    </row>
    <row r="589" spans="1:9">
      <c r="A589" s="3">
        <f t="shared" si="79"/>
        <v>43688</v>
      </c>
      <c r="B589" s="2">
        <f t="shared" si="73"/>
        <v>2019</v>
      </c>
      <c r="C589" s="2" t="str">
        <f t="shared" si="72"/>
        <v>Aug</v>
      </c>
      <c r="D589" s="2">
        <f>MONTH(Dim_Dates[[#This Row],[Date]])</f>
        <v>8</v>
      </c>
      <c r="E589" s="2" t="str">
        <f t="shared" si="74"/>
        <v>2019 08</v>
      </c>
      <c r="F589" s="1">
        <f t="shared" si="75"/>
        <v>32</v>
      </c>
      <c r="G589" s="2" t="str">
        <f t="shared" si="76"/>
        <v>201932</v>
      </c>
      <c r="H589" s="2" t="str">
        <f t="shared" si="77"/>
        <v>Sun</v>
      </c>
      <c r="I589" s="2">
        <f t="shared" si="78"/>
        <v>7</v>
      </c>
    </row>
    <row r="590" spans="1:9">
      <c r="A590" s="3">
        <f t="shared" si="79"/>
        <v>43689</v>
      </c>
      <c r="B590" s="2">
        <f t="shared" si="73"/>
        <v>2019</v>
      </c>
      <c r="C590" s="2" t="str">
        <f t="shared" si="72"/>
        <v>Aug</v>
      </c>
      <c r="D590" s="2">
        <f>MONTH(Dim_Dates[[#This Row],[Date]])</f>
        <v>8</v>
      </c>
      <c r="E590" s="2" t="str">
        <f t="shared" si="74"/>
        <v>2019 08</v>
      </c>
      <c r="F590" s="1">
        <f t="shared" si="75"/>
        <v>33</v>
      </c>
      <c r="G590" s="2" t="str">
        <f t="shared" si="76"/>
        <v>201933</v>
      </c>
      <c r="H590" s="2" t="str">
        <f t="shared" si="77"/>
        <v>Mon</v>
      </c>
      <c r="I590" s="2">
        <f t="shared" si="78"/>
        <v>1</v>
      </c>
    </row>
    <row r="591" spans="1:9">
      <c r="A591" s="3">
        <f t="shared" si="79"/>
        <v>43690</v>
      </c>
      <c r="B591" s="2">
        <f t="shared" si="73"/>
        <v>2019</v>
      </c>
      <c r="C591" s="2" t="str">
        <f t="shared" si="72"/>
        <v>Aug</v>
      </c>
      <c r="D591" s="2">
        <f>MONTH(Dim_Dates[[#This Row],[Date]])</f>
        <v>8</v>
      </c>
      <c r="E591" s="2" t="str">
        <f t="shared" si="74"/>
        <v>2019 08</v>
      </c>
      <c r="F591" s="1">
        <f t="shared" si="75"/>
        <v>33</v>
      </c>
      <c r="G591" s="2" t="str">
        <f t="shared" si="76"/>
        <v>201933</v>
      </c>
      <c r="H591" s="2" t="str">
        <f t="shared" si="77"/>
        <v>Tue</v>
      </c>
      <c r="I591" s="2">
        <f t="shared" si="78"/>
        <v>2</v>
      </c>
    </row>
    <row r="592" spans="1:9">
      <c r="A592" s="3">
        <f t="shared" si="79"/>
        <v>43691</v>
      </c>
      <c r="B592" s="2">
        <f t="shared" si="73"/>
        <v>2019</v>
      </c>
      <c r="C592" s="2" t="str">
        <f t="shared" si="72"/>
        <v>Aug</v>
      </c>
      <c r="D592" s="2">
        <f>MONTH(Dim_Dates[[#This Row],[Date]])</f>
        <v>8</v>
      </c>
      <c r="E592" s="2" t="str">
        <f t="shared" si="74"/>
        <v>2019 08</v>
      </c>
      <c r="F592" s="1">
        <f t="shared" si="75"/>
        <v>33</v>
      </c>
      <c r="G592" s="2" t="str">
        <f t="shared" si="76"/>
        <v>201933</v>
      </c>
      <c r="H592" s="2" t="str">
        <f t="shared" si="77"/>
        <v>Wed</v>
      </c>
      <c r="I592" s="2">
        <f t="shared" si="78"/>
        <v>3</v>
      </c>
    </row>
    <row r="593" spans="1:9">
      <c r="A593" s="3">
        <f t="shared" si="79"/>
        <v>43692</v>
      </c>
      <c r="B593" s="2">
        <f t="shared" si="73"/>
        <v>2019</v>
      </c>
      <c r="C593" s="2" t="str">
        <f t="shared" si="72"/>
        <v>Aug</v>
      </c>
      <c r="D593" s="2">
        <f>MONTH(Dim_Dates[[#This Row],[Date]])</f>
        <v>8</v>
      </c>
      <c r="E593" s="2" t="str">
        <f t="shared" si="74"/>
        <v>2019 08</v>
      </c>
      <c r="F593" s="1">
        <f t="shared" si="75"/>
        <v>33</v>
      </c>
      <c r="G593" s="2" t="str">
        <f t="shared" si="76"/>
        <v>201933</v>
      </c>
      <c r="H593" s="2" t="str">
        <f t="shared" si="77"/>
        <v>Thu</v>
      </c>
      <c r="I593" s="2">
        <f t="shared" si="78"/>
        <v>4</v>
      </c>
    </row>
    <row r="594" spans="1:9">
      <c r="A594" s="3">
        <f t="shared" si="79"/>
        <v>43693</v>
      </c>
      <c r="B594" s="2">
        <f t="shared" si="73"/>
        <v>2019</v>
      </c>
      <c r="C594" s="2" t="str">
        <f t="shared" si="72"/>
        <v>Aug</v>
      </c>
      <c r="D594" s="2">
        <f>MONTH(Dim_Dates[[#This Row],[Date]])</f>
        <v>8</v>
      </c>
      <c r="E594" s="2" t="str">
        <f t="shared" si="74"/>
        <v>2019 08</v>
      </c>
      <c r="F594" s="1">
        <f t="shared" si="75"/>
        <v>33</v>
      </c>
      <c r="G594" s="2" t="str">
        <f t="shared" si="76"/>
        <v>201933</v>
      </c>
      <c r="H594" s="2" t="str">
        <f t="shared" si="77"/>
        <v>Fri</v>
      </c>
      <c r="I594" s="2">
        <f t="shared" si="78"/>
        <v>5</v>
      </c>
    </row>
    <row r="595" spans="1:9">
      <c r="A595" s="3">
        <f t="shared" si="79"/>
        <v>43694</v>
      </c>
      <c r="B595" s="2">
        <f t="shared" si="73"/>
        <v>2019</v>
      </c>
      <c r="C595" s="2" t="str">
        <f t="shared" si="72"/>
        <v>Aug</v>
      </c>
      <c r="D595" s="2">
        <f>MONTH(Dim_Dates[[#This Row],[Date]])</f>
        <v>8</v>
      </c>
      <c r="E595" s="2" t="str">
        <f t="shared" si="74"/>
        <v>2019 08</v>
      </c>
      <c r="F595" s="1">
        <f t="shared" si="75"/>
        <v>33</v>
      </c>
      <c r="G595" s="2" t="str">
        <f t="shared" si="76"/>
        <v>201933</v>
      </c>
      <c r="H595" s="2" t="str">
        <f t="shared" si="77"/>
        <v>Sat</v>
      </c>
      <c r="I595" s="2">
        <f t="shared" si="78"/>
        <v>6</v>
      </c>
    </row>
    <row r="596" spans="1:9">
      <c r="A596" s="3">
        <f t="shared" si="79"/>
        <v>43695</v>
      </c>
      <c r="B596" s="2">
        <f t="shared" si="73"/>
        <v>2019</v>
      </c>
      <c r="C596" s="2" t="str">
        <f t="shared" si="72"/>
        <v>Aug</v>
      </c>
      <c r="D596" s="2">
        <f>MONTH(Dim_Dates[[#This Row],[Date]])</f>
        <v>8</v>
      </c>
      <c r="E596" s="2" t="str">
        <f t="shared" si="74"/>
        <v>2019 08</v>
      </c>
      <c r="F596" s="1">
        <f t="shared" si="75"/>
        <v>33</v>
      </c>
      <c r="G596" s="2" t="str">
        <f t="shared" si="76"/>
        <v>201933</v>
      </c>
      <c r="H596" s="2" t="str">
        <f t="shared" si="77"/>
        <v>Sun</v>
      </c>
      <c r="I596" s="2">
        <f t="shared" si="78"/>
        <v>7</v>
      </c>
    </row>
    <row r="597" spans="1:9">
      <c r="A597" s="3">
        <f t="shared" si="79"/>
        <v>43696</v>
      </c>
      <c r="B597" s="2">
        <f t="shared" si="73"/>
        <v>2019</v>
      </c>
      <c r="C597" s="2" t="str">
        <f t="shared" si="72"/>
        <v>Aug</v>
      </c>
      <c r="D597" s="2">
        <f>MONTH(Dim_Dates[[#This Row],[Date]])</f>
        <v>8</v>
      </c>
      <c r="E597" s="2" t="str">
        <f t="shared" si="74"/>
        <v>2019 08</v>
      </c>
      <c r="F597" s="1">
        <f t="shared" si="75"/>
        <v>34</v>
      </c>
      <c r="G597" s="2" t="str">
        <f t="shared" si="76"/>
        <v>201934</v>
      </c>
      <c r="H597" s="2" t="str">
        <f t="shared" si="77"/>
        <v>Mon</v>
      </c>
      <c r="I597" s="2">
        <f t="shared" si="78"/>
        <v>1</v>
      </c>
    </row>
    <row r="598" spans="1:9">
      <c r="A598" s="3">
        <f t="shared" si="79"/>
        <v>43697</v>
      </c>
      <c r="B598" s="2">
        <f t="shared" si="73"/>
        <v>2019</v>
      </c>
      <c r="C598" s="2" t="str">
        <f t="shared" si="72"/>
        <v>Aug</v>
      </c>
      <c r="D598" s="2">
        <f>MONTH(Dim_Dates[[#This Row],[Date]])</f>
        <v>8</v>
      </c>
      <c r="E598" s="2" t="str">
        <f t="shared" si="74"/>
        <v>2019 08</v>
      </c>
      <c r="F598" s="1">
        <f t="shared" si="75"/>
        <v>34</v>
      </c>
      <c r="G598" s="2" t="str">
        <f t="shared" si="76"/>
        <v>201934</v>
      </c>
      <c r="H598" s="2" t="str">
        <f t="shared" si="77"/>
        <v>Tue</v>
      </c>
      <c r="I598" s="2">
        <f t="shared" si="78"/>
        <v>2</v>
      </c>
    </row>
    <row r="599" spans="1:9">
      <c r="A599" s="3">
        <f t="shared" si="79"/>
        <v>43698</v>
      </c>
      <c r="B599" s="2">
        <f t="shared" si="73"/>
        <v>2019</v>
      </c>
      <c r="C599" s="2" t="str">
        <f t="shared" si="72"/>
        <v>Aug</v>
      </c>
      <c r="D599" s="2">
        <f>MONTH(Dim_Dates[[#This Row],[Date]])</f>
        <v>8</v>
      </c>
      <c r="E599" s="2" t="str">
        <f t="shared" si="74"/>
        <v>2019 08</v>
      </c>
      <c r="F599" s="1">
        <f t="shared" si="75"/>
        <v>34</v>
      </c>
      <c r="G599" s="2" t="str">
        <f t="shared" si="76"/>
        <v>201934</v>
      </c>
      <c r="H599" s="2" t="str">
        <f t="shared" si="77"/>
        <v>Wed</v>
      </c>
      <c r="I599" s="2">
        <f t="shared" si="78"/>
        <v>3</v>
      </c>
    </row>
    <row r="600" spans="1:9">
      <c r="A600" s="3">
        <f t="shared" si="79"/>
        <v>43699</v>
      </c>
      <c r="B600" s="2">
        <f t="shared" si="73"/>
        <v>2019</v>
      </c>
      <c r="C600" s="2" t="str">
        <f t="shared" si="72"/>
        <v>Aug</v>
      </c>
      <c r="D600" s="2">
        <f>MONTH(Dim_Dates[[#This Row],[Date]])</f>
        <v>8</v>
      </c>
      <c r="E600" s="2" t="str">
        <f t="shared" si="74"/>
        <v>2019 08</v>
      </c>
      <c r="F600" s="1">
        <f t="shared" si="75"/>
        <v>34</v>
      </c>
      <c r="G600" s="2" t="str">
        <f t="shared" si="76"/>
        <v>201934</v>
      </c>
      <c r="H600" s="2" t="str">
        <f t="shared" si="77"/>
        <v>Thu</v>
      </c>
      <c r="I600" s="2">
        <f t="shared" si="78"/>
        <v>4</v>
      </c>
    </row>
    <row r="601" spans="1:9">
      <c r="A601" s="3">
        <f t="shared" si="79"/>
        <v>43700</v>
      </c>
      <c r="B601" s="2">
        <f t="shared" si="73"/>
        <v>2019</v>
      </c>
      <c r="C601" s="2" t="str">
        <f t="shared" si="72"/>
        <v>Aug</v>
      </c>
      <c r="D601" s="2">
        <f>MONTH(Dim_Dates[[#This Row],[Date]])</f>
        <v>8</v>
      </c>
      <c r="E601" s="2" t="str">
        <f t="shared" si="74"/>
        <v>2019 08</v>
      </c>
      <c r="F601" s="1">
        <f t="shared" si="75"/>
        <v>34</v>
      </c>
      <c r="G601" s="2" t="str">
        <f t="shared" si="76"/>
        <v>201934</v>
      </c>
      <c r="H601" s="2" t="str">
        <f t="shared" si="77"/>
        <v>Fri</v>
      </c>
      <c r="I601" s="2">
        <f t="shared" si="78"/>
        <v>5</v>
      </c>
    </row>
    <row r="602" spans="1:9">
      <c r="A602" s="3">
        <f t="shared" si="79"/>
        <v>43701</v>
      </c>
      <c r="B602" s="2">
        <f t="shared" si="73"/>
        <v>2019</v>
      </c>
      <c r="C602" s="2" t="str">
        <f t="shared" si="72"/>
        <v>Aug</v>
      </c>
      <c r="D602" s="2">
        <f>MONTH(Dim_Dates[[#This Row],[Date]])</f>
        <v>8</v>
      </c>
      <c r="E602" s="2" t="str">
        <f t="shared" si="74"/>
        <v>2019 08</v>
      </c>
      <c r="F602" s="1">
        <f t="shared" si="75"/>
        <v>34</v>
      </c>
      <c r="G602" s="2" t="str">
        <f t="shared" si="76"/>
        <v>201934</v>
      </c>
      <c r="H602" s="2" t="str">
        <f t="shared" si="77"/>
        <v>Sat</v>
      </c>
      <c r="I602" s="2">
        <f t="shared" si="78"/>
        <v>6</v>
      </c>
    </row>
    <row r="603" spans="1:9">
      <c r="A603" s="3">
        <f t="shared" si="79"/>
        <v>43702</v>
      </c>
      <c r="B603" s="2">
        <f t="shared" si="73"/>
        <v>2019</v>
      </c>
      <c r="C603" s="2" t="str">
        <f t="shared" si="72"/>
        <v>Aug</v>
      </c>
      <c r="D603" s="2">
        <f>MONTH(Dim_Dates[[#This Row],[Date]])</f>
        <v>8</v>
      </c>
      <c r="E603" s="2" t="str">
        <f t="shared" si="74"/>
        <v>2019 08</v>
      </c>
      <c r="F603" s="1">
        <f t="shared" si="75"/>
        <v>34</v>
      </c>
      <c r="G603" s="2" t="str">
        <f t="shared" si="76"/>
        <v>201934</v>
      </c>
      <c r="H603" s="2" t="str">
        <f t="shared" si="77"/>
        <v>Sun</v>
      </c>
      <c r="I603" s="2">
        <f t="shared" si="78"/>
        <v>7</v>
      </c>
    </row>
    <row r="604" spans="1:9">
      <c r="A604" s="3">
        <f t="shared" si="79"/>
        <v>43703</v>
      </c>
      <c r="B604" s="2">
        <f t="shared" si="73"/>
        <v>2019</v>
      </c>
      <c r="C604" s="2" t="str">
        <f t="shared" si="72"/>
        <v>Aug</v>
      </c>
      <c r="D604" s="2">
        <f>MONTH(Dim_Dates[[#This Row],[Date]])</f>
        <v>8</v>
      </c>
      <c r="E604" s="2" t="str">
        <f t="shared" si="74"/>
        <v>2019 08</v>
      </c>
      <c r="F604" s="1">
        <f t="shared" si="75"/>
        <v>35</v>
      </c>
      <c r="G604" s="2" t="str">
        <f t="shared" si="76"/>
        <v>201935</v>
      </c>
      <c r="H604" s="2" t="str">
        <f t="shared" si="77"/>
        <v>Mon</v>
      </c>
      <c r="I604" s="2">
        <f t="shared" si="78"/>
        <v>1</v>
      </c>
    </row>
    <row r="605" spans="1:9">
      <c r="A605" s="3">
        <f t="shared" si="79"/>
        <v>43704</v>
      </c>
      <c r="B605" s="2">
        <f t="shared" si="73"/>
        <v>2019</v>
      </c>
      <c r="C605" s="2" t="str">
        <f t="shared" si="72"/>
        <v>Aug</v>
      </c>
      <c r="D605" s="2">
        <f>MONTH(Dim_Dates[[#This Row],[Date]])</f>
        <v>8</v>
      </c>
      <c r="E605" s="2" t="str">
        <f t="shared" si="74"/>
        <v>2019 08</v>
      </c>
      <c r="F605" s="1">
        <f t="shared" si="75"/>
        <v>35</v>
      </c>
      <c r="G605" s="2" t="str">
        <f t="shared" si="76"/>
        <v>201935</v>
      </c>
      <c r="H605" s="2" t="str">
        <f t="shared" si="77"/>
        <v>Tue</v>
      </c>
      <c r="I605" s="2">
        <f t="shared" si="78"/>
        <v>2</v>
      </c>
    </row>
    <row r="606" spans="1:9">
      <c r="A606" s="3">
        <f t="shared" si="79"/>
        <v>43705</v>
      </c>
      <c r="B606" s="2">
        <f t="shared" si="73"/>
        <v>2019</v>
      </c>
      <c r="C606" s="2" t="str">
        <f t="shared" si="72"/>
        <v>Aug</v>
      </c>
      <c r="D606" s="2">
        <f>MONTH(Dim_Dates[[#This Row],[Date]])</f>
        <v>8</v>
      </c>
      <c r="E606" s="2" t="str">
        <f t="shared" si="74"/>
        <v>2019 08</v>
      </c>
      <c r="F606" s="1">
        <f t="shared" si="75"/>
        <v>35</v>
      </c>
      <c r="G606" s="2" t="str">
        <f t="shared" si="76"/>
        <v>201935</v>
      </c>
      <c r="H606" s="2" t="str">
        <f t="shared" si="77"/>
        <v>Wed</v>
      </c>
      <c r="I606" s="2">
        <f t="shared" si="78"/>
        <v>3</v>
      </c>
    </row>
    <row r="607" spans="1:9">
      <c r="A607" s="3">
        <f t="shared" si="79"/>
        <v>43706</v>
      </c>
      <c r="B607" s="2">
        <f t="shared" si="73"/>
        <v>2019</v>
      </c>
      <c r="C607" s="2" t="str">
        <f t="shared" si="72"/>
        <v>Aug</v>
      </c>
      <c r="D607" s="2">
        <f>MONTH(Dim_Dates[[#This Row],[Date]])</f>
        <v>8</v>
      </c>
      <c r="E607" s="2" t="str">
        <f t="shared" si="74"/>
        <v>2019 08</v>
      </c>
      <c r="F607" s="1">
        <f t="shared" si="75"/>
        <v>35</v>
      </c>
      <c r="G607" s="2" t="str">
        <f t="shared" si="76"/>
        <v>201935</v>
      </c>
      <c r="H607" s="2" t="str">
        <f t="shared" si="77"/>
        <v>Thu</v>
      </c>
      <c r="I607" s="2">
        <f t="shared" si="78"/>
        <v>4</v>
      </c>
    </row>
    <row r="608" spans="1:9">
      <c r="A608" s="3">
        <f t="shared" si="79"/>
        <v>43707</v>
      </c>
      <c r="B608" s="2">
        <f t="shared" si="73"/>
        <v>2019</v>
      </c>
      <c r="C608" s="2" t="str">
        <f t="shared" si="72"/>
        <v>Aug</v>
      </c>
      <c r="D608" s="2">
        <f>MONTH(Dim_Dates[[#This Row],[Date]])</f>
        <v>8</v>
      </c>
      <c r="E608" s="2" t="str">
        <f t="shared" si="74"/>
        <v>2019 08</v>
      </c>
      <c r="F608" s="1">
        <f t="shared" si="75"/>
        <v>35</v>
      </c>
      <c r="G608" s="2" t="str">
        <f t="shared" si="76"/>
        <v>201935</v>
      </c>
      <c r="H608" s="2" t="str">
        <f t="shared" si="77"/>
        <v>Fri</v>
      </c>
      <c r="I608" s="2">
        <f t="shared" si="78"/>
        <v>5</v>
      </c>
    </row>
    <row r="609" spans="1:9">
      <c r="A609" s="3">
        <f t="shared" si="79"/>
        <v>43708</v>
      </c>
      <c r="B609" s="2">
        <f t="shared" si="73"/>
        <v>2019</v>
      </c>
      <c r="C609" s="2" t="str">
        <f t="shared" si="72"/>
        <v>Aug</v>
      </c>
      <c r="D609" s="2">
        <f>MONTH(Dim_Dates[[#This Row],[Date]])</f>
        <v>8</v>
      </c>
      <c r="E609" s="2" t="str">
        <f t="shared" si="74"/>
        <v>2019 08</v>
      </c>
      <c r="F609" s="1">
        <f t="shared" si="75"/>
        <v>35</v>
      </c>
      <c r="G609" s="2" t="str">
        <f t="shared" si="76"/>
        <v>201935</v>
      </c>
      <c r="H609" s="2" t="str">
        <f t="shared" si="77"/>
        <v>Sat</v>
      </c>
      <c r="I609" s="2">
        <f t="shared" si="78"/>
        <v>6</v>
      </c>
    </row>
    <row r="610" spans="1:9">
      <c r="A610" s="3">
        <f t="shared" si="79"/>
        <v>43709</v>
      </c>
      <c r="B610" s="2">
        <f t="shared" si="73"/>
        <v>2019</v>
      </c>
      <c r="C610" s="2" t="str">
        <f t="shared" si="72"/>
        <v>Sep</v>
      </c>
      <c r="D610" s="2">
        <f>MONTH(Dim_Dates[[#This Row],[Date]])</f>
        <v>9</v>
      </c>
      <c r="E610" s="2" t="str">
        <f t="shared" si="74"/>
        <v>2019 09</v>
      </c>
      <c r="F610" s="1">
        <f t="shared" si="75"/>
        <v>35</v>
      </c>
      <c r="G610" s="2" t="str">
        <f t="shared" si="76"/>
        <v>201935</v>
      </c>
      <c r="H610" s="2" t="str">
        <f t="shared" si="77"/>
        <v>Sun</v>
      </c>
      <c r="I610" s="2">
        <f t="shared" si="78"/>
        <v>7</v>
      </c>
    </row>
    <row r="611" spans="1:9">
      <c r="A611" s="3">
        <f t="shared" si="79"/>
        <v>43710</v>
      </c>
      <c r="B611" s="2">
        <f t="shared" si="73"/>
        <v>2019</v>
      </c>
      <c r="C611" s="2" t="str">
        <f t="shared" si="72"/>
        <v>Sep</v>
      </c>
      <c r="D611" s="2">
        <f>MONTH(Dim_Dates[[#This Row],[Date]])</f>
        <v>9</v>
      </c>
      <c r="E611" s="2" t="str">
        <f t="shared" si="74"/>
        <v>2019 09</v>
      </c>
      <c r="F611" s="1">
        <f t="shared" si="75"/>
        <v>36</v>
      </c>
      <c r="G611" s="2" t="str">
        <f t="shared" si="76"/>
        <v>201936</v>
      </c>
      <c r="H611" s="2" t="str">
        <f t="shared" si="77"/>
        <v>Mon</v>
      </c>
      <c r="I611" s="2">
        <f t="shared" si="78"/>
        <v>1</v>
      </c>
    </row>
    <row r="612" spans="1:9">
      <c r="A612" s="3">
        <f t="shared" si="79"/>
        <v>43711</v>
      </c>
      <c r="B612" s="2">
        <f t="shared" si="73"/>
        <v>2019</v>
      </c>
      <c r="C612" s="2" t="str">
        <f t="shared" si="72"/>
        <v>Sep</v>
      </c>
      <c r="D612" s="2">
        <f>MONTH(Dim_Dates[[#This Row],[Date]])</f>
        <v>9</v>
      </c>
      <c r="E612" s="2" t="str">
        <f t="shared" si="74"/>
        <v>2019 09</v>
      </c>
      <c r="F612" s="1">
        <f t="shared" si="75"/>
        <v>36</v>
      </c>
      <c r="G612" s="2" t="str">
        <f t="shared" si="76"/>
        <v>201936</v>
      </c>
      <c r="H612" s="2" t="str">
        <f t="shared" si="77"/>
        <v>Tue</v>
      </c>
      <c r="I612" s="2">
        <f t="shared" si="78"/>
        <v>2</v>
      </c>
    </row>
    <row r="613" spans="1:9">
      <c r="A613" s="3">
        <f t="shared" si="79"/>
        <v>43712</v>
      </c>
      <c r="B613" s="2">
        <f t="shared" si="73"/>
        <v>2019</v>
      </c>
      <c r="C613" s="2" t="str">
        <f t="shared" si="72"/>
        <v>Sep</v>
      </c>
      <c r="D613" s="2">
        <f>MONTH(Dim_Dates[[#This Row],[Date]])</f>
        <v>9</v>
      </c>
      <c r="E613" s="2" t="str">
        <f t="shared" si="74"/>
        <v>2019 09</v>
      </c>
      <c r="F613" s="1">
        <f t="shared" si="75"/>
        <v>36</v>
      </c>
      <c r="G613" s="2" t="str">
        <f t="shared" si="76"/>
        <v>201936</v>
      </c>
      <c r="H613" s="2" t="str">
        <f t="shared" si="77"/>
        <v>Wed</v>
      </c>
      <c r="I613" s="2">
        <f t="shared" si="78"/>
        <v>3</v>
      </c>
    </row>
    <row r="614" spans="1:9">
      <c r="A614" s="3">
        <f t="shared" si="79"/>
        <v>43713</v>
      </c>
      <c r="B614" s="2">
        <f t="shared" si="73"/>
        <v>2019</v>
      </c>
      <c r="C614" s="2" t="str">
        <f t="shared" si="72"/>
        <v>Sep</v>
      </c>
      <c r="D614" s="2">
        <f>MONTH(Dim_Dates[[#This Row],[Date]])</f>
        <v>9</v>
      </c>
      <c r="E614" s="2" t="str">
        <f t="shared" si="74"/>
        <v>2019 09</v>
      </c>
      <c r="F614" s="1">
        <f t="shared" si="75"/>
        <v>36</v>
      </c>
      <c r="G614" s="2" t="str">
        <f t="shared" si="76"/>
        <v>201936</v>
      </c>
      <c r="H614" s="2" t="str">
        <f t="shared" si="77"/>
        <v>Thu</v>
      </c>
      <c r="I614" s="2">
        <f t="shared" si="78"/>
        <v>4</v>
      </c>
    </row>
    <row r="615" spans="1:9">
      <c r="A615" s="3">
        <f t="shared" si="79"/>
        <v>43714</v>
      </c>
      <c r="B615" s="2">
        <f t="shared" si="73"/>
        <v>2019</v>
      </c>
      <c r="C615" s="2" t="str">
        <f t="shared" si="72"/>
        <v>Sep</v>
      </c>
      <c r="D615" s="2">
        <f>MONTH(Dim_Dates[[#This Row],[Date]])</f>
        <v>9</v>
      </c>
      <c r="E615" s="2" t="str">
        <f t="shared" si="74"/>
        <v>2019 09</v>
      </c>
      <c r="F615" s="1">
        <f t="shared" si="75"/>
        <v>36</v>
      </c>
      <c r="G615" s="2" t="str">
        <f t="shared" si="76"/>
        <v>201936</v>
      </c>
      <c r="H615" s="2" t="str">
        <f t="shared" si="77"/>
        <v>Fri</v>
      </c>
      <c r="I615" s="2">
        <f t="shared" si="78"/>
        <v>5</v>
      </c>
    </row>
    <row r="616" spans="1:9">
      <c r="A616" s="3">
        <f t="shared" si="79"/>
        <v>43715</v>
      </c>
      <c r="B616" s="2">
        <f t="shared" si="73"/>
        <v>2019</v>
      </c>
      <c r="C616" s="2" t="str">
        <f t="shared" si="72"/>
        <v>Sep</v>
      </c>
      <c r="D616" s="2">
        <f>MONTH(Dim_Dates[[#This Row],[Date]])</f>
        <v>9</v>
      </c>
      <c r="E616" s="2" t="str">
        <f t="shared" si="74"/>
        <v>2019 09</v>
      </c>
      <c r="F616" s="1">
        <f t="shared" si="75"/>
        <v>36</v>
      </c>
      <c r="G616" s="2" t="str">
        <f t="shared" si="76"/>
        <v>201936</v>
      </c>
      <c r="H616" s="2" t="str">
        <f t="shared" si="77"/>
        <v>Sat</v>
      </c>
      <c r="I616" s="2">
        <f t="shared" si="78"/>
        <v>6</v>
      </c>
    </row>
    <row r="617" spans="1:9">
      <c r="A617" s="3">
        <f t="shared" si="79"/>
        <v>43716</v>
      </c>
      <c r="B617" s="2">
        <f t="shared" si="73"/>
        <v>2019</v>
      </c>
      <c r="C617" s="2" t="str">
        <f t="shared" si="72"/>
        <v>Sep</v>
      </c>
      <c r="D617" s="2">
        <f>MONTH(Dim_Dates[[#This Row],[Date]])</f>
        <v>9</v>
      </c>
      <c r="E617" s="2" t="str">
        <f t="shared" si="74"/>
        <v>2019 09</v>
      </c>
      <c r="F617" s="1">
        <f t="shared" si="75"/>
        <v>36</v>
      </c>
      <c r="G617" s="2" t="str">
        <f t="shared" si="76"/>
        <v>201936</v>
      </c>
      <c r="H617" s="2" t="str">
        <f t="shared" si="77"/>
        <v>Sun</v>
      </c>
      <c r="I617" s="2">
        <f t="shared" si="78"/>
        <v>7</v>
      </c>
    </row>
    <row r="618" spans="1:9">
      <c r="A618" s="3">
        <f t="shared" si="79"/>
        <v>43717</v>
      </c>
      <c r="B618" s="2">
        <f t="shared" si="73"/>
        <v>2019</v>
      </c>
      <c r="C618" s="2" t="str">
        <f t="shared" si="72"/>
        <v>Sep</v>
      </c>
      <c r="D618" s="2">
        <f>MONTH(Dim_Dates[[#This Row],[Date]])</f>
        <v>9</v>
      </c>
      <c r="E618" s="2" t="str">
        <f t="shared" si="74"/>
        <v>2019 09</v>
      </c>
      <c r="F618" s="1">
        <f t="shared" si="75"/>
        <v>37</v>
      </c>
      <c r="G618" s="2" t="str">
        <f t="shared" si="76"/>
        <v>201937</v>
      </c>
      <c r="H618" s="2" t="str">
        <f t="shared" si="77"/>
        <v>Mon</v>
      </c>
      <c r="I618" s="2">
        <f t="shared" si="78"/>
        <v>1</v>
      </c>
    </row>
    <row r="619" spans="1:9">
      <c r="A619" s="3">
        <f t="shared" si="79"/>
        <v>43718</v>
      </c>
      <c r="B619" s="2">
        <f t="shared" si="73"/>
        <v>2019</v>
      </c>
      <c r="C619" s="2" t="str">
        <f t="shared" si="72"/>
        <v>Sep</v>
      </c>
      <c r="D619" s="2">
        <f>MONTH(Dim_Dates[[#This Row],[Date]])</f>
        <v>9</v>
      </c>
      <c r="E619" s="2" t="str">
        <f t="shared" si="74"/>
        <v>2019 09</v>
      </c>
      <c r="F619" s="1">
        <f t="shared" si="75"/>
        <v>37</v>
      </c>
      <c r="G619" s="2" t="str">
        <f t="shared" si="76"/>
        <v>201937</v>
      </c>
      <c r="H619" s="2" t="str">
        <f t="shared" si="77"/>
        <v>Tue</v>
      </c>
      <c r="I619" s="2">
        <f t="shared" si="78"/>
        <v>2</v>
      </c>
    </row>
    <row r="620" spans="1:9">
      <c r="A620" s="3">
        <f t="shared" si="79"/>
        <v>43719</v>
      </c>
      <c r="B620" s="2">
        <f t="shared" si="73"/>
        <v>2019</v>
      </c>
      <c r="C620" s="2" t="str">
        <f t="shared" si="72"/>
        <v>Sep</v>
      </c>
      <c r="D620" s="2">
        <f>MONTH(Dim_Dates[[#This Row],[Date]])</f>
        <v>9</v>
      </c>
      <c r="E620" s="2" t="str">
        <f t="shared" si="74"/>
        <v>2019 09</v>
      </c>
      <c r="F620" s="1">
        <f t="shared" si="75"/>
        <v>37</v>
      </c>
      <c r="G620" s="2" t="str">
        <f t="shared" si="76"/>
        <v>201937</v>
      </c>
      <c r="H620" s="2" t="str">
        <f t="shared" si="77"/>
        <v>Wed</v>
      </c>
      <c r="I620" s="2">
        <f t="shared" si="78"/>
        <v>3</v>
      </c>
    </row>
    <row r="621" spans="1:9">
      <c r="A621" s="3">
        <f t="shared" si="79"/>
        <v>43720</v>
      </c>
      <c r="B621" s="2">
        <f t="shared" si="73"/>
        <v>2019</v>
      </c>
      <c r="C621" s="2" t="str">
        <f t="shared" si="72"/>
        <v>Sep</v>
      </c>
      <c r="D621" s="2">
        <f>MONTH(Dim_Dates[[#This Row],[Date]])</f>
        <v>9</v>
      </c>
      <c r="E621" s="2" t="str">
        <f t="shared" si="74"/>
        <v>2019 09</v>
      </c>
      <c r="F621" s="1">
        <f t="shared" si="75"/>
        <v>37</v>
      </c>
      <c r="G621" s="2" t="str">
        <f t="shared" si="76"/>
        <v>201937</v>
      </c>
      <c r="H621" s="2" t="str">
        <f t="shared" si="77"/>
        <v>Thu</v>
      </c>
      <c r="I621" s="2">
        <f t="shared" si="78"/>
        <v>4</v>
      </c>
    </row>
    <row r="622" spans="1:9">
      <c r="A622" s="3">
        <f t="shared" si="79"/>
        <v>43721</v>
      </c>
      <c r="B622" s="2">
        <f t="shared" si="73"/>
        <v>2019</v>
      </c>
      <c r="C622" s="2" t="str">
        <f t="shared" si="72"/>
        <v>Sep</v>
      </c>
      <c r="D622" s="2">
        <f>MONTH(Dim_Dates[[#This Row],[Date]])</f>
        <v>9</v>
      </c>
      <c r="E622" s="2" t="str">
        <f t="shared" si="74"/>
        <v>2019 09</v>
      </c>
      <c r="F622" s="1">
        <f t="shared" si="75"/>
        <v>37</v>
      </c>
      <c r="G622" s="2" t="str">
        <f t="shared" si="76"/>
        <v>201937</v>
      </c>
      <c r="H622" s="2" t="str">
        <f t="shared" si="77"/>
        <v>Fri</v>
      </c>
      <c r="I622" s="2">
        <f t="shared" si="78"/>
        <v>5</v>
      </c>
    </row>
    <row r="623" spans="1:9">
      <c r="A623" s="3">
        <f t="shared" si="79"/>
        <v>43722</v>
      </c>
      <c r="B623" s="2">
        <f t="shared" si="73"/>
        <v>2019</v>
      </c>
      <c r="C623" s="2" t="str">
        <f t="shared" si="72"/>
        <v>Sep</v>
      </c>
      <c r="D623" s="2">
        <f>MONTH(Dim_Dates[[#This Row],[Date]])</f>
        <v>9</v>
      </c>
      <c r="E623" s="2" t="str">
        <f t="shared" si="74"/>
        <v>2019 09</v>
      </c>
      <c r="F623" s="1">
        <f t="shared" si="75"/>
        <v>37</v>
      </c>
      <c r="G623" s="2" t="str">
        <f t="shared" si="76"/>
        <v>201937</v>
      </c>
      <c r="H623" s="2" t="str">
        <f t="shared" si="77"/>
        <v>Sat</v>
      </c>
      <c r="I623" s="2">
        <f t="shared" si="78"/>
        <v>6</v>
      </c>
    </row>
    <row r="624" spans="1:9">
      <c r="A624" s="3">
        <f t="shared" si="79"/>
        <v>43723</v>
      </c>
      <c r="B624" s="2">
        <f t="shared" si="73"/>
        <v>2019</v>
      </c>
      <c r="C624" s="2" t="str">
        <f t="shared" si="72"/>
        <v>Sep</v>
      </c>
      <c r="D624" s="2">
        <f>MONTH(Dim_Dates[[#This Row],[Date]])</f>
        <v>9</v>
      </c>
      <c r="E624" s="2" t="str">
        <f t="shared" si="74"/>
        <v>2019 09</v>
      </c>
      <c r="F624" s="1">
        <f t="shared" si="75"/>
        <v>37</v>
      </c>
      <c r="G624" s="2" t="str">
        <f t="shared" si="76"/>
        <v>201937</v>
      </c>
      <c r="H624" s="2" t="str">
        <f t="shared" si="77"/>
        <v>Sun</v>
      </c>
      <c r="I624" s="2">
        <f t="shared" si="78"/>
        <v>7</v>
      </c>
    </row>
    <row r="625" spans="1:9">
      <c r="A625" s="3">
        <f t="shared" si="79"/>
        <v>43724</v>
      </c>
      <c r="B625" s="2">
        <f t="shared" si="73"/>
        <v>2019</v>
      </c>
      <c r="C625" s="2" t="str">
        <f t="shared" si="72"/>
        <v>Sep</v>
      </c>
      <c r="D625" s="2">
        <f>MONTH(Dim_Dates[[#This Row],[Date]])</f>
        <v>9</v>
      </c>
      <c r="E625" s="2" t="str">
        <f t="shared" si="74"/>
        <v>2019 09</v>
      </c>
      <c r="F625" s="1">
        <f t="shared" si="75"/>
        <v>38</v>
      </c>
      <c r="G625" s="2" t="str">
        <f t="shared" si="76"/>
        <v>201938</v>
      </c>
      <c r="H625" s="2" t="str">
        <f t="shared" si="77"/>
        <v>Mon</v>
      </c>
      <c r="I625" s="2">
        <f t="shared" si="78"/>
        <v>1</v>
      </c>
    </row>
    <row r="626" spans="1:9">
      <c r="A626" s="3">
        <f t="shared" si="79"/>
        <v>43725</v>
      </c>
      <c r="B626" s="2">
        <f t="shared" si="73"/>
        <v>2019</v>
      </c>
      <c r="C626" s="2" t="str">
        <f t="shared" si="72"/>
        <v>Sep</v>
      </c>
      <c r="D626" s="2">
        <f>MONTH(Dim_Dates[[#This Row],[Date]])</f>
        <v>9</v>
      </c>
      <c r="E626" s="2" t="str">
        <f t="shared" si="74"/>
        <v>2019 09</v>
      </c>
      <c r="F626" s="1">
        <f t="shared" si="75"/>
        <v>38</v>
      </c>
      <c r="G626" s="2" t="str">
        <f t="shared" si="76"/>
        <v>201938</v>
      </c>
      <c r="H626" s="2" t="str">
        <f t="shared" si="77"/>
        <v>Tue</v>
      </c>
      <c r="I626" s="2">
        <f t="shared" si="78"/>
        <v>2</v>
      </c>
    </row>
    <row r="627" spans="1:9">
      <c r="A627" s="3">
        <f t="shared" si="79"/>
        <v>43726</v>
      </c>
      <c r="B627" s="2">
        <f t="shared" si="73"/>
        <v>2019</v>
      </c>
      <c r="C627" s="2" t="str">
        <f t="shared" si="72"/>
        <v>Sep</v>
      </c>
      <c r="D627" s="2">
        <f>MONTH(Dim_Dates[[#This Row],[Date]])</f>
        <v>9</v>
      </c>
      <c r="E627" s="2" t="str">
        <f t="shared" si="74"/>
        <v>2019 09</v>
      </c>
      <c r="F627" s="1">
        <f t="shared" si="75"/>
        <v>38</v>
      </c>
      <c r="G627" s="2" t="str">
        <f t="shared" si="76"/>
        <v>201938</v>
      </c>
      <c r="H627" s="2" t="str">
        <f t="shared" si="77"/>
        <v>Wed</v>
      </c>
      <c r="I627" s="2">
        <f t="shared" si="78"/>
        <v>3</v>
      </c>
    </row>
    <row r="628" spans="1:9">
      <c r="A628" s="3">
        <f t="shared" si="79"/>
        <v>43727</v>
      </c>
      <c r="B628" s="2">
        <f t="shared" si="73"/>
        <v>2019</v>
      </c>
      <c r="C628" s="2" t="str">
        <f t="shared" si="72"/>
        <v>Sep</v>
      </c>
      <c r="D628" s="2">
        <f>MONTH(Dim_Dates[[#This Row],[Date]])</f>
        <v>9</v>
      </c>
      <c r="E628" s="2" t="str">
        <f t="shared" si="74"/>
        <v>2019 09</v>
      </c>
      <c r="F628" s="1">
        <f t="shared" si="75"/>
        <v>38</v>
      </c>
      <c r="G628" s="2" t="str">
        <f t="shared" si="76"/>
        <v>201938</v>
      </c>
      <c r="H628" s="2" t="str">
        <f t="shared" si="77"/>
        <v>Thu</v>
      </c>
      <c r="I628" s="2">
        <f t="shared" si="78"/>
        <v>4</v>
      </c>
    </row>
    <row r="629" spans="1:9">
      <c r="A629" s="3">
        <f t="shared" si="79"/>
        <v>43728</v>
      </c>
      <c r="B629" s="2">
        <f t="shared" si="73"/>
        <v>2019</v>
      </c>
      <c r="C629" s="2" t="str">
        <f t="shared" si="72"/>
        <v>Sep</v>
      </c>
      <c r="D629" s="2">
        <f>MONTH(Dim_Dates[[#This Row],[Date]])</f>
        <v>9</v>
      </c>
      <c r="E629" s="2" t="str">
        <f t="shared" si="74"/>
        <v>2019 09</v>
      </c>
      <c r="F629" s="1">
        <f t="shared" si="75"/>
        <v>38</v>
      </c>
      <c r="G629" s="2" t="str">
        <f t="shared" si="76"/>
        <v>201938</v>
      </c>
      <c r="H629" s="2" t="str">
        <f t="shared" si="77"/>
        <v>Fri</v>
      </c>
      <c r="I629" s="2">
        <f t="shared" si="78"/>
        <v>5</v>
      </c>
    </row>
    <row r="630" spans="1:9">
      <c r="A630" s="3">
        <f t="shared" si="79"/>
        <v>43729</v>
      </c>
      <c r="B630" s="2">
        <f t="shared" si="73"/>
        <v>2019</v>
      </c>
      <c r="C630" s="2" t="str">
        <f t="shared" si="72"/>
        <v>Sep</v>
      </c>
      <c r="D630" s="2">
        <f>MONTH(Dim_Dates[[#This Row],[Date]])</f>
        <v>9</v>
      </c>
      <c r="E630" s="2" t="str">
        <f t="shared" si="74"/>
        <v>2019 09</v>
      </c>
      <c r="F630" s="1">
        <f t="shared" si="75"/>
        <v>38</v>
      </c>
      <c r="G630" s="2" t="str">
        <f t="shared" si="76"/>
        <v>201938</v>
      </c>
      <c r="H630" s="2" t="str">
        <f t="shared" si="77"/>
        <v>Sat</v>
      </c>
      <c r="I630" s="2">
        <f t="shared" si="78"/>
        <v>6</v>
      </c>
    </row>
    <row r="631" spans="1:9">
      <c r="A631" s="3">
        <f t="shared" si="79"/>
        <v>43730</v>
      </c>
      <c r="B631" s="2">
        <f t="shared" si="73"/>
        <v>2019</v>
      </c>
      <c r="C631" s="2" t="str">
        <f t="shared" si="72"/>
        <v>Sep</v>
      </c>
      <c r="D631" s="2">
        <f>MONTH(Dim_Dates[[#This Row],[Date]])</f>
        <v>9</v>
      </c>
      <c r="E631" s="2" t="str">
        <f t="shared" si="74"/>
        <v>2019 09</v>
      </c>
      <c r="F631" s="1">
        <f t="shared" si="75"/>
        <v>38</v>
      </c>
      <c r="G631" s="2" t="str">
        <f t="shared" si="76"/>
        <v>201938</v>
      </c>
      <c r="H631" s="2" t="str">
        <f t="shared" si="77"/>
        <v>Sun</v>
      </c>
      <c r="I631" s="2">
        <f t="shared" si="78"/>
        <v>7</v>
      </c>
    </row>
    <row r="632" spans="1:9">
      <c r="A632" s="3">
        <f t="shared" si="79"/>
        <v>43731</v>
      </c>
      <c r="B632" s="2">
        <f t="shared" si="73"/>
        <v>2019</v>
      </c>
      <c r="C632" s="2" t="str">
        <f t="shared" si="72"/>
        <v>Sep</v>
      </c>
      <c r="D632" s="2">
        <f>MONTH(Dim_Dates[[#This Row],[Date]])</f>
        <v>9</v>
      </c>
      <c r="E632" s="2" t="str">
        <f t="shared" si="74"/>
        <v>2019 09</v>
      </c>
      <c r="F632" s="1">
        <f t="shared" si="75"/>
        <v>39</v>
      </c>
      <c r="G632" s="2" t="str">
        <f t="shared" si="76"/>
        <v>201939</v>
      </c>
      <c r="H632" s="2" t="str">
        <f t="shared" si="77"/>
        <v>Mon</v>
      </c>
      <c r="I632" s="2">
        <f t="shared" si="78"/>
        <v>1</v>
      </c>
    </row>
    <row r="633" spans="1:9">
      <c r="A633" s="3">
        <f t="shared" si="79"/>
        <v>43732</v>
      </c>
      <c r="B633" s="2">
        <f t="shared" si="73"/>
        <v>2019</v>
      </c>
      <c r="C633" s="2" t="str">
        <f t="shared" si="72"/>
        <v>Sep</v>
      </c>
      <c r="D633" s="2">
        <f>MONTH(Dim_Dates[[#This Row],[Date]])</f>
        <v>9</v>
      </c>
      <c r="E633" s="2" t="str">
        <f t="shared" si="74"/>
        <v>2019 09</v>
      </c>
      <c r="F633" s="1">
        <f t="shared" si="75"/>
        <v>39</v>
      </c>
      <c r="G633" s="2" t="str">
        <f t="shared" si="76"/>
        <v>201939</v>
      </c>
      <c r="H633" s="2" t="str">
        <f t="shared" si="77"/>
        <v>Tue</v>
      </c>
      <c r="I633" s="2">
        <f t="shared" si="78"/>
        <v>2</v>
      </c>
    </row>
    <row r="634" spans="1:9">
      <c r="A634" s="3">
        <f t="shared" si="79"/>
        <v>43733</v>
      </c>
      <c r="B634" s="2">
        <f t="shared" si="73"/>
        <v>2019</v>
      </c>
      <c r="C634" s="2" t="str">
        <f t="shared" si="72"/>
        <v>Sep</v>
      </c>
      <c r="D634" s="2">
        <f>MONTH(Dim_Dates[[#This Row],[Date]])</f>
        <v>9</v>
      </c>
      <c r="E634" s="2" t="str">
        <f t="shared" si="74"/>
        <v>2019 09</v>
      </c>
      <c r="F634" s="1">
        <f t="shared" si="75"/>
        <v>39</v>
      </c>
      <c r="G634" s="2" t="str">
        <f t="shared" si="76"/>
        <v>201939</v>
      </c>
      <c r="H634" s="2" t="str">
        <f t="shared" si="77"/>
        <v>Wed</v>
      </c>
      <c r="I634" s="2">
        <f t="shared" si="78"/>
        <v>3</v>
      </c>
    </row>
    <row r="635" spans="1:9">
      <c r="A635" s="3">
        <f t="shared" si="79"/>
        <v>43734</v>
      </c>
      <c r="B635" s="2">
        <f t="shared" si="73"/>
        <v>2019</v>
      </c>
      <c r="C635" s="2" t="str">
        <f t="shared" si="72"/>
        <v>Sep</v>
      </c>
      <c r="D635" s="2">
        <f>MONTH(Dim_Dates[[#This Row],[Date]])</f>
        <v>9</v>
      </c>
      <c r="E635" s="2" t="str">
        <f t="shared" si="74"/>
        <v>2019 09</v>
      </c>
      <c r="F635" s="1">
        <f t="shared" si="75"/>
        <v>39</v>
      </c>
      <c r="G635" s="2" t="str">
        <f t="shared" si="76"/>
        <v>201939</v>
      </c>
      <c r="H635" s="2" t="str">
        <f t="shared" si="77"/>
        <v>Thu</v>
      </c>
      <c r="I635" s="2">
        <f t="shared" si="78"/>
        <v>4</v>
      </c>
    </row>
    <row r="636" spans="1:9">
      <c r="A636" s="3">
        <f t="shared" si="79"/>
        <v>43735</v>
      </c>
      <c r="B636" s="2">
        <f t="shared" si="73"/>
        <v>2019</v>
      </c>
      <c r="C636" s="2" t="str">
        <f t="shared" si="72"/>
        <v>Sep</v>
      </c>
      <c r="D636" s="2">
        <f>MONTH(Dim_Dates[[#This Row],[Date]])</f>
        <v>9</v>
      </c>
      <c r="E636" s="2" t="str">
        <f t="shared" si="74"/>
        <v>2019 09</v>
      </c>
      <c r="F636" s="1">
        <f t="shared" si="75"/>
        <v>39</v>
      </c>
      <c r="G636" s="2" t="str">
        <f t="shared" si="76"/>
        <v>201939</v>
      </c>
      <c r="H636" s="2" t="str">
        <f t="shared" si="77"/>
        <v>Fri</v>
      </c>
      <c r="I636" s="2">
        <f t="shared" si="78"/>
        <v>5</v>
      </c>
    </row>
    <row r="637" spans="1:9">
      <c r="A637" s="3">
        <f t="shared" si="79"/>
        <v>43736</v>
      </c>
      <c r="B637" s="2">
        <f t="shared" si="73"/>
        <v>2019</v>
      </c>
      <c r="C637" s="2" t="str">
        <f t="shared" si="72"/>
        <v>Sep</v>
      </c>
      <c r="D637" s="2">
        <f>MONTH(Dim_Dates[[#This Row],[Date]])</f>
        <v>9</v>
      </c>
      <c r="E637" s="2" t="str">
        <f t="shared" si="74"/>
        <v>2019 09</v>
      </c>
      <c r="F637" s="1">
        <f t="shared" si="75"/>
        <v>39</v>
      </c>
      <c r="G637" s="2" t="str">
        <f t="shared" si="76"/>
        <v>201939</v>
      </c>
      <c r="H637" s="2" t="str">
        <f t="shared" si="77"/>
        <v>Sat</v>
      </c>
      <c r="I637" s="2">
        <f t="shared" si="78"/>
        <v>6</v>
      </c>
    </row>
    <row r="638" spans="1:9">
      <c r="A638" s="3">
        <f t="shared" si="79"/>
        <v>43737</v>
      </c>
      <c r="B638" s="2">
        <f t="shared" si="73"/>
        <v>2019</v>
      </c>
      <c r="C638" s="2" t="str">
        <f t="shared" si="72"/>
        <v>Sep</v>
      </c>
      <c r="D638" s="2">
        <f>MONTH(Dim_Dates[[#This Row],[Date]])</f>
        <v>9</v>
      </c>
      <c r="E638" s="2" t="str">
        <f t="shared" si="74"/>
        <v>2019 09</v>
      </c>
      <c r="F638" s="1">
        <f t="shared" si="75"/>
        <v>39</v>
      </c>
      <c r="G638" s="2" t="str">
        <f t="shared" si="76"/>
        <v>201939</v>
      </c>
      <c r="H638" s="2" t="str">
        <f t="shared" si="77"/>
        <v>Sun</v>
      </c>
      <c r="I638" s="2">
        <f t="shared" si="78"/>
        <v>7</v>
      </c>
    </row>
    <row r="639" spans="1:9">
      <c r="A639" s="3">
        <f t="shared" si="79"/>
        <v>43738</v>
      </c>
      <c r="B639" s="2">
        <f t="shared" si="73"/>
        <v>2019</v>
      </c>
      <c r="C639" s="2" t="str">
        <f t="shared" si="72"/>
        <v>Sep</v>
      </c>
      <c r="D639" s="2">
        <f>MONTH(Dim_Dates[[#This Row],[Date]])</f>
        <v>9</v>
      </c>
      <c r="E639" s="2" t="str">
        <f t="shared" si="74"/>
        <v>2019 09</v>
      </c>
      <c r="F639" s="1">
        <f t="shared" si="75"/>
        <v>40</v>
      </c>
      <c r="G639" s="2" t="str">
        <f t="shared" si="76"/>
        <v>201940</v>
      </c>
      <c r="H639" s="2" t="str">
        <f t="shared" si="77"/>
        <v>Mon</v>
      </c>
      <c r="I639" s="2">
        <f t="shared" si="78"/>
        <v>1</v>
      </c>
    </row>
    <row r="640" spans="1:9">
      <c r="A640" s="3">
        <f t="shared" si="79"/>
        <v>43739</v>
      </c>
      <c r="B640" s="2">
        <f t="shared" si="73"/>
        <v>2019</v>
      </c>
      <c r="C640" s="2" t="str">
        <f t="shared" si="72"/>
        <v>Oct</v>
      </c>
      <c r="D640" s="2">
        <f>MONTH(Dim_Dates[[#This Row],[Date]])</f>
        <v>10</v>
      </c>
      <c r="E640" s="2" t="str">
        <f t="shared" si="74"/>
        <v>2019 10</v>
      </c>
      <c r="F640" s="1">
        <f t="shared" si="75"/>
        <v>40</v>
      </c>
      <c r="G640" s="2" t="str">
        <f t="shared" si="76"/>
        <v>201940</v>
      </c>
      <c r="H640" s="2" t="str">
        <f t="shared" si="77"/>
        <v>Tue</v>
      </c>
      <c r="I640" s="2">
        <f t="shared" si="78"/>
        <v>2</v>
      </c>
    </row>
    <row r="641" spans="1:9">
      <c r="A641" s="3">
        <f t="shared" si="79"/>
        <v>43740</v>
      </c>
      <c r="B641" s="2">
        <f t="shared" si="73"/>
        <v>2019</v>
      </c>
      <c r="C641" s="2" t="str">
        <f t="shared" si="72"/>
        <v>Oct</v>
      </c>
      <c r="D641" s="2">
        <f>MONTH(Dim_Dates[[#This Row],[Date]])</f>
        <v>10</v>
      </c>
      <c r="E641" s="2" t="str">
        <f t="shared" si="74"/>
        <v>2019 10</v>
      </c>
      <c r="F641" s="1">
        <f t="shared" si="75"/>
        <v>40</v>
      </c>
      <c r="G641" s="2" t="str">
        <f t="shared" si="76"/>
        <v>201940</v>
      </c>
      <c r="H641" s="2" t="str">
        <f t="shared" si="77"/>
        <v>Wed</v>
      </c>
      <c r="I641" s="2">
        <f t="shared" si="78"/>
        <v>3</v>
      </c>
    </row>
    <row r="642" spans="1:9">
      <c r="A642" s="3">
        <f t="shared" si="79"/>
        <v>43741</v>
      </c>
      <c r="B642" s="2">
        <f t="shared" si="73"/>
        <v>2019</v>
      </c>
      <c r="C642" s="2" t="str">
        <f t="shared" ref="C642:C705" si="80">TEXT(A642,"mmm")</f>
        <v>Oct</v>
      </c>
      <c r="D642" s="2">
        <f>MONTH(Dim_Dates[[#This Row],[Date]])</f>
        <v>10</v>
      </c>
      <c r="E642" s="2" t="str">
        <f t="shared" si="74"/>
        <v>2019 10</v>
      </c>
      <c r="F642" s="1">
        <f t="shared" si="75"/>
        <v>40</v>
      </c>
      <c r="G642" s="2" t="str">
        <f t="shared" si="76"/>
        <v>201940</v>
      </c>
      <c r="H642" s="2" t="str">
        <f t="shared" si="77"/>
        <v>Thu</v>
      </c>
      <c r="I642" s="2">
        <f t="shared" si="78"/>
        <v>4</v>
      </c>
    </row>
    <row r="643" spans="1:9">
      <c r="A643" s="3">
        <f t="shared" si="79"/>
        <v>43742</v>
      </c>
      <c r="B643" s="2">
        <f t="shared" ref="B643:B706" si="81">YEAR(A643)</f>
        <v>2019</v>
      </c>
      <c r="C643" s="2" t="str">
        <f t="shared" si="80"/>
        <v>Oct</v>
      </c>
      <c r="D643" s="2">
        <f>MONTH(Dim_Dates[[#This Row],[Date]])</f>
        <v>10</v>
      </c>
      <c r="E643" s="2" t="str">
        <f t="shared" ref="E643:E706" si="82">B643&amp;" "&amp;TEXT(MONTH(A643),"00")</f>
        <v>2019 10</v>
      </c>
      <c r="F643" s="1">
        <f t="shared" ref="F643:F706" si="83">WEEKNUM(A643,2)</f>
        <v>40</v>
      </c>
      <c r="G643" s="2" t="str">
        <f t="shared" ref="G643:G706" si="84">B643&amp;TEXT(F643,"00")</f>
        <v>201940</v>
      </c>
      <c r="H643" s="2" t="str">
        <f t="shared" ref="H643:H706" si="85">TEXT(A643,"ddd")</f>
        <v>Fri</v>
      </c>
      <c r="I643" s="2">
        <f t="shared" ref="I643:I706" si="86">WEEKDAY(A643,2)</f>
        <v>5</v>
      </c>
    </row>
    <row r="644" spans="1:9">
      <c r="A644" s="3">
        <f t="shared" ref="A644:A707" si="87">A643+1</f>
        <v>43743</v>
      </c>
      <c r="B644" s="2">
        <f t="shared" si="81"/>
        <v>2019</v>
      </c>
      <c r="C644" s="2" t="str">
        <f t="shared" si="80"/>
        <v>Oct</v>
      </c>
      <c r="D644" s="2">
        <f>MONTH(Dim_Dates[[#This Row],[Date]])</f>
        <v>10</v>
      </c>
      <c r="E644" s="2" t="str">
        <f t="shared" si="82"/>
        <v>2019 10</v>
      </c>
      <c r="F644" s="1">
        <f t="shared" si="83"/>
        <v>40</v>
      </c>
      <c r="G644" s="2" t="str">
        <f t="shared" si="84"/>
        <v>201940</v>
      </c>
      <c r="H644" s="2" t="str">
        <f t="shared" si="85"/>
        <v>Sat</v>
      </c>
      <c r="I644" s="2">
        <f t="shared" si="86"/>
        <v>6</v>
      </c>
    </row>
    <row r="645" spans="1:9">
      <c r="A645" s="3">
        <f t="shared" si="87"/>
        <v>43744</v>
      </c>
      <c r="B645" s="2">
        <f t="shared" si="81"/>
        <v>2019</v>
      </c>
      <c r="C645" s="2" t="str">
        <f t="shared" si="80"/>
        <v>Oct</v>
      </c>
      <c r="D645" s="2">
        <f>MONTH(Dim_Dates[[#This Row],[Date]])</f>
        <v>10</v>
      </c>
      <c r="E645" s="2" t="str">
        <f t="shared" si="82"/>
        <v>2019 10</v>
      </c>
      <c r="F645" s="1">
        <f t="shared" si="83"/>
        <v>40</v>
      </c>
      <c r="G645" s="2" t="str">
        <f t="shared" si="84"/>
        <v>201940</v>
      </c>
      <c r="H645" s="2" t="str">
        <f t="shared" si="85"/>
        <v>Sun</v>
      </c>
      <c r="I645" s="2">
        <f t="shared" si="86"/>
        <v>7</v>
      </c>
    </row>
    <row r="646" spans="1:9">
      <c r="A646" s="3">
        <f t="shared" si="87"/>
        <v>43745</v>
      </c>
      <c r="B646" s="2">
        <f t="shared" si="81"/>
        <v>2019</v>
      </c>
      <c r="C646" s="2" t="str">
        <f t="shared" si="80"/>
        <v>Oct</v>
      </c>
      <c r="D646" s="2">
        <f>MONTH(Dim_Dates[[#This Row],[Date]])</f>
        <v>10</v>
      </c>
      <c r="E646" s="2" t="str">
        <f t="shared" si="82"/>
        <v>2019 10</v>
      </c>
      <c r="F646" s="1">
        <f t="shared" si="83"/>
        <v>41</v>
      </c>
      <c r="G646" s="2" t="str">
        <f t="shared" si="84"/>
        <v>201941</v>
      </c>
      <c r="H646" s="2" t="str">
        <f t="shared" si="85"/>
        <v>Mon</v>
      </c>
      <c r="I646" s="2">
        <f t="shared" si="86"/>
        <v>1</v>
      </c>
    </row>
    <row r="647" spans="1:9">
      <c r="A647" s="3">
        <f t="shared" si="87"/>
        <v>43746</v>
      </c>
      <c r="B647" s="2">
        <f t="shared" si="81"/>
        <v>2019</v>
      </c>
      <c r="C647" s="2" t="str">
        <f t="shared" si="80"/>
        <v>Oct</v>
      </c>
      <c r="D647" s="2">
        <f>MONTH(Dim_Dates[[#This Row],[Date]])</f>
        <v>10</v>
      </c>
      <c r="E647" s="2" t="str">
        <f t="shared" si="82"/>
        <v>2019 10</v>
      </c>
      <c r="F647" s="1">
        <f t="shared" si="83"/>
        <v>41</v>
      </c>
      <c r="G647" s="2" t="str">
        <f t="shared" si="84"/>
        <v>201941</v>
      </c>
      <c r="H647" s="2" t="str">
        <f t="shared" si="85"/>
        <v>Tue</v>
      </c>
      <c r="I647" s="2">
        <f t="shared" si="86"/>
        <v>2</v>
      </c>
    </row>
    <row r="648" spans="1:9">
      <c r="A648" s="3">
        <f t="shared" si="87"/>
        <v>43747</v>
      </c>
      <c r="B648" s="2">
        <f t="shared" si="81"/>
        <v>2019</v>
      </c>
      <c r="C648" s="2" t="str">
        <f t="shared" si="80"/>
        <v>Oct</v>
      </c>
      <c r="D648" s="2">
        <f>MONTH(Dim_Dates[[#This Row],[Date]])</f>
        <v>10</v>
      </c>
      <c r="E648" s="2" t="str">
        <f t="shared" si="82"/>
        <v>2019 10</v>
      </c>
      <c r="F648" s="1">
        <f t="shared" si="83"/>
        <v>41</v>
      </c>
      <c r="G648" s="2" t="str">
        <f t="shared" si="84"/>
        <v>201941</v>
      </c>
      <c r="H648" s="2" t="str">
        <f t="shared" si="85"/>
        <v>Wed</v>
      </c>
      <c r="I648" s="2">
        <f t="shared" si="86"/>
        <v>3</v>
      </c>
    </row>
    <row r="649" spans="1:9">
      <c r="A649" s="3">
        <f t="shared" si="87"/>
        <v>43748</v>
      </c>
      <c r="B649" s="2">
        <f t="shared" si="81"/>
        <v>2019</v>
      </c>
      <c r="C649" s="2" t="str">
        <f t="shared" si="80"/>
        <v>Oct</v>
      </c>
      <c r="D649" s="2">
        <f>MONTH(Dim_Dates[[#This Row],[Date]])</f>
        <v>10</v>
      </c>
      <c r="E649" s="2" t="str">
        <f t="shared" si="82"/>
        <v>2019 10</v>
      </c>
      <c r="F649" s="1">
        <f t="shared" si="83"/>
        <v>41</v>
      </c>
      <c r="G649" s="2" t="str">
        <f t="shared" si="84"/>
        <v>201941</v>
      </c>
      <c r="H649" s="2" t="str">
        <f t="shared" si="85"/>
        <v>Thu</v>
      </c>
      <c r="I649" s="2">
        <f t="shared" si="86"/>
        <v>4</v>
      </c>
    </row>
    <row r="650" spans="1:9">
      <c r="A650" s="3">
        <f t="shared" si="87"/>
        <v>43749</v>
      </c>
      <c r="B650" s="2">
        <f t="shared" si="81"/>
        <v>2019</v>
      </c>
      <c r="C650" s="2" t="str">
        <f t="shared" si="80"/>
        <v>Oct</v>
      </c>
      <c r="D650" s="2">
        <f>MONTH(Dim_Dates[[#This Row],[Date]])</f>
        <v>10</v>
      </c>
      <c r="E650" s="2" t="str">
        <f t="shared" si="82"/>
        <v>2019 10</v>
      </c>
      <c r="F650" s="1">
        <f t="shared" si="83"/>
        <v>41</v>
      </c>
      <c r="G650" s="2" t="str">
        <f t="shared" si="84"/>
        <v>201941</v>
      </c>
      <c r="H650" s="2" t="str">
        <f t="shared" si="85"/>
        <v>Fri</v>
      </c>
      <c r="I650" s="2">
        <f t="shared" si="86"/>
        <v>5</v>
      </c>
    </row>
    <row r="651" spans="1:9">
      <c r="A651" s="3">
        <f t="shared" si="87"/>
        <v>43750</v>
      </c>
      <c r="B651" s="2">
        <f t="shared" si="81"/>
        <v>2019</v>
      </c>
      <c r="C651" s="2" t="str">
        <f t="shared" si="80"/>
        <v>Oct</v>
      </c>
      <c r="D651" s="2">
        <f>MONTH(Dim_Dates[[#This Row],[Date]])</f>
        <v>10</v>
      </c>
      <c r="E651" s="2" t="str">
        <f t="shared" si="82"/>
        <v>2019 10</v>
      </c>
      <c r="F651" s="1">
        <f t="shared" si="83"/>
        <v>41</v>
      </c>
      <c r="G651" s="2" t="str">
        <f t="shared" si="84"/>
        <v>201941</v>
      </c>
      <c r="H651" s="2" t="str">
        <f t="shared" si="85"/>
        <v>Sat</v>
      </c>
      <c r="I651" s="2">
        <f t="shared" si="86"/>
        <v>6</v>
      </c>
    </row>
    <row r="652" spans="1:9">
      <c r="A652" s="3">
        <f t="shared" si="87"/>
        <v>43751</v>
      </c>
      <c r="B652" s="2">
        <f t="shared" si="81"/>
        <v>2019</v>
      </c>
      <c r="C652" s="2" t="str">
        <f t="shared" si="80"/>
        <v>Oct</v>
      </c>
      <c r="D652" s="2">
        <f>MONTH(Dim_Dates[[#This Row],[Date]])</f>
        <v>10</v>
      </c>
      <c r="E652" s="2" t="str">
        <f t="shared" si="82"/>
        <v>2019 10</v>
      </c>
      <c r="F652" s="1">
        <f t="shared" si="83"/>
        <v>41</v>
      </c>
      <c r="G652" s="2" t="str">
        <f t="shared" si="84"/>
        <v>201941</v>
      </c>
      <c r="H652" s="2" t="str">
        <f t="shared" si="85"/>
        <v>Sun</v>
      </c>
      <c r="I652" s="2">
        <f t="shared" si="86"/>
        <v>7</v>
      </c>
    </row>
    <row r="653" spans="1:9">
      <c r="A653" s="3">
        <f t="shared" si="87"/>
        <v>43752</v>
      </c>
      <c r="B653" s="2">
        <f t="shared" si="81"/>
        <v>2019</v>
      </c>
      <c r="C653" s="2" t="str">
        <f t="shared" si="80"/>
        <v>Oct</v>
      </c>
      <c r="D653" s="2">
        <f>MONTH(Dim_Dates[[#This Row],[Date]])</f>
        <v>10</v>
      </c>
      <c r="E653" s="2" t="str">
        <f t="shared" si="82"/>
        <v>2019 10</v>
      </c>
      <c r="F653" s="1">
        <f t="shared" si="83"/>
        <v>42</v>
      </c>
      <c r="G653" s="2" t="str">
        <f t="shared" si="84"/>
        <v>201942</v>
      </c>
      <c r="H653" s="2" t="str">
        <f t="shared" si="85"/>
        <v>Mon</v>
      </c>
      <c r="I653" s="2">
        <f t="shared" si="86"/>
        <v>1</v>
      </c>
    </row>
    <row r="654" spans="1:9">
      <c r="A654" s="3">
        <f t="shared" si="87"/>
        <v>43753</v>
      </c>
      <c r="B654" s="2">
        <f t="shared" si="81"/>
        <v>2019</v>
      </c>
      <c r="C654" s="2" t="str">
        <f t="shared" si="80"/>
        <v>Oct</v>
      </c>
      <c r="D654" s="2">
        <f>MONTH(Dim_Dates[[#This Row],[Date]])</f>
        <v>10</v>
      </c>
      <c r="E654" s="2" t="str">
        <f t="shared" si="82"/>
        <v>2019 10</v>
      </c>
      <c r="F654" s="1">
        <f t="shared" si="83"/>
        <v>42</v>
      </c>
      <c r="G654" s="2" t="str">
        <f t="shared" si="84"/>
        <v>201942</v>
      </c>
      <c r="H654" s="2" t="str">
        <f t="shared" si="85"/>
        <v>Tue</v>
      </c>
      <c r="I654" s="2">
        <f t="shared" si="86"/>
        <v>2</v>
      </c>
    </row>
    <row r="655" spans="1:9">
      <c r="A655" s="3">
        <f t="shared" si="87"/>
        <v>43754</v>
      </c>
      <c r="B655" s="2">
        <f t="shared" si="81"/>
        <v>2019</v>
      </c>
      <c r="C655" s="2" t="str">
        <f t="shared" si="80"/>
        <v>Oct</v>
      </c>
      <c r="D655" s="2">
        <f>MONTH(Dim_Dates[[#This Row],[Date]])</f>
        <v>10</v>
      </c>
      <c r="E655" s="2" t="str">
        <f t="shared" si="82"/>
        <v>2019 10</v>
      </c>
      <c r="F655" s="1">
        <f t="shared" si="83"/>
        <v>42</v>
      </c>
      <c r="G655" s="2" t="str">
        <f t="shared" si="84"/>
        <v>201942</v>
      </c>
      <c r="H655" s="2" t="str">
        <f t="shared" si="85"/>
        <v>Wed</v>
      </c>
      <c r="I655" s="2">
        <f t="shared" si="86"/>
        <v>3</v>
      </c>
    </row>
    <row r="656" spans="1:9">
      <c r="A656" s="3">
        <f t="shared" si="87"/>
        <v>43755</v>
      </c>
      <c r="B656" s="2">
        <f t="shared" si="81"/>
        <v>2019</v>
      </c>
      <c r="C656" s="2" t="str">
        <f t="shared" si="80"/>
        <v>Oct</v>
      </c>
      <c r="D656" s="2">
        <f>MONTH(Dim_Dates[[#This Row],[Date]])</f>
        <v>10</v>
      </c>
      <c r="E656" s="2" t="str">
        <f t="shared" si="82"/>
        <v>2019 10</v>
      </c>
      <c r="F656" s="1">
        <f t="shared" si="83"/>
        <v>42</v>
      </c>
      <c r="G656" s="2" t="str">
        <f t="shared" si="84"/>
        <v>201942</v>
      </c>
      <c r="H656" s="2" t="str">
        <f t="shared" si="85"/>
        <v>Thu</v>
      </c>
      <c r="I656" s="2">
        <f t="shared" si="86"/>
        <v>4</v>
      </c>
    </row>
    <row r="657" spans="1:9">
      <c r="A657" s="3">
        <f t="shared" si="87"/>
        <v>43756</v>
      </c>
      <c r="B657" s="2">
        <f t="shared" si="81"/>
        <v>2019</v>
      </c>
      <c r="C657" s="2" t="str">
        <f t="shared" si="80"/>
        <v>Oct</v>
      </c>
      <c r="D657" s="2">
        <f>MONTH(Dim_Dates[[#This Row],[Date]])</f>
        <v>10</v>
      </c>
      <c r="E657" s="2" t="str">
        <f t="shared" si="82"/>
        <v>2019 10</v>
      </c>
      <c r="F657" s="1">
        <f t="shared" si="83"/>
        <v>42</v>
      </c>
      <c r="G657" s="2" t="str">
        <f t="shared" si="84"/>
        <v>201942</v>
      </c>
      <c r="H657" s="2" t="str">
        <f t="shared" si="85"/>
        <v>Fri</v>
      </c>
      <c r="I657" s="2">
        <f t="shared" si="86"/>
        <v>5</v>
      </c>
    </row>
    <row r="658" spans="1:9">
      <c r="A658" s="3">
        <f t="shared" si="87"/>
        <v>43757</v>
      </c>
      <c r="B658" s="2">
        <f t="shared" si="81"/>
        <v>2019</v>
      </c>
      <c r="C658" s="2" t="str">
        <f t="shared" si="80"/>
        <v>Oct</v>
      </c>
      <c r="D658" s="2">
        <f>MONTH(Dim_Dates[[#This Row],[Date]])</f>
        <v>10</v>
      </c>
      <c r="E658" s="2" t="str">
        <f t="shared" si="82"/>
        <v>2019 10</v>
      </c>
      <c r="F658" s="1">
        <f t="shared" si="83"/>
        <v>42</v>
      </c>
      <c r="G658" s="2" t="str">
        <f t="shared" si="84"/>
        <v>201942</v>
      </c>
      <c r="H658" s="2" t="str">
        <f t="shared" si="85"/>
        <v>Sat</v>
      </c>
      <c r="I658" s="2">
        <f t="shared" si="86"/>
        <v>6</v>
      </c>
    </row>
    <row r="659" spans="1:9">
      <c r="A659" s="3">
        <f t="shared" si="87"/>
        <v>43758</v>
      </c>
      <c r="B659" s="2">
        <f t="shared" si="81"/>
        <v>2019</v>
      </c>
      <c r="C659" s="2" t="str">
        <f t="shared" si="80"/>
        <v>Oct</v>
      </c>
      <c r="D659" s="2">
        <f>MONTH(Dim_Dates[[#This Row],[Date]])</f>
        <v>10</v>
      </c>
      <c r="E659" s="2" t="str">
        <f t="shared" si="82"/>
        <v>2019 10</v>
      </c>
      <c r="F659" s="1">
        <f t="shared" si="83"/>
        <v>42</v>
      </c>
      <c r="G659" s="2" t="str">
        <f t="shared" si="84"/>
        <v>201942</v>
      </c>
      <c r="H659" s="2" t="str">
        <f t="shared" si="85"/>
        <v>Sun</v>
      </c>
      <c r="I659" s="2">
        <f t="shared" si="86"/>
        <v>7</v>
      </c>
    </row>
    <row r="660" spans="1:9">
      <c r="A660" s="3">
        <f t="shared" si="87"/>
        <v>43759</v>
      </c>
      <c r="B660" s="2">
        <f t="shared" si="81"/>
        <v>2019</v>
      </c>
      <c r="C660" s="2" t="str">
        <f t="shared" si="80"/>
        <v>Oct</v>
      </c>
      <c r="D660" s="2">
        <f>MONTH(Dim_Dates[[#This Row],[Date]])</f>
        <v>10</v>
      </c>
      <c r="E660" s="2" t="str">
        <f t="shared" si="82"/>
        <v>2019 10</v>
      </c>
      <c r="F660" s="1">
        <f t="shared" si="83"/>
        <v>43</v>
      </c>
      <c r="G660" s="2" t="str">
        <f t="shared" si="84"/>
        <v>201943</v>
      </c>
      <c r="H660" s="2" t="str">
        <f t="shared" si="85"/>
        <v>Mon</v>
      </c>
      <c r="I660" s="2">
        <f t="shared" si="86"/>
        <v>1</v>
      </c>
    </row>
    <row r="661" spans="1:9">
      <c r="A661" s="3">
        <f t="shared" si="87"/>
        <v>43760</v>
      </c>
      <c r="B661" s="2">
        <f t="shared" si="81"/>
        <v>2019</v>
      </c>
      <c r="C661" s="2" t="str">
        <f t="shared" si="80"/>
        <v>Oct</v>
      </c>
      <c r="D661" s="2">
        <f>MONTH(Dim_Dates[[#This Row],[Date]])</f>
        <v>10</v>
      </c>
      <c r="E661" s="2" t="str">
        <f t="shared" si="82"/>
        <v>2019 10</v>
      </c>
      <c r="F661" s="1">
        <f t="shared" si="83"/>
        <v>43</v>
      </c>
      <c r="G661" s="2" t="str">
        <f t="shared" si="84"/>
        <v>201943</v>
      </c>
      <c r="H661" s="2" t="str">
        <f t="shared" si="85"/>
        <v>Tue</v>
      </c>
      <c r="I661" s="2">
        <f t="shared" si="86"/>
        <v>2</v>
      </c>
    </row>
    <row r="662" spans="1:9">
      <c r="A662" s="3">
        <f t="shared" si="87"/>
        <v>43761</v>
      </c>
      <c r="B662" s="2">
        <f t="shared" si="81"/>
        <v>2019</v>
      </c>
      <c r="C662" s="2" t="str">
        <f t="shared" si="80"/>
        <v>Oct</v>
      </c>
      <c r="D662" s="2">
        <f>MONTH(Dim_Dates[[#This Row],[Date]])</f>
        <v>10</v>
      </c>
      <c r="E662" s="2" t="str">
        <f t="shared" si="82"/>
        <v>2019 10</v>
      </c>
      <c r="F662" s="1">
        <f t="shared" si="83"/>
        <v>43</v>
      </c>
      <c r="G662" s="2" t="str">
        <f t="shared" si="84"/>
        <v>201943</v>
      </c>
      <c r="H662" s="2" t="str">
        <f t="shared" si="85"/>
        <v>Wed</v>
      </c>
      <c r="I662" s="2">
        <f t="shared" si="86"/>
        <v>3</v>
      </c>
    </row>
    <row r="663" spans="1:9">
      <c r="A663" s="3">
        <f t="shared" si="87"/>
        <v>43762</v>
      </c>
      <c r="B663" s="2">
        <f t="shared" si="81"/>
        <v>2019</v>
      </c>
      <c r="C663" s="2" t="str">
        <f t="shared" si="80"/>
        <v>Oct</v>
      </c>
      <c r="D663" s="2">
        <f>MONTH(Dim_Dates[[#This Row],[Date]])</f>
        <v>10</v>
      </c>
      <c r="E663" s="2" t="str">
        <f t="shared" si="82"/>
        <v>2019 10</v>
      </c>
      <c r="F663" s="1">
        <f t="shared" si="83"/>
        <v>43</v>
      </c>
      <c r="G663" s="2" t="str">
        <f t="shared" si="84"/>
        <v>201943</v>
      </c>
      <c r="H663" s="2" t="str">
        <f t="shared" si="85"/>
        <v>Thu</v>
      </c>
      <c r="I663" s="2">
        <f t="shared" si="86"/>
        <v>4</v>
      </c>
    </row>
    <row r="664" spans="1:9">
      <c r="A664" s="3">
        <f t="shared" si="87"/>
        <v>43763</v>
      </c>
      <c r="B664" s="2">
        <f t="shared" si="81"/>
        <v>2019</v>
      </c>
      <c r="C664" s="2" t="str">
        <f t="shared" si="80"/>
        <v>Oct</v>
      </c>
      <c r="D664" s="2">
        <f>MONTH(Dim_Dates[[#This Row],[Date]])</f>
        <v>10</v>
      </c>
      <c r="E664" s="2" t="str">
        <f t="shared" si="82"/>
        <v>2019 10</v>
      </c>
      <c r="F664" s="1">
        <f t="shared" si="83"/>
        <v>43</v>
      </c>
      <c r="G664" s="2" t="str">
        <f t="shared" si="84"/>
        <v>201943</v>
      </c>
      <c r="H664" s="2" t="str">
        <f t="shared" si="85"/>
        <v>Fri</v>
      </c>
      <c r="I664" s="2">
        <f t="shared" si="86"/>
        <v>5</v>
      </c>
    </row>
    <row r="665" spans="1:9">
      <c r="A665" s="3">
        <f t="shared" si="87"/>
        <v>43764</v>
      </c>
      <c r="B665" s="2">
        <f t="shared" si="81"/>
        <v>2019</v>
      </c>
      <c r="C665" s="2" t="str">
        <f t="shared" si="80"/>
        <v>Oct</v>
      </c>
      <c r="D665" s="2">
        <f>MONTH(Dim_Dates[[#This Row],[Date]])</f>
        <v>10</v>
      </c>
      <c r="E665" s="2" t="str">
        <f t="shared" si="82"/>
        <v>2019 10</v>
      </c>
      <c r="F665" s="1">
        <f t="shared" si="83"/>
        <v>43</v>
      </c>
      <c r="G665" s="2" t="str">
        <f t="shared" si="84"/>
        <v>201943</v>
      </c>
      <c r="H665" s="2" t="str">
        <f t="shared" si="85"/>
        <v>Sat</v>
      </c>
      <c r="I665" s="2">
        <f t="shared" si="86"/>
        <v>6</v>
      </c>
    </row>
    <row r="666" spans="1:9">
      <c r="A666" s="3">
        <f t="shared" si="87"/>
        <v>43765</v>
      </c>
      <c r="B666" s="2">
        <f t="shared" si="81"/>
        <v>2019</v>
      </c>
      <c r="C666" s="2" t="str">
        <f t="shared" si="80"/>
        <v>Oct</v>
      </c>
      <c r="D666" s="2">
        <f>MONTH(Dim_Dates[[#This Row],[Date]])</f>
        <v>10</v>
      </c>
      <c r="E666" s="2" t="str">
        <f t="shared" si="82"/>
        <v>2019 10</v>
      </c>
      <c r="F666" s="1">
        <f t="shared" si="83"/>
        <v>43</v>
      </c>
      <c r="G666" s="2" t="str">
        <f t="shared" si="84"/>
        <v>201943</v>
      </c>
      <c r="H666" s="2" t="str">
        <f t="shared" si="85"/>
        <v>Sun</v>
      </c>
      <c r="I666" s="2">
        <f t="shared" si="86"/>
        <v>7</v>
      </c>
    </row>
    <row r="667" spans="1:9">
      <c r="A667" s="3">
        <f t="shared" si="87"/>
        <v>43766</v>
      </c>
      <c r="B667" s="2">
        <f t="shared" si="81"/>
        <v>2019</v>
      </c>
      <c r="C667" s="2" t="str">
        <f t="shared" si="80"/>
        <v>Oct</v>
      </c>
      <c r="D667" s="2">
        <f>MONTH(Dim_Dates[[#This Row],[Date]])</f>
        <v>10</v>
      </c>
      <c r="E667" s="2" t="str">
        <f t="shared" si="82"/>
        <v>2019 10</v>
      </c>
      <c r="F667" s="1">
        <f t="shared" si="83"/>
        <v>44</v>
      </c>
      <c r="G667" s="2" t="str">
        <f t="shared" si="84"/>
        <v>201944</v>
      </c>
      <c r="H667" s="2" t="str">
        <f t="shared" si="85"/>
        <v>Mon</v>
      </c>
      <c r="I667" s="2">
        <f t="shared" si="86"/>
        <v>1</v>
      </c>
    </row>
    <row r="668" spans="1:9">
      <c r="A668" s="3">
        <f t="shared" si="87"/>
        <v>43767</v>
      </c>
      <c r="B668" s="2">
        <f t="shared" si="81"/>
        <v>2019</v>
      </c>
      <c r="C668" s="2" t="str">
        <f t="shared" si="80"/>
        <v>Oct</v>
      </c>
      <c r="D668" s="2">
        <f>MONTH(Dim_Dates[[#This Row],[Date]])</f>
        <v>10</v>
      </c>
      <c r="E668" s="2" t="str">
        <f t="shared" si="82"/>
        <v>2019 10</v>
      </c>
      <c r="F668" s="1">
        <f t="shared" si="83"/>
        <v>44</v>
      </c>
      <c r="G668" s="2" t="str">
        <f t="shared" si="84"/>
        <v>201944</v>
      </c>
      <c r="H668" s="2" t="str">
        <f t="shared" si="85"/>
        <v>Tue</v>
      </c>
      <c r="I668" s="2">
        <f t="shared" si="86"/>
        <v>2</v>
      </c>
    </row>
    <row r="669" spans="1:9">
      <c r="A669" s="3">
        <f t="shared" si="87"/>
        <v>43768</v>
      </c>
      <c r="B669" s="2">
        <f t="shared" si="81"/>
        <v>2019</v>
      </c>
      <c r="C669" s="2" t="str">
        <f t="shared" si="80"/>
        <v>Oct</v>
      </c>
      <c r="D669" s="2">
        <f>MONTH(Dim_Dates[[#This Row],[Date]])</f>
        <v>10</v>
      </c>
      <c r="E669" s="2" t="str">
        <f t="shared" si="82"/>
        <v>2019 10</v>
      </c>
      <c r="F669" s="1">
        <f t="shared" si="83"/>
        <v>44</v>
      </c>
      <c r="G669" s="2" t="str">
        <f t="shared" si="84"/>
        <v>201944</v>
      </c>
      <c r="H669" s="2" t="str">
        <f t="shared" si="85"/>
        <v>Wed</v>
      </c>
      <c r="I669" s="2">
        <f t="shared" si="86"/>
        <v>3</v>
      </c>
    </row>
    <row r="670" spans="1:9">
      <c r="A670" s="3">
        <f t="shared" si="87"/>
        <v>43769</v>
      </c>
      <c r="B670" s="2">
        <f t="shared" si="81"/>
        <v>2019</v>
      </c>
      <c r="C670" s="2" t="str">
        <f t="shared" si="80"/>
        <v>Oct</v>
      </c>
      <c r="D670" s="2">
        <f>MONTH(Dim_Dates[[#This Row],[Date]])</f>
        <v>10</v>
      </c>
      <c r="E670" s="2" t="str">
        <f t="shared" si="82"/>
        <v>2019 10</v>
      </c>
      <c r="F670" s="1">
        <f t="shared" si="83"/>
        <v>44</v>
      </c>
      <c r="G670" s="2" t="str">
        <f t="shared" si="84"/>
        <v>201944</v>
      </c>
      <c r="H670" s="2" t="str">
        <f t="shared" si="85"/>
        <v>Thu</v>
      </c>
      <c r="I670" s="2">
        <f t="shared" si="86"/>
        <v>4</v>
      </c>
    </row>
    <row r="671" spans="1:9">
      <c r="A671" s="3">
        <f t="shared" si="87"/>
        <v>43770</v>
      </c>
      <c r="B671" s="2">
        <f t="shared" si="81"/>
        <v>2019</v>
      </c>
      <c r="C671" s="2" t="str">
        <f t="shared" si="80"/>
        <v>Nov</v>
      </c>
      <c r="D671" s="2">
        <f>MONTH(Dim_Dates[[#This Row],[Date]])</f>
        <v>11</v>
      </c>
      <c r="E671" s="2" t="str">
        <f t="shared" si="82"/>
        <v>2019 11</v>
      </c>
      <c r="F671" s="1">
        <f t="shared" si="83"/>
        <v>44</v>
      </c>
      <c r="G671" s="2" t="str">
        <f t="shared" si="84"/>
        <v>201944</v>
      </c>
      <c r="H671" s="2" t="str">
        <f t="shared" si="85"/>
        <v>Fri</v>
      </c>
      <c r="I671" s="2">
        <f t="shared" si="86"/>
        <v>5</v>
      </c>
    </row>
    <row r="672" spans="1:9">
      <c r="A672" s="3">
        <f t="shared" si="87"/>
        <v>43771</v>
      </c>
      <c r="B672" s="2">
        <f t="shared" si="81"/>
        <v>2019</v>
      </c>
      <c r="C672" s="2" t="str">
        <f t="shared" si="80"/>
        <v>Nov</v>
      </c>
      <c r="D672" s="2">
        <f>MONTH(Dim_Dates[[#This Row],[Date]])</f>
        <v>11</v>
      </c>
      <c r="E672" s="2" t="str">
        <f t="shared" si="82"/>
        <v>2019 11</v>
      </c>
      <c r="F672" s="1">
        <f t="shared" si="83"/>
        <v>44</v>
      </c>
      <c r="G672" s="2" t="str">
        <f t="shared" si="84"/>
        <v>201944</v>
      </c>
      <c r="H672" s="2" t="str">
        <f t="shared" si="85"/>
        <v>Sat</v>
      </c>
      <c r="I672" s="2">
        <f t="shared" si="86"/>
        <v>6</v>
      </c>
    </row>
    <row r="673" spans="1:9">
      <c r="A673" s="3">
        <f t="shared" si="87"/>
        <v>43772</v>
      </c>
      <c r="B673" s="2">
        <f t="shared" si="81"/>
        <v>2019</v>
      </c>
      <c r="C673" s="2" t="str">
        <f t="shared" si="80"/>
        <v>Nov</v>
      </c>
      <c r="D673" s="2">
        <f>MONTH(Dim_Dates[[#This Row],[Date]])</f>
        <v>11</v>
      </c>
      <c r="E673" s="2" t="str">
        <f t="shared" si="82"/>
        <v>2019 11</v>
      </c>
      <c r="F673" s="1">
        <f t="shared" si="83"/>
        <v>44</v>
      </c>
      <c r="G673" s="2" t="str">
        <f t="shared" si="84"/>
        <v>201944</v>
      </c>
      <c r="H673" s="2" t="str">
        <f t="shared" si="85"/>
        <v>Sun</v>
      </c>
      <c r="I673" s="2">
        <f t="shared" si="86"/>
        <v>7</v>
      </c>
    </row>
    <row r="674" spans="1:9">
      <c r="A674" s="3">
        <f t="shared" si="87"/>
        <v>43773</v>
      </c>
      <c r="B674" s="2">
        <f t="shared" si="81"/>
        <v>2019</v>
      </c>
      <c r="C674" s="2" t="str">
        <f t="shared" si="80"/>
        <v>Nov</v>
      </c>
      <c r="D674" s="2">
        <f>MONTH(Dim_Dates[[#This Row],[Date]])</f>
        <v>11</v>
      </c>
      <c r="E674" s="2" t="str">
        <f t="shared" si="82"/>
        <v>2019 11</v>
      </c>
      <c r="F674" s="1">
        <f t="shared" si="83"/>
        <v>45</v>
      </c>
      <c r="G674" s="2" t="str">
        <f t="shared" si="84"/>
        <v>201945</v>
      </c>
      <c r="H674" s="2" t="str">
        <f t="shared" si="85"/>
        <v>Mon</v>
      </c>
      <c r="I674" s="2">
        <f t="shared" si="86"/>
        <v>1</v>
      </c>
    </row>
    <row r="675" spans="1:9">
      <c r="A675" s="3">
        <f t="shared" si="87"/>
        <v>43774</v>
      </c>
      <c r="B675" s="2">
        <f t="shared" si="81"/>
        <v>2019</v>
      </c>
      <c r="C675" s="2" t="str">
        <f t="shared" si="80"/>
        <v>Nov</v>
      </c>
      <c r="D675" s="2">
        <f>MONTH(Dim_Dates[[#This Row],[Date]])</f>
        <v>11</v>
      </c>
      <c r="E675" s="2" t="str">
        <f t="shared" si="82"/>
        <v>2019 11</v>
      </c>
      <c r="F675" s="1">
        <f t="shared" si="83"/>
        <v>45</v>
      </c>
      <c r="G675" s="2" t="str">
        <f t="shared" si="84"/>
        <v>201945</v>
      </c>
      <c r="H675" s="2" t="str">
        <f t="shared" si="85"/>
        <v>Tue</v>
      </c>
      <c r="I675" s="2">
        <f t="shared" si="86"/>
        <v>2</v>
      </c>
    </row>
    <row r="676" spans="1:9">
      <c r="A676" s="3">
        <f t="shared" si="87"/>
        <v>43775</v>
      </c>
      <c r="B676" s="2">
        <f t="shared" si="81"/>
        <v>2019</v>
      </c>
      <c r="C676" s="2" t="str">
        <f t="shared" si="80"/>
        <v>Nov</v>
      </c>
      <c r="D676" s="2">
        <f>MONTH(Dim_Dates[[#This Row],[Date]])</f>
        <v>11</v>
      </c>
      <c r="E676" s="2" t="str">
        <f t="shared" si="82"/>
        <v>2019 11</v>
      </c>
      <c r="F676" s="1">
        <f t="shared" si="83"/>
        <v>45</v>
      </c>
      <c r="G676" s="2" t="str">
        <f t="shared" si="84"/>
        <v>201945</v>
      </c>
      <c r="H676" s="2" t="str">
        <f t="shared" si="85"/>
        <v>Wed</v>
      </c>
      <c r="I676" s="2">
        <f t="shared" si="86"/>
        <v>3</v>
      </c>
    </row>
    <row r="677" spans="1:9">
      <c r="A677" s="3">
        <f t="shared" si="87"/>
        <v>43776</v>
      </c>
      <c r="B677" s="2">
        <f t="shared" si="81"/>
        <v>2019</v>
      </c>
      <c r="C677" s="2" t="str">
        <f t="shared" si="80"/>
        <v>Nov</v>
      </c>
      <c r="D677" s="2">
        <f>MONTH(Dim_Dates[[#This Row],[Date]])</f>
        <v>11</v>
      </c>
      <c r="E677" s="2" t="str">
        <f t="shared" si="82"/>
        <v>2019 11</v>
      </c>
      <c r="F677" s="1">
        <f t="shared" si="83"/>
        <v>45</v>
      </c>
      <c r="G677" s="2" t="str">
        <f t="shared" si="84"/>
        <v>201945</v>
      </c>
      <c r="H677" s="2" t="str">
        <f t="shared" si="85"/>
        <v>Thu</v>
      </c>
      <c r="I677" s="2">
        <f t="shared" si="86"/>
        <v>4</v>
      </c>
    </row>
    <row r="678" spans="1:9">
      <c r="A678" s="3">
        <f t="shared" si="87"/>
        <v>43777</v>
      </c>
      <c r="B678" s="2">
        <f t="shared" si="81"/>
        <v>2019</v>
      </c>
      <c r="C678" s="2" t="str">
        <f t="shared" si="80"/>
        <v>Nov</v>
      </c>
      <c r="D678" s="2">
        <f>MONTH(Dim_Dates[[#This Row],[Date]])</f>
        <v>11</v>
      </c>
      <c r="E678" s="2" t="str">
        <f t="shared" si="82"/>
        <v>2019 11</v>
      </c>
      <c r="F678" s="1">
        <f t="shared" si="83"/>
        <v>45</v>
      </c>
      <c r="G678" s="2" t="str">
        <f t="shared" si="84"/>
        <v>201945</v>
      </c>
      <c r="H678" s="2" t="str">
        <f t="shared" si="85"/>
        <v>Fri</v>
      </c>
      <c r="I678" s="2">
        <f t="shared" si="86"/>
        <v>5</v>
      </c>
    </row>
    <row r="679" spans="1:9">
      <c r="A679" s="3">
        <f t="shared" si="87"/>
        <v>43778</v>
      </c>
      <c r="B679" s="2">
        <f t="shared" si="81"/>
        <v>2019</v>
      </c>
      <c r="C679" s="2" t="str">
        <f t="shared" si="80"/>
        <v>Nov</v>
      </c>
      <c r="D679" s="2">
        <f>MONTH(Dim_Dates[[#This Row],[Date]])</f>
        <v>11</v>
      </c>
      <c r="E679" s="2" t="str">
        <f t="shared" si="82"/>
        <v>2019 11</v>
      </c>
      <c r="F679" s="1">
        <f t="shared" si="83"/>
        <v>45</v>
      </c>
      <c r="G679" s="2" t="str">
        <f t="shared" si="84"/>
        <v>201945</v>
      </c>
      <c r="H679" s="2" t="str">
        <f t="shared" si="85"/>
        <v>Sat</v>
      </c>
      <c r="I679" s="2">
        <f t="shared" si="86"/>
        <v>6</v>
      </c>
    </row>
    <row r="680" spans="1:9">
      <c r="A680" s="3">
        <f t="shared" si="87"/>
        <v>43779</v>
      </c>
      <c r="B680" s="2">
        <f t="shared" si="81"/>
        <v>2019</v>
      </c>
      <c r="C680" s="2" t="str">
        <f t="shared" si="80"/>
        <v>Nov</v>
      </c>
      <c r="D680" s="2">
        <f>MONTH(Dim_Dates[[#This Row],[Date]])</f>
        <v>11</v>
      </c>
      <c r="E680" s="2" t="str">
        <f t="shared" si="82"/>
        <v>2019 11</v>
      </c>
      <c r="F680" s="1">
        <f t="shared" si="83"/>
        <v>45</v>
      </c>
      <c r="G680" s="2" t="str">
        <f t="shared" si="84"/>
        <v>201945</v>
      </c>
      <c r="H680" s="2" t="str">
        <f t="shared" si="85"/>
        <v>Sun</v>
      </c>
      <c r="I680" s="2">
        <f t="shared" si="86"/>
        <v>7</v>
      </c>
    </row>
    <row r="681" spans="1:9">
      <c r="A681" s="3">
        <f t="shared" si="87"/>
        <v>43780</v>
      </c>
      <c r="B681" s="2">
        <f t="shared" si="81"/>
        <v>2019</v>
      </c>
      <c r="C681" s="2" t="str">
        <f t="shared" si="80"/>
        <v>Nov</v>
      </c>
      <c r="D681" s="2">
        <f>MONTH(Dim_Dates[[#This Row],[Date]])</f>
        <v>11</v>
      </c>
      <c r="E681" s="2" t="str">
        <f t="shared" si="82"/>
        <v>2019 11</v>
      </c>
      <c r="F681" s="1">
        <f t="shared" si="83"/>
        <v>46</v>
      </c>
      <c r="G681" s="2" t="str">
        <f t="shared" si="84"/>
        <v>201946</v>
      </c>
      <c r="H681" s="2" t="str">
        <f t="shared" si="85"/>
        <v>Mon</v>
      </c>
      <c r="I681" s="2">
        <f t="shared" si="86"/>
        <v>1</v>
      </c>
    </row>
    <row r="682" spans="1:9">
      <c r="A682" s="3">
        <f t="shared" si="87"/>
        <v>43781</v>
      </c>
      <c r="B682" s="2">
        <f t="shared" si="81"/>
        <v>2019</v>
      </c>
      <c r="C682" s="2" t="str">
        <f t="shared" si="80"/>
        <v>Nov</v>
      </c>
      <c r="D682" s="2">
        <f>MONTH(Dim_Dates[[#This Row],[Date]])</f>
        <v>11</v>
      </c>
      <c r="E682" s="2" t="str">
        <f t="shared" si="82"/>
        <v>2019 11</v>
      </c>
      <c r="F682" s="1">
        <f t="shared" si="83"/>
        <v>46</v>
      </c>
      <c r="G682" s="2" t="str">
        <f t="shared" si="84"/>
        <v>201946</v>
      </c>
      <c r="H682" s="2" t="str">
        <f t="shared" si="85"/>
        <v>Tue</v>
      </c>
      <c r="I682" s="2">
        <f t="shared" si="86"/>
        <v>2</v>
      </c>
    </row>
    <row r="683" spans="1:9">
      <c r="A683" s="3">
        <f t="shared" si="87"/>
        <v>43782</v>
      </c>
      <c r="B683" s="2">
        <f t="shared" si="81"/>
        <v>2019</v>
      </c>
      <c r="C683" s="2" t="str">
        <f t="shared" si="80"/>
        <v>Nov</v>
      </c>
      <c r="D683" s="2">
        <f>MONTH(Dim_Dates[[#This Row],[Date]])</f>
        <v>11</v>
      </c>
      <c r="E683" s="2" t="str">
        <f t="shared" si="82"/>
        <v>2019 11</v>
      </c>
      <c r="F683" s="1">
        <f t="shared" si="83"/>
        <v>46</v>
      </c>
      <c r="G683" s="2" t="str">
        <f t="shared" si="84"/>
        <v>201946</v>
      </c>
      <c r="H683" s="2" t="str">
        <f t="shared" si="85"/>
        <v>Wed</v>
      </c>
      <c r="I683" s="2">
        <f t="shared" si="86"/>
        <v>3</v>
      </c>
    </row>
    <row r="684" spans="1:9">
      <c r="A684" s="3">
        <f t="shared" si="87"/>
        <v>43783</v>
      </c>
      <c r="B684" s="2">
        <f t="shared" si="81"/>
        <v>2019</v>
      </c>
      <c r="C684" s="2" t="str">
        <f t="shared" si="80"/>
        <v>Nov</v>
      </c>
      <c r="D684" s="2">
        <f>MONTH(Dim_Dates[[#This Row],[Date]])</f>
        <v>11</v>
      </c>
      <c r="E684" s="2" t="str">
        <f t="shared" si="82"/>
        <v>2019 11</v>
      </c>
      <c r="F684" s="1">
        <f t="shared" si="83"/>
        <v>46</v>
      </c>
      <c r="G684" s="2" t="str">
        <f t="shared" si="84"/>
        <v>201946</v>
      </c>
      <c r="H684" s="2" t="str">
        <f t="shared" si="85"/>
        <v>Thu</v>
      </c>
      <c r="I684" s="2">
        <f t="shared" si="86"/>
        <v>4</v>
      </c>
    </row>
    <row r="685" spans="1:9">
      <c r="A685" s="3">
        <f t="shared" si="87"/>
        <v>43784</v>
      </c>
      <c r="B685" s="2">
        <f t="shared" si="81"/>
        <v>2019</v>
      </c>
      <c r="C685" s="2" t="str">
        <f t="shared" si="80"/>
        <v>Nov</v>
      </c>
      <c r="D685" s="2">
        <f>MONTH(Dim_Dates[[#This Row],[Date]])</f>
        <v>11</v>
      </c>
      <c r="E685" s="2" t="str">
        <f t="shared" si="82"/>
        <v>2019 11</v>
      </c>
      <c r="F685" s="1">
        <f t="shared" si="83"/>
        <v>46</v>
      </c>
      <c r="G685" s="2" t="str">
        <f t="shared" si="84"/>
        <v>201946</v>
      </c>
      <c r="H685" s="2" t="str">
        <f t="shared" si="85"/>
        <v>Fri</v>
      </c>
      <c r="I685" s="2">
        <f t="shared" si="86"/>
        <v>5</v>
      </c>
    </row>
    <row r="686" spans="1:9">
      <c r="A686" s="3">
        <f t="shared" si="87"/>
        <v>43785</v>
      </c>
      <c r="B686" s="2">
        <f t="shared" si="81"/>
        <v>2019</v>
      </c>
      <c r="C686" s="2" t="str">
        <f t="shared" si="80"/>
        <v>Nov</v>
      </c>
      <c r="D686" s="2">
        <f>MONTH(Dim_Dates[[#This Row],[Date]])</f>
        <v>11</v>
      </c>
      <c r="E686" s="2" t="str">
        <f t="shared" si="82"/>
        <v>2019 11</v>
      </c>
      <c r="F686" s="1">
        <f t="shared" si="83"/>
        <v>46</v>
      </c>
      <c r="G686" s="2" t="str">
        <f t="shared" si="84"/>
        <v>201946</v>
      </c>
      <c r="H686" s="2" t="str">
        <f t="shared" si="85"/>
        <v>Sat</v>
      </c>
      <c r="I686" s="2">
        <f t="shared" si="86"/>
        <v>6</v>
      </c>
    </row>
    <row r="687" spans="1:9">
      <c r="A687" s="3">
        <f t="shared" si="87"/>
        <v>43786</v>
      </c>
      <c r="B687" s="2">
        <f t="shared" si="81"/>
        <v>2019</v>
      </c>
      <c r="C687" s="2" t="str">
        <f t="shared" si="80"/>
        <v>Nov</v>
      </c>
      <c r="D687" s="2">
        <f>MONTH(Dim_Dates[[#This Row],[Date]])</f>
        <v>11</v>
      </c>
      <c r="E687" s="2" t="str">
        <f t="shared" si="82"/>
        <v>2019 11</v>
      </c>
      <c r="F687" s="1">
        <f t="shared" si="83"/>
        <v>46</v>
      </c>
      <c r="G687" s="2" t="str">
        <f t="shared" si="84"/>
        <v>201946</v>
      </c>
      <c r="H687" s="2" t="str">
        <f t="shared" si="85"/>
        <v>Sun</v>
      </c>
      <c r="I687" s="2">
        <f t="shared" si="86"/>
        <v>7</v>
      </c>
    </row>
    <row r="688" spans="1:9">
      <c r="A688" s="3">
        <f t="shared" si="87"/>
        <v>43787</v>
      </c>
      <c r="B688" s="2">
        <f t="shared" si="81"/>
        <v>2019</v>
      </c>
      <c r="C688" s="2" t="str">
        <f t="shared" si="80"/>
        <v>Nov</v>
      </c>
      <c r="D688" s="2">
        <f>MONTH(Dim_Dates[[#This Row],[Date]])</f>
        <v>11</v>
      </c>
      <c r="E688" s="2" t="str">
        <f t="shared" si="82"/>
        <v>2019 11</v>
      </c>
      <c r="F688" s="1">
        <f t="shared" si="83"/>
        <v>47</v>
      </c>
      <c r="G688" s="2" t="str">
        <f t="shared" si="84"/>
        <v>201947</v>
      </c>
      <c r="H688" s="2" t="str">
        <f t="shared" si="85"/>
        <v>Mon</v>
      </c>
      <c r="I688" s="2">
        <f t="shared" si="86"/>
        <v>1</v>
      </c>
    </row>
    <row r="689" spans="1:9">
      <c r="A689" s="3">
        <f t="shared" si="87"/>
        <v>43788</v>
      </c>
      <c r="B689" s="2">
        <f t="shared" si="81"/>
        <v>2019</v>
      </c>
      <c r="C689" s="2" t="str">
        <f t="shared" si="80"/>
        <v>Nov</v>
      </c>
      <c r="D689" s="2">
        <f>MONTH(Dim_Dates[[#This Row],[Date]])</f>
        <v>11</v>
      </c>
      <c r="E689" s="2" t="str">
        <f t="shared" si="82"/>
        <v>2019 11</v>
      </c>
      <c r="F689" s="1">
        <f t="shared" si="83"/>
        <v>47</v>
      </c>
      <c r="G689" s="2" t="str">
        <f t="shared" si="84"/>
        <v>201947</v>
      </c>
      <c r="H689" s="2" t="str">
        <f t="shared" si="85"/>
        <v>Tue</v>
      </c>
      <c r="I689" s="2">
        <f t="shared" si="86"/>
        <v>2</v>
      </c>
    </row>
    <row r="690" spans="1:9">
      <c r="A690" s="3">
        <f t="shared" si="87"/>
        <v>43789</v>
      </c>
      <c r="B690" s="2">
        <f t="shared" si="81"/>
        <v>2019</v>
      </c>
      <c r="C690" s="2" t="str">
        <f t="shared" si="80"/>
        <v>Nov</v>
      </c>
      <c r="D690" s="2">
        <f>MONTH(Dim_Dates[[#This Row],[Date]])</f>
        <v>11</v>
      </c>
      <c r="E690" s="2" t="str">
        <f t="shared" si="82"/>
        <v>2019 11</v>
      </c>
      <c r="F690" s="1">
        <f t="shared" si="83"/>
        <v>47</v>
      </c>
      <c r="G690" s="2" t="str">
        <f t="shared" si="84"/>
        <v>201947</v>
      </c>
      <c r="H690" s="2" t="str">
        <f t="shared" si="85"/>
        <v>Wed</v>
      </c>
      <c r="I690" s="2">
        <f t="shared" si="86"/>
        <v>3</v>
      </c>
    </row>
    <row r="691" spans="1:9">
      <c r="A691" s="3">
        <f t="shared" si="87"/>
        <v>43790</v>
      </c>
      <c r="B691" s="2">
        <f t="shared" si="81"/>
        <v>2019</v>
      </c>
      <c r="C691" s="2" t="str">
        <f t="shared" si="80"/>
        <v>Nov</v>
      </c>
      <c r="D691" s="2">
        <f>MONTH(Dim_Dates[[#This Row],[Date]])</f>
        <v>11</v>
      </c>
      <c r="E691" s="2" t="str">
        <f t="shared" si="82"/>
        <v>2019 11</v>
      </c>
      <c r="F691" s="1">
        <f t="shared" si="83"/>
        <v>47</v>
      </c>
      <c r="G691" s="2" t="str">
        <f t="shared" si="84"/>
        <v>201947</v>
      </c>
      <c r="H691" s="2" t="str">
        <f t="shared" si="85"/>
        <v>Thu</v>
      </c>
      <c r="I691" s="2">
        <f t="shared" si="86"/>
        <v>4</v>
      </c>
    </row>
    <row r="692" spans="1:9">
      <c r="A692" s="3">
        <f t="shared" si="87"/>
        <v>43791</v>
      </c>
      <c r="B692" s="2">
        <f t="shared" si="81"/>
        <v>2019</v>
      </c>
      <c r="C692" s="2" t="str">
        <f t="shared" si="80"/>
        <v>Nov</v>
      </c>
      <c r="D692" s="2">
        <f>MONTH(Dim_Dates[[#This Row],[Date]])</f>
        <v>11</v>
      </c>
      <c r="E692" s="2" t="str">
        <f t="shared" si="82"/>
        <v>2019 11</v>
      </c>
      <c r="F692" s="1">
        <f t="shared" si="83"/>
        <v>47</v>
      </c>
      <c r="G692" s="2" t="str">
        <f t="shared" si="84"/>
        <v>201947</v>
      </c>
      <c r="H692" s="2" t="str">
        <f t="shared" si="85"/>
        <v>Fri</v>
      </c>
      <c r="I692" s="2">
        <f t="shared" si="86"/>
        <v>5</v>
      </c>
    </row>
    <row r="693" spans="1:9">
      <c r="A693" s="3">
        <f t="shared" si="87"/>
        <v>43792</v>
      </c>
      <c r="B693" s="2">
        <f t="shared" si="81"/>
        <v>2019</v>
      </c>
      <c r="C693" s="2" t="str">
        <f t="shared" si="80"/>
        <v>Nov</v>
      </c>
      <c r="D693" s="2">
        <f>MONTH(Dim_Dates[[#This Row],[Date]])</f>
        <v>11</v>
      </c>
      <c r="E693" s="2" t="str">
        <f t="shared" si="82"/>
        <v>2019 11</v>
      </c>
      <c r="F693" s="1">
        <f t="shared" si="83"/>
        <v>47</v>
      </c>
      <c r="G693" s="2" t="str">
        <f t="shared" si="84"/>
        <v>201947</v>
      </c>
      <c r="H693" s="2" t="str">
        <f t="shared" si="85"/>
        <v>Sat</v>
      </c>
      <c r="I693" s="2">
        <f t="shared" si="86"/>
        <v>6</v>
      </c>
    </row>
    <row r="694" spans="1:9">
      <c r="A694" s="3">
        <f t="shared" si="87"/>
        <v>43793</v>
      </c>
      <c r="B694" s="2">
        <f t="shared" si="81"/>
        <v>2019</v>
      </c>
      <c r="C694" s="2" t="str">
        <f t="shared" si="80"/>
        <v>Nov</v>
      </c>
      <c r="D694" s="2">
        <f>MONTH(Dim_Dates[[#This Row],[Date]])</f>
        <v>11</v>
      </c>
      <c r="E694" s="2" t="str">
        <f t="shared" si="82"/>
        <v>2019 11</v>
      </c>
      <c r="F694" s="1">
        <f t="shared" si="83"/>
        <v>47</v>
      </c>
      <c r="G694" s="2" t="str">
        <f t="shared" si="84"/>
        <v>201947</v>
      </c>
      <c r="H694" s="2" t="str">
        <f t="shared" si="85"/>
        <v>Sun</v>
      </c>
      <c r="I694" s="2">
        <f t="shared" si="86"/>
        <v>7</v>
      </c>
    </row>
    <row r="695" spans="1:9">
      <c r="A695" s="3">
        <f t="shared" si="87"/>
        <v>43794</v>
      </c>
      <c r="B695" s="2">
        <f t="shared" si="81"/>
        <v>2019</v>
      </c>
      <c r="C695" s="2" t="str">
        <f t="shared" si="80"/>
        <v>Nov</v>
      </c>
      <c r="D695" s="2">
        <f>MONTH(Dim_Dates[[#This Row],[Date]])</f>
        <v>11</v>
      </c>
      <c r="E695" s="2" t="str">
        <f t="shared" si="82"/>
        <v>2019 11</v>
      </c>
      <c r="F695" s="1">
        <f t="shared" si="83"/>
        <v>48</v>
      </c>
      <c r="G695" s="2" t="str">
        <f t="shared" si="84"/>
        <v>201948</v>
      </c>
      <c r="H695" s="2" t="str">
        <f t="shared" si="85"/>
        <v>Mon</v>
      </c>
      <c r="I695" s="2">
        <f t="shared" si="86"/>
        <v>1</v>
      </c>
    </row>
    <row r="696" spans="1:9">
      <c r="A696" s="3">
        <f t="shared" si="87"/>
        <v>43795</v>
      </c>
      <c r="B696" s="2">
        <f t="shared" si="81"/>
        <v>2019</v>
      </c>
      <c r="C696" s="2" t="str">
        <f t="shared" si="80"/>
        <v>Nov</v>
      </c>
      <c r="D696" s="2">
        <f>MONTH(Dim_Dates[[#This Row],[Date]])</f>
        <v>11</v>
      </c>
      <c r="E696" s="2" t="str">
        <f t="shared" si="82"/>
        <v>2019 11</v>
      </c>
      <c r="F696" s="1">
        <f t="shared" si="83"/>
        <v>48</v>
      </c>
      <c r="G696" s="2" t="str">
        <f t="shared" si="84"/>
        <v>201948</v>
      </c>
      <c r="H696" s="2" t="str">
        <f t="shared" si="85"/>
        <v>Tue</v>
      </c>
      <c r="I696" s="2">
        <f t="shared" si="86"/>
        <v>2</v>
      </c>
    </row>
    <row r="697" spans="1:9">
      <c r="A697" s="3">
        <f t="shared" si="87"/>
        <v>43796</v>
      </c>
      <c r="B697" s="2">
        <f t="shared" si="81"/>
        <v>2019</v>
      </c>
      <c r="C697" s="2" t="str">
        <f t="shared" si="80"/>
        <v>Nov</v>
      </c>
      <c r="D697" s="2">
        <f>MONTH(Dim_Dates[[#This Row],[Date]])</f>
        <v>11</v>
      </c>
      <c r="E697" s="2" t="str">
        <f t="shared" si="82"/>
        <v>2019 11</v>
      </c>
      <c r="F697" s="1">
        <f t="shared" si="83"/>
        <v>48</v>
      </c>
      <c r="G697" s="2" t="str">
        <f t="shared" si="84"/>
        <v>201948</v>
      </c>
      <c r="H697" s="2" t="str">
        <f t="shared" si="85"/>
        <v>Wed</v>
      </c>
      <c r="I697" s="2">
        <f t="shared" si="86"/>
        <v>3</v>
      </c>
    </row>
    <row r="698" spans="1:9">
      <c r="A698" s="3">
        <f t="shared" si="87"/>
        <v>43797</v>
      </c>
      <c r="B698" s="2">
        <f t="shared" si="81"/>
        <v>2019</v>
      </c>
      <c r="C698" s="2" t="str">
        <f t="shared" si="80"/>
        <v>Nov</v>
      </c>
      <c r="D698" s="2">
        <f>MONTH(Dim_Dates[[#This Row],[Date]])</f>
        <v>11</v>
      </c>
      <c r="E698" s="2" t="str">
        <f t="shared" si="82"/>
        <v>2019 11</v>
      </c>
      <c r="F698" s="1">
        <f t="shared" si="83"/>
        <v>48</v>
      </c>
      <c r="G698" s="2" t="str">
        <f t="shared" si="84"/>
        <v>201948</v>
      </c>
      <c r="H698" s="2" t="str">
        <f t="shared" si="85"/>
        <v>Thu</v>
      </c>
      <c r="I698" s="2">
        <f t="shared" si="86"/>
        <v>4</v>
      </c>
    </row>
    <row r="699" spans="1:9">
      <c r="A699" s="3">
        <f t="shared" si="87"/>
        <v>43798</v>
      </c>
      <c r="B699" s="2">
        <f t="shared" si="81"/>
        <v>2019</v>
      </c>
      <c r="C699" s="2" t="str">
        <f t="shared" si="80"/>
        <v>Nov</v>
      </c>
      <c r="D699" s="2">
        <f>MONTH(Dim_Dates[[#This Row],[Date]])</f>
        <v>11</v>
      </c>
      <c r="E699" s="2" t="str">
        <f t="shared" si="82"/>
        <v>2019 11</v>
      </c>
      <c r="F699" s="1">
        <f t="shared" si="83"/>
        <v>48</v>
      </c>
      <c r="G699" s="2" t="str">
        <f t="shared" si="84"/>
        <v>201948</v>
      </c>
      <c r="H699" s="2" t="str">
        <f t="shared" si="85"/>
        <v>Fri</v>
      </c>
      <c r="I699" s="2">
        <f t="shared" si="86"/>
        <v>5</v>
      </c>
    </row>
    <row r="700" spans="1:9">
      <c r="A700" s="3">
        <f t="shared" si="87"/>
        <v>43799</v>
      </c>
      <c r="B700" s="2">
        <f t="shared" si="81"/>
        <v>2019</v>
      </c>
      <c r="C700" s="2" t="str">
        <f t="shared" si="80"/>
        <v>Nov</v>
      </c>
      <c r="D700" s="2">
        <f>MONTH(Dim_Dates[[#This Row],[Date]])</f>
        <v>11</v>
      </c>
      <c r="E700" s="2" t="str">
        <f t="shared" si="82"/>
        <v>2019 11</v>
      </c>
      <c r="F700" s="1">
        <f t="shared" si="83"/>
        <v>48</v>
      </c>
      <c r="G700" s="2" t="str">
        <f t="shared" si="84"/>
        <v>201948</v>
      </c>
      <c r="H700" s="2" t="str">
        <f t="shared" si="85"/>
        <v>Sat</v>
      </c>
      <c r="I700" s="2">
        <f t="shared" si="86"/>
        <v>6</v>
      </c>
    </row>
    <row r="701" spans="1:9">
      <c r="A701" s="3">
        <f t="shared" si="87"/>
        <v>43800</v>
      </c>
      <c r="B701" s="2">
        <f t="shared" si="81"/>
        <v>2019</v>
      </c>
      <c r="C701" s="2" t="str">
        <f t="shared" si="80"/>
        <v>Dec</v>
      </c>
      <c r="D701" s="2">
        <f>MONTH(Dim_Dates[[#This Row],[Date]])</f>
        <v>12</v>
      </c>
      <c r="E701" s="2" t="str">
        <f t="shared" si="82"/>
        <v>2019 12</v>
      </c>
      <c r="F701" s="1">
        <f t="shared" si="83"/>
        <v>48</v>
      </c>
      <c r="G701" s="2" t="str">
        <f t="shared" si="84"/>
        <v>201948</v>
      </c>
      <c r="H701" s="2" t="str">
        <f t="shared" si="85"/>
        <v>Sun</v>
      </c>
      <c r="I701" s="2">
        <f t="shared" si="86"/>
        <v>7</v>
      </c>
    </row>
    <row r="702" spans="1:9">
      <c r="A702" s="3">
        <f t="shared" si="87"/>
        <v>43801</v>
      </c>
      <c r="B702" s="2">
        <f t="shared" si="81"/>
        <v>2019</v>
      </c>
      <c r="C702" s="2" t="str">
        <f t="shared" si="80"/>
        <v>Dec</v>
      </c>
      <c r="D702" s="2">
        <f>MONTH(Dim_Dates[[#This Row],[Date]])</f>
        <v>12</v>
      </c>
      <c r="E702" s="2" t="str">
        <f t="shared" si="82"/>
        <v>2019 12</v>
      </c>
      <c r="F702" s="1">
        <f t="shared" si="83"/>
        <v>49</v>
      </c>
      <c r="G702" s="2" t="str">
        <f t="shared" si="84"/>
        <v>201949</v>
      </c>
      <c r="H702" s="2" t="str">
        <f t="shared" si="85"/>
        <v>Mon</v>
      </c>
      <c r="I702" s="2">
        <f t="shared" si="86"/>
        <v>1</v>
      </c>
    </row>
    <row r="703" spans="1:9">
      <c r="A703" s="3">
        <f t="shared" si="87"/>
        <v>43802</v>
      </c>
      <c r="B703" s="2">
        <f t="shared" si="81"/>
        <v>2019</v>
      </c>
      <c r="C703" s="2" t="str">
        <f t="shared" si="80"/>
        <v>Dec</v>
      </c>
      <c r="D703" s="2">
        <f>MONTH(Dim_Dates[[#This Row],[Date]])</f>
        <v>12</v>
      </c>
      <c r="E703" s="2" t="str">
        <f t="shared" si="82"/>
        <v>2019 12</v>
      </c>
      <c r="F703" s="1">
        <f t="shared" si="83"/>
        <v>49</v>
      </c>
      <c r="G703" s="2" t="str">
        <f t="shared" si="84"/>
        <v>201949</v>
      </c>
      <c r="H703" s="2" t="str">
        <f t="shared" si="85"/>
        <v>Tue</v>
      </c>
      <c r="I703" s="2">
        <f t="shared" si="86"/>
        <v>2</v>
      </c>
    </row>
    <row r="704" spans="1:9">
      <c r="A704" s="3">
        <f t="shared" si="87"/>
        <v>43803</v>
      </c>
      <c r="B704" s="2">
        <f t="shared" si="81"/>
        <v>2019</v>
      </c>
      <c r="C704" s="2" t="str">
        <f t="shared" si="80"/>
        <v>Dec</v>
      </c>
      <c r="D704" s="2">
        <f>MONTH(Dim_Dates[[#This Row],[Date]])</f>
        <v>12</v>
      </c>
      <c r="E704" s="2" t="str">
        <f t="shared" si="82"/>
        <v>2019 12</v>
      </c>
      <c r="F704" s="1">
        <f t="shared" si="83"/>
        <v>49</v>
      </c>
      <c r="G704" s="2" t="str">
        <f t="shared" si="84"/>
        <v>201949</v>
      </c>
      <c r="H704" s="2" t="str">
        <f t="shared" si="85"/>
        <v>Wed</v>
      </c>
      <c r="I704" s="2">
        <f t="shared" si="86"/>
        <v>3</v>
      </c>
    </row>
    <row r="705" spans="1:9">
      <c r="A705" s="3">
        <f t="shared" si="87"/>
        <v>43804</v>
      </c>
      <c r="B705" s="2">
        <f t="shared" si="81"/>
        <v>2019</v>
      </c>
      <c r="C705" s="2" t="str">
        <f t="shared" si="80"/>
        <v>Dec</v>
      </c>
      <c r="D705" s="2">
        <f>MONTH(Dim_Dates[[#This Row],[Date]])</f>
        <v>12</v>
      </c>
      <c r="E705" s="2" t="str">
        <f t="shared" si="82"/>
        <v>2019 12</v>
      </c>
      <c r="F705" s="1">
        <f t="shared" si="83"/>
        <v>49</v>
      </c>
      <c r="G705" s="2" t="str">
        <f t="shared" si="84"/>
        <v>201949</v>
      </c>
      <c r="H705" s="2" t="str">
        <f t="shared" si="85"/>
        <v>Thu</v>
      </c>
      <c r="I705" s="2">
        <f t="shared" si="86"/>
        <v>4</v>
      </c>
    </row>
    <row r="706" spans="1:9">
      <c r="A706" s="3">
        <f t="shared" si="87"/>
        <v>43805</v>
      </c>
      <c r="B706" s="2">
        <f t="shared" si="81"/>
        <v>2019</v>
      </c>
      <c r="C706" s="2" t="str">
        <f t="shared" ref="C706:C731" si="88">TEXT(A706,"mmm")</f>
        <v>Dec</v>
      </c>
      <c r="D706" s="2">
        <f>MONTH(Dim_Dates[[#This Row],[Date]])</f>
        <v>12</v>
      </c>
      <c r="E706" s="2" t="str">
        <f t="shared" si="82"/>
        <v>2019 12</v>
      </c>
      <c r="F706" s="1">
        <f t="shared" si="83"/>
        <v>49</v>
      </c>
      <c r="G706" s="2" t="str">
        <f t="shared" si="84"/>
        <v>201949</v>
      </c>
      <c r="H706" s="2" t="str">
        <f t="shared" si="85"/>
        <v>Fri</v>
      </c>
      <c r="I706" s="2">
        <f t="shared" si="86"/>
        <v>5</v>
      </c>
    </row>
    <row r="707" spans="1:9">
      <c r="A707" s="3">
        <f t="shared" si="87"/>
        <v>43806</v>
      </c>
      <c r="B707" s="2">
        <f t="shared" ref="B707:B731" si="89">YEAR(A707)</f>
        <v>2019</v>
      </c>
      <c r="C707" s="2" t="str">
        <f t="shared" si="88"/>
        <v>Dec</v>
      </c>
      <c r="D707" s="2">
        <f>MONTH(Dim_Dates[[#This Row],[Date]])</f>
        <v>12</v>
      </c>
      <c r="E707" s="2" t="str">
        <f t="shared" ref="E707:E731" si="90">B707&amp;" "&amp;TEXT(MONTH(A707),"00")</f>
        <v>2019 12</v>
      </c>
      <c r="F707" s="1">
        <f t="shared" ref="F707:F731" si="91">WEEKNUM(A707,2)</f>
        <v>49</v>
      </c>
      <c r="G707" s="2" t="str">
        <f t="shared" ref="G707:G731" si="92">B707&amp;TEXT(F707,"00")</f>
        <v>201949</v>
      </c>
      <c r="H707" s="2" t="str">
        <f t="shared" ref="H707:H731" si="93">TEXT(A707,"ddd")</f>
        <v>Sat</v>
      </c>
      <c r="I707" s="2">
        <f t="shared" ref="I707:I731" si="94">WEEKDAY(A707,2)</f>
        <v>6</v>
      </c>
    </row>
    <row r="708" spans="1:9">
      <c r="A708" s="3">
        <f t="shared" ref="A708:A731" si="95">A707+1</f>
        <v>43807</v>
      </c>
      <c r="B708" s="2">
        <f t="shared" si="89"/>
        <v>2019</v>
      </c>
      <c r="C708" s="2" t="str">
        <f t="shared" si="88"/>
        <v>Dec</v>
      </c>
      <c r="D708" s="2">
        <f>MONTH(Dim_Dates[[#This Row],[Date]])</f>
        <v>12</v>
      </c>
      <c r="E708" s="2" t="str">
        <f t="shared" si="90"/>
        <v>2019 12</v>
      </c>
      <c r="F708" s="1">
        <f t="shared" si="91"/>
        <v>49</v>
      </c>
      <c r="G708" s="2" t="str">
        <f t="shared" si="92"/>
        <v>201949</v>
      </c>
      <c r="H708" s="2" t="str">
        <f t="shared" si="93"/>
        <v>Sun</v>
      </c>
      <c r="I708" s="2">
        <f t="shared" si="94"/>
        <v>7</v>
      </c>
    </row>
    <row r="709" spans="1:9">
      <c r="A709" s="3">
        <f t="shared" si="95"/>
        <v>43808</v>
      </c>
      <c r="B709" s="2">
        <f t="shared" si="89"/>
        <v>2019</v>
      </c>
      <c r="C709" s="2" t="str">
        <f t="shared" si="88"/>
        <v>Dec</v>
      </c>
      <c r="D709" s="2">
        <f>MONTH(Dim_Dates[[#This Row],[Date]])</f>
        <v>12</v>
      </c>
      <c r="E709" s="2" t="str">
        <f t="shared" si="90"/>
        <v>2019 12</v>
      </c>
      <c r="F709" s="1">
        <f t="shared" si="91"/>
        <v>50</v>
      </c>
      <c r="G709" s="2" t="str">
        <f t="shared" si="92"/>
        <v>201950</v>
      </c>
      <c r="H709" s="2" t="str">
        <f t="shared" si="93"/>
        <v>Mon</v>
      </c>
      <c r="I709" s="2">
        <f t="shared" si="94"/>
        <v>1</v>
      </c>
    </row>
    <row r="710" spans="1:9">
      <c r="A710" s="3">
        <f t="shared" si="95"/>
        <v>43809</v>
      </c>
      <c r="B710" s="2">
        <f t="shared" si="89"/>
        <v>2019</v>
      </c>
      <c r="C710" s="2" t="str">
        <f t="shared" si="88"/>
        <v>Dec</v>
      </c>
      <c r="D710" s="2">
        <f>MONTH(Dim_Dates[[#This Row],[Date]])</f>
        <v>12</v>
      </c>
      <c r="E710" s="2" t="str">
        <f t="shared" si="90"/>
        <v>2019 12</v>
      </c>
      <c r="F710" s="1">
        <f t="shared" si="91"/>
        <v>50</v>
      </c>
      <c r="G710" s="2" t="str">
        <f t="shared" si="92"/>
        <v>201950</v>
      </c>
      <c r="H710" s="2" t="str">
        <f t="shared" si="93"/>
        <v>Tue</v>
      </c>
      <c r="I710" s="2">
        <f t="shared" si="94"/>
        <v>2</v>
      </c>
    </row>
    <row r="711" spans="1:9">
      <c r="A711" s="3">
        <f t="shared" si="95"/>
        <v>43810</v>
      </c>
      <c r="B711" s="2">
        <f t="shared" si="89"/>
        <v>2019</v>
      </c>
      <c r="C711" s="2" t="str">
        <f t="shared" si="88"/>
        <v>Dec</v>
      </c>
      <c r="D711" s="2">
        <f>MONTH(Dim_Dates[[#This Row],[Date]])</f>
        <v>12</v>
      </c>
      <c r="E711" s="2" t="str">
        <f t="shared" si="90"/>
        <v>2019 12</v>
      </c>
      <c r="F711" s="1">
        <f t="shared" si="91"/>
        <v>50</v>
      </c>
      <c r="G711" s="2" t="str">
        <f t="shared" si="92"/>
        <v>201950</v>
      </c>
      <c r="H711" s="2" t="str">
        <f t="shared" si="93"/>
        <v>Wed</v>
      </c>
      <c r="I711" s="2">
        <f t="shared" si="94"/>
        <v>3</v>
      </c>
    </row>
    <row r="712" spans="1:9">
      <c r="A712" s="3">
        <f t="shared" si="95"/>
        <v>43811</v>
      </c>
      <c r="B712" s="2">
        <f t="shared" si="89"/>
        <v>2019</v>
      </c>
      <c r="C712" s="2" t="str">
        <f t="shared" si="88"/>
        <v>Dec</v>
      </c>
      <c r="D712" s="2">
        <f>MONTH(Dim_Dates[[#This Row],[Date]])</f>
        <v>12</v>
      </c>
      <c r="E712" s="2" t="str">
        <f t="shared" si="90"/>
        <v>2019 12</v>
      </c>
      <c r="F712" s="1">
        <f t="shared" si="91"/>
        <v>50</v>
      </c>
      <c r="G712" s="2" t="str">
        <f t="shared" si="92"/>
        <v>201950</v>
      </c>
      <c r="H712" s="2" t="str">
        <f t="shared" si="93"/>
        <v>Thu</v>
      </c>
      <c r="I712" s="2">
        <f t="shared" si="94"/>
        <v>4</v>
      </c>
    </row>
    <row r="713" spans="1:9">
      <c r="A713" s="3">
        <f t="shared" si="95"/>
        <v>43812</v>
      </c>
      <c r="B713" s="2">
        <f t="shared" si="89"/>
        <v>2019</v>
      </c>
      <c r="C713" s="2" t="str">
        <f t="shared" si="88"/>
        <v>Dec</v>
      </c>
      <c r="D713" s="2">
        <f>MONTH(Dim_Dates[[#This Row],[Date]])</f>
        <v>12</v>
      </c>
      <c r="E713" s="2" t="str">
        <f t="shared" si="90"/>
        <v>2019 12</v>
      </c>
      <c r="F713" s="1">
        <f t="shared" si="91"/>
        <v>50</v>
      </c>
      <c r="G713" s="2" t="str">
        <f t="shared" si="92"/>
        <v>201950</v>
      </c>
      <c r="H713" s="2" t="str">
        <f t="shared" si="93"/>
        <v>Fri</v>
      </c>
      <c r="I713" s="2">
        <f t="shared" si="94"/>
        <v>5</v>
      </c>
    </row>
    <row r="714" spans="1:9">
      <c r="A714" s="3">
        <f t="shared" si="95"/>
        <v>43813</v>
      </c>
      <c r="B714" s="2">
        <f t="shared" si="89"/>
        <v>2019</v>
      </c>
      <c r="C714" s="2" t="str">
        <f t="shared" si="88"/>
        <v>Dec</v>
      </c>
      <c r="D714" s="2">
        <f>MONTH(Dim_Dates[[#This Row],[Date]])</f>
        <v>12</v>
      </c>
      <c r="E714" s="2" t="str">
        <f t="shared" si="90"/>
        <v>2019 12</v>
      </c>
      <c r="F714" s="1">
        <f t="shared" si="91"/>
        <v>50</v>
      </c>
      <c r="G714" s="2" t="str">
        <f t="shared" si="92"/>
        <v>201950</v>
      </c>
      <c r="H714" s="2" t="str">
        <f t="shared" si="93"/>
        <v>Sat</v>
      </c>
      <c r="I714" s="2">
        <f t="shared" si="94"/>
        <v>6</v>
      </c>
    </row>
    <row r="715" spans="1:9">
      <c r="A715" s="3">
        <f t="shared" si="95"/>
        <v>43814</v>
      </c>
      <c r="B715" s="2">
        <f t="shared" si="89"/>
        <v>2019</v>
      </c>
      <c r="C715" s="2" t="str">
        <f t="shared" si="88"/>
        <v>Dec</v>
      </c>
      <c r="D715" s="2">
        <f>MONTH(Dim_Dates[[#This Row],[Date]])</f>
        <v>12</v>
      </c>
      <c r="E715" s="2" t="str">
        <f t="shared" si="90"/>
        <v>2019 12</v>
      </c>
      <c r="F715" s="1">
        <f t="shared" si="91"/>
        <v>50</v>
      </c>
      <c r="G715" s="2" t="str">
        <f t="shared" si="92"/>
        <v>201950</v>
      </c>
      <c r="H715" s="2" t="str">
        <f t="shared" si="93"/>
        <v>Sun</v>
      </c>
      <c r="I715" s="2">
        <f t="shared" si="94"/>
        <v>7</v>
      </c>
    </row>
    <row r="716" spans="1:9">
      <c r="A716" s="3">
        <f t="shared" si="95"/>
        <v>43815</v>
      </c>
      <c r="B716" s="2">
        <f t="shared" si="89"/>
        <v>2019</v>
      </c>
      <c r="C716" s="2" t="str">
        <f t="shared" si="88"/>
        <v>Dec</v>
      </c>
      <c r="D716" s="2">
        <f>MONTH(Dim_Dates[[#This Row],[Date]])</f>
        <v>12</v>
      </c>
      <c r="E716" s="2" t="str">
        <f t="shared" si="90"/>
        <v>2019 12</v>
      </c>
      <c r="F716" s="1">
        <f t="shared" si="91"/>
        <v>51</v>
      </c>
      <c r="G716" s="2" t="str">
        <f t="shared" si="92"/>
        <v>201951</v>
      </c>
      <c r="H716" s="2" t="str">
        <f t="shared" si="93"/>
        <v>Mon</v>
      </c>
      <c r="I716" s="2">
        <f t="shared" si="94"/>
        <v>1</v>
      </c>
    </row>
    <row r="717" spans="1:9">
      <c r="A717" s="3">
        <f t="shared" si="95"/>
        <v>43816</v>
      </c>
      <c r="B717" s="2">
        <f t="shared" si="89"/>
        <v>2019</v>
      </c>
      <c r="C717" s="2" t="str">
        <f t="shared" si="88"/>
        <v>Dec</v>
      </c>
      <c r="D717" s="2">
        <f>MONTH(Dim_Dates[[#This Row],[Date]])</f>
        <v>12</v>
      </c>
      <c r="E717" s="2" t="str">
        <f t="shared" si="90"/>
        <v>2019 12</v>
      </c>
      <c r="F717" s="1">
        <f t="shared" si="91"/>
        <v>51</v>
      </c>
      <c r="G717" s="2" t="str">
        <f t="shared" si="92"/>
        <v>201951</v>
      </c>
      <c r="H717" s="2" t="str">
        <f t="shared" si="93"/>
        <v>Tue</v>
      </c>
      <c r="I717" s="2">
        <f t="shared" si="94"/>
        <v>2</v>
      </c>
    </row>
    <row r="718" spans="1:9">
      <c r="A718" s="3">
        <f t="shared" si="95"/>
        <v>43817</v>
      </c>
      <c r="B718" s="2">
        <f t="shared" si="89"/>
        <v>2019</v>
      </c>
      <c r="C718" s="2" t="str">
        <f t="shared" si="88"/>
        <v>Dec</v>
      </c>
      <c r="D718" s="2">
        <f>MONTH(Dim_Dates[[#This Row],[Date]])</f>
        <v>12</v>
      </c>
      <c r="E718" s="2" t="str">
        <f t="shared" si="90"/>
        <v>2019 12</v>
      </c>
      <c r="F718" s="1">
        <f t="shared" si="91"/>
        <v>51</v>
      </c>
      <c r="G718" s="2" t="str">
        <f t="shared" si="92"/>
        <v>201951</v>
      </c>
      <c r="H718" s="2" t="str">
        <f t="shared" si="93"/>
        <v>Wed</v>
      </c>
      <c r="I718" s="2">
        <f t="shared" si="94"/>
        <v>3</v>
      </c>
    </row>
    <row r="719" spans="1:9">
      <c r="A719" s="3">
        <f t="shared" si="95"/>
        <v>43818</v>
      </c>
      <c r="B719" s="2">
        <f t="shared" si="89"/>
        <v>2019</v>
      </c>
      <c r="C719" s="2" t="str">
        <f t="shared" si="88"/>
        <v>Dec</v>
      </c>
      <c r="D719" s="2">
        <f>MONTH(Dim_Dates[[#This Row],[Date]])</f>
        <v>12</v>
      </c>
      <c r="E719" s="2" t="str">
        <f t="shared" si="90"/>
        <v>2019 12</v>
      </c>
      <c r="F719" s="1">
        <f t="shared" si="91"/>
        <v>51</v>
      </c>
      <c r="G719" s="2" t="str">
        <f t="shared" si="92"/>
        <v>201951</v>
      </c>
      <c r="H719" s="2" t="str">
        <f t="shared" si="93"/>
        <v>Thu</v>
      </c>
      <c r="I719" s="2">
        <f t="shared" si="94"/>
        <v>4</v>
      </c>
    </row>
    <row r="720" spans="1:9">
      <c r="A720" s="3">
        <f t="shared" si="95"/>
        <v>43819</v>
      </c>
      <c r="B720" s="2">
        <f t="shared" si="89"/>
        <v>2019</v>
      </c>
      <c r="C720" s="2" t="str">
        <f t="shared" si="88"/>
        <v>Dec</v>
      </c>
      <c r="D720" s="2">
        <f>MONTH(Dim_Dates[[#This Row],[Date]])</f>
        <v>12</v>
      </c>
      <c r="E720" s="2" t="str">
        <f t="shared" si="90"/>
        <v>2019 12</v>
      </c>
      <c r="F720" s="1">
        <f t="shared" si="91"/>
        <v>51</v>
      </c>
      <c r="G720" s="2" t="str">
        <f t="shared" si="92"/>
        <v>201951</v>
      </c>
      <c r="H720" s="2" t="str">
        <f t="shared" si="93"/>
        <v>Fri</v>
      </c>
      <c r="I720" s="2">
        <f t="shared" si="94"/>
        <v>5</v>
      </c>
    </row>
    <row r="721" spans="1:9">
      <c r="A721" s="3">
        <f t="shared" si="95"/>
        <v>43820</v>
      </c>
      <c r="B721" s="2">
        <f t="shared" si="89"/>
        <v>2019</v>
      </c>
      <c r="C721" s="2" t="str">
        <f t="shared" si="88"/>
        <v>Dec</v>
      </c>
      <c r="D721" s="2">
        <f>MONTH(Dim_Dates[[#This Row],[Date]])</f>
        <v>12</v>
      </c>
      <c r="E721" s="2" t="str">
        <f t="shared" si="90"/>
        <v>2019 12</v>
      </c>
      <c r="F721" s="1">
        <f t="shared" si="91"/>
        <v>51</v>
      </c>
      <c r="G721" s="2" t="str">
        <f t="shared" si="92"/>
        <v>201951</v>
      </c>
      <c r="H721" s="2" t="str">
        <f t="shared" si="93"/>
        <v>Sat</v>
      </c>
      <c r="I721" s="2">
        <f t="shared" si="94"/>
        <v>6</v>
      </c>
    </row>
    <row r="722" spans="1:9">
      <c r="A722" s="3">
        <f t="shared" si="95"/>
        <v>43821</v>
      </c>
      <c r="B722" s="2">
        <f t="shared" si="89"/>
        <v>2019</v>
      </c>
      <c r="C722" s="2" t="str">
        <f t="shared" si="88"/>
        <v>Dec</v>
      </c>
      <c r="D722" s="2">
        <f>MONTH(Dim_Dates[[#This Row],[Date]])</f>
        <v>12</v>
      </c>
      <c r="E722" s="2" t="str">
        <f t="shared" si="90"/>
        <v>2019 12</v>
      </c>
      <c r="F722" s="1">
        <f t="shared" si="91"/>
        <v>51</v>
      </c>
      <c r="G722" s="2" t="str">
        <f t="shared" si="92"/>
        <v>201951</v>
      </c>
      <c r="H722" s="2" t="str">
        <f t="shared" si="93"/>
        <v>Sun</v>
      </c>
      <c r="I722" s="2">
        <f t="shared" si="94"/>
        <v>7</v>
      </c>
    </row>
    <row r="723" spans="1:9">
      <c r="A723" s="3">
        <f t="shared" si="95"/>
        <v>43822</v>
      </c>
      <c r="B723" s="2">
        <f t="shared" si="89"/>
        <v>2019</v>
      </c>
      <c r="C723" s="2" t="str">
        <f t="shared" si="88"/>
        <v>Dec</v>
      </c>
      <c r="D723" s="2">
        <f>MONTH(Dim_Dates[[#This Row],[Date]])</f>
        <v>12</v>
      </c>
      <c r="E723" s="2" t="str">
        <f t="shared" si="90"/>
        <v>2019 12</v>
      </c>
      <c r="F723" s="1">
        <f t="shared" si="91"/>
        <v>52</v>
      </c>
      <c r="G723" s="2" t="str">
        <f t="shared" si="92"/>
        <v>201952</v>
      </c>
      <c r="H723" s="2" t="str">
        <f t="shared" si="93"/>
        <v>Mon</v>
      </c>
      <c r="I723" s="2">
        <f t="shared" si="94"/>
        <v>1</v>
      </c>
    </row>
    <row r="724" spans="1:9">
      <c r="A724" s="3">
        <f t="shared" si="95"/>
        <v>43823</v>
      </c>
      <c r="B724" s="2">
        <f t="shared" si="89"/>
        <v>2019</v>
      </c>
      <c r="C724" s="2" t="str">
        <f t="shared" si="88"/>
        <v>Dec</v>
      </c>
      <c r="D724" s="2">
        <f>MONTH(Dim_Dates[[#This Row],[Date]])</f>
        <v>12</v>
      </c>
      <c r="E724" s="2" t="str">
        <f t="shared" si="90"/>
        <v>2019 12</v>
      </c>
      <c r="F724" s="1">
        <f t="shared" si="91"/>
        <v>52</v>
      </c>
      <c r="G724" s="2" t="str">
        <f t="shared" si="92"/>
        <v>201952</v>
      </c>
      <c r="H724" s="2" t="str">
        <f t="shared" si="93"/>
        <v>Tue</v>
      </c>
      <c r="I724" s="2">
        <f t="shared" si="94"/>
        <v>2</v>
      </c>
    </row>
    <row r="725" spans="1:9">
      <c r="A725" s="3">
        <f t="shared" si="95"/>
        <v>43824</v>
      </c>
      <c r="B725" s="2">
        <f t="shared" si="89"/>
        <v>2019</v>
      </c>
      <c r="C725" s="2" t="str">
        <f t="shared" si="88"/>
        <v>Dec</v>
      </c>
      <c r="D725" s="2">
        <f>MONTH(Dim_Dates[[#This Row],[Date]])</f>
        <v>12</v>
      </c>
      <c r="E725" s="2" t="str">
        <f t="shared" si="90"/>
        <v>2019 12</v>
      </c>
      <c r="F725" s="1">
        <f t="shared" si="91"/>
        <v>52</v>
      </c>
      <c r="G725" s="2" t="str">
        <f t="shared" si="92"/>
        <v>201952</v>
      </c>
      <c r="H725" s="2" t="str">
        <f t="shared" si="93"/>
        <v>Wed</v>
      </c>
      <c r="I725" s="2">
        <f t="shared" si="94"/>
        <v>3</v>
      </c>
    </row>
    <row r="726" spans="1:9">
      <c r="A726" s="3">
        <f t="shared" si="95"/>
        <v>43825</v>
      </c>
      <c r="B726" s="2">
        <f t="shared" si="89"/>
        <v>2019</v>
      </c>
      <c r="C726" s="2" t="str">
        <f t="shared" si="88"/>
        <v>Dec</v>
      </c>
      <c r="D726" s="2">
        <f>MONTH(Dim_Dates[[#This Row],[Date]])</f>
        <v>12</v>
      </c>
      <c r="E726" s="2" t="str">
        <f t="shared" si="90"/>
        <v>2019 12</v>
      </c>
      <c r="F726" s="1">
        <f t="shared" si="91"/>
        <v>52</v>
      </c>
      <c r="G726" s="2" t="str">
        <f t="shared" si="92"/>
        <v>201952</v>
      </c>
      <c r="H726" s="2" t="str">
        <f t="shared" si="93"/>
        <v>Thu</v>
      </c>
      <c r="I726" s="2">
        <f t="shared" si="94"/>
        <v>4</v>
      </c>
    </row>
    <row r="727" spans="1:9">
      <c r="A727" s="3">
        <f t="shared" si="95"/>
        <v>43826</v>
      </c>
      <c r="B727" s="2">
        <f t="shared" si="89"/>
        <v>2019</v>
      </c>
      <c r="C727" s="2" t="str">
        <f t="shared" si="88"/>
        <v>Dec</v>
      </c>
      <c r="D727" s="2">
        <f>MONTH(Dim_Dates[[#This Row],[Date]])</f>
        <v>12</v>
      </c>
      <c r="E727" s="2" t="str">
        <f t="shared" si="90"/>
        <v>2019 12</v>
      </c>
      <c r="F727" s="1">
        <f t="shared" si="91"/>
        <v>52</v>
      </c>
      <c r="G727" s="2" t="str">
        <f t="shared" si="92"/>
        <v>201952</v>
      </c>
      <c r="H727" s="2" t="str">
        <f t="shared" si="93"/>
        <v>Fri</v>
      </c>
      <c r="I727" s="2">
        <f t="shared" si="94"/>
        <v>5</v>
      </c>
    </row>
    <row r="728" spans="1:9">
      <c r="A728" s="3">
        <f t="shared" si="95"/>
        <v>43827</v>
      </c>
      <c r="B728" s="2">
        <f t="shared" si="89"/>
        <v>2019</v>
      </c>
      <c r="C728" s="2" t="str">
        <f t="shared" si="88"/>
        <v>Dec</v>
      </c>
      <c r="D728" s="2">
        <f>MONTH(Dim_Dates[[#This Row],[Date]])</f>
        <v>12</v>
      </c>
      <c r="E728" s="2" t="str">
        <f t="shared" si="90"/>
        <v>2019 12</v>
      </c>
      <c r="F728" s="1">
        <f t="shared" si="91"/>
        <v>52</v>
      </c>
      <c r="G728" s="2" t="str">
        <f t="shared" si="92"/>
        <v>201952</v>
      </c>
      <c r="H728" s="2" t="str">
        <f t="shared" si="93"/>
        <v>Sat</v>
      </c>
      <c r="I728" s="2">
        <f t="shared" si="94"/>
        <v>6</v>
      </c>
    </row>
    <row r="729" spans="1:9">
      <c r="A729" s="3">
        <f t="shared" si="95"/>
        <v>43828</v>
      </c>
      <c r="B729" s="2">
        <f t="shared" si="89"/>
        <v>2019</v>
      </c>
      <c r="C729" s="2" t="str">
        <f t="shared" si="88"/>
        <v>Dec</v>
      </c>
      <c r="D729" s="2">
        <f>MONTH(Dim_Dates[[#This Row],[Date]])</f>
        <v>12</v>
      </c>
      <c r="E729" s="2" t="str">
        <f t="shared" si="90"/>
        <v>2019 12</v>
      </c>
      <c r="F729" s="1">
        <f t="shared" si="91"/>
        <v>52</v>
      </c>
      <c r="G729" s="2" t="str">
        <f t="shared" si="92"/>
        <v>201952</v>
      </c>
      <c r="H729" s="2" t="str">
        <f t="shared" si="93"/>
        <v>Sun</v>
      </c>
      <c r="I729" s="2">
        <f t="shared" si="94"/>
        <v>7</v>
      </c>
    </row>
    <row r="730" spans="1:9">
      <c r="A730" s="3">
        <f t="shared" si="95"/>
        <v>43829</v>
      </c>
      <c r="B730" s="2">
        <f t="shared" si="89"/>
        <v>2019</v>
      </c>
      <c r="C730" s="2" t="str">
        <f t="shared" si="88"/>
        <v>Dec</v>
      </c>
      <c r="D730" s="2">
        <f>MONTH(Dim_Dates[[#This Row],[Date]])</f>
        <v>12</v>
      </c>
      <c r="E730" s="2" t="str">
        <f t="shared" si="90"/>
        <v>2019 12</v>
      </c>
      <c r="F730" s="1">
        <f t="shared" si="91"/>
        <v>53</v>
      </c>
      <c r="G730" s="2" t="str">
        <f t="shared" si="92"/>
        <v>201953</v>
      </c>
      <c r="H730" s="2" t="str">
        <f t="shared" si="93"/>
        <v>Mon</v>
      </c>
      <c r="I730" s="2">
        <f t="shared" si="94"/>
        <v>1</v>
      </c>
    </row>
    <row r="731" spans="1:9">
      <c r="A731" s="3">
        <f t="shared" si="95"/>
        <v>43830</v>
      </c>
      <c r="B731" s="2">
        <f t="shared" si="89"/>
        <v>2019</v>
      </c>
      <c r="C731" s="2" t="str">
        <f t="shared" si="88"/>
        <v>Dec</v>
      </c>
      <c r="D731" s="2">
        <f>MONTH(Dim_Dates[[#This Row],[Date]])</f>
        <v>12</v>
      </c>
      <c r="E731" s="2" t="str">
        <f t="shared" si="90"/>
        <v>2019 12</v>
      </c>
      <c r="F731" s="1">
        <f t="shared" si="91"/>
        <v>53</v>
      </c>
      <c r="G731" s="2" t="str">
        <f t="shared" si="92"/>
        <v>201953</v>
      </c>
      <c r="H731" s="2" t="str">
        <f t="shared" si="93"/>
        <v>Tue</v>
      </c>
      <c r="I731" s="2">
        <f t="shared" si="94"/>
        <v>2</v>
      </c>
    </row>
    <row r="732" spans="1:9">
      <c r="A732" s="3"/>
      <c r="G732" s="2"/>
    </row>
    <row r="733" spans="1:9">
      <c r="A733" s="3"/>
      <c r="G733" s="2"/>
    </row>
    <row r="734" spans="1:9">
      <c r="A734" s="3"/>
      <c r="G734" s="2"/>
    </row>
    <row r="735" spans="1:9">
      <c r="A735" s="3"/>
      <c r="G735" s="2"/>
    </row>
    <row r="736" spans="1:9">
      <c r="A736" s="3"/>
      <c r="G736" s="2"/>
    </row>
    <row r="737" spans="1:7">
      <c r="A737" s="3"/>
      <c r="G737" s="2"/>
    </row>
    <row r="738" spans="1:7">
      <c r="A738" s="3"/>
      <c r="G738" s="2"/>
    </row>
    <row r="739" spans="1:7">
      <c r="A739" s="3"/>
      <c r="G739" s="2"/>
    </row>
    <row r="740" spans="1:7">
      <c r="A740" s="3"/>
      <c r="G740" s="2"/>
    </row>
    <row r="741" spans="1:7">
      <c r="A741" s="3"/>
      <c r="G741" s="2"/>
    </row>
    <row r="742" spans="1:7">
      <c r="A742" s="3"/>
      <c r="G742" s="2"/>
    </row>
    <row r="743" spans="1:7">
      <c r="A743" s="3"/>
      <c r="G743" s="2"/>
    </row>
    <row r="744" spans="1:7">
      <c r="A744" s="3"/>
      <c r="G744" s="2"/>
    </row>
    <row r="745" spans="1:7">
      <c r="A745" s="3"/>
      <c r="G745" s="2"/>
    </row>
    <row r="746" spans="1:7">
      <c r="A746" s="3"/>
      <c r="G746" s="2"/>
    </row>
    <row r="747" spans="1:7">
      <c r="A747" s="3"/>
      <c r="G747" s="2"/>
    </row>
    <row r="748" spans="1:7">
      <c r="A748" s="3"/>
      <c r="G748" s="2"/>
    </row>
    <row r="749" spans="1:7">
      <c r="A749" s="3"/>
      <c r="G749" s="2"/>
    </row>
    <row r="750" spans="1:7">
      <c r="A750" s="3"/>
      <c r="G750" s="2"/>
    </row>
    <row r="751" spans="1:7">
      <c r="A751" s="3"/>
      <c r="G751" s="2"/>
    </row>
    <row r="752" spans="1:7">
      <c r="A752" s="3"/>
      <c r="G752" s="2"/>
    </row>
    <row r="753" spans="1:7">
      <c r="A753" s="3"/>
      <c r="G753" s="2"/>
    </row>
    <row r="754" spans="1:7">
      <c r="A754" s="3"/>
      <c r="G754" s="2"/>
    </row>
    <row r="755" spans="1:7">
      <c r="A755" s="3"/>
      <c r="G755" s="2"/>
    </row>
    <row r="756" spans="1:7">
      <c r="A756" s="3"/>
      <c r="G756" s="2"/>
    </row>
    <row r="757" spans="1:7">
      <c r="A757" s="3"/>
      <c r="G757" s="2"/>
    </row>
    <row r="758" spans="1:7">
      <c r="A758" s="3"/>
      <c r="G758" s="2"/>
    </row>
    <row r="759" spans="1:7">
      <c r="A759" s="3"/>
      <c r="G759" s="2"/>
    </row>
    <row r="760" spans="1:7">
      <c r="A760" s="3"/>
      <c r="G760" s="2"/>
    </row>
    <row r="761" spans="1:7">
      <c r="A761" s="3"/>
      <c r="G761" s="2"/>
    </row>
    <row r="762" spans="1:7">
      <c r="A762" s="3"/>
      <c r="G762" s="2"/>
    </row>
    <row r="763" spans="1:7">
      <c r="A763" s="3"/>
      <c r="G763" s="2"/>
    </row>
    <row r="764" spans="1:7">
      <c r="A764" s="3"/>
      <c r="G764" s="2"/>
    </row>
    <row r="765" spans="1:7">
      <c r="A765" s="3"/>
      <c r="G765" s="2"/>
    </row>
    <row r="766" spans="1:7">
      <c r="A766" s="3"/>
      <c r="G766" s="2"/>
    </row>
    <row r="767" spans="1:7">
      <c r="A767" s="3"/>
      <c r="G767" s="2"/>
    </row>
    <row r="768" spans="1:7">
      <c r="A768" s="3"/>
      <c r="G768" s="2"/>
    </row>
    <row r="769" spans="1:7">
      <c r="A769" s="3"/>
      <c r="G769" s="2"/>
    </row>
    <row r="770" spans="1:7">
      <c r="A770" s="3"/>
      <c r="G770" s="2"/>
    </row>
    <row r="771" spans="1:7">
      <c r="A771" s="3"/>
      <c r="G771" s="2"/>
    </row>
    <row r="772" spans="1:7">
      <c r="A772" s="3"/>
      <c r="G772" s="2"/>
    </row>
    <row r="773" spans="1:7">
      <c r="A773" s="3"/>
      <c r="G773" s="2"/>
    </row>
    <row r="774" spans="1:7">
      <c r="A774" s="3"/>
      <c r="G774" s="2"/>
    </row>
    <row r="775" spans="1:7">
      <c r="A775" s="3"/>
      <c r="G775" s="2"/>
    </row>
    <row r="776" spans="1:7">
      <c r="A776" s="3"/>
      <c r="G776" s="2"/>
    </row>
    <row r="777" spans="1:7">
      <c r="A777" s="3"/>
      <c r="G777" s="2"/>
    </row>
    <row r="778" spans="1:7">
      <c r="A778" s="3"/>
      <c r="G778" s="2"/>
    </row>
    <row r="779" spans="1:7">
      <c r="A779" s="3"/>
      <c r="G779" s="2"/>
    </row>
    <row r="780" spans="1:7">
      <c r="A780" s="3"/>
      <c r="G780" s="2"/>
    </row>
    <row r="781" spans="1:7">
      <c r="A781" s="3"/>
      <c r="G781" s="2"/>
    </row>
    <row r="782" spans="1:7">
      <c r="A782" s="3"/>
      <c r="G782" s="2"/>
    </row>
    <row r="783" spans="1:7">
      <c r="A783" s="3"/>
      <c r="G783" s="2"/>
    </row>
    <row r="784" spans="1:7">
      <c r="A784" s="3"/>
      <c r="G784" s="2"/>
    </row>
    <row r="785" spans="1:7">
      <c r="A785" s="3"/>
      <c r="G785" s="2"/>
    </row>
    <row r="786" spans="1:7">
      <c r="A786" s="3"/>
      <c r="G786" s="2"/>
    </row>
    <row r="787" spans="1:7">
      <c r="A787" s="3"/>
      <c r="G787" s="2"/>
    </row>
    <row r="788" spans="1:7">
      <c r="A788" s="3"/>
      <c r="G788" s="2"/>
    </row>
    <row r="789" spans="1:7">
      <c r="A789" s="3"/>
      <c r="G789" s="2"/>
    </row>
    <row r="790" spans="1:7">
      <c r="A790" s="3"/>
      <c r="G790" s="2"/>
    </row>
    <row r="791" spans="1:7">
      <c r="A791" s="3"/>
      <c r="G791" s="2"/>
    </row>
    <row r="792" spans="1:7">
      <c r="A792" s="3"/>
      <c r="G792" s="2"/>
    </row>
    <row r="793" spans="1:7">
      <c r="A793" s="3"/>
      <c r="G793" s="2"/>
    </row>
    <row r="794" spans="1:7">
      <c r="A794" s="3"/>
      <c r="G794" s="2"/>
    </row>
    <row r="795" spans="1:7">
      <c r="A795" s="3"/>
      <c r="G795" s="2"/>
    </row>
    <row r="796" spans="1:7">
      <c r="A796" s="3"/>
      <c r="G796" s="2"/>
    </row>
    <row r="797" spans="1:7">
      <c r="A797" s="3"/>
      <c r="G797" s="2"/>
    </row>
    <row r="798" spans="1:7">
      <c r="A798" s="3"/>
      <c r="G798" s="2"/>
    </row>
    <row r="799" spans="1:7">
      <c r="A799" s="3"/>
      <c r="G799" s="2"/>
    </row>
    <row r="800" spans="1:7">
      <c r="A800" s="3"/>
      <c r="G800" s="2"/>
    </row>
    <row r="801" spans="1:7">
      <c r="A801" s="3"/>
      <c r="G801" s="2"/>
    </row>
    <row r="802" spans="1:7">
      <c r="A802" s="3"/>
      <c r="G802" s="2"/>
    </row>
    <row r="803" spans="1:7">
      <c r="A803" s="3"/>
      <c r="G803" s="2"/>
    </row>
    <row r="804" spans="1:7">
      <c r="A804" s="3"/>
      <c r="G804" s="2"/>
    </row>
    <row r="805" spans="1:7">
      <c r="A805" s="3"/>
      <c r="G805" s="2"/>
    </row>
    <row r="806" spans="1:7">
      <c r="A806" s="3"/>
      <c r="G806" s="2"/>
    </row>
    <row r="807" spans="1:7">
      <c r="A807" s="3"/>
      <c r="G807" s="2"/>
    </row>
    <row r="808" spans="1:7">
      <c r="A808" s="3"/>
      <c r="G808" s="2"/>
    </row>
    <row r="809" spans="1:7">
      <c r="A809" s="3"/>
      <c r="G809" s="2"/>
    </row>
    <row r="810" spans="1:7">
      <c r="A810" s="3"/>
      <c r="G810" s="2"/>
    </row>
    <row r="811" spans="1:7">
      <c r="A811" s="3"/>
      <c r="G811" s="2"/>
    </row>
    <row r="812" spans="1:7">
      <c r="A812" s="3"/>
      <c r="G812" s="2"/>
    </row>
    <row r="813" spans="1:7">
      <c r="A813" s="3"/>
      <c r="G813" s="2"/>
    </row>
    <row r="814" spans="1:7">
      <c r="A814" s="3"/>
      <c r="G814" s="2"/>
    </row>
    <row r="815" spans="1:7">
      <c r="A815" s="3"/>
      <c r="G815" s="2"/>
    </row>
    <row r="816" spans="1:7">
      <c r="A816" s="3"/>
      <c r="G816" s="2"/>
    </row>
    <row r="817" spans="1:7">
      <c r="A817" s="3"/>
      <c r="G817" s="2"/>
    </row>
    <row r="818" spans="1:7">
      <c r="A818" s="3"/>
      <c r="G818" s="2"/>
    </row>
    <row r="819" spans="1:7">
      <c r="A819" s="3"/>
      <c r="G819" s="2"/>
    </row>
    <row r="820" spans="1:7">
      <c r="A820" s="3"/>
      <c r="G820" s="2"/>
    </row>
    <row r="821" spans="1:7">
      <c r="A821" s="3"/>
      <c r="G821" s="2"/>
    </row>
    <row r="822" spans="1:7">
      <c r="A822" s="3"/>
      <c r="G822" s="2"/>
    </row>
    <row r="823" spans="1:7">
      <c r="A823" s="3"/>
      <c r="G823" s="2"/>
    </row>
    <row r="824" spans="1:7">
      <c r="A824" s="3"/>
      <c r="G824" s="2"/>
    </row>
    <row r="825" spans="1:7">
      <c r="A825" s="3"/>
      <c r="G825" s="2"/>
    </row>
    <row r="826" spans="1:7">
      <c r="A826" s="3"/>
      <c r="G826" s="2"/>
    </row>
    <row r="827" spans="1:7">
      <c r="A827" s="3"/>
      <c r="G827" s="2"/>
    </row>
    <row r="828" spans="1:7">
      <c r="A828" s="3"/>
      <c r="G828" s="2"/>
    </row>
    <row r="829" spans="1:7">
      <c r="A829" s="3"/>
      <c r="G829" s="2"/>
    </row>
    <row r="830" spans="1:7">
      <c r="A830" s="3"/>
      <c r="G830" s="2"/>
    </row>
    <row r="831" spans="1:7">
      <c r="A831" s="3"/>
      <c r="G831" s="2"/>
    </row>
    <row r="832" spans="1:7">
      <c r="A832" s="3"/>
      <c r="G832" s="2"/>
    </row>
    <row r="833" spans="1:7">
      <c r="A833" s="3"/>
      <c r="G833" s="2"/>
    </row>
    <row r="834" spans="1:7">
      <c r="A834" s="3"/>
      <c r="G834" s="2"/>
    </row>
    <row r="835" spans="1:7">
      <c r="A835" s="3"/>
      <c r="G835" s="2"/>
    </row>
    <row r="836" spans="1:7">
      <c r="A836" s="3"/>
      <c r="G836" s="2"/>
    </row>
    <row r="837" spans="1:7">
      <c r="A837" s="3"/>
      <c r="G837" s="2"/>
    </row>
    <row r="838" spans="1:7">
      <c r="A838" s="3"/>
      <c r="G838" s="2"/>
    </row>
    <row r="839" spans="1:7">
      <c r="A839" s="3"/>
      <c r="G839" s="2"/>
    </row>
    <row r="840" spans="1:7">
      <c r="A840" s="3"/>
      <c r="G840" s="2"/>
    </row>
    <row r="841" spans="1:7">
      <c r="A841" s="3"/>
      <c r="G841" s="2"/>
    </row>
    <row r="842" spans="1:7">
      <c r="A842" s="3"/>
      <c r="G842" s="2"/>
    </row>
    <row r="843" spans="1:7">
      <c r="A843" s="3"/>
      <c r="G843" s="2"/>
    </row>
    <row r="844" spans="1:7">
      <c r="A844" s="3"/>
      <c r="G844" s="2"/>
    </row>
    <row r="845" spans="1:7">
      <c r="A845" s="3"/>
      <c r="G845" s="2"/>
    </row>
    <row r="846" spans="1:7">
      <c r="A846" s="3"/>
      <c r="G846" s="2"/>
    </row>
    <row r="847" spans="1:7">
      <c r="A847" s="3"/>
      <c r="G847" s="2"/>
    </row>
    <row r="848" spans="1:7">
      <c r="A848" s="3"/>
      <c r="G848" s="2"/>
    </row>
    <row r="849" spans="1:7">
      <c r="A849" s="3"/>
      <c r="G849" s="2"/>
    </row>
    <row r="850" spans="1:7">
      <c r="A850" s="3"/>
      <c r="G850" s="2"/>
    </row>
    <row r="851" spans="1:7">
      <c r="A851" s="3"/>
      <c r="G851" s="2"/>
    </row>
    <row r="852" spans="1:7">
      <c r="A852" s="3"/>
      <c r="G852" s="2"/>
    </row>
    <row r="853" spans="1:7">
      <c r="A853" s="3"/>
      <c r="G853" s="2"/>
    </row>
    <row r="854" spans="1:7">
      <c r="A854" s="3"/>
      <c r="G854" s="2"/>
    </row>
    <row r="855" spans="1:7">
      <c r="A855" s="3"/>
      <c r="G855" s="2"/>
    </row>
    <row r="856" spans="1:7">
      <c r="A856" s="3"/>
      <c r="G856" s="2"/>
    </row>
    <row r="857" spans="1:7">
      <c r="A857" s="3"/>
      <c r="G857" s="2"/>
    </row>
    <row r="858" spans="1:7">
      <c r="A858" s="3"/>
      <c r="G858" s="2"/>
    </row>
    <row r="859" spans="1:7">
      <c r="A859" s="3"/>
      <c r="G859" s="2"/>
    </row>
    <row r="860" spans="1:7">
      <c r="A860" s="3"/>
      <c r="G860" s="2"/>
    </row>
    <row r="861" spans="1:7">
      <c r="A861" s="3"/>
      <c r="G861" s="2"/>
    </row>
    <row r="862" spans="1:7">
      <c r="A862" s="3"/>
      <c r="G862" s="2"/>
    </row>
    <row r="863" spans="1:7">
      <c r="A863" s="3"/>
      <c r="G863" s="2"/>
    </row>
    <row r="864" spans="1:7">
      <c r="A864" s="3"/>
      <c r="G864" s="2"/>
    </row>
    <row r="865" spans="1:7">
      <c r="A865" s="3"/>
      <c r="G865" s="2"/>
    </row>
    <row r="866" spans="1:7">
      <c r="A866" s="3"/>
      <c r="G866" s="2"/>
    </row>
    <row r="867" spans="1:7">
      <c r="A867" s="3"/>
      <c r="G867" s="2"/>
    </row>
    <row r="868" spans="1:7">
      <c r="A868" s="3"/>
      <c r="G868" s="2"/>
    </row>
    <row r="869" spans="1:7">
      <c r="A869" s="3"/>
      <c r="G869" s="2"/>
    </row>
    <row r="870" spans="1:7">
      <c r="A870" s="3"/>
      <c r="G870" s="2"/>
    </row>
    <row r="871" spans="1:7">
      <c r="A871" s="3"/>
      <c r="G871" s="2"/>
    </row>
    <row r="872" spans="1:7">
      <c r="A872" s="3"/>
      <c r="G872" s="2"/>
    </row>
    <row r="873" spans="1:7">
      <c r="A873" s="3"/>
      <c r="G873" s="2"/>
    </row>
    <row r="874" spans="1:7">
      <c r="A874" s="3"/>
      <c r="G874" s="2"/>
    </row>
    <row r="875" spans="1:7">
      <c r="A875" s="3"/>
      <c r="G875"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850D8-83B9-488E-8EF8-F9A385856265}">
  <sheetPr codeName="Sheet2">
    <tabColor theme="4" tint="0.59999389629810485"/>
  </sheetPr>
  <dimension ref="A1:F15"/>
  <sheetViews>
    <sheetView workbookViewId="0">
      <selection sqref="A1:A1048576"/>
    </sheetView>
  </sheetViews>
  <sheetFormatPr defaultRowHeight="16.5"/>
  <cols>
    <col min="1" max="1" width="14.7265625" style="1" bestFit="1" customWidth="1"/>
    <col min="2" max="2" width="20.26953125" style="1" bestFit="1" customWidth="1"/>
    <col min="3" max="3" width="12.81640625" style="1" bestFit="1" customWidth="1"/>
    <col min="4" max="4" width="12.453125" style="1" bestFit="1" customWidth="1"/>
    <col min="5" max="5" width="13.7265625" style="1" bestFit="1" customWidth="1"/>
    <col min="6" max="6" width="16.81640625" style="1" bestFit="1" customWidth="1"/>
    <col min="7" max="16384" width="8.7265625" style="1"/>
  </cols>
  <sheetData>
    <row r="1" spans="1:6">
      <c r="A1" s="1" t="s">
        <v>9</v>
      </c>
      <c r="B1" s="1" t="s">
        <v>10</v>
      </c>
      <c r="C1" s="1" t="s">
        <v>11</v>
      </c>
      <c r="D1" s="1" t="s">
        <v>12</v>
      </c>
      <c r="E1" s="1" t="s">
        <v>13</v>
      </c>
      <c r="F1" s="1" t="s">
        <v>14</v>
      </c>
    </row>
    <row r="2" spans="1:6">
      <c r="A2" s="1">
        <v>10</v>
      </c>
      <c r="B2" s="2"/>
      <c r="C2" s="1" t="s">
        <v>15</v>
      </c>
      <c r="D2" s="1" t="s">
        <v>16</v>
      </c>
      <c r="E2" s="1" t="s">
        <v>17</v>
      </c>
      <c r="F2" s="1">
        <v>6</v>
      </c>
    </row>
    <row r="3" spans="1:6">
      <c r="A3" s="1">
        <v>20</v>
      </c>
      <c r="C3" s="1" t="s">
        <v>18</v>
      </c>
      <c r="D3" s="1" t="s">
        <v>19</v>
      </c>
      <c r="E3" s="1" t="s">
        <v>20</v>
      </c>
      <c r="F3" s="1">
        <v>1</v>
      </c>
    </row>
    <row r="4" spans="1:6">
      <c r="A4" s="1">
        <v>40</v>
      </c>
      <c r="C4" s="1" t="s">
        <v>21</v>
      </c>
      <c r="D4" s="1" t="s">
        <v>22</v>
      </c>
      <c r="E4" s="1" t="s">
        <v>23</v>
      </c>
      <c r="F4" s="1">
        <v>1</v>
      </c>
    </row>
    <row r="5" spans="1:6">
      <c r="A5" s="1">
        <v>70</v>
      </c>
      <c r="C5" s="1" t="s">
        <v>24</v>
      </c>
      <c r="D5" s="1" t="s">
        <v>25</v>
      </c>
      <c r="E5" s="1" t="s">
        <v>26</v>
      </c>
      <c r="F5" s="1">
        <v>6</v>
      </c>
    </row>
    <row r="6" spans="1:6">
      <c r="A6" s="1">
        <v>22</v>
      </c>
      <c r="C6" s="1" t="s">
        <v>27</v>
      </c>
      <c r="D6" s="1" t="s">
        <v>28</v>
      </c>
      <c r="E6" s="1" t="s">
        <v>29</v>
      </c>
      <c r="F6" s="1">
        <v>6</v>
      </c>
    </row>
    <row r="7" spans="1:6">
      <c r="A7" s="1">
        <v>26</v>
      </c>
      <c r="C7" s="1" t="s">
        <v>30</v>
      </c>
      <c r="D7" s="1" t="s">
        <v>31</v>
      </c>
      <c r="E7" s="1" t="s">
        <v>32</v>
      </c>
      <c r="F7" s="1">
        <v>3</v>
      </c>
    </row>
    <row r="8" spans="1:6">
      <c r="A8" s="1">
        <v>23</v>
      </c>
      <c r="C8" s="1" t="s">
        <v>33</v>
      </c>
      <c r="D8" s="1" t="s">
        <v>34</v>
      </c>
      <c r="E8" s="1" t="s">
        <v>35</v>
      </c>
      <c r="F8" s="1">
        <v>6</v>
      </c>
    </row>
    <row r="9" spans="1:6">
      <c r="A9" s="1">
        <v>41</v>
      </c>
      <c r="C9" s="1" t="s">
        <v>36</v>
      </c>
      <c r="D9" s="1" t="s">
        <v>37</v>
      </c>
      <c r="E9" s="1" t="s">
        <v>38</v>
      </c>
      <c r="F9" s="1">
        <v>8</v>
      </c>
    </row>
    <row r="10" spans="1:6">
      <c r="A10" s="1">
        <v>32</v>
      </c>
      <c r="C10" s="1" t="s">
        <v>39</v>
      </c>
      <c r="D10" s="1" t="s">
        <v>40</v>
      </c>
      <c r="E10" s="1" t="s">
        <v>41</v>
      </c>
      <c r="F10" s="1">
        <v>3</v>
      </c>
    </row>
    <row r="11" spans="1:6">
      <c r="A11" s="1">
        <v>35</v>
      </c>
      <c r="C11" s="1" t="s">
        <v>42</v>
      </c>
      <c r="D11" s="1" t="s">
        <v>43</v>
      </c>
      <c r="E11" s="1" t="s">
        <v>41</v>
      </c>
      <c r="F11" s="1">
        <v>2</v>
      </c>
    </row>
    <row r="12" spans="1:6">
      <c r="A12" s="1">
        <v>1</v>
      </c>
      <c r="C12" s="1" t="s">
        <v>44</v>
      </c>
      <c r="D12" s="1" t="s">
        <v>45</v>
      </c>
      <c r="E12" s="1" t="s">
        <v>41</v>
      </c>
      <c r="F12" s="1">
        <v>9</v>
      </c>
    </row>
    <row r="13" spans="1:6">
      <c r="A13" s="1">
        <v>88</v>
      </c>
      <c r="C13" s="1" t="s">
        <v>46</v>
      </c>
      <c r="D13" s="1" t="s">
        <v>47</v>
      </c>
      <c r="E13" s="1" t="s">
        <v>41</v>
      </c>
      <c r="F13" s="1">
        <v>2</v>
      </c>
    </row>
    <row r="14" spans="1:6">
      <c r="A14" s="1">
        <v>23</v>
      </c>
      <c r="B14" s="3">
        <v>41091</v>
      </c>
      <c r="C14" s="1" t="s">
        <v>33</v>
      </c>
      <c r="D14" s="1" t="s">
        <v>34</v>
      </c>
      <c r="E14" s="1" t="s">
        <v>35</v>
      </c>
      <c r="F14" s="1">
        <v>6</v>
      </c>
    </row>
    <row r="15" spans="1:6">
      <c r="A15" s="1">
        <v>7</v>
      </c>
      <c r="B15" s="3">
        <f>DATE(2018,10,1)</f>
        <v>43374</v>
      </c>
      <c r="C15" s="1" t="s">
        <v>48</v>
      </c>
      <c r="D15" s="1" t="s">
        <v>49</v>
      </c>
      <c r="E15" s="1" t="s">
        <v>17</v>
      </c>
      <c r="F15" s="1">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DD73A-A5E0-4A73-A5BB-FDBF72EE29B9}">
  <sheetPr codeName="Sheet3">
    <tabColor theme="4" tint="0.59999389629810485"/>
  </sheetPr>
  <dimension ref="A1:C9"/>
  <sheetViews>
    <sheetView workbookViewId="0">
      <selection activeCell="C65" sqref="C65"/>
    </sheetView>
  </sheetViews>
  <sheetFormatPr defaultRowHeight="16.5"/>
  <cols>
    <col min="1" max="1" width="12.36328125" style="1" customWidth="1"/>
    <col min="2" max="2" width="15.36328125" style="1" customWidth="1"/>
    <col min="3" max="3" width="10.54296875" style="1" customWidth="1"/>
    <col min="4" max="16384" width="8.7265625" style="1"/>
  </cols>
  <sheetData>
    <row r="1" spans="1:3">
      <c r="A1" s="1" t="s">
        <v>50</v>
      </c>
      <c r="B1" s="1" t="s">
        <v>51</v>
      </c>
      <c r="C1" s="1" t="s">
        <v>52</v>
      </c>
    </row>
    <row r="2" spans="1:3">
      <c r="A2" s="1" t="s">
        <v>17</v>
      </c>
      <c r="B2" s="1" t="s">
        <v>53</v>
      </c>
      <c r="C2" s="1" t="s">
        <v>54</v>
      </c>
    </row>
    <row r="3" spans="1:3">
      <c r="A3" s="1" t="s">
        <v>20</v>
      </c>
      <c r="B3" s="1" t="s">
        <v>55</v>
      </c>
      <c r="C3" s="1" t="s">
        <v>56</v>
      </c>
    </row>
    <row r="4" spans="1:3">
      <c r="A4" s="1" t="s">
        <v>23</v>
      </c>
      <c r="B4" s="1" t="s">
        <v>53</v>
      </c>
      <c r="C4" s="1" t="s">
        <v>57</v>
      </c>
    </row>
    <row r="5" spans="1:3">
      <c r="A5" s="1" t="s">
        <v>26</v>
      </c>
      <c r="B5" s="1" t="s">
        <v>53</v>
      </c>
      <c r="C5" s="1" t="s">
        <v>58</v>
      </c>
    </row>
    <row r="6" spans="1:3">
      <c r="A6" s="1" t="s">
        <v>29</v>
      </c>
      <c r="B6" s="1" t="s">
        <v>55</v>
      </c>
      <c r="C6" s="1" t="s">
        <v>59</v>
      </c>
    </row>
    <row r="7" spans="1:3">
      <c r="A7" s="1" t="s">
        <v>32</v>
      </c>
      <c r="B7" s="1" t="s">
        <v>55</v>
      </c>
      <c r="C7" s="1" t="s">
        <v>60</v>
      </c>
    </row>
    <row r="8" spans="1:3">
      <c r="A8" s="1" t="s">
        <v>35</v>
      </c>
      <c r="B8" s="1" t="s">
        <v>55</v>
      </c>
      <c r="C8" s="1" t="s">
        <v>61</v>
      </c>
    </row>
    <row r="9" spans="1:3">
      <c r="A9" s="1" t="s">
        <v>38</v>
      </c>
      <c r="B9" s="1" t="s">
        <v>62</v>
      </c>
      <c r="C9" s="1" t="s">
        <v>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06599-403C-429A-B7DD-2CC579DA5107}">
  <sheetPr codeName="Sheet4">
    <tabColor theme="4" tint="0.59999389629810485"/>
  </sheetPr>
  <dimension ref="A1:J119"/>
  <sheetViews>
    <sheetView workbookViewId="0">
      <selection activeCell="L7" sqref="L7"/>
    </sheetView>
  </sheetViews>
  <sheetFormatPr defaultRowHeight="16.5"/>
  <cols>
    <col min="1" max="1" width="9.26953125" style="1" customWidth="1"/>
    <col min="2" max="2" width="9.1796875" style="1" customWidth="1"/>
    <col min="3" max="3" width="14.7265625" style="1" customWidth="1"/>
    <col min="4" max="4" width="22" style="1" customWidth="1"/>
    <col min="5" max="5" width="11" style="1" customWidth="1"/>
    <col min="6" max="6" width="13.26953125" style="1" customWidth="1"/>
    <col min="7" max="7" width="11.1796875" style="1" customWidth="1"/>
    <col min="8" max="9" width="8.7265625" style="1"/>
    <col min="10" max="10" width="13.453125" style="1" customWidth="1"/>
    <col min="11" max="16384" width="8.7265625" style="1"/>
  </cols>
  <sheetData>
    <row r="1" spans="1:10">
      <c r="A1" s="5" t="s">
        <v>64</v>
      </c>
      <c r="B1" s="5" t="s">
        <v>65</v>
      </c>
      <c r="C1" s="5" t="s">
        <v>66</v>
      </c>
      <c r="D1" s="5" t="s">
        <v>67</v>
      </c>
      <c r="E1" s="5" t="s">
        <v>68</v>
      </c>
      <c r="F1" s="5" t="s">
        <v>69</v>
      </c>
      <c r="G1" s="6" t="s">
        <v>70</v>
      </c>
      <c r="H1" s="6" t="s">
        <v>71</v>
      </c>
      <c r="I1" s="6" t="s">
        <v>72</v>
      </c>
      <c r="J1" s="6" t="s">
        <v>73</v>
      </c>
    </row>
    <row r="2" spans="1:10">
      <c r="A2" s="1">
        <v>1</v>
      </c>
      <c r="B2" s="1" t="s">
        <v>160</v>
      </c>
      <c r="C2" s="1" t="s">
        <v>164</v>
      </c>
      <c r="D2" s="1" t="s">
        <v>105</v>
      </c>
      <c r="E2" s="1" t="s">
        <v>76</v>
      </c>
      <c r="F2" s="1" t="s">
        <v>117</v>
      </c>
      <c r="G2" s="2" t="s">
        <v>118</v>
      </c>
      <c r="H2" s="2" t="s">
        <v>119</v>
      </c>
      <c r="I2" s="2">
        <v>800</v>
      </c>
      <c r="J2" s="2">
        <v>720</v>
      </c>
    </row>
    <row r="3" spans="1:10">
      <c r="A3" s="1">
        <v>2</v>
      </c>
      <c r="B3" s="1" t="s">
        <v>160</v>
      </c>
      <c r="C3" s="1" t="s">
        <v>165</v>
      </c>
      <c r="D3" s="1" t="s">
        <v>105</v>
      </c>
      <c r="E3" s="1" t="s">
        <v>76</v>
      </c>
      <c r="F3" s="1" t="s">
        <v>117</v>
      </c>
      <c r="G3" s="2" t="s">
        <v>120</v>
      </c>
      <c r="H3" s="2" t="s">
        <v>119</v>
      </c>
      <c r="I3" s="2">
        <v>800</v>
      </c>
      <c r="J3" s="2">
        <v>720</v>
      </c>
    </row>
    <row r="4" spans="1:10">
      <c r="A4" s="1">
        <v>3</v>
      </c>
      <c r="B4" s="1" t="s">
        <v>160</v>
      </c>
      <c r="C4" s="1" t="s">
        <v>166</v>
      </c>
      <c r="D4" s="1" t="s">
        <v>105</v>
      </c>
      <c r="E4" s="1" t="s">
        <v>76</v>
      </c>
      <c r="F4" s="1" t="s">
        <v>117</v>
      </c>
      <c r="G4" s="2" t="s">
        <v>121</v>
      </c>
      <c r="H4" s="2" t="s">
        <v>119</v>
      </c>
      <c r="I4" s="2">
        <v>800</v>
      </c>
      <c r="J4" s="2">
        <v>720</v>
      </c>
    </row>
    <row r="5" spans="1:10">
      <c r="A5" s="1">
        <v>4</v>
      </c>
      <c r="B5" s="1" t="s">
        <v>160</v>
      </c>
      <c r="C5" s="1" t="s">
        <v>167</v>
      </c>
      <c r="D5" s="1" t="s">
        <v>104</v>
      </c>
      <c r="E5" s="1" t="s">
        <v>76</v>
      </c>
      <c r="F5" s="1" t="s">
        <v>122</v>
      </c>
      <c r="G5" s="2" t="s">
        <v>118</v>
      </c>
      <c r="H5" s="2" t="s">
        <v>119</v>
      </c>
      <c r="I5" s="2">
        <v>900</v>
      </c>
      <c r="J5" s="2">
        <v>810</v>
      </c>
    </row>
    <row r="6" spans="1:10">
      <c r="A6" s="1">
        <v>5</v>
      </c>
      <c r="B6" s="1" t="s">
        <v>160</v>
      </c>
      <c r="C6" s="1" t="s">
        <v>168</v>
      </c>
      <c r="D6" s="1" t="s">
        <v>104</v>
      </c>
      <c r="E6" s="1" t="s">
        <v>76</v>
      </c>
      <c r="F6" s="1" t="s">
        <v>122</v>
      </c>
      <c r="G6" s="2" t="s">
        <v>120</v>
      </c>
      <c r="H6" s="2" t="s">
        <v>119</v>
      </c>
      <c r="I6" s="2">
        <v>900</v>
      </c>
      <c r="J6" s="2">
        <v>810</v>
      </c>
    </row>
    <row r="7" spans="1:10">
      <c r="A7" s="1">
        <v>6</v>
      </c>
      <c r="B7" s="1" t="s">
        <v>160</v>
      </c>
      <c r="C7" s="1" t="s">
        <v>169</v>
      </c>
      <c r="D7" s="1" t="s">
        <v>104</v>
      </c>
      <c r="E7" s="1" t="s">
        <v>76</v>
      </c>
      <c r="F7" s="1" t="s">
        <v>122</v>
      </c>
      <c r="G7" s="2" t="s">
        <v>121</v>
      </c>
      <c r="H7" s="2" t="s">
        <v>119</v>
      </c>
      <c r="I7" s="2">
        <v>900</v>
      </c>
      <c r="J7" s="2">
        <v>810</v>
      </c>
    </row>
    <row r="8" spans="1:10">
      <c r="A8" s="1">
        <v>7</v>
      </c>
      <c r="B8" s="1" t="s">
        <v>160</v>
      </c>
      <c r="C8" s="1" t="s">
        <v>170</v>
      </c>
      <c r="D8" s="1" t="s">
        <v>102</v>
      </c>
      <c r="E8" s="1" t="s">
        <v>76</v>
      </c>
      <c r="F8" s="1" t="s">
        <v>123</v>
      </c>
      <c r="G8" s="2" t="s">
        <v>118</v>
      </c>
      <c r="H8" s="2" t="s">
        <v>119</v>
      </c>
      <c r="I8" s="2">
        <v>1200</v>
      </c>
      <c r="J8" s="2">
        <v>1080</v>
      </c>
    </row>
    <row r="9" spans="1:10">
      <c r="A9" s="1">
        <v>8</v>
      </c>
      <c r="B9" s="1" t="s">
        <v>160</v>
      </c>
      <c r="C9" s="1" t="s">
        <v>171</v>
      </c>
      <c r="D9" s="1" t="s">
        <v>102</v>
      </c>
      <c r="E9" s="1" t="s">
        <v>76</v>
      </c>
      <c r="F9" s="1" t="s">
        <v>123</v>
      </c>
      <c r="G9" s="2" t="s">
        <v>120</v>
      </c>
      <c r="H9" s="2" t="s">
        <v>119</v>
      </c>
      <c r="I9" s="2">
        <v>1200</v>
      </c>
      <c r="J9" s="2">
        <v>1080</v>
      </c>
    </row>
    <row r="10" spans="1:10">
      <c r="A10" s="1">
        <v>9</v>
      </c>
      <c r="B10" s="1" t="s">
        <v>160</v>
      </c>
      <c r="C10" s="1" t="s">
        <v>172</v>
      </c>
      <c r="D10" s="1" t="s">
        <v>102</v>
      </c>
      <c r="E10" s="1" t="s">
        <v>76</v>
      </c>
      <c r="F10" s="1" t="s">
        <v>123</v>
      </c>
      <c r="G10" s="2" t="s">
        <v>121</v>
      </c>
      <c r="H10" s="2" t="s">
        <v>119</v>
      </c>
      <c r="I10" s="2">
        <v>1200</v>
      </c>
      <c r="J10" s="2">
        <v>1080</v>
      </c>
    </row>
    <row r="11" spans="1:10">
      <c r="A11" s="1">
        <v>10</v>
      </c>
      <c r="B11" s="1" t="s">
        <v>160</v>
      </c>
      <c r="C11" s="1" t="s">
        <v>173</v>
      </c>
      <c r="D11" s="1" t="s">
        <v>101</v>
      </c>
      <c r="E11" s="1" t="s">
        <v>76</v>
      </c>
      <c r="F11" s="1" t="s">
        <v>124</v>
      </c>
      <c r="G11" s="2" t="s">
        <v>120</v>
      </c>
      <c r="H11" s="2" t="s">
        <v>119</v>
      </c>
      <c r="I11" s="2">
        <v>950</v>
      </c>
      <c r="J11" s="2">
        <v>855</v>
      </c>
    </row>
    <row r="12" spans="1:10">
      <c r="A12" s="1">
        <v>11</v>
      </c>
      <c r="B12" s="1" t="s">
        <v>160</v>
      </c>
      <c r="C12" s="1" t="s">
        <v>174</v>
      </c>
      <c r="D12" s="1" t="s">
        <v>101</v>
      </c>
      <c r="E12" s="1" t="s">
        <v>76</v>
      </c>
      <c r="F12" s="1" t="s">
        <v>124</v>
      </c>
      <c r="G12" s="2" t="s">
        <v>121</v>
      </c>
      <c r="H12" s="2" t="s">
        <v>119</v>
      </c>
      <c r="I12" s="2">
        <v>950</v>
      </c>
      <c r="J12" s="2">
        <v>855</v>
      </c>
    </row>
    <row r="13" spans="1:10">
      <c r="A13" s="1">
        <v>12</v>
      </c>
      <c r="B13" s="1" t="s">
        <v>160</v>
      </c>
      <c r="C13" s="1" t="s">
        <v>175</v>
      </c>
      <c r="D13" s="1" t="s">
        <v>101</v>
      </c>
      <c r="E13" s="1" t="s">
        <v>76</v>
      </c>
      <c r="F13" s="1" t="s">
        <v>124</v>
      </c>
      <c r="G13" s="2" t="s">
        <v>125</v>
      </c>
      <c r="H13" s="2" t="s">
        <v>119</v>
      </c>
      <c r="I13" s="2">
        <v>950</v>
      </c>
      <c r="J13" s="2">
        <v>855</v>
      </c>
    </row>
    <row r="14" spans="1:10">
      <c r="A14" s="1">
        <v>13</v>
      </c>
      <c r="B14" s="1" t="s">
        <v>161</v>
      </c>
      <c r="C14" s="1" t="s">
        <v>176</v>
      </c>
      <c r="D14" s="1" t="s">
        <v>90</v>
      </c>
      <c r="E14" s="1" t="s">
        <v>76</v>
      </c>
      <c r="F14" s="1" t="s">
        <v>126</v>
      </c>
      <c r="G14" s="2" t="s">
        <v>127</v>
      </c>
      <c r="H14" s="2" t="s">
        <v>119</v>
      </c>
      <c r="I14" s="2">
        <v>1850</v>
      </c>
      <c r="J14" s="2">
        <v>1572.5</v>
      </c>
    </row>
    <row r="15" spans="1:10">
      <c r="A15" s="1">
        <v>14</v>
      </c>
      <c r="B15" s="1" t="s">
        <v>161</v>
      </c>
      <c r="C15" s="1" t="s">
        <v>177</v>
      </c>
      <c r="D15" s="1" t="s">
        <v>87</v>
      </c>
      <c r="E15" s="1" t="s">
        <v>76</v>
      </c>
      <c r="F15" s="1" t="s">
        <v>128</v>
      </c>
      <c r="G15" s="2" t="s">
        <v>127</v>
      </c>
      <c r="H15" s="2" t="s">
        <v>119</v>
      </c>
      <c r="I15" s="2">
        <v>2300</v>
      </c>
      <c r="J15" s="2">
        <v>1955</v>
      </c>
    </row>
    <row r="16" spans="1:10">
      <c r="A16" s="1">
        <v>15</v>
      </c>
      <c r="B16" s="1" t="s">
        <v>161</v>
      </c>
      <c r="C16" s="1" t="s">
        <v>178</v>
      </c>
      <c r="D16" s="1" t="s">
        <v>78</v>
      </c>
      <c r="E16" s="1" t="s">
        <v>76</v>
      </c>
      <c r="F16" s="1" t="s">
        <v>129</v>
      </c>
      <c r="G16" s="2" t="s">
        <v>120</v>
      </c>
      <c r="H16" s="2" t="s">
        <v>119</v>
      </c>
      <c r="I16" s="2">
        <v>1300</v>
      </c>
      <c r="J16" s="2">
        <v>1105</v>
      </c>
    </row>
    <row r="17" spans="1:10">
      <c r="A17" s="1">
        <v>16</v>
      </c>
      <c r="B17" s="1" t="s">
        <v>161</v>
      </c>
      <c r="C17" s="1" t="s">
        <v>179</v>
      </c>
      <c r="D17" s="1" t="s">
        <v>78</v>
      </c>
      <c r="E17" s="1" t="s">
        <v>76</v>
      </c>
      <c r="F17" s="1" t="s">
        <v>129</v>
      </c>
      <c r="G17" s="2" t="s">
        <v>121</v>
      </c>
      <c r="H17" s="2" t="s">
        <v>119</v>
      </c>
      <c r="I17" s="2">
        <v>1300</v>
      </c>
      <c r="J17" s="2">
        <v>1105</v>
      </c>
    </row>
    <row r="18" spans="1:10">
      <c r="A18" s="1">
        <v>17</v>
      </c>
      <c r="B18" s="1" t="s">
        <v>161</v>
      </c>
      <c r="C18" s="1" t="s">
        <v>180</v>
      </c>
      <c r="D18" s="1" t="s">
        <v>78</v>
      </c>
      <c r="E18" s="1" t="s">
        <v>76</v>
      </c>
      <c r="F18" s="1" t="s">
        <v>129</v>
      </c>
      <c r="G18" s="2" t="s">
        <v>125</v>
      </c>
      <c r="H18" s="2" t="s">
        <v>119</v>
      </c>
      <c r="I18" s="2">
        <v>1300</v>
      </c>
      <c r="J18" s="2">
        <v>1105</v>
      </c>
    </row>
    <row r="19" spans="1:10">
      <c r="A19" s="1">
        <v>18</v>
      </c>
      <c r="B19" s="1" t="s">
        <v>162</v>
      </c>
      <c r="C19" s="1" t="s">
        <v>181</v>
      </c>
      <c r="D19" s="1" t="s">
        <v>107</v>
      </c>
      <c r="E19" s="1" t="s">
        <v>76</v>
      </c>
      <c r="F19" s="1" t="s">
        <v>117</v>
      </c>
      <c r="G19" s="2" t="s">
        <v>120</v>
      </c>
      <c r="H19" s="2" t="s">
        <v>119</v>
      </c>
      <c r="I19" s="2">
        <v>600</v>
      </c>
      <c r="J19" s="2">
        <v>480</v>
      </c>
    </row>
    <row r="20" spans="1:10">
      <c r="A20" s="1">
        <v>19</v>
      </c>
      <c r="B20" s="1" t="s">
        <v>162</v>
      </c>
      <c r="C20" s="1" t="s">
        <v>182</v>
      </c>
      <c r="D20" s="1" t="s">
        <v>107</v>
      </c>
      <c r="E20" s="1" t="s">
        <v>76</v>
      </c>
      <c r="F20" s="1" t="s">
        <v>117</v>
      </c>
      <c r="G20" s="2" t="s">
        <v>121</v>
      </c>
      <c r="H20" s="2" t="s">
        <v>119</v>
      </c>
      <c r="I20" s="2">
        <v>600</v>
      </c>
      <c r="J20" s="2">
        <v>480</v>
      </c>
    </row>
    <row r="21" spans="1:10">
      <c r="A21" s="1">
        <v>20</v>
      </c>
      <c r="B21" s="1" t="s">
        <v>162</v>
      </c>
      <c r="C21" s="1" t="s">
        <v>183</v>
      </c>
      <c r="D21" s="1" t="s">
        <v>107</v>
      </c>
      <c r="E21" s="1" t="s">
        <v>76</v>
      </c>
      <c r="F21" s="1" t="s">
        <v>117</v>
      </c>
      <c r="G21" s="2" t="s">
        <v>125</v>
      </c>
      <c r="H21" s="2" t="s">
        <v>119</v>
      </c>
      <c r="I21" s="2">
        <v>600</v>
      </c>
      <c r="J21" s="2">
        <v>480</v>
      </c>
    </row>
    <row r="22" spans="1:10">
      <c r="A22" s="1">
        <v>21</v>
      </c>
      <c r="B22" s="1" t="s">
        <v>162</v>
      </c>
      <c r="C22" s="1" t="s">
        <v>184</v>
      </c>
      <c r="D22" s="1" t="s">
        <v>114</v>
      </c>
      <c r="E22" s="1" t="s">
        <v>76</v>
      </c>
      <c r="F22" s="1" t="s">
        <v>130</v>
      </c>
      <c r="G22" s="2" t="s">
        <v>120</v>
      </c>
      <c r="H22" s="2" t="s">
        <v>119</v>
      </c>
      <c r="I22" s="2">
        <v>650</v>
      </c>
      <c r="J22" s="2">
        <v>520</v>
      </c>
    </row>
    <row r="23" spans="1:10">
      <c r="A23" s="1">
        <v>22</v>
      </c>
      <c r="B23" s="1" t="s">
        <v>162</v>
      </c>
      <c r="C23" s="1" t="s">
        <v>185</v>
      </c>
      <c r="D23" s="1" t="s">
        <v>114</v>
      </c>
      <c r="E23" s="1" t="s">
        <v>76</v>
      </c>
      <c r="F23" s="1" t="s">
        <v>130</v>
      </c>
      <c r="G23" s="2" t="s">
        <v>121</v>
      </c>
      <c r="H23" s="2" t="s">
        <v>119</v>
      </c>
      <c r="I23" s="2">
        <v>650</v>
      </c>
      <c r="J23" s="2">
        <v>520</v>
      </c>
    </row>
    <row r="24" spans="1:10">
      <c r="A24" s="1">
        <v>23</v>
      </c>
      <c r="B24" s="1" t="s">
        <v>162</v>
      </c>
      <c r="C24" s="1" t="s">
        <v>186</v>
      </c>
      <c r="D24" s="1" t="s">
        <v>114</v>
      </c>
      <c r="E24" s="1" t="s">
        <v>76</v>
      </c>
      <c r="F24" s="1" t="s">
        <v>130</v>
      </c>
      <c r="G24" s="2" t="s">
        <v>125</v>
      </c>
      <c r="H24" s="2" t="s">
        <v>119</v>
      </c>
      <c r="I24" s="2">
        <v>650</v>
      </c>
      <c r="J24" s="2">
        <v>520</v>
      </c>
    </row>
    <row r="25" spans="1:10">
      <c r="A25" s="1">
        <v>24</v>
      </c>
      <c r="B25" s="1" t="s">
        <v>162</v>
      </c>
      <c r="C25" s="1" t="s">
        <v>187</v>
      </c>
      <c r="D25" s="1" t="s">
        <v>95</v>
      </c>
      <c r="E25" s="1" t="s">
        <v>76</v>
      </c>
      <c r="F25" s="1" t="s">
        <v>131</v>
      </c>
      <c r="G25" s="2" t="s">
        <v>132</v>
      </c>
      <c r="H25" s="2" t="s">
        <v>119</v>
      </c>
      <c r="I25" s="2">
        <v>699</v>
      </c>
      <c r="J25" s="2">
        <v>559.20000000000005</v>
      </c>
    </row>
    <row r="26" spans="1:10">
      <c r="A26" s="1">
        <v>25</v>
      </c>
      <c r="B26" s="1" t="s">
        <v>162</v>
      </c>
      <c r="C26" s="1" t="s">
        <v>188</v>
      </c>
      <c r="D26" s="1" t="s">
        <v>95</v>
      </c>
      <c r="E26" s="1" t="s">
        <v>76</v>
      </c>
      <c r="F26" s="1" t="s">
        <v>131</v>
      </c>
      <c r="G26" s="2" t="s">
        <v>120</v>
      </c>
      <c r="H26" s="2" t="s">
        <v>119</v>
      </c>
      <c r="I26" s="2">
        <v>699</v>
      </c>
      <c r="J26" s="2">
        <v>559.20000000000005</v>
      </c>
    </row>
    <row r="27" spans="1:10">
      <c r="A27" s="1">
        <v>26</v>
      </c>
      <c r="B27" s="1" t="s">
        <v>162</v>
      </c>
      <c r="C27" s="1" t="s">
        <v>189</v>
      </c>
      <c r="D27" s="1" t="s">
        <v>95</v>
      </c>
      <c r="E27" s="1" t="s">
        <v>76</v>
      </c>
      <c r="F27" s="1" t="s">
        <v>131</v>
      </c>
      <c r="G27" s="2" t="s">
        <v>121</v>
      </c>
      <c r="H27" s="2" t="s">
        <v>119</v>
      </c>
      <c r="I27" s="2">
        <v>699</v>
      </c>
      <c r="J27" s="2">
        <v>559.20000000000005</v>
      </c>
    </row>
    <row r="28" spans="1:10">
      <c r="A28" s="1">
        <v>27</v>
      </c>
      <c r="B28" s="1" t="s">
        <v>162</v>
      </c>
      <c r="C28" s="1" t="s">
        <v>190</v>
      </c>
      <c r="D28" s="1" t="s">
        <v>95</v>
      </c>
      <c r="E28" s="1" t="s">
        <v>76</v>
      </c>
      <c r="F28" s="1" t="s">
        <v>131</v>
      </c>
      <c r="G28" s="2" t="s">
        <v>125</v>
      </c>
      <c r="H28" s="2" t="s">
        <v>119</v>
      </c>
      <c r="I28" s="2">
        <v>699</v>
      </c>
      <c r="J28" s="2">
        <v>559.20000000000005</v>
      </c>
    </row>
    <row r="29" spans="1:10">
      <c r="A29" s="1">
        <v>28</v>
      </c>
      <c r="B29" s="1" t="s">
        <v>162</v>
      </c>
      <c r="C29" s="1" t="s">
        <v>191</v>
      </c>
      <c r="D29" s="1" t="s">
        <v>81</v>
      </c>
      <c r="E29" s="1" t="s">
        <v>76</v>
      </c>
      <c r="F29" s="1" t="s">
        <v>133</v>
      </c>
      <c r="G29" s="2" t="s">
        <v>121</v>
      </c>
      <c r="H29" s="2" t="s">
        <v>119</v>
      </c>
      <c r="I29" s="2">
        <v>650</v>
      </c>
      <c r="J29" s="2">
        <v>520</v>
      </c>
    </row>
    <row r="30" spans="1:10">
      <c r="A30" s="1">
        <v>29</v>
      </c>
      <c r="B30" s="1" t="s">
        <v>162</v>
      </c>
      <c r="C30" s="1" t="s">
        <v>192</v>
      </c>
      <c r="D30" s="1" t="s">
        <v>81</v>
      </c>
      <c r="E30" s="1" t="s">
        <v>76</v>
      </c>
      <c r="F30" s="1" t="s">
        <v>133</v>
      </c>
      <c r="G30" s="2" t="s">
        <v>125</v>
      </c>
      <c r="H30" s="2" t="s">
        <v>119</v>
      </c>
      <c r="I30" s="2">
        <v>650</v>
      </c>
      <c r="J30" s="2">
        <v>520</v>
      </c>
    </row>
    <row r="31" spans="1:10">
      <c r="A31" s="1">
        <v>30</v>
      </c>
      <c r="B31" s="1" t="s">
        <v>163</v>
      </c>
      <c r="C31" s="1" t="s">
        <v>193</v>
      </c>
      <c r="D31" s="1" t="s">
        <v>108</v>
      </c>
      <c r="E31" s="1" t="s">
        <v>76</v>
      </c>
      <c r="F31" s="1" t="s">
        <v>130</v>
      </c>
      <c r="G31" s="2" t="s">
        <v>132</v>
      </c>
      <c r="H31" s="2" t="s">
        <v>119</v>
      </c>
      <c r="I31" s="2">
        <v>450</v>
      </c>
      <c r="J31" s="2">
        <v>382.5</v>
      </c>
    </row>
    <row r="32" spans="1:10">
      <c r="A32" s="1">
        <v>31</v>
      </c>
      <c r="B32" s="1" t="s">
        <v>163</v>
      </c>
      <c r="C32" s="1" t="s">
        <v>194</v>
      </c>
      <c r="D32" s="1" t="s">
        <v>108</v>
      </c>
      <c r="E32" s="1" t="s">
        <v>76</v>
      </c>
      <c r="F32" s="1" t="s">
        <v>130</v>
      </c>
      <c r="G32" s="2" t="s">
        <v>120</v>
      </c>
      <c r="H32" s="2" t="s">
        <v>119</v>
      </c>
      <c r="I32" s="2">
        <v>450</v>
      </c>
      <c r="J32" s="2">
        <v>382.5</v>
      </c>
    </row>
    <row r="33" spans="1:10">
      <c r="A33" s="1">
        <v>32</v>
      </c>
      <c r="B33" s="1" t="s">
        <v>163</v>
      </c>
      <c r="C33" s="1" t="s">
        <v>195</v>
      </c>
      <c r="D33" s="1" t="s">
        <v>108</v>
      </c>
      <c r="E33" s="1" t="s">
        <v>76</v>
      </c>
      <c r="F33" s="1" t="s">
        <v>130</v>
      </c>
      <c r="G33" s="2" t="s">
        <v>121</v>
      </c>
      <c r="H33" s="2" t="s">
        <v>119</v>
      </c>
      <c r="I33" s="2">
        <v>450</v>
      </c>
      <c r="J33" s="2">
        <v>382.5</v>
      </c>
    </row>
    <row r="34" spans="1:10">
      <c r="A34" s="1">
        <v>33</v>
      </c>
      <c r="B34" s="1" t="s">
        <v>163</v>
      </c>
      <c r="C34" s="1" t="s">
        <v>196</v>
      </c>
      <c r="D34" s="1" t="s">
        <v>82</v>
      </c>
      <c r="E34" s="1" t="s">
        <v>76</v>
      </c>
      <c r="F34" s="1" t="s">
        <v>117</v>
      </c>
      <c r="G34" s="2" t="s">
        <v>132</v>
      </c>
      <c r="H34" s="2" t="s">
        <v>119</v>
      </c>
      <c r="I34" s="2">
        <v>400</v>
      </c>
      <c r="J34" s="2">
        <v>340</v>
      </c>
    </row>
    <row r="35" spans="1:10">
      <c r="A35" s="1">
        <v>34</v>
      </c>
      <c r="B35" s="1" t="s">
        <v>163</v>
      </c>
      <c r="C35" s="1" t="s">
        <v>197</v>
      </c>
      <c r="D35" s="1" t="s">
        <v>82</v>
      </c>
      <c r="E35" s="1" t="s">
        <v>76</v>
      </c>
      <c r="F35" s="1" t="s">
        <v>117</v>
      </c>
      <c r="G35" s="2" t="s">
        <v>120</v>
      </c>
      <c r="H35" s="2" t="s">
        <v>119</v>
      </c>
      <c r="I35" s="2">
        <v>400</v>
      </c>
      <c r="J35" s="2">
        <v>340</v>
      </c>
    </row>
    <row r="36" spans="1:10">
      <c r="A36" s="1">
        <v>35</v>
      </c>
      <c r="B36" s="1" t="s">
        <v>163</v>
      </c>
      <c r="C36" s="1" t="s">
        <v>198</v>
      </c>
      <c r="D36" s="1" t="s">
        <v>82</v>
      </c>
      <c r="E36" s="1" t="s">
        <v>76</v>
      </c>
      <c r="F36" s="1" t="s">
        <v>117</v>
      </c>
      <c r="G36" s="2" t="s">
        <v>121</v>
      </c>
      <c r="H36" s="2" t="s">
        <v>119</v>
      </c>
      <c r="I36" s="2">
        <v>400</v>
      </c>
      <c r="J36" s="2">
        <v>340</v>
      </c>
    </row>
    <row r="37" spans="1:10">
      <c r="A37" s="1">
        <v>36</v>
      </c>
      <c r="B37" s="1" t="s">
        <v>160</v>
      </c>
      <c r="C37" s="1" t="s">
        <v>199</v>
      </c>
      <c r="D37" s="1" t="s">
        <v>105</v>
      </c>
      <c r="E37" s="1" t="s">
        <v>76</v>
      </c>
      <c r="F37" s="1" t="s">
        <v>117</v>
      </c>
      <c r="G37" s="2" t="s">
        <v>118</v>
      </c>
      <c r="H37" s="2" t="s">
        <v>134</v>
      </c>
      <c r="I37" s="2">
        <v>1120</v>
      </c>
      <c r="J37" s="2">
        <v>1008</v>
      </c>
    </row>
    <row r="38" spans="1:10">
      <c r="A38" s="1">
        <v>37</v>
      </c>
      <c r="B38" s="1" t="s">
        <v>160</v>
      </c>
      <c r="C38" s="1" t="s">
        <v>200</v>
      </c>
      <c r="D38" s="1" t="s">
        <v>105</v>
      </c>
      <c r="E38" s="1" t="s">
        <v>76</v>
      </c>
      <c r="F38" s="1" t="s">
        <v>117</v>
      </c>
      <c r="G38" s="2" t="s">
        <v>120</v>
      </c>
      <c r="H38" s="2" t="s">
        <v>134</v>
      </c>
      <c r="I38" s="2">
        <v>1120</v>
      </c>
      <c r="J38" s="2">
        <v>1008</v>
      </c>
    </row>
    <row r="39" spans="1:10">
      <c r="A39" s="1">
        <v>38</v>
      </c>
      <c r="B39" s="1" t="s">
        <v>160</v>
      </c>
      <c r="C39" s="1" t="s">
        <v>201</v>
      </c>
      <c r="D39" s="1" t="s">
        <v>105</v>
      </c>
      <c r="E39" s="1" t="s">
        <v>76</v>
      </c>
      <c r="F39" s="1" t="s">
        <v>117</v>
      </c>
      <c r="G39" s="2" t="s">
        <v>121</v>
      </c>
      <c r="H39" s="2" t="s">
        <v>134</v>
      </c>
      <c r="I39" s="2">
        <v>1120</v>
      </c>
      <c r="J39" s="2">
        <v>1008</v>
      </c>
    </row>
    <row r="40" spans="1:10">
      <c r="A40" s="1">
        <v>39</v>
      </c>
      <c r="B40" s="1" t="s">
        <v>160</v>
      </c>
      <c r="C40" s="1" t="s">
        <v>202</v>
      </c>
      <c r="D40" s="1" t="s">
        <v>104</v>
      </c>
      <c r="E40" s="1" t="s">
        <v>76</v>
      </c>
      <c r="F40" s="1" t="s">
        <v>122</v>
      </c>
      <c r="G40" s="2" t="s">
        <v>118</v>
      </c>
      <c r="H40" s="2" t="s">
        <v>134</v>
      </c>
      <c r="I40" s="2">
        <v>1260</v>
      </c>
      <c r="J40" s="2">
        <v>1134</v>
      </c>
    </row>
    <row r="41" spans="1:10">
      <c r="A41" s="1">
        <v>40</v>
      </c>
      <c r="B41" s="1" t="s">
        <v>160</v>
      </c>
      <c r="C41" s="1" t="s">
        <v>203</v>
      </c>
      <c r="D41" s="1" t="s">
        <v>104</v>
      </c>
      <c r="E41" s="1" t="s">
        <v>76</v>
      </c>
      <c r="F41" s="1" t="s">
        <v>122</v>
      </c>
      <c r="G41" s="2" t="s">
        <v>120</v>
      </c>
      <c r="H41" s="2" t="s">
        <v>134</v>
      </c>
      <c r="I41" s="2">
        <v>1260</v>
      </c>
      <c r="J41" s="2">
        <v>1134</v>
      </c>
    </row>
    <row r="42" spans="1:10">
      <c r="A42" s="1">
        <v>41</v>
      </c>
      <c r="B42" s="1" t="s">
        <v>160</v>
      </c>
      <c r="C42" s="1" t="s">
        <v>204</v>
      </c>
      <c r="D42" s="1" t="s">
        <v>104</v>
      </c>
      <c r="E42" s="1" t="s">
        <v>76</v>
      </c>
      <c r="F42" s="1" t="s">
        <v>122</v>
      </c>
      <c r="G42" s="2" t="s">
        <v>121</v>
      </c>
      <c r="H42" s="2" t="s">
        <v>134</v>
      </c>
      <c r="I42" s="2">
        <v>1260</v>
      </c>
      <c r="J42" s="2">
        <v>1134</v>
      </c>
    </row>
    <row r="43" spans="1:10">
      <c r="A43" s="1">
        <v>42</v>
      </c>
      <c r="B43" s="1" t="s">
        <v>160</v>
      </c>
      <c r="C43" s="1" t="s">
        <v>205</v>
      </c>
      <c r="D43" s="1" t="s">
        <v>102</v>
      </c>
      <c r="E43" s="1" t="s">
        <v>76</v>
      </c>
      <c r="F43" s="1" t="s">
        <v>123</v>
      </c>
      <c r="G43" s="2" t="s">
        <v>118</v>
      </c>
      <c r="H43" s="2" t="s">
        <v>134</v>
      </c>
      <c r="I43" s="2">
        <v>1680</v>
      </c>
      <c r="J43" s="2">
        <v>1512</v>
      </c>
    </row>
    <row r="44" spans="1:10">
      <c r="A44" s="1">
        <v>43</v>
      </c>
      <c r="B44" s="1" t="s">
        <v>160</v>
      </c>
      <c r="C44" s="1" t="s">
        <v>206</v>
      </c>
      <c r="D44" s="1" t="s">
        <v>102</v>
      </c>
      <c r="E44" s="1" t="s">
        <v>76</v>
      </c>
      <c r="F44" s="1" t="s">
        <v>123</v>
      </c>
      <c r="G44" s="2" t="s">
        <v>120</v>
      </c>
      <c r="H44" s="2" t="s">
        <v>134</v>
      </c>
      <c r="I44" s="2">
        <v>1680</v>
      </c>
      <c r="J44" s="2">
        <v>1512</v>
      </c>
    </row>
    <row r="45" spans="1:10">
      <c r="A45" s="1">
        <v>44</v>
      </c>
      <c r="B45" s="1" t="s">
        <v>160</v>
      </c>
      <c r="C45" s="1" t="s">
        <v>207</v>
      </c>
      <c r="D45" s="1" t="s">
        <v>102</v>
      </c>
      <c r="E45" s="1" t="s">
        <v>76</v>
      </c>
      <c r="F45" s="1" t="s">
        <v>123</v>
      </c>
      <c r="G45" s="2" t="s">
        <v>121</v>
      </c>
      <c r="H45" s="2" t="s">
        <v>134</v>
      </c>
      <c r="I45" s="2">
        <v>1680</v>
      </c>
      <c r="J45" s="2">
        <v>1512</v>
      </c>
    </row>
    <row r="46" spans="1:10">
      <c r="A46" s="1">
        <v>45</v>
      </c>
      <c r="B46" s="1" t="s">
        <v>160</v>
      </c>
      <c r="C46" s="1" t="s">
        <v>208</v>
      </c>
      <c r="D46" s="1" t="s">
        <v>101</v>
      </c>
      <c r="E46" s="1" t="s">
        <v>76</v>
      </c>
      <c r="F46" s="1" t="s">
        <v>124</v>
      </c>
      <c r="G46" s="2" t="s">
        <v>120</v>
      </c>
      <c r="H46" s="2" t="s">
        <v>134</v>
      </c>
      <c r="I46" s="2">
        <v>1330</v>
      </c>
      <c r="J46" s="2">
        <v>1197</v>
      </c>
    </row>
    <row r="47" spans="1:10">
      <c r="A47" s="1">
        <v>46</v>
      </c>
      <c r="B47" s="1" t="s">
        <v>160</v>
      </c>
      <c r="C47" s="1" t="s">
        <v>209</v>
      </c>
      <c r="D47" s="1" t="s">
        <v>101</v>
      </c>
      <c r="E47" s="1" t="s">
        <v>76</v>
      </c>
      <c r="F47" s="1" t="s">
        <v>124</v>
      </c>
      <c r="G47" s="2" t="s">
        <v>121</v>
      </c>
      <c r="H47" s="2" t="s">
        <v>134</v>
      </c>
      <c r="I47" s="2">
        <v>1330</v>
      </c>
      <c r="J47" s="2">
        <v>1197</v>
      </c>
    </row>
    <row r="48" spans="1:10">
      <c r="A48" s="1">
        <v>47</v>
      </c>
      <c r="B48" s="1" t="s">
        <v>160</v>
      </c>
      <c r="C48" s="1" t="s">
        <v>210</v>
      </c>
      <c r="D48" s="1" t="s">
        <v>101</v>
      </c>
      <c r="E48" s="1" t="s">
        <v>76</v>
      </c>
      <c r="F48" s="1" t="s">
        <v>124</v>
      </c>
      <c r="G48" s="2" t="s">
        <v>125</v>
      </c>
      <c r="H48" s="2" t="s">
        <v>134</v>
      </c>
      <c r="I48" s="2">
        <v>1330</v>
      </c>
      <c r="J48" s="2">
        <v>1197</v>
      </c>
    </row>
    <row r="49" spans="1:10">
      <c r="A49" s="1">
        <v>48</v>
      </c>
      <c r="B49" s="1" t="s">
        <v>161</v>
      </c>
      <c r="C49" s="1" t="s">
        <v>211</v>
      </c>
      <c r="D49" s="1" t="s">
        <v>90</v>
      </c>
      <c r="E49" s="1" t="s">
        <v>76</v>
      </c>
      <c r="F49" s="1" t="s">
        <v>126</v>
      </c>
      <c r="G49" s="2" t="s">
        <v>127</v>
      </c>
      <c r="H49" s="2" t="s">
        <v>134</v>
      </c>
      <c r="I49" s="2">
        <v>2497.5</v>
      </c>
      <c r="J49" s="2">
        <v>2122.875</v>
      </c>
    </row>
    <row r="50" spans="1:10">
      <c r="A50" s="1">
        <v>49</v>
      </c>
      <c r="B50" s="1" t="s">
        <v>161</v>
      </c>
      <c r="C50" s="1" t="s">
        <v>212</v>
      </c>
      <c r="D50" s="1" t="s">
        <v>87</v>
      </c>
      <c r="E50" s="1" t="s">
        <v>76</v>
      </c>
      <c r="F50" s="1" t="s">
        <v>128</v>
      </c>
      <c r="G50" s="2" t="s">
        <v>127</v>
      </c>
      <c r="H50" s="2" t="s">
        <v>134</v>
      </c>
      <c r="I50" s="2">
        <v>3105</v>
      </c>
      <c r="J50" s="2">
        <v>2639.25</v>
      </c>
    </row>
    <row r="51" spans="1:10">
      <c r="A51" s="1">
        <v>50</v>
      </c>
      <c r="B51" s="1" t="s">
        <v>161</v>
      </c>
      <c r="C51" s="1" t="s">
        <v>213</v>
      </c>
      <c r="D51" s="1" t="s">
        <v>78</v>
      </c>
      <c r="E51" s="1" t="s">
        <v>76</v>
      </c>
      <c r="F51" s="1" t="s">
        <v>129</v>
      </c>
      <c r="G51" s="2" t="s">
        <v>120</v>
      </c>
      <c r="H51" s="2" t="s">
        <v>134</v>
      </c>
      <c r="I51" s="2">
        <v>1755.0000000000002</v>
      </c>
      <c r="J51" s="2">
        <v>1491.7500000000002</v>
      </c>
    </row>
    <row r="52" spans="1:10">
      <c r="A52" s="1">
        <v>51</v>
      </c>
      <c r="B52" s="1" t="s">
        <v>161</v>
      </c>
      <c r="C52" s="1" t="s">
        <v>214</v>
      </c>
      <c r="D52" s="1" t="s">
        <v>78</v>
      </c>
      <c r="E52" s="1" t="s">
        <v>76</v>
      </c>
      <c r="F52" s="1" t="s">
        <v>129</v>
      </c>
      <c r="G52" s="2" t="s">
        <v>121</v>
      </c>
      <c r="H52" s="2" t="s">
        <v>134</v>
      </c>
      <c r="I52" s="2">
        <v>1755.0000000000002</v>
      </c>
      <c r="J52" s="2">
        <v>1491.7500000000002</v>
      </c>
    </row>
    <row r="53" spans="1:10">
      <c r="A53" s="1">
        <v>52</v>
      </c>
      <c r="B53" s="1" t="s">
        <v>161</v>
      </c>
      <c r="C53" s="1" t="s">
        <v>215</v>
      </c>
      <c r="D53" s="1" t="s">
        <v>78</v>
      </c>
      <c r="E53" s="1" t="s">
        <v>76</v>
      </c>
      <c r="F53" s="1" t="s">
        <v>129</v>
      </c>
      <c r="G53" s="2" t="s">
        <v>125</v>
      </c>
      <c r="H53" s="2" t="s">
        <v>134</v>
      </c>
      <c r="I53" s="2">
        <v>1755.0000000000002</v>
      </c>
      <c r="J53" s="2">
        <v>1491.7500000000002</v>
      </c>
    </row>
    <row r="54" spans="1:10">
      <c r="A54" s="1">
        <v>53</v>
      </c>
      <c r="B54" s="1" t="s">
        <v>162</v>
      </c>
      <c r="C54" s="1" t="s">
        <v>216</v>
      </c>
      <c r="D54" s="1" t="s">
        <v>107</v>
      </c>
      <c r="E54" s="1" t="s">
        <v>76</v>
      </c>
      <c r="F54" s="1" t="s">
        <v>117</v>
      </c>
      <c r="G54" s="2" t="s">
        <v>120</v>
      </c>
      <c r="H54" s="2" t="s">
        <v>134</v>
      </c>
      <c r="I54" s="2">
        <v>798</v>
      </c>
      <c r="J54" s="2">
        <v>638.40000000000009</v>
      </c>
    </row>
    <row r="55" spans="1:10">
      <c r="A55" s="1">
        <v>54</v>
      </c>
      <c r="B55" s="1" t="s">
        <v>162</v>
      </c>
      <c r="C55" s="1" t="s">
        <v>217</v>
      </c>
      <c r="D55" s="1" t="s">
        <v>107</v>
      </c>
      <c r="E55" s="1" t="s">
        <v>76</v>
      </c>
      <c r="F55" s="1" t="s">
        <v>117</v>
      </c>
      <c r="G55" s="2" t="s">
        <v>121</v>
      </c>
      <c r="H55" s="2" t="s">
        <v>134</v>
      </c>
      <c r="I55" s="2">
        <v>798</v>
      </c>
      <c r="J55" s="2">
        <v>638.40000000000009</v>
      </c>
    </row>
    <row r="56" spans="1:10">
      <c r="A56" s="1">
        <v>55</v>
      </c>
      <c r="B56" s="1" t="s">
        <v>162</v>
      </c>
      <c r="C56" s="1" t="s">
        <v>218</v>
      </c>
      <c r="D56" s="1" t="s">
        <v>107</v>
      </c>
      <c r="E56" s="1" t="s">
        <v>76</v>
      </c>
      <c r="F56" s="1" t="s">
        <v>117</v>
      </c>
      <c r="G56" s="2" t="s">
        <v>125</v>
      </c>
      <c r="H56" s="2" t="s">
        <v>134</v>
      </c>
      <c r="I56" s="2">
        <v>798</v>
      </c>
      <c r="J56" s="2">
        <v>638.40000000000009</v>
      </c>
    </row>
    <row r="57" spans="1:10">
      <c r="A57" s="1">
        <v>56</v>
      </c>
      <c r="B57" s="1" t="s">
        <v>162</v>
      </c>
      <c r="C57" s="1" t="s">
        <v>219</v>
      </c>
      <c r="D57" s="1" t="s">
        <v>114</v>
      </c>
      <c r="E57" s="1" t="s">
        <v>76</v>
      </c>
      <c r="F57" s="1" t="s">
        <v>130</v>
      </c>
      <c r="G57" s="2" t="s">
        <v>120</v>
      </c>
      <c r="H57" s="2" t="s">
        <v>134</v>
      </c>
      <c r="I57" s="2">
        <v>864.5</v>
      </c>
      <c r="J57" s="2">
        <v>691.6</v>
      </c>
    </row>
    <row r="58" spans="1:10">
      <c r="A58" s="1">
        <v>57</v>
      </c>
      <c r="B58" s="1" t="s">
        <v>162</v>
      </c>
      <c r="C58" s="1" t="s">
        <v>220</v>
      </c>
      <c r="D58" s="1" t="s">
        <v>114</v>
      </c>
      <c r="E58" s="1" t="s">
        <v>76</v>
      </c>
      <c r="F58" s="1" t="s">
        <v>130</v>
      </c>
      <c r="G58" s="2" t="s">
        <v>121</v>
      </c>
      <c r="H58" s="2" t="s">
        <v>134</v>
      </c>
      <c r="I58" s="2">
        <v>864.5</v>
      </c>
      <c r="J58" s="2">
        <v>691.6</v>
      </c>
    </row>
    <row r="59" spans="1:10">
      <c r="A59" s="1">
        <v>58</v>
      </c>
      <c r="B59" s="1" t="s">
        <v>162</v>
      </c>
      <c r="C59" s="1" t="s">
        <v>221</v>
      </c>
      <c r="D59" s="1" t="s">
        <v>114</v>
      </c>
      <c r="E59" s="1" t="s">
        <v>76</v>
      </c>
      <c r="F59" s="1" t="s">
        <v>130</v>
      </c>
      <c r="G59" s="2" t="s">
        <v>125</v>
      </c>
      <c r="H59" s="2" t="s">
        <v>134</v>
      </c>
      <c r="I59" s="2">
        <v>864.5</v>
      </c>
      <c r="J59" s="2">
        <v>691.6</v>
      </c>
    </row>
    <row r="60" spans="1:10">
      <c r="A60" s="1">
        <v>59</v>
      </c>
      <c r="B60" s="1" t="s">
        <v>162</v>
      </c>
      <c r="C60" s="1" t="s">
        <v>222</v>
      </c>
      <c r="D60" s="1" t="s">
        <v>95</v>
      </c>
      <c r="E60" s="1" t="s">
        <v>76</v>
      </c>
      <c r="F60" s="1" t="s">
        <v>131</v>
      </c>
      <c r="G60" s="2" t="s">
        <v>132</v>
      </c>
      <c r="H60" s="2" t="s">
        <v>134</v>
      </c>
      <c r="I60" s="2">
        <v>929.67000000000007</v>
      </c>
      <c r="J60" s="2">
        <v>743.7360000000001</v>
      </c>
    </row>
    <row r="61" spans="1:10">
      <c r="A61" s="1">
        <v>60</v>
      </c>
      <c r="B61" s="1" t="s">
        <v>162</v>
      </c>
      <c r="C61" s="1" t="s">
        <v>223</v>
      </c>
      <c r="D61" s="1" t="s">
        <v>95</v>
      </c>
      <c r="E61" s="1" t="s">
        <v>76</v>
      </c>
      <c r="F61" s="1" t="s">
        <v>131</v>
      </c>
      <c r="G61" s="2" t="s">
        <v>120</v>
      </c>
      <c r="H61" s="2" t="s">
        <v>134</v>
      </c>
      <c r="I61" s="2">
        <v>929.67000000000007</v>
      </c>
      <c r="J61" s="2">
        <v>743.7360000000001</v>
      </c>
    </row>
    <row r="62" spans="1:10">
      <c r="A62" s="1">
        <v>61</v>
      </c>
      <c r="B62" s="1" t="s">
        <v>162</v>
      </c>
      <c r="C62" s="1" t="s">
        <v>224</v>
      </c>
      <c r="D62" s="1" t="s">
        <v>95</v>
      </c>
      <c r="E62" s="1" t="s">
        <v>76</v>
      </c>
      <c r="F62" s="1" t="s">
        <v>131</v>
      </c>
      <c r="G62" s="2" t="s">
        <v>121</v>
      </c>
      <c r="H62" s="2" t="s">
        <v>134</v>
      </c>
      <c r="I62" s="2">
        <v>929.67000000000007</v>
      </c>
      <c r="J62" s="2">
        <v>743.7360000000001</v>
      </c>
    </row>
    <row r="63" spans="1:10">
      <c r="A63" s="1">
        <v>62</v>
      </c>
      <c r="B63" s="1" t="s">
        <v>162</v>
      </c>
      <c r="C63" s="1" t="s">
        <v>225</v>
      </c>
      <c r="D63" s="1" t="s">
        <v>95</v>
      </c>
      <c r="E63" s="1" t="s">
        <v>76</v>
      </c>
      <c r="F63" s="1" t="s">
        <v>131</v>
      </c>
      <c r="G63" s="2" t="s">
        <v>125</v>
      </c>
      <c r="H63" s="2" t="s">
        <v>134</v>
      </c>
      <c r="I63" s="2">
        <v>929.67000000000007</v>
      </c>
      <c r="J63" s="2">
        <v>743.7360000000001</v>
      </c>
    </row>
    <row r="64" spans="1:10">
      <c r="A64" s="1">
        <v>63</v>
      </c>
      <c r="B64" s="1" t="s">
        <v>162</v>
      </c>
      <c r="C64" s="1" t="s">
        <v>226</v>
      </c>
      <c r="D64" s="1" t="s">
        <v>81</v>
      </c>
      <c r="E64" s="1" t="s">
        <v>76</v>
      </c>
      <c r="F64" s="1" t="s">
        <v>133</v>
      </c>
      <c r="G64" s="2" t="s">
        <v>121</v>
      </c>
      <c r="H64" s="2" t="s">
        <v>134</v>
      </c>
      <c r="I64" s="2">
        <v>864.5</v>
      </c>
      <c r="J64" s="2">
        <v>691.6</v>
      </c>
    </row>
    <row r="65" spans="1:10">
      <c r="A65" s="1">
        <v>64</v>
      </c>
      <c r="B65" s="1" t="s">
        <v>162</v>
      </c>
      <c r="C65" s="1" t="s">
        <v>227</v>
      </c>
      <c r="D65" s="1" t="s">
        <v>81</v>
      </c>
      <c r="E65" s="1" t="s">
        <v>76</v>
      </c>
      <c r="F65" s="1" t="s">
        <v>133</v>
      </c>
      <c r="G65" s="2" t="s">
        <v>125</v>
      </c>
      <c r="H65" s="2" t="s">
        <v>134</v>
      </c>
      <c r="I65" s="2">
        <v>864.5</v>
      </c>
      <c r="J65" s="2">
        <v>691.6</v>
      </c>
    </row>
    <row r="66" spans="1:10">
      <c r="A66" s="1">
        <v>65</v>
      </c>
      <c r="B66" s="1" t="s">
        <v>163</v>
      </c>
      <c r="C66" s="1" t="s">
        <v>228</v>
      </c>
      <c r="D66" s="1" t="s">
        <v>108</v>
      </c>
      <c r="E66" s="1" t="s">
        <v>76</v>
      </c>
      <c r="F66" s="1" t="s">
        <v>130</v>
      </c>
      <c r="G66" s="2" t="s">
        <v>132</v>
      </c>
      <c r="H66" s="2" t="s">
        <v>134</v>
      </c>
      <c r="I66" s="2">
        <v>630</v>
      </c>
      <c r="J66" s="2">
        <v>535.5</v>
      </c>
    </row>
    <row r="67" spans="1:10">
      <c r="A67" s="1">
        <v>66</v>
      </c>
      <c r="B67" s="1" t="s">
        <v>163</v>
      </c>
      <c r="C67" s="1" t="s">
        <v>229</v>
      </c>
      <c r="D67" s="1" t="s">
        <v>108</v>
      </c>
      <c r="E67" s="1" t="s">
        <v>76</v>
      </c>
      <c r="F67" s="1" t="s">
        <v>130</v>
      </c>
      <c r="G67" s="2" t="s">
        <v>120</v>
      </c>
      <c r="H67" s="2" t="s">
        <v>134</v>
      </c>
      <c r="I67" s="2">
        <v>630</v>
      </c>
      <c r="J67" s="2">
        <v>535.5</v>
      </c>
    </row>
    <row r="68" spans="1:10">
      <c r="A68" s="1">
        <v>67</v>
      </c>
      <c r="B68" s="1" t="s">
        <v>163</v>
      </c>
      <c r="C68" s="1" t="s">
        <v>230</v>
      </c>
      <c r="D68" s="1" t="s">
        <v>108</v>
      </c>
      <c r="E68" s="1" t="s">
        <v>76</v>
      </c>
      <c r="F68" s="1" t="s">
        <v>130</v>
      </c>
      <c r="G68" s="2" t="s">
        <v>121</v>
      </c>
      <c r="H68" s="2" t="s">
        <v>134</v>
      </c>
      <c r="I68" s="2">
        <v>630</v>
      </c>
      <c r="J68" s="2">
        <v>535.5</v>
      </c>
    </row>
    <row r="69" spans="1:10">
      <c r="A69" s="1">
        <v>68</v>
      </c>
      <c r="B69" s="1" t="s">
        <v>163</v>
      </c>
      <c r="C69" s="1" t="s">
        <v>231</v>
      </c>
      <c r="D69" s="1" t="s">
        <v>82</v>
      </c>
      <c r="E69" s="1" t="s">
        <v>76</v>
      </c>
      <c r="F69" s="1" t="s">
        <v>117</v>
      </c>
      <c r="G69" s="2" t="s">
        <v>132</v>
      </c>
      <c r="H69" s="2" t="s">
        <v>134</v>
      </c>
      <c r="I69" s="2">
        <v>560</v>
      </c>
      <c r="J69" s="2">
        <v>476</v>
      </c>
    </row>
    <row r="70" spans="1:10">
      <c r="A70" s="1">
        <v>69</v>
      </c>
      <c r="B70" s="1" t="s">
        <v>163</v>
      </c>
      <c r="C70" s="1" t="s">
        <v>232</v>
      </c>
      <c r="D70" s="1" t="s">
        <v>82</v>
      </c>
      <c r="E70" s="1" t="s">
        <v>76</v>
      </c>
      <c r="F70" s="1" t="s">
        <v>117</v>
      </c>
      <c r="G70" s="2" t="s">
        <v>120</v>
      </c>
      <c r="H70" s="2" t="s">
        <v>134</v>
      </c>
      <c r="I70" s="2">
        <v>560</v>
      </c>
      <c r="J70" s="2">
        <v>476</v>
      </c>
    </row>
    <row r="71" spans="1:10">
      <c r="A71" s="1">
        <v>70</v>
      </c>
      <c r="B71" s="1" t="s">
        <v>163</v>
      </c>
      <c r="C71" s="1" t="s">
        <v>233</v>
      </c>
      <c r="D71" s="1" t="s">
        <v>82</v>
      </c>
      <c r="E71" s="1" t="s">
        <v>76</v>
      </c>
      <c r="F71" s="1" t="s">
        <v>117</v>
      </c>
      <c r="G71" s="2" t="s">
        <v>121</v>
      </c>
      <c r="H71" s="2" t="s">
        <v>134</v>
      </c>
      <c r="I71" s="2">
        <v>560</v>
      </c>
      <c r="J71" s="2">
        <v>476</v>
      </c>
    </row>
    <row r="72" spans="1:10">
      <c r="A72" s="1">
        <v>71</v>
      </c>
      <c r="B72" s="1" t="s">
        <v>160</v>
      </c>
      <c r="C72" s="1" t="s">
        <v>234</v>
      </c>
      <c r="D72" s="1" t="s">
        <v>92</v>
      </c>
      <c r="E72" s="1" t="s">
        <v>77</v>
      </c>
      <c r="F72" s="1" t="s">
        <v>135</v>
      </c>
      <c r="G72" s="2" t="s">
        <v>120</v>
      </c>
      <c r="H72" s="2" t="s">
        <v>136</v>
      </c>
      <c r="I72" s="2">
        <v>240</v>
      </c>
      <c r="J72" s="2">
        <v>216</v>
      </c>
    </row>
    <row r="73" spans="1:10">
      <c r="A73" s="1">
        <v>72</v>
      </c>
      <c r="B73" s="1" t="s">
        <v>160</v>
      </c>
      <c r="C73" s="1" t="s">
        <v>235</v>
      </c>
      <c r="D73" s="1" t="s">
        <v>93</v>
      </c>
      <c r="E73" s="1" t="s">
        <v>77</v>
      </c>
      <c r="F73" s="1" t="s">
        <v>135</v>
      </c>
      <c r="G73" s="2" t="s">
        <v>120</v>
      </c>
      <c r="H73" s="2" t="s">
        <v>136</v>
      </c>
      <c r="I73" s="2">
        <v>200</v>
      </c>
      <c r="J73" s="2">
        <v>180</v>
      </c>
    </row>
    <row r="74" spans="1:10">
      <c r="A74" s="1">
        <v>73</v>
      </c>
      <c r="B74" s="1" t="s">
        <v>160</v>
      </c>
      <c r="C74" s="1" t="s">
        <v>236</v>
      </c>
      <c r="D74" s="1" t="s">
        <v>99</v>
      </c>
      <c r="E74" s="1" t="s">
        <v>77</v>
      </c>
      <c r="F74" s="1" t="s">
        <v>137</v>
      </c>
      <c r="G74" s="2" t="s">
        <v>120</v>
      </c>
      <c r="H74" s="2" t="s">
        <v>136</v>
      </c>
      <c r="I74" s="2">
        <v>170</v>
      </c>
      <c r="J74" s="2">
        <v>153</v>
      </c>
    </row>
    <row r="75" spans="1:10">
      <c r="A75" s="1">
        <v>74</v>
      </c>
      <c r="B75" s="1" t="s">
        <v>160</v>
      </c>
      <c r="C75" s="1" t="s">
        <v>237</v>
      </c>
      <c r="D75" s="1" t="s">
        <v>100</v>
      </c>
      <c r="E75" s="1" t="s">
        <v>77</v>
      </c>
      <c r="F75" s="1" t="s">
        <v>137</v>
      </c>
      <c r="G75" s="2" t="s">
        <v>120</v>
      </c>
      <c r="H75" s="2" t="s">
        <v>136</v>
      </c>
      <c r="I75" s="2">
        <v>140</v>
      </c>
      <c r="J75" s="2">
        <v>126</v>
      </c>
    </row>
    <row r="76" spans="1:10">
      <c r="A76" s="1">
        <v>75</v>
      </c>
      <c r="B76" s="1" t="s">
        <v>161</v>
      </c>
      <c r="C76" s="1" t="s">
        <v>238</v>
      </c>
      <c r="D76" s="1" t="s">
        <v>111</v>
      </c>
      <c r="E76" s="1" t="s">
        <v>77</v>
      </c>
      <c r="F76" s="1" t="s">
        <v>137</v>
      </c>
      <c r="G76" s="2" t="s">
        <v>120</v>
      </c>
      <c r="H76" s="2" t="s">
        <v>136</v>
      </c>
      <c r="I76" s="2">
        <v>160</v>
      </c>
      <c r="J76" s="2">
        <v>136</v>
      </c>
    </row>
    <row r="77" spans="1:10">
      <c r="A77" s="1">
        <v>76</v>
      </c>
      <c r="B77" s="1" t="s">
        <v>161</v>
      </c>
      <c r="C77" s="1" t="s">
        <v>239</v>
      </c>
      <c r="D77" s="1" t="s">
        <v>113</v>
      </c>
      <c r="E77" s="1" t="s">
        <v>77</v>
      </c>
      <c r="F77" s="1" t="s">
        <v>137</v>
      </c>
      <c r="G77" s="2" t="s">
        <v>120</v>
      </c>
      <c r="H77" s="2" t="s">
        <v>136</v>
      </c>
      <c r="I77" s="2">
        <v>130</v>
      </c>
      <c r="J77" s="2">
        <v>110.5</v>
      </c>
    </row>
    <row r="78" spans="1:10">
      <c r="A78" s="1">
        <v>77</v>
      </c>
      <c r="B78" s="1" t="s">
        <v>162</v>
      </c>
      <c r="C78" s="1" t="s">
        <v>240</v>
      </c>
      <c r="D78" s="1" t="s">
        <v>85</v>
      </c>
      <c r="E78" s="1" t="s">
        <v>77</v>
      </c>
      <c r="F78" s="1" t="s">
        <v>135</v>
      </c>
      <c r="G78" s="2" t="s">
        <v>120</v>
      </c>
      <c r="H78" s="2" t="s">
        <v>136</v>
      </c>
      <c r="I78" s="2">
        <v>165</v>
      </c>
      <c r="J78" s="2">
        <v>132</v>
      </c>
    </row>
    <row r="79" spans="1:10">
      <c r="A79" s="1">
        <v>78</v>
      </c>
      <c r="B79" s="1" t="s">
        <v>162</v>
      </c>
      <c r="C79" s="1" t="s">
        <v>241</v>
      </c>
      <c r="D79" s="1" t="s">
        <v>91</v>
      </c>
      <c r="E79" s="1" t="s">
        <v>77</v>
      </c>
      <c r="F79" s="1" t="s">
        <v>135</v>
      </c>
      <c r="G79" s="2" t="s">
        <v>120</v>
      </c>
      <c r="H79" s="2" t="s">
        <v>136</v>
      </c>
      <c r="I79" s="2">
        <v>135</v>
      </c>
      <c r="J79" s="2">
        <v>108</v>
      </c>
    </row>
    <row r="80" spans="1:10">
      <c r="A80" s="1">
        <v>79</v>
      </c>
      <c r="B80" s="1" t="s">
        <v>163</v>
      </c>
      <c r="C80" s="1" t="s">
        <v>242</v>
      </c>
      <c r="D80" s="1" t="s">
        <v>110</v>
      </c>
      <c r="E80" s="1" t="s">
        <v>77</v>
      </c>
      <c r="F80" s="1" t="s">
        <v>137</v>
      </c>
      <c r="G80" s="2" t="s">
        <v>120</v>
      </c>
      <c r="H80" s="2" t="s">
        <v>136</v>
      </c>
      <c r="I80" s="2">
        <v>110</v>
      </c>
      <c r="J80" s="2">
        <v>93.5</v>
      </c>
    </row>
    <row r="81" spans="1:10">
      <c r="A81" s="1">
        <v>80</v>
      </c>
      <c r="B81" s="1" t="s">
        <v>163</v>
      </c>
      <c r="C81" s="1" t="s">
        <v>243</v>
      </c>
      <c r="D81" s="1" t="s">
        <v>112</v>
      </c>
      <c r="E81" s="1" t="s">
        <v>77</v>
      </c>
      <c r="F81" s="1" t="s">
        <v>137</v>
      </c>
      <c r="G81" s="2" t="s">
        <v>120</v>
      </c>
      <c r="H81" s="2" t="s">
        <v>136</v>
      </c>
      <c r="I81" s="2">
        <v>85</v>
      </c>
      <c r="J81" s="2">
        <v>72.25</v>
      </c>
    </row>
    <row r="82" spans="1:10">
      <c r="A82" s="1">
        <v>81</v>
      </c>
      <c r="B82" s="1" t="s">
        <v>160</v>
      </c>
      <c r="C82" s="1" t="s">
        <v>244</v>
      </c>
      <c r="D82" s="1" t="s">
        <v>92</v>
      </c>
      <c r="E82" s="1" t="s">
        <v>77</v>
      </c>
      <c r="F82" s="1" t="s">
        <v>135</v>
      </c>
      <c r="G82" s="2" t="s">
        <v>121</v>
      </c>
      <c r="H82" s="2" t="s">
        <v>136</v>
      </c>
      <c r="I82" s="2">
        <v>240</v>
      </c>
      <c r="J82" s="2">
        <v>216</v>
      </c>
    </row>
    <row r="83" spans="1:10">
      <c r="A83" s="1">
        <v>82</v>
      </c>
      <c r="B83" s="1" t="s">
        <v>160</v>
      </c>
      <c r="C83" s="1" t="s">
        <v>245</v>
      </c>
      <c r="D83" s="1" t="s">
        <v>93</v>
      </c>
      <c r="E83" s="1" t="s">
        <v>77</v>
      </c>
      <c r="F83" s="1" t="s">
        <v>135</v>
      </c>
      <c r="G83" s="2" t="s">
        <v>121</v>
      </c>
      <c r="H83" s="2" t="s">
        <v>136</v>
      </c>
      <c r="I83" s="2">
        <v>200</v>
      </c>
      <c r="J83" s="2">
        <v>180</v>
      </c>
    </row>
    <row r="84" spans="1:10">
      <c r="A84" s="1">
        <v>83</v>
      </c>
      <c r="B84" s="1" t="s">
        <v>160</v>
      </c>
      <c r="C84" s="1" t="s">
        <v>246</v>
      </c>
      <c r="D84" s="1" t="s">
        <v>99</v>
      </c>
      <c r="E84" s="1" t="s">
        <v>77</v>
      </c>
      <c r="F84" s="1" t="s">
        <v>137</v>
      </c>
      <c r="G84" s="2" t="s">
        <v>121</v>
      </c>
      <c r="H84" s="2" t="s">
        <v>136</v>
      </c>
      <c r="I84" s="2">
        <v>170</v>
      </c>
      <c r="J84" s="2">
        <v>153</v>
      </c>
    </row>
    <row r="85" spans="1:10">
      <c r="A85" s="1">
        <v>84</v>
      </c>
      <c r="B85" s="1" t="s">
        <v>160</v>
      </c>
      <c r="C85" s="1" t="s">
        <v>247</v>
      </c>
      <c r="D85" s="1" t="s">
        <v>100</v>
      </c>
      <c r="E85" s="1" t="s">
        <v>77</v>
      </c>
      <c r="F85" s="1" t="s">
        <v>137</v>
      </c>
      <c r="G85" s="2" t="s">
        <v>121</v>
      </c>
      <c r="H85" s="2" t="s">
        <v>136</v>
      </c>
      <c r="I85" s="2">
        <v>140</v>
      </c>
      <c r="J85" s="2">
        <v>126</v>
      </c>
    </row>
    <row r="86" spans="1:10">
      <c r="A86" s="1">
        <v>85</v>
      </c>
      <c r="B86" s="1" t="s">
        <v>161</v>
      </c>
      <c r="C86" s="1" t="s">
        <v>248</v>
      </c>
      <c r="D86" s="1" t="s">
        <v>111</v>
      </c>
      <c r="E86" s="1" t="s">
        <v>77</v>
      </c>
      <c r="F86" s="1" t="s">
        <v>137</v>
      </c>
      <c r="G86" s="2" t="s">
        <v>121</v>
      </c>
      <c r="H86" s="2" t="s">
        <v>136</v>
      </c>
      <c r="I86" s="2">
        <v>160</v>
      </c>
      <c r="J86" s="2">
        <v>136</v>
      </c>
    </row>
    <row r="87" spans="1:10">
      <c r="A87" s="1">
        <v>86</v>
      </c>
      <c r="B87" s="1" t="s">
        <v>161</v>
      </c>
      <c r="C87" s="1" t="s">
        <v>249</v>
      </c>
      <c r="D87" s="1" t="s">
        <v>113</v>
      </c>
      <c r="E87" s="1" t="s">
        <v>77</v>
      </c>
      <c r="F87" s="1" t="s">
        <v>137</v>
      </c>
      <c r="G87" s="2" t="s">
        <v>121</v>
      </c>
      <c r="H87" s="2" t="s">
        <v>136</v>
      </c>
      <c r="I87" s="2">
        <v>130</v>
      </c>
      <c r="J87" s="2">
        <v>110.5</v>
      </c>
    </row>
    <row r="88" spans="1:10">
      <c r="A88" s="1">
        <v>87</v>
      </c>
      <c r="B88" s="1" t="s">
        <v>162</v>
      </c>
      <c r="C88" s="1" t="s">
        <v>250</v>
      </c>
      <c r="D88" s="1" t="s">
        <v>85</v>
      </c>
      <c r="E88" s="1" t="s">
        <v>77</v>
      </c>
      <c r="F88" s="1" t="s">
        <v>135</v>
      </c>
      <c r="G88" s="2" t="s">
        <v>121</v>
      </c>
      <c r="H88" s="2" t="s">
        <v>136</v>
      </c>
      <c r="I88" s="2">
        <v>165</v>
      </c>
      <c r="J88" s="2">
        <v>132</v>
      </c>
    </row>
    <row r="89" spans="1:10">
      <c r="A89" s="1">
        <v>88</v>
      </c>
      <c r="B89" s="1" t="s">
        <v>162</v>
      </c>
      <c r="C89" s="1" t="s">
        <v>251</v>
      </c>
      <c r="D89" s="1" t="s">
        <v>91</v>
      </c>
      <c r="E89" s="1" t="s">
        <v>77</v>
      </c>
      <c r="F89" s="1" t="s">
        <v>135</v>
      </c>
      <c r="G89" s="2" t="s">
        <v>121</v>
      </c>
      <c r="H89" s="2" t="s">
        <v>136</v>
      </c>
      <c r="I89" s="2">
        <v>135</v>
      </c>
      <c r="J89" s="2">
        <v>108</v>
      </c>
    </row>
    <row r="90" spans="1:10">
      <c r="A90" s="1">
        <v>89</v>
      </c>
      <c r="B90" s="1" t="s">
        <v>163</v>
      </c>
      <c r="C90" s="1" t="s">
        <v>252</v>
      </c>
      <c r="D90" s="1" t="s">
        <v>110</v>
      </c>
      <c r="E90" s="1" t="s">
        <v>77</v>
      </c>
      <c r="F90" s="1" t="s">
        <v>137</v>
      </c>
      <c r="G90" s="2" t="s">
        <v>121</v>
      </c>
      <c r="H90" s="2" t="s">
        <v>136</v>
      </c>
      <c r="I90" s="2">
        <v>110</v>
      </c>
      <c r="J90" s="2">
        <v>93.5</v>
      </c>
    </row>
    <row r="91" spans="1:10">
      <c r="A91" s="1">
        <v>90</v>
      </c>
      <c r="B91" s="1" t="s">
        <v>163</v>
      </c>
      <c r="C91" s="1" t="s">
        <v>253</v>
      </c>
      <c r="D91" s="1" t="s">
        <v>112</v>
      </c>
      <c r="E91" s="1" t="s">
        <v>77</v>
      </c>
      <c r="F91" s="1" t="s">
        <v>137</v>
      </c>
      <c r="G91" s="2" t="s">
        <v>121</v>
      </c>
      <c r="H91" s="2" t="s">
        <v>136</v>
      </c>
      <c r="I91" s="2">
        <v>85</v>
      </c>
      <c r="J91" s="2">
        <v>72.25</v>
      </c>
    </row>
    <row r="92" spans="1:10">
      <c r="A92" s="1">
        <v>91</v>
      </c>
      <c r="B92" s="1" t="s">
        <v>160</v>
      </c>
      <c r="C92" s="1" t="s">
        <v>254</v>
      </c>
      <c r="D92" s="1" t="s">
        <v>106</v>
      </c>
      <c r="E92" s="1" t="s">
        <v>74</v>
      </c>
      <c r="F92" s="1" t="s">
        <v>138</v>
      </c>
      <c r="G92" s="2" t="s">
        <v>41</v>
      </c>
      <c r="H92" s="2" t="s">
        <v>119</v>
      </c>
      <c r="I92" s="2">
        <v>550</v>
      </c>
      <c r="J92" s="2">
        <v>495</v>
      </c>
    </row>
    <row r="93" spans="1:10">
      <c r="A93" s="1">
        <v>92</v>
      </c>
      <c r="B93" s="1" t="s">
        <v>160</v>
      </c>
      <c r="C93" s="1" t="s">
        <v>255</v>
      </c>
      <c r="D93" s="1" t="s">
        <v>103</v>
      </c>
      <c r="E93" s="1" t="s">
        <v>74</v>
      </c>
      <c r="F93" s="1" t="s">
        <v>139</v>
      </c>
      <c r="G93" s="2" t="s">
        <v>41</v>
      </c>
      <c r="H93" s="2" t="s">
        <v>119</v>
      </c>
      <c r="I93" s="2">
        <v>900</v>
      </c>
      <c r="J93" s="2">
        <v>810</v>
      </c>
    </row>
    <row r="94" spans="1:10">
      <c r="A94" s="1">
        <v>93</v>
      </c>
      <c r="B94" s="1" t="s">
        <v>161</v>
      </c>
      <c r="C94" s="1" t="s">
        <v>256</v>
      </c>
      <c r="D94" s="1" t="s">
        <v>80</v>
      </c>
      <c r="E94" s="1" t="s">
        <v>74</v>
      </c>
      <c r="F94" s="1" t="s">
        <v>140</v>
      </c>
      <c r="G94" s="2" t="s">
        <v>41</v>
      </c>
      <c r="H94" s="2" t="s">
        <v>119</v>
      </c>
      <c r="I94" s="2">
        <v>500</v>
      </c>
      <c r="J94" s="2">
        <v>425</v>
      </c>
    </row>
    <row r="95" spans="1:10">
      <c r="A95" s="1">
        <v>94</v>
      </c>
      <c r="B95" s="1" t="s">
        <v>161</v>
      </c>
      <c r="C95" s="1" t="s">
        <v>257</v>
      </c>
      <c r="D95" s="1" t="s">
        <v>86</v>
      </c>
      <c r="E95" s="1" t="s">
        <v>74</v>
      </c>
      <c r="F95" s="1" t="s">
        <v>141</v>
      </c>
      <c r="G95" s="2" t="s">
        <v>41</v>
      </c>
      <c r="H95" s="2" t="s">
        <v>119</v>
      </c>
      <c r="I95" s="2">
        <v>550</v>
      </c>
      <c r="J95" s="2">
        <v>467.5</v>
      </c>
    </row>
    <row r="96" spans="1:10">
      <c r="A96" s="1">
        <v>95</v>
      </c>
      <c r="B96" s="1" t="s">
        <v>162</v>
      </c>
      <c r="C96" s="1" t="s">
        <v>258</v>
      </c>
      <c r="D96" s="1" t="s">
        <v>96</v>
      </c>
      <c r="E96" s="1" t="s">
        <v>74</v>
      </c>
      <c r="F96" s="1" t="s">
        <v>142</v>
      </c>
      <c r="G96" s="2" t="s">
        <v>41</v>
      </c>
      <c r="H96" s="2" t="s">
        <v>119</v>
      </c>
      <c r="I96" s="2">
        <v>450</v>
      </c>
      <c r="J96" s="2">
        <v>360</v>
      </c>
    </row>
    <row r="97" spans="1:10">
      <c r="A97" s="1">
        <v>96</v>
      </c>
      <c r="B97" s="1" t="s">
        <v>162</v>
      </c>
      <c r="C97" s="1" t="s">
        <v>259</v>
      </c>
      <c r="D97" s="1" t="s">
        <v>94</v>
      </c>
      <c r="E97" s="1" t="s">
        <v>74</v>
      </c>
      <c r="F97" s="1" t="s">
        <v>143</v>
      </c>
      <c r="G97" s="2" t="s">
        <v>41</v>
      </c>
      <c r="H97" s="2" t="s">
        <v>119</v>
      </c>
      <c r="I97" s="2">
        <v>600</v>
      </c>
      <c r="J97" s="2">
        <v>480</v>
      </c>
    </row>
    <row r="98" spans="1:10">
      <c r="A98" s="1">
        <v>97</v>
      </c>
      <c r="B98" s="1" t="s">
        <v>163</v>
      </c>
      <c r="C98" s="1" t="s">
        <v>260</v>
      </c>
      <c r="D98" s="1" t="s">
        <v>88</v>
      </c>
      <c r="E98" s="1" t="s">
        <v>74</v>
      </c>
      <c r="F98" s="1" t="s">
        <v>144</v>
      </c>
      <c r="G98" s="2" t="s">
        <v>41</v>
      </c>
      <c r="H98" s="2" t="s">
        <v>119</v>
      </c>
      <c r="I98" s="2">
        <v>350</v>
      </c>
      <c r="J98" s="2">
        <v>297.5</v>
      </c>
    </row>
    <row r="99" spans="1:10">
      <c r="A99" s="1">
        <v>98</v>
      </c>
      <c r="B99" s="1" t="s">
        <v>160</v>
      </c>
      <c r="C99" s="1" t="s">
        <v>261</v>
      </c>
      <c r="D99" s="1" t="s">
        <v>106</v>
      </c>
      <c r="E99" s="1" t="s">
        <v>74</v>
      </c>
      <c r="F99" s="1" t="s">
        <v>138</v>
      </c>
      <c r="G99" s="2" t="s">
        <v>41</v>
      </c>
      <c r="H99" s="2" t="s">
        <v>134</v>
      </c>
      <c r="I99" s="2">
        <v>770</v>
      </c>
      <c r="J99" s="2">
        <v>693</v>
      </c>
    </row>
    <row r="100" spans="1:10">
      <c r="A100" s="1">
        <v>99</v>
      </c>
      <c r="B100" s="1" t="s">
        <v>160</v>
      </c>
      <c r="C100" s="1" t="s">
        <v>262</v>
      </c>
      <c r="D100" s="1" t="s">
        <v>103</v>
      </c>
      <c r="E100" s="1" t="s">
        <v>74</v>
      </c>
      <c r="F100" s="1" t="s">
        <v>139</v>
      </c>
      <c r="G100" s="2" t="s">
        <v>41</v>
      </c>
      <c r="H100" s="2" t="s">
        <v>134</v>
      </c>
      <c r="I100" s="2">
        <v>1260</v>
      </c>
      <c r="J100" s="2">
        <v>1134</v>
      </c>
    </row>
    <row r="101" spans="1:10">
      <c r="A101" s="1">
        <v>100</v>
      </c>
      <c r="B101" s="1" t="s">
        <v>161</v>
      </c>
      <c r="C101" s="1" t="s">
        <v>263</v>
      </c>
      <c r="D101" s="1" t="s">
        <v>80</v>
      </c>
      <c r="E101" s="1" t="s">
        <v>74</v>
      </c>
      <c r="F101" s="1" t="s">
        <v>140</v>
      </c>
      <c r="G101" s="2" t="s">
        <v>41</v>
      </c>
      <c r="H101" s="2" t="s">
        <v>134</v>
      </c>
      <c r="I101" s="2">
        <v>615</v>
      </c>
      <c r="J101" s="2">
        <v>522.75</v>
      </c>
    </row>
    <row r="102" spans="1:10">
      <c r="A102" s="1">
        <v>101</v>
      </c>
      <c r="B102" s="1" t="s">
        <v>161</v>
      </c>
      <c r="C102" s="1" t="s">
        <v>264</v>
      </c>
      <c r="D102" s="1" t="s">
        <v>86</v>
      </c>
      <c r="E102" s="1" t="s">
        <v>74</v>
      </c>
      <c r="F102" s="1" t="s">
        <v>141</v>
      </c>
      <c r="G102" s="2" t="s">
        <v>41</v>
      </c>
      <c r="H102" s="2" t="s">
        <v>134</v>
      </c>
      <c r="I102" s="2">
        <v>676.5</v>
      </c>
      <c r="J102" s="2">
        <v>575.02499999999998</v>
      </c>
    </row>
    <row r="103" spans="1:10">
      <c r="A103" s="1">
        <v>102</v>
      </c>
      <c r="B103" s="1" t="s">
        <v>162</v>
      </c>
      <c r="C103" s="1" t="s">
        <v>265</v>
      </c>
      <c r="D103" s="1" t="s">
        <v>96</v>
      </c>
      <c r="E103" s="1" t="s">
        <v>74</v>
      </c>
      <c r="F103" s="1" t="s">
        <v>142</v>
      </c>
      <c r="G103" s="2" t="s">
        <v>41</v>
      </c>
      <c r="H103" s="2" t="s">
        <v>134</v>
      </c>
      <c r="I103" s="2">
        <v>598.5</v>
      </c>
      <c r="J103" s="2">
        <v>478.8</v>
      </c>
    </row>
    <row r="104" spans="1:10">
      <c r="A104" s="1">
        <v>103</v>
      </c>
      <c r="B104" s="1" t="s">
        <v>162</v>
      </c>
      <c r="C104" s="1" t="s">
        <v>266</v>
      </c>
      <c r="D104" s="1" t="s">
        <v>94</v>
      </c>
      <c r="E104" s="1" t="s">
        <v>74</v>
      </c>
      <c r="F104" s="1" t="s">
        <v>143</v>
      </c>
      <c r="G104" s="2" t="s">
        <v>41</v>
      </c>
      <c r="H104" s="2" t="s">
        <v>134</v>
      </c>
      <c r="I104" s="2">
        <v>798</v>
      </c>
      <c r="J104" s="2">
        <v>638.40000000000009</v>
      </c>
    </row>
    <row r="105" spans="1:10">
      <c r="A105" s="1">
        <v>104</v>
      </c>
      <c r="B105" s="1" t="s">
        <v>163</v>
      </c>
      <c r="C105" s="1" t="s">
        <v>267</v>
      </c>
      <c r="D105" s="1" t="s">
        <v>88</v>
      </c>
      <c r="E105" s="1" t="s">
        <v>74</v>
      </c>
      <c r="F105" s="1" t="s">
        <v>144</v>
      </c>
      <c r="G105" s="2" t="s">
        <v>41</v>
      </c>
      <c r="H105" s="2" t="s">
        <v>134</v>
      </c>
      <c r="I105" s="2">
        <v>489.99999999999994</v>
      </c>
      <c r="J105" s="2">
        <v>416.49999999999994</v>
      </c>
    </row>
    <row r="106" spans="1:10">
      <c r="A106" s="1">
        <v>105</v>
      </c>
      <c r="B106" s="1" t="s">
        <v>160</v>
      </c>
      <c r="C106" s="1" t="s">
        <v>268</v>
      </c>
      <c r="D106" s="1" t="s">
        <v>84</v>
      </c>
      <c r="E106" s="1" t="s">
        <v>75</v>
      </c>
      <c r="F106" s="1" t="s">
        <v>145</v>
      </c>
      <c r="G106" s="2" t="s">
        <v>41</v>
      </c>
      <c r="H106" s="2" t="s">
        <v>119</v>
      </c>
      <c r="I106" s="2">
        <v>120</v>
      </c>
      <c r="J106" s="2">
        <v>108</v>
      </c>
    </row>
    <row r="107" spans="1:10">
      <c r="A107" s="1">
        <v>106</v>
      </c>
      <c r="B107" s="1" t="s">
        <v>160</v>
      </c>
      <c r="C107" s="1" t="s">
        <v>269</v>
      </c>
      <c r="D107" s="1" t="s">
        <v>84</v>
      </c>
      <c r="E107" s="1" t="s">
        <v>75</v>
      </c>
      <c r="F107" s="1" t="s">
        <v>146</v>
      </c>
      <c r="G107" s="2" t="s">
        <v>41</v>
      </c>
      <c r="H107" s="2" t="s">
        <v>134</v>
      </c>
      <c r="I107" s="2">
        <v>180</v>
      </c>
      <c r="J107" s="2">
        <v>162</v>
      </c>
    </row>
    <row r="108" spans="1:10">
      <c r="A108" s="1">
        <v>107</v>
      </c>
      <c r="B108" s="1" t="s">
        <v>160</v>
      </c>
      <c r="C108" s="1" t="s">
        <v>270</v>
      </c>
      <c r="D108" s="1" t="s">
        <v>83</v>
      </c>
      <c r="E108" s="1" t="s">
        <v>75</v>
      </c>
      <c r="F108" s="1" t="s">
        <v>147</v>
      </c>
      <c r="G108" s="2" t="s">
        <v>41</v>
      </c>
      <c r="H108" s="2" t="s">
        <v>119</v>
      </c>
      <c r="I108" s="2">
        <v>120</v>
      </c>
      <c r="J108" s="2">
        <v>108</v>
      </c>
    </row>
    <row r="109" spans="1:10">
      <c r="A109" s="1">
        <v>108</v>
      </c>
      <c r="B109" s="1" t="s">
        <v>160</v>
      </c>
      <c r="C109" s="1" t="s">
        <v>271</v>
      </c>
      <c r="D109" s="1" t="s">
        <v>83</v>
      </c>
      <c r="E109" s="1" t="s">
        <v>75</v>
      </c>
      <c r="F109" s="1" t="s">
        <v>148</v>
      </c>
      <c r="G109" s="2" t="s">
        <v>41</v>
      </c>
      <c r="H109" s="2" t="s">
        <v>134</v>
      </c>
      <c r="I109" s="2">
        <v>180</v>
      </c>
      <c r="J109" s="2">
        <v>162</v>
      </c>
    </row>
    <row r="110" spans="1:10">
      <c r="A110" s="1">
        <v>109</v>
      </c>
      <c r="B110" s="1" t="s">
        <v>161</v>
      </c>
      <c r="C110" s="1" t="s">
        <v>272</v>
      </c>
      <c r="D110" s="1" t="s">
        <v>79</v>
      </c>
      <c r="E110" s="1" t="s">
        <v>75</v>
      </c>
      <c r="F110" s="1" t="s">
        <v>149</v>
      </c>
      <c r="G110" s="2" t="s">
        <v>41</v>
      </c>
      <c r="H110" s="2" t="s">
        <v>119</v>
      </c>
      <c r="I110" s="2">
        <v>100</v>
      </c>
      <c r="J110" s="2">
        <v>85</v>
      </c>
    </row>
    <row r="111" spans="1:10">
      <c r="A111" s="1">
        <v>110</v>
      </c>
      <c r="B111" s="1" t="s">
        <v>161</v>
      </c>
      <c r="C111" s="1" t="s">
        <v>273</v>
      </c>
      <c r="D111" s="1" t="s">
        <v>79</v>
      </c>
      <c r="E111" s="1" t="s">
        <v>75</v>
      </c>
      <c r="F111" s="1" t="s">
        <v>150</v>
      </c>
      <c r="G111" s="2" t="s">
        <v>41</v>
      </c>
      <c r="H111" s="2" t="s">
        <v>134</v>
      </c>
      <c r="I111" s="2">
        <v>150</v>
      </c>
      <c r="J111" s="2">
        <v>127.5</v>
      </c>
    </row>
    <row r="112" spans="1:10">
      <c r="A112" s="1">
        <v>111</v>
      </c>
      <c r="B112" s="1" t="s">
        <v>162</v>
      </c>
      <c r="C112" s="1" t="s">
        <v>274</v>
      </c>
      <c r="D112" s="1" t="s">
        <v>109</v>
      </c>
      <c r="E112" s="1" t="s">
        <v>75</v>
      </c>
      <c r="F112" s="1" t="s">
        <v>151</v>
      </c>
      <c r="G112" s="2" t="s">
        <v>41</v>
      </c>
      <c r="H112" s="2" t="s">
        <v>119</v>
      </c>
      <c r="I112" s="2">
        <v>80</v>
      </c>
      <c r="J112" s="2">
        <v>64</v>
      </c>
    </row>
    <row r="113" spans="1:10">
      <c r="A113" s="1">
        <v>112</v>
      </c>
      <c r="B113" s="1" t="s">
        <v>162</v>
      </c>
      <c r="C113" s="1" t="s">
        <v>275</v>
      </c>
      <c r="D113" s="1" t="s">
        <v>109</v>
      </c>
      <c r="E113" s="1" t="s">
        <v>75</v>
      </c>
      <c r="F113" s="1" t="s">
        <v>152</v>
      </c>
      <c r="G113" s="2" t="s">
        <v>41</v>
      </c>
      <c r="H113" s="2" t="s">
        <v>134</v>
      </c>
      <c r="I113" s="2">
        <v>130</v>
      </c>
      <c r="J113" s="2">
        <v>104</v>
      </c>
    </row>
    <row r="114" spans="1:10">
      <c r="A114" s="1">
        <v>113</v>
      </c>
      <c r="B114" s="1" t="s">
        <v>162</v>
      </c>
      <c r="C114" s="1" t="s">
        <v>276</v>
      </c>
      <c r="D114" s="1" t="s">
        <v>89</v>
      </c>
      <c r="E114" s="1" t="s">
        <v>75</v>
      </c>
      <c r="F114" s="1" t="s">
        <v>153</v>
      </c>
      <c r="G114" s="2" t="s">
        <v>41</v>
      </c>
      <c r="H114" s="2" t="s">
        <v>119</v>
      </c>
      <c r="I114" s="2">
        <v>80</v>
      </c>
      <c r="J114" s="2">
        <v>64</v>
      </c>
    </row>
    <row r="115" spans="1:10">
      <c r="A115" s="1">
        <v>114</v>
      </c>
      <c r="B115" s="1" t="s">
        <v>162</v>
      </c>
      <c r="C115" s="1" t="s">
        <v>277</v>
      </c>
      <c r="D115" s="1" t="s">
        <v>89</v>
      </c>
      <c r="E115" s="1" t="s">
        <v>75</v>
      </c>
      <c r="F115" s="1" t="s">
        <v>154</v>
      </c>
      <c r="G115" s="2" t="s">
        <v>41</v>
      </c>
      <c r="H115" s="2" t="s">
        <v>134</v>
      </c>
      <c r="I115" s="2">
        <v>130</v>
      </c>
      <c r="J115" s="2">
        <v>104</v>
      </c>
    </row>
    <row r="116" spans="1:10">
      <c r="A116" s="1">
        <v>115</v>
      </c>
      <c r="B116" s="1" t="s">
        <v>163</v>
      </c>
      <c r="C116" s="1" t="s">
        <v>278</v>
      </c>
      <c r="D116" s="1" t="s">
        <v>97</v>
      </c>
      <c r="E116" s="1" t="s">
        <v>75</v>
      </c>
      <c r="F116" s="1" t="s">
        <v>155</v>
      </c>
      <c r="G116" s="2" t="s">
        <v>41</v>
      </c>
      <c r="H116" s="2" t="s">
        <v>119</v>
      </c>
      <c r="I116" s="2">
        <v>40</v>
      </c>
      <c r="J116" s="2">
        <v>34</v>
      </c>
    </row>
    <row r="117" spans="1:10">
      <c r="A117" s="1">
        <v>116</v>
      </c>
      <c r="B117" s="1" t="s">
        <v>163</v>
      </c>
      <c r="C117" s="1" t="s">
        <v>279</v>
      </c>
      <c r="D117" s="1" t="s">
        <v>97</v>
      </c>
      <c r="E117" s="1" t="s">
        <v>75</v>
      </c>
      <c r="F117" s="1" t="s">
        <v>156</v>
      </c>
      <c r="G117" s="2" t="s">
        <v>41</v>
      </c>
      <c r="H117" s="2" t="s">
        <v>134</v>
      </c>
      <c r="I117" s="2">
        <v>70</v>
      </c>
      <c r="J117" s="2">
        <v>59.5</v>
      </c>
    </row>
    <row r="118" spans="1:10">
      <c r="A118" s="1">
        <v>117</v>
      </c>
      <c r="B118" s="1" t="s">
        <v>163</v>
      </c>
      <c r="C118" s="1" t="s">
        <v>280</v>
      </c>
      <c r="D118" s="1" t="s">
        <v>98</v>
      </c>
      <c r="E118" s="1" t="s">
        <v>75</v>
      </c>
      <c r="F118" s="1" t="s">
        <v>157</v>
      </c>
      <c r="G118" s="2" t="s">
        <v>41</v>
      </c>
      <c r="H118" s="2" t="s">
        <v>119</v>
      </c>
      <c r="I118" s="2">
        <v>40</v>
      </c>
      <c r="J118" s="2">
        <v>34</v>
      </c>
    </row>
    <row r="119" spans="1:10">
      <c r="A119" s="1">
        <v>118</v>
      </c>
      <c r="B119" s="1" t="s">
        <v>163</v>
      </c>
      <c r="C119" s="1" t="s">
        <v>281</v>
      </c>
      <c r="D119" s="1" t="s">
        <v>98</v>
      </c>
      <c r="E119" s="1" t="s">
        <v>75</v>
      </c>
      <c r="F119" s="1" t="s">
        <v>158</v>
      </c>
      <c r="G119" s="2" t="s">
        <v>41</v>
      </c>
      <c r="H119" s="2" t="s">
        <v>134</v>
      </c>
      <c r="I119" s="2">
        <v>70</v>
      </c>
      <c r="J119" s="2">
        <v>59.5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A286-92EC-44F5-94CE-223254BA0EC4}">
  <sheetPr codeName="Sheet5">
    <tabColor theme="4" tint="0.59999389629810485"/>
  </sheetPr>
  <dimension ref="A1:B10"/>
  <sheetViews>
    <sheetView workbookViewId="0">
      <selection activeCell="G17" sqref="G17"/>
    </sheetView>
  </sheetViews>
  <sheetFormatPr defaultRowHeight="16.5"/>
  <cols>
    <col min="1" max="1" width="8.7265625" style="1"/>
    <col min="2" max="2" width="14" style="1" customWidth="1"/>
    <col min="3" max="4" width="8.7265625" style="1"/>
    <col min="5" max="5" width="11.7265625" style="1" customWidth="1"/>
    <col min="6" max="16384" width="8.7265625" style="1"/>
  </cols>
  <sheetData>
    <row r="1" spans="1:2">
      <c r="A1" s="1" t="s">
        <v>115</v>
      </c>
      <c r="B1" s="1" t="s">
        <v>116</v>
      </c>
    </row>
    <row r="2" spans="1:2">
      <c r="A2" s="1">
        <v>1</v>
      </c>
      <c r="B2" s="4">
        <v>0</v>
      </c>
    </row>
    <row r="3" spans="1:2">
      <c r="A3" s="1">
        <v>2</v>
      </c>
      <c r="B3" s="4">
        <v>5.0000000000000001E-3</v>
      </c>
    </row>
    <row r="4" spans="1:2">
      <c r="A4" s="1">
        <v>3</v>
      </c>
      <c r="B4" s="4">
        <v>5.0000000000000001E-3</v>
      </c>
    </row>
    <row r="5" spans="1:2">
      <c r="A5" s="1">
        <v>4</v>
      </c>
      <c r="B5" s="4">
        <v>5.0000000000000001E-3</v>
      </c>
    </row>
    <row r="6" spans="1:2">
      <c r="A6" s="1">
        <v>5</v>
      </c>
      <c r="B6" s="4">
        <v>1.2500000000000001E-2</v>
      </c>
    </row>
    <row r="7" spans="1:2">
      <c r="A7" s="1">
        <v>6</v>
      </c>
      <c r="B7" s="4">
        <v>1.2500000000000001E-2</v>
      </c>
    </row>
    <row r="8" spans="1:2">
      <c r="A8" s="1">
        <v>7</v>
      </c>
      <c r="B8" s="4">
        <v>1.2500000000000001E-2</v>
      </c>
    </row>
    <row r="9" spans="1:2">
      <c r="A9" s="1">
        <v>8</v>
      </c>
      <c r="B9" s="4">
        <v>1.4999999999999999E-2</v>
      </c>
    </row>
    <row r="10" spans="1:2">
      <c r="A10" s="1">
        <v>9</v>
      </c>
      <c r="B10" s="4">
        <v>1.4999999999999999E-2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2357-818D-4C1D-B8AC-3FE3631E6477}">
  <dimension ref="A1:N1003"/>
  <sheetViews>
    <sheetView topLeftCell="D966" workbookViewId="0">
      <selection activeCell="H1003" sqref="H1003"/>
    </sheetView>
  </sheetViews>
  <sheetFormatPr defaultRowHeight="14.5"/>
  <cols>
    <col min="1" max="1" width="14.36328125" bestFit="1" customWidth="1"/>
    <col min="2" max="2" width="14.81640625" bestFit="1" customWidth="1"/>
    <col min="3" max="3" width="17.90625" bestFit="1" customWidth="1"/>
    <col min="4" max="4" width="17.08984375" bestFit="1" customWidth="1"/>
    <col min="5" max="5" width="14.54296875" bestFit="1" customWidth="1"/>
    <col min="6" max="6" width="14.1796875" bestFit="1" customWidth="1"/>
    <col min="7" max="7" width="19.6328125" bestFit="1" customWidth="1"/>
    <col min="8" max="8" width="18.08984375" bestFit="1" customWidth="1"/>
    <col min="9" max="9" width="16.26953125" bestFit="1" customWidth="1"/>
    <col min="10" max="10" width="17" bestFit="1" customWidth="1"/>
  </cols>
  <sheetData>
    <row r="1" spans="1:14">
      <c r="A1" s="11" t="s">
        <v>310</v>
      </c>
    </row>
    <row r="3" spans="1:14">
      <c r="A3" t="s">
        <v>287</v>
      </c>
      <c r="B3" t="s">
        <v>288</v>
      </c>
      <c r="C3" t="s">
        <v>289</v>
      </c>
      <c r="D3" t="s">
        <v>290</v>
      </c>
      <c r="E3" t="s">
        <v>291</v>
      </c>
      <c r="F3" t="s">
        <v>292</v>
      </c>
      <c r="G3" t="s">
        <v>293</v>
      </c>
      <c r="H3" t="s">
        <v>294</v>
      </c>
      <c r="I3" t="s">
        <v>295</v>
      </c>
      <c r="J3" t="s">
        <v>296</v>
      </c>
      <c r="K3" s="32">
        <v>0.25</v>
      </c>
      <c r="L3" s="29">
        <f>SUM(Table_ExternalData_1[Sales'[MarginDollar']])</f>
        <v>109199.99999999999</v>
      </c>
      <c r="M3" s="29" t="s">
        <v>342</v>
      </c>
      <c r="N3" s="29"/>
    </row>
    <row r="4" spans="1:14">
      <c r="A4">
        <v>43468</v>
      </c>
      <c r="B4" t="s">
        <v>29</v>
      </c>
      <c r="C4" t="s">
        <v>297</v>
      </c>
      <c r="D4" t="s">
        <v>267</v>
      </c>
      <c r="E4" t="s">
        <v>298</v>
      </c>
      <c r="F4" t="s">
        <v>299</v>
      </c>
      <c r="G4">
        <v>122.49999999999999</v>
      </c>
      <c r="H4">
        <v>0.25</v>
      </c>
      <c r="I4">
        <v>489.99999999999994</v>
      </c>
      <c r="J4">
        <v>1</v>
      </c>
      <c r="K4" s="32">
        <v>1</v>
      </c>
      <c r="L4" s="29">
        <f>SUM(Table_ExternalData_1[Sales'[UnitPrice']])</f>
        <v>436799.99999999994</v>
      </c>
      <c r="M4" s="29" t="s">
        <v>343</v>
      </c>
      <c r="N4" s="29"/>
    </row>
    <row r="5" spans="1:14">
      <c r="A5">
        <v>43470</v>
      </c>
      <c r="B5" t="s">
        <v>29</v>
      </c>
      <c r="C5" t="s">
        <v>300</v>
      </c>
      <c r="D5" t="s">
        <v>267</v>
      </c>
      <c r="E5" t="s">
        <v>298</v>
      </c>
      <c r="F5" t="s">
        <v>299</v>
      </c>
      <c r="G5">
        <v>122.49999999999999</v>
      </c>
      <c r="H5">
        <v>0.25</v>
      </c>
      <c r="I5">
        <v>489.99999999999994</v>
      </c>
      <c r="J5">
        <v>1</v>
      </c>
      <c r="K5" s="29"/>
      <c r="L5" s="29"/>
      <c r="M5" s="29"/>
      <c r="N5" s="29"/>
    </row>
    <row r="6" spans="1:14">
      <c r="A6">
        <v>43491</v>
      </c>
      <c r="B6" t="s">
        <v>29</v>
      </c>
      <c r="C6" t="s">
        <v>301</v>
      </c>
      <c r="D6" t="s">
        <v>267</v>
      </c>
      <c r="E6" t="s">
        <v>298</v>
      </c>
      <c r="F6" t="s">
        <v>299</v>
      </c>
      <c r="G6">
        <v>122.49999999999999</v>
      </c>
      <c r="H6">
        <v>0.25</v>
      </c>
      <c r="I6">
        <v>489.99999999999994</v>
      </c>
      <c r="J6">
        <v>1</v>
      </c>
      <c r="K6" s="29"/>
      <c r="L6" s="29"/>
      <c r="M6" s="29"/>
      <c r="N6" s="29"/>
    </row>
    <row r="7" spans="1:14">
      <c r="A7">
        <v>43494</v>
      </c>
      <c r="B7" t="s">
        <v>29</v>
      </c>
      <c r="C7" t="s">
        <v>302</v>
      </c>
      <c r="D7" t="s">
        <v>267</v>
      </c>
      <c r="E7" t="s">
        <v>298</v>
      </c>
      <c r="F7" t="s">
        <v>299</v>
      </c>
      <c r="G7">
        <v>122.49999999999999</v>
      </c>
      <c r="H7">
        <v>0.25</v>
      </c>
      <c r="I7">
        <v>489.99999999999994</v>
      </c>
      <c r="J7">
        <v>1</v>
      </c>
      <c r="K7" s="29"/>
      <c r="L7" s="30" t="s">
        <v>344</v>
      </c>
      <c r="M7" s="30"/>
      <c r="N7" s="29"/>
    </row>
    <row r="8" spans="1:14">
      <c r="A8">
        <v>43503</v>
      </c>
      <c r="B8" t="s">
        <v>29</v>
      </c>
      <c r="C8" t="s">
        <v>300</v>
      </c>
      <c r="D8" t="s">
        <v>267</v>
      </c>
      <c r="E8" t="s">
        <v>298</v>
      </c>
      <c r="F8" t="s">
        <v>299</v>
      </c>
      <c r="G8">
        <v>122.49999999999999</v>
      </c>
      <c r="H8">
        <v>0.25</v>
      </c>
      <c r="I8">
        <v>489.99999999999994</v>
      </c>
      <c r="J8">
        <v>1</v>
      </c>
      <c r="K8" s="29"/>
      <c r="L8" s="30" t="s">
        <v>345</v>
      </c>
      <c r="M8" s="30">
        <v>0</v>
      </c>
      <c r="N8" s="29"/>
    </row>
    <row r="9" spans="1:14">
      <c r="A9">
        <v>43505</v>
      </c>
      <c r="B9" t="s">
        <v>29</v>
      </c>
      <c r="D9" t="s">
        <v>267</v>
      </c>
      <c r="E9" t="s">
        <v>298</v>
      </c>
      <c r="F9" t="s">
        <v>299</v>
      </c>
      <c r="G9">
        <v>122.49999999999999</v>
      </c>
      <c r="H9">
        <v>0.25</v>
      </c>
      <c r="I9">
        <v>489.99999999999994</v>
      </c>
      <c r="J9">
        <v>1</v>
      </c>
      <c r="K9" s="29"/>
      <c r="L9" s="30" t="s">
        <v>346</v>
      </c>
      <c r="M9" s="30">
        <v>0.3</v>
      </c>
      <c r="N9" s="29"/>
    </row>
    <row r="10" spans="1:14">
      <c r="A10">
        <v>43507</v>
      </c>
      <c r="B10" t="s">
        <v>29</v>
      </c>
      <c r="C10" t="s">
        <v>301</v>
      </c>
      <c r="D10" t="s">
        <v>267</v>
      </c>
      <c r="E10" t="s">
        <v>298</v>
      </c>
      <c r="F10" t="s">
        <v>299</v>
      </c>
      <c r="G10">
        <v>122.49999999999999</v>
      </c>
      <c r="H10">
        <v>0.25</v>
      </c>
      <c r="I10">
        <v>489.99999999999994</v>
      </c>
      <c r="J10">
        <v>1</v>
      </c>
      <c r="K10" s="29"/>
      <c r="L10" s="30" t="s">
        <v>347</v>
      </c>
      <c r="M10" s="30">
        <v>0.3</v>
      </c>
      <c r="N10" s="29"/>
    </row>
    <row r="11" spans="1:14">
      <c r="A11">
        <v>43523</v>
      </c>
      <c r="B11" t="s">
        <v>29</v>
      </c>
      <c r="C11" t="s">
        <v>302</v>
      </c>
      <c r="D11" t="s">
        <v>267</v>
      </c>
      <c r="E11" t="s">
        <v>298</v>
      </c>
      <c r="F11" t="s">
        <v>299</v>
      </c>
      <c r="G11">
        <v>122.49999999999999</v>
      </c>
      <c r="H11">
        <v>0.25</v>
      </c>
      <c r="I11">
        <v>489.99999999999994</v>
      </c>
      <c r="J11">
        <v>1</v>
      </c>
      <c r="K11" s="29"/>
      <c r="L11" s="30" t="s">
        <v>348</v>
      </c>
      <c r="M11" s="30">
        <v>0.3</v>
      </c>
      <c r="N11" s="29"/>
    </row>
    <row r="12" spans="1:14">
      <c r="A12">
        <v>43531</v>
      </c>
      <c r="B12" t="s">
        <v>29</v>
      </c>
      <c r="C12" t="s">
        <v>297</v>
      </c>
      <c r="D12" t="s">
        <v>267</v>
      </c>
      <c r="E12" t="s">
        <v>298</v>
      </c>
      <c r="F12" t="s">
        <v>299</v>
      </c>
      <c r="G12">
        <v>122.49999999999999</v>
      </c>
      <c r="H12">
        <v>0.25</v>
      </c>
      <c r="I12">
        <v>489.99999999999994</v>
      </c>
      <c r="J12">
        <v>1</v>
      </c>
      <c r="K12" s="29"/>
      <c r="L12" s="30" t="s">
        <v>349</v>
      </c>
      <c r="M12" s="30">
        <v>0.9</v>
      </c>
      <c r="N12" s="29"/>
    </row>
    <row r="13" spans="1:14">
      <c r="A13">
        <v>43541</v>
      </c>
      <c r="B13" t="s">
        <v>29</v>
      </c>
      <c r="C13" t="s">
        <v>301</v>
      </c>
      <c r="D13" t="s">
        <v>267</v>
      </c>
      <c r="E13" t="s">
        <v>298</v>
      </c>
      <c r="F13" t="s">
        <v>299</v>
      </c>
      <c r="G13">
        <v>122.49999999999999</v>
      </c>
      <c r="H13">
        <v>0.25</v>
      </c>
      <c r="I13">
        <v>489.99999999999994</v>
      </c>
      <c r="J13">
        <v>1</v>
      </c>
      <c r="K13" s="29"/>
      <c r="L13" s="30"/>
      <c r="M13" s="30"/>
      <c r="N13" s="29"/>
    </row>
    <row r="14" spans="1:14">
      <c r="A14">
        <v>43545</v>
      </c>
      <c r="B14" t="s">
        <v>29</v>
      </c>
      <c r="C14" t="s">
        <v>300</v>
      </c>
      <c r="D14" t="s">
        <v>267</v>
      </c>
      <c r="E14" t="s">
        <v>298</v>
      </c>
      <c r="F14" t="s">
        <v>299</v>
      </c>
      <c r="G14">
        <v>122.49999999999999</v>
      </c>
      <c r="H14">
        <v>0.25</v>
      </c>
      <c r="I14">
        <v>489.99999999999994</v>
      </c>
      <c r="J14">
        <v>1</v>
      </c>
      <c r="K14" s="29"/>
      <c r="L14" s="30"/>
      <c r="M14" s="30"/>
      <c r="N14" s="29"/>
    </row>
    <row r="15" spans="1:14">
      <c r="A15">
        <v>43548</v>
      </c>
      <c r="B15" t="s">
        <v>29</v>
      </c>
      <c r="C15" t="s">
        <v>300</v>
      </c>
      <c r="D15" t="s">
        <v>267</v>
      </c>
      <c r="E15" t="s">
        <v>298</v>
      </c>
      <c r="F15" t="s">
        <v>299</v>
      </c>
      <c r="G15">
        <v>122.49999999999999</v>
      </c>
      <c r="H15">
        <v>0.25</v>
      </c>
      <c r="I15">
        <v>489.99999999999994</v>
      </c>
      <c r="J15">
        <v>1</v>
      </c>
      <c r="K15" s="29"/>
      <c r="L15" s="30" t="s">
        <v>350</v>
      </c>
      <c r="M15" s="30"/>
      <c r="N15" s="29"/>
    </row>
    <row r="16" spans="1:14">
      <c r="A16">
        <v>43549</v>
      </c>
      <c r="B16" t="s">
        <v>29</v>
      </c>
      <c r="D16" t="s">
        <v>267</v>
      </c>
      <c r="E16" t="s">
        <v>298</v>
      </c>
      <c r="F16" t="s">
        <v>299</v>
      </c>
      <c r="G16">
        <v>122.49999999999999</v>
      </c>
      <c r="H16">
        <v>0.25</v>
      </c>
      <c r="I16">
        <v>489.99999999999994</v>
      </c>
      <c r="J16">
        <v>1</v>
      </c>
      <c r="K16" s="29"/>
      <c r="L16" s="30" t="s">
        <v>351</v>
      </c>
      <c r="M16" s="30">
        <f>L17/M12*180</f>
        <v>50</v>
      </c>
      <c r="N16" s="29"/>
    </row>
    <row r="17" spans="1:14">
      <c r="A17">
        <v>43550</v>
      </c>
      <c r="B17" t="s">
        <v>29</v>
      </c>
      <c r="D17" t="s">
        <v>267</v>
      </c>
      <c r="E17" t="s">
        <v>298</v>
      </c>
      <c r="F17" t="s">
        <v>299</v>
      </c>
      <c r="G17">
        <v>122.49999999999999</v>
      </c>
      <c r="H17">
        <v>0.25</v>
      </c>
      <c r="I17">
        <v>489.99999999999994</v>
      </c>
      <c r="J17">
        <v>1</v>
      </c>
      <c r="K17" s="29"/>
      <c r="L17" s="31">
        <v>0.25</v>
      </c>
      <c r="M17" s="30">
        <v>4</v>
      </c>
      <c r="N17" s="29"/>
    </row>
    <row r="18" spans="1:14">
      <c r="A18">
        <v>43614</v>
      </c>
      <c r="B18" t="s">
        <v>29</v>
      </c>
      <c r="D18" t="s">
        <v>267</v>
      </c>
      <c r="E18" t="s">
        <v>298</v>
      </c>
      <c r="F18" t="s">
        <v>299</v>
      </c>
      <c r="G18">
        <v>122.49999999999999</v>
      </c>
      <c r="H18">
        <v>0.25</v>
      </c>
      <c r="I18">
        <v>489.99999999999994</v>
      </c>
      <c r="J18">
        <v>1</v>
      </c>
      <c r="K18" s="29"/>
      <c r="L18" s="30" t="s">
        <v>352</v>
      </c>
      <c r="M18" s="30">
        <f>360-M16-M17</f>
        <v>306</v>
      </c>
      <c r="N18" s="29"/>
    </row>
    <row r="19" spans="1:14">
      <c r="A19">
        <v>43622</v>
      </c>
      <c r="B19" t="s">
        <v>29</v>
      </c>
      <c r="C19" t="s">
        <v>297</v>
      </c>
      <c r="D19" t="s">
        <v>267</v>
      </c>
      <c r="E19" t="s">
        <v>298</v>
      </c>
      <c r="F19" t="s">
        <v>299</v>
      </c>
      <c r="G19">
        <v>122.49999999999999</v>
      </c>
      <c r="H19">
        <v>0.25</v>
      </c>
      <c r="I19">
        <v>489.99999999999994</v>
      </c>
      <c r="J19">
        <v>1</v>
      </c>
      <c r="K19" s="29"/>
      <c r="L19" s="30"/>
      <c r="M19" s="30"/>
      <c r="N19" s="29"/>
    </row>
    <row r="20" spans="1:14">
      <c r="A20">
        <v>43660</v>
      </c>
      <c r="B20" t="s">
        <v>29</v>
      </c>
      <c r="D20" t="s">
        <v>267</v>
      </c>
      <c r="E20" t="s">
        <v>298</v>
      </c>
      <c r="F20" t="s">
        <v>299</v>
      </c>
      <c r="G20">
        <v>122.49999999999999</v>
      </c>
      <c r="H20">
        <v>0.25</v>
      </c>
      <c r="I20">
        <v>489.99999999999994</v>
      </c>
      <c r="J20">
        <v>1</v>
      </c>
    </row>
    <row r="21" spans="1:14">
      <c r="A21">
        <v>43669</v>
      </c>
      <c r="B21" t="s">
        <v>29</v>
      </c>
      <c r="C21" t="s">
        <v>300</v>
      </c>
      <c r="D21" t="s">
        <v>267</v>
      </c>
      <c r="E21" t="s">
        <v>298</v>
      </c>
      <c r="F21" t="s">
        <v>299</v>
      </c>
      <c r="G21">
        <v>122.49999999999999</v>
      </c>
      <c r="H21">
        <v>0.25</v>
      </c>
      <c r="I21">
        <v>489.99999999999994</v>
      </c>
      <c r="J21">
        <v>1</v>
      </c>
    </row>
    <row r="22" spans="1:14">
      <c r="A22">
        <v>43671</v>
      </c>
      <c r="B22" t="s">
        <v>29</v>
      </c>
      <c r="C22" t="s">
        <v>297</v>
      </c>
      <c r="D22" t="s">
        <v>267</v>
      </c>
      <c r="E22" t="s">
        <v>298</v>
      </c>
      <c r="F22" t="s">
        <v>299</v>
      </c>
      <c r="G22">
        <v>122.49999999999999</v>
      </c>
      <c r="H22">
        <v>0.25</v>
      </c>
      <c r="I22">
        <v>489.99999999999994</v>
      </c>
      <c r="J22">
        <v>1</v>
      </c>
    </row>
    <row r="23" spans="1:14">
      <c r="A23">
        <v>43677</v>
      </c>
      <c r="B23" t="s">
        <v>29</v>
      </c>
      <c r="C23" t="s">
        <v>302</v>
      </c>
      <c r="D23" t="s">
        <v>267</v>
      </c>
      <c r="E23" t="s">
        <v>298</v>
      </c>
      <c r="F23" t="s">
        <v>299</v>
      </c>
      <c r="G23">
        <v>122.49999999999999</v>
      </c>
      <c r="H23">
        <v>0.25</v>
      </c>
      <c r="I23">
        <v>489.99999999999994</v>
      </c>
      <c r="J23">
        <v>1</v>
      </c>
    </row>
    <row r="24" spans="1:14">
      <c r="A24">
        <v>43678</v>
      </c>
      <c r="B24" t="s">
        <v>29</v>
      </c>
      <c r="C24" t="s">
        <v>297</v>
      </c>
      <c r="D24" t="s">
        <v>267</v>
      </c>
      <c r="E24" t="s">
        <v>298</v>
      </c>
      <c r="F24" t="s">
        <v>299</v>
      </c>
      <c r="G24">
        <v>122.49999999999999</v>
      </c>
      <c r="H24">
        <v>0.25</v>
      </c>
      <c r="I24">
        <v>489.99999999999994</v>
      </c>
      <c r="J24">
        <v>1</v>
      </c>
    </row>
    <row r="25" spans="1:14">
      <c r="A25">
        <v>43681</v>
      </c>
      <c r="B25" t="s">
        <v>29</v>
      </c>
      <c r="C25" t="s">
        <v>302</v>
      </c>
      <c r="D25" t="s">
        <v>267</v>
      </c>
      <c r="E25" t="s">
        <v>298</v>
      </c>
      <c r="F25" t="s">
        <v>299</v>
      </c>
      <c r="G25">
        <v>122.49999999999999</v>
      </c>
      <c r="H25">
        <v>0.25</v>
      </c>
      <c r="I25">
        <v>489.99999999999994</v>
      </c>
      <c r="J25">
        <v>1</v>
      </c>
    </row>
    <row r="26" spans="1:14">
      <c r="A26">
        <v>43682</v>
      </c>
      <c r="B26" t="s">
        <v>29</v>
      </c>
      <c r="C26" t="s">
        <v>297</v>
      </c>
      <c r="D26" t="s">
        <v>267</v>
      </c>
      <c r="E26" t="s">
        <v>298</v>
      </c>
      <c r="F26" t="s">
        <v>299</v>
      </c>
      <c r="G26">
        <v>122.49999999999999</v>
      </c>
      <c r="H26">
        <v>0.25</v>
      </c>
      <c r="I26">
        <v>489.99999999999994</v>
      </c>
      <c r="J26">
        <v>1</v>
      </c>
    </row>
    <row r="27" spans="1:14">
      <c r="A27">
        <v>43683</v>
      </c>
      <c r="B27" t="s">
        <v>29</v>
      </c>
      <c r="C27" t="s">
        <v>302</v>
      </c>
      <c r="D27" t="s">
        <v>267</v>
      </c>
      <c r="E27" t="s">
        <v>298</v>
      </c>
      <c r="F27" t="s">
        <v>299</v>
      </c>
      <c r="G27">
        <v>122.49999999999999</v>
      </c>
      <c r="H27">
        <v>0.25</v>
      </c>
      <c r="I27">
        <v>489.99999999999994</v>
      </c>
      <c r="J27">
        <v>1</v>
      </c>
    </row>
    <row r="28" spans="1:14">
      <c r="A28">
        <v>43692</v>
      </c>
      <c r="B28" t="s">
        <v>29</v>
      </c>
      <c r="C28" t="s">
        <v>297</v>
      </c>
      <c r="D28" t="s">
        <v>267</v>
      </c>
      <c r="E28" t="s">
        <v>298</v>
      </c>
      <c r="F28" t="s">
        <v>299</v>
      </c>
      <c r="G28">
        <v>122.49999999999999</v>
      </c>
      <c r="H28">
        <v>0.25</v>
      </c>
      <c r="I28">
        <v>489.99999999999994</v>
      </c>
      <c r="J28">
        <v>1</v>
      </c>
    </row>
    <row r="29" spans="1:14">
      <c r="A29">
        <v>43694</v>
      </c>
      <c r="B29" t="s">
        <v>29</v>
      </c>
      <c r="C29" t="s">
        <v>300</v>
      </c>
      <c r="D29" t="s">
        <v>267</v>
      </c>
      <c r="E29" t="s">
        <v>298</v>
      </c>
      <c r="F29" t="s">
        <v>299</v>
      </c>
      <c r="G29">
        <v>122.49999999999999</v>
      </c>
      <c r="H29">
        <v>0.25</v>
      </c>
      <c r="I29">
        <v>489.99999999999994</v>
      </c>
      <c r="J29">
        <v>1</v>
      </c>
    </row>
    <row r="30" spans="1:14">
      <c r="A30">
        <v>43695</v>
      </c>
      <c r="B30" t="s">
        <v>29</v>
      </c>
      <c r="D30" t="s">
        <v>267</v>
      </c>
      <c r="E30" t="s">
        <v>298</v>
      </c>
      <c r="F30" t="s">
        <v>299</v>
      </c>
      <c r="G30">
        <v>122.49999999999999</v>
      </c>
      <c r="H30">
        <v>0.25</v>
      </c>
      <c r="I30">
        <v>489.99999999999994</v>
      </c>
      <c r="J30">
        <v>1</v>
      </c>
    </row>
    <row r="31" spans="1:14">
      <c r="A31">
        <v>43712</v>
      </c>
      <c r="B31" t="s">
        <v>29</v>
      </c>
      <c r="C31" t="s">
        <v>302</v>
      </c>
      <c r="D31" t="s">
        <v>267</v>
      </c>
      <c r="E31" t="s">
        <v>298</v>
      </c>
      <c r="F31" t="s">
        <v>299</v>
      </c>
      <c r="G31">
        <v>122.49999999999999</v>
      </c>
      <c r="H31">
        <v>0.25</v>
      </c>
      <c r="I31">
        <v>489.99999999999994</v>
      </c>
      <c r="J31">
        <v>1</v>
      </c>
    </row>
    <row r="32" spans="1:14">
      <c r="A32">
        <v>43723</v>
      </c>
      <c r="B32" t="s">
        <v>29</v>
      </c>
      <c r="C32" t="s">
        <v>301</v>
      </c>
      <c r="D32" t="s">
        <v>267</v>
      </c>
      <c r="E32" t="s">
        <v>298</v>
      </c>
      <c r="F32" t="s">
        <v>299</v>
      </c>
      <c r="G32">
        <v>122.49999999999999</v>
      </c>
      <c r="H32">
        <v>0.25</v>
      </c>
      <c r="I32">
        <v>489.99999999999994</v>
      </c>
      <c r="J32">
        <v>1</v>
      </c>
    </row>
    <row r="33" spans="1:10">
      <c r="A33">
        <v>43730</v>
      </c>
      <c r="B33" t="s">
        <v>29</v>
      </c>
      <c r="C33" t="s">
        <v>301</v>
      </c>
      <c r="D33" t="s">
        <v>267</v>
      </c>
      <c r="E33" t="s">
        <v>298</v>
      </c>
      <c r="F33" t="s">
        <v>299</v>
      </c>
      <c r="G33">
        <v>122.49999999999999</v>
      </c>
      <c r="H33">
        <v>0.25</v>
      </c>
      <c r="I33">
        <v>489.99999999999994</v>
      </c>
      <c r="J33">
        <v>1</v>
      </c>
    </row>
    <row r="34" spans="1:10">
      <c r="A34">
        <v>43741</v>
      </c>
      <c r="B34" t="s">
        <v>29</v>
      </c>
      <c r="C34" t="s">
        <v>297</v>
      </c>
      <c r="D34" t="s">
        <v>267</v>
      </c>
      <c r="E34" t="s">
        <v>298</v>
      </c>
      <c r="F34" t="s">
        <v>299</v>
      </c>
      <c r="G34">
        <v>122.49999999999999</v>
      </c>
      <c r="H34">
        <v>0.25</v>
      </c>
      <c r="I34">
        <v>489.99999999999994</v>
      </c>
      <c r="J34">
        <v>1</v>
      </c>
    </row>
    <row r="35" spans="1:10">
      <c r="A35">
        <v>43758</v>
      </c>
      <c r="B35" t="s">
        <v>29</v>
      </c>
      <c r="D35" t="s">
        <v>267</v>
      </c>
      <c r="E35" t="s">
        <v>298</v>
      </c>
      <c r="F35" t="s">
        <v>299</v>
      </c>
      <c r="G35">
        <v>122.49999999999999</v>
      </c>
      <c r="H35">
        <v>0.25</v>
      </c>
      <c r="I35">
        <v>489.99999999999994</v>
      </c>
      <c r="J35">
        <v>1</v>
      </c>
    </row>
    <row r="36" spans="1:10">
      <c r="A36">
        <v>43759</v>
      </c>
      <c r="B36" t="s">
        <v>29</v>
      </c>
      <c r="C36" t="s">
        <v>300</v>
      </c>
      <c r="D36" t="s">
        <v>267</v>
      </c>
      <c r="E36" t="s">
        <v>298</v>
      </c>
      <c r="F36" t="s">
        <v>299</v>
      </c>
      <c r="G36">
        <v>122.49999999999999</v>
      </c>
      <c r="H36">
        <v>0.25</v>
      </c>
      <c r="I36">
        <v>489.99999999999994</v>
      </c>
      <c r="J36">
        <v>1</v>
      </c>
    </row>
    <row r="37" spans="1:10">
      <c r="A37">
        <v>43760</v>
      </c>
      <c r="B37" t="s">
        <v>29</v>
      </c>
      <c r="C37" t="s">
        <v>302</v>
      </c>
      <c r="D37" t="s">
        <v>267</v>
      </c>
      <c r="E37" t="s">
        <v>298</v>
      </c>
      <c r="F37" t="s">
        <v>299</v>
      </c>
      <c r="G37">
        <v>122.49999999999999</v>
      </c>
      <c r="H37">
        <v>0.25</v>
      </c>
      <c r="I37">
        <v>489.99999999999994</v>
      </c>
      <c r="J37">
        <v>1</v>
      </c>
    </row>
    <row r="38" spans="1:10">
      <c r="A38">
        <v>43766</v>
      </c>
      <c r="B38" t="s">
        <v>29</v>
      </c>
      <c r="D38" t="s">
        <v>267</v>
      </c>
      <c r="E38" t="s">
        <v>298</v>
      </c>
      <c r="F38" t="s">
        <v>299</v>
      </c>
      <c r="G38">
        <v>122.49999999999999</v>
      </c>
      <c r="H38">
        <v>0.25</v>
      </c>
      <c r="I38">
        <v>489.99999999999994</v>
      </c>
      <c r="J38">
        <v>1</v>
      </c>
    </row>
    <row r="39" spans="1:10">
      <c r="A39">
        <v>43767</v>
      </c>
      <c r="B39" t="s">
        <v>29</v>
      </c>
      <c r="D39" t="s">
        <v>267</v>
      </c>
      <c r="E39" t="s">
        <v>298</v>
      </c>
      <c r="F39" t="s">
        <v>299</v>
      </c>
      <c r="G39">
        <v>122.49999999999999</v>
      </c>
      <c r="H39">
        <v>0.25</v>
      </c>
      <c r="I39">
        <v>489.99999999999994</v>
      </c>
      <c r="J39">
        <v>1</v>
      </c>
    </row>
    <row r="40" spans="1:10">
      <c r="A40">
        <v>43769</v>
      </c>
      <c r="B40" t="s">
        <v>29</v>
      </c>
      <c r="C40" t="s">
        <v>301</v>
      </c>
      <c r="D40" t="s">
        <v>267</v>
      </c>
      <c r="E40" t="s">
        <v>298</v>
      </c>
      <c r="F40" t="s">
        <v>299</v>
      </c>
      <c r="G40">
        <v>122.49999999999999</v>
      </c>
      <c r="H40">
        <v>0.25</v>
      </c>
      <c r="I40">
        <v>489.99999999999994</v>
      </c>
      <c r="J40">
        <v>1</v>
      </c>
    </row>
    <row r="41" spans="1:10">
      <c r="A41">
        <v>43779</v>
      </c>
      <c r="B41" t="s">
        <v>29</v>
      </c>
      <c r="C41" t="s">
        <v>300</v>
      </c>
      <c r="D41" t="s">
        <v>267</v>
      </c>
      <c r="E41" t="s">
        <v>298</v>
      </c>
      <c r="F41" t="s">
        <v>299</v>
      </c>
      <c r="G41">
        <v>122.49999999999999</v>
      </c>
      <c r="H41">
        <v>0.25</v>
      </c>
      <c r="I41">
        <v>489.99999999999994</v>
      </c>
      <c r="J41">
        <v>1</v>
      </c>
    </row>
    <row r="42" spans="1:10">
      <c r="A42">
        <v>43780</v>
      </c>
      <c r="B42" t="s">
        <v>29</v>
      </c>
      <c r="C42" t="s">
        <v>300</v>
      </c>
      <c r="D42" t="s">
        <v>267</v>
      </c>
      <c r="E42" t="s">
        <v>298</v>
      </c>
      <c r="F42" t="s">
        <v>299</v>
      </c>
      <c r="G42">
        <v>122.49999999999999</v>
      </c>
      <c r="H42">
        <v>0.25</v>
      </c>
      <c r="I42">
        <v>489.99999999999994</v>
      </c>
      <c r="J42">
        <v>1</v>
      </c>
    </row>
    <row r="43" spans="1:10">
      <c r="A43">
        <v>43787</v>
      </c>
      <c r="B43" t="s">
        <v>29</v>
      </c>
      <c r="D43" t="s">
        <v>267</v>
      </c>
      <c r="E43" t="s">
        <v>298</v>
      </c>
      <c r="F43" t="s">
        <v>299</v>
      </c>
      <c r="G43">
        <v>122.49999999999999</v>
      </c>
      <c r="H43">
        <v>0.25</v>
      </c>
      <c r="I43">
        <v>489.99999999999994</v>
      </c>
      <c r="J43">
        <v>1</v>
      </c>
    </row>
    <row r="44" spans="1:10">
      <c r="A44">
        <v>43467</v>
      </c>
      <c r="B44" t="s">
        <v>29</v>
      </c>
      <c r="C44" t="s">
        <v>303</v>
      </c>
      <c r="D44" t="s">
        <v>267</v>
      </c>
      <c r="E44" t="s">
        <v>298</v>
      </c>
      <c r="F44" t="s">
        <v>299</v>
      </c>
      <c r="G44">
        <v>122.49999999999999</v>
      </c>
      <c r="H44">
        <v>0.25</v>
      </c>
      <c r="I44">
        <v>489.99999999999994</v>
      </c>
      <c r="J44">
        <v>1</v>
      </c>
    </row>
    <row r="45" spans="1:10">
      <c r="A45">
        <v>43471</v>
      </c>
      <c r="B45" t="s">
        <v>29</v>
      </c>
      <c r="C45" t="s">
        <v>303</v>
      </c>
      <c r="D45" t="s">
        <v>267</v>
      </c>
      <c r="E45" t="s">
        <v>298</v>
      </c>
      <c r="F45" t="s">
        <v>299</v>
      </c>
      <c r="G45">
        <v>122.49999999999999</v>
      </c>
      <c r="H45">
        <v>0.25</v>
      </c>
      <c r="I45">
        <v>489.99999999999994</v>
      </c>
      <c r="J45">
        <v>1</v>
      </c>
    </row>
    <row r="46" spans="1:10">
      <c r="A46">
        <v>43473</v>
      </c>
      <c r="B46" t="s">
        <v>29</v>
      </c>
      <c r="C46" t="s">
        <v>303</v>
      </c>
      <c r="D46" t="s">
        <v>267</v>
      </c>
      <c r="E46" t="s">
        <v>298</v>
      </c>
      <c r="F46" t="s">
        <v>299</v>
      </c>
      <c r="G46">
        <v>122.49999999999999</v>
      </c>
      <c r="H46">
        <v>0.25</v>
      </c>
      <c r="I46">
        <v>489.99999999999994</v>
      </c>
      <c r="J46">
        <v>1</v>
      </c>
    </row>
    <row r="47" spans="1:10">
      <c r="A47">
        <v>43483</v>
      </c>
      <c r="B47" t="s">
        <v>29</v>
      </c>
      <c r="C47" t="s">
        <v>303</v>
      </c>
      <c r="D47" t="s">
        <v>267</v>
      </c>
      <c r="E47" t="s">
        <v>298</v>
      </c>
      <c r="F47" t="s">
        <v>299</v>
      </c>
      <c r="G47">
        <v>122.49999999999999</v>
      </c>
      <c r="H47">
        <v>0.25</v>
      </c>
      <c r="I47">
        <v>489.99999999999994</v>
      </c>
      <c r="J47">
        <v>1</v>
      </c>
    </row>
    <row r="48" spans="1:10">
      <c r="A48">
        <v>43484</v>
      </c>
      <c r="B48" t="s">
        <v>29</v>
      </c>
      <c r="C48" t="s">
        <v>303</v>
      </c>
      <c r="D48" t="s">
        <v>267</v>
      </c>
      <c r="E48" t="s">
        <v>298</v>
      </c>
      <c r="F48" t="s">
        <v>299</v>
      </c>
      <c r="G48">
        <v>122.49999999999999</v>
      </c>
      <c r="H48">
        <v>0.25</v>
      </c>
      <c r="I48">
        <v>489.99999999999994</v>
      </c>
      <c r="J48">
        <v>1</v>
      </c>
    </row>
    <row r="49" spans="1:10">
      <c r="A49">
        <v>43485</v>
      </c>
      <c r="B49" t="s">
        <v>29</v>
      </c>
      <c r="C49" t="s">
        <v>303</v>
      </c>
      <c r="D49" t="s">
        <v>267</v>
      </c>
      <c r="E49" t="s">
        <v>298</v>
      </c>
      <c r="F49" t="s">
        <v>299</v>
      </c>
      <c r="G49">
        <v>122.49999999999999</v>
      </c>
      <c r="H49">
        <v>0.25</v>
      </c>
      <c r="I49">
        <v>489.99999999999994</v>
      </c>
      <c r="J49">
        <v>1</v>
      </c>
    </row>
    <row r="50" spans="1:10">
      <c r="A50">
        <v>43489</v>
      </c>
      <c r="B50" t="s">
        <v>29</v>
      </c>
      <c r="C50" t="s">
        <v>303</v>
      </c>
      <c r="D50" t="s">
        <v>267</v>
      </c>
      <c r="E50" t="s">
        <v>298</v>
      </c>
      <c r="F50" t="s">
        <v>299</v>
      </c>
      <c r="G50">
        <v>122.49999999999999</v>
      </c>
      <c r="H50">
        <v>0.25</v>
      </c>
      <c r="I50">
        <v>489.99999999999994</v>
      </c>
      <c r="J50">
        <v>1</v>
      </c>
    </row>
    <row r="51" spans="1:10">
      <c r="A51">
        <v>43497</v>
      </c>
      <c r="B51" t="s">
        <v>29</v>
      </c>
      <c r="C51" t="s">
        <v>303</v>
      </c>
      <c r="D51" t="s">
        <v>267</v>
      </c>
      <c r="E51" t="s">
        <v>298</v>
      </c>
      <c r="F51" t="s">
        <v>299</v>
      </c>
      <c r="G51">
        <v>122.49999999999999</v>
      </c>
      <c r="H51">
        <v>0.25</v>
      </c>
      <c r="I51">
        <v>489.99999999999994</v>
      </c>
      <c r="J51">
        <v>1</v>
      </c>
    </row>
    <row r="52" spans="1:10">
      <c r="A52">
        <v>43499</v>
      </c>
      <c r="B52" t="s">
        <v>29</v>
      </c>
      <c r="C52" t="s">
        <v>303</v>
      </c>
      <c r="D52" t="s">
        <v>267</v>
      </c>
      <c r="E52" t="s">
        <v>298</v>
      </c>
      <c r="F52" t="s">
        <v>299</v>
      </c>
      <c r="G52">
        <v>122.49999999999999</v>
      </c>
      <c r="H52">
        <v>0.25</v>
      </c>
      <c r="I52">
        <v>489.99999999999994</v>
      </c>
      <c r="J52">
        <v>1</v>
      </c>
    </row>
    <row r="53" spans="1:10">
      <c r="A53">
        <v>43510</v>
      </c>
      <c r="B53" t="s">
        <v>29</v>
      </c>
      <c r="C53" t="s">
        <v>303</v>
      </c>
      <c r="D53" t="s">
        <v>267</v>
      </c>
      <c r="E53" t="s">
        <v>298</v>
      </c>
      <c r="F53" t="s">
        <v>299</v>
      </c>
      <c r="G53">
        <v>122.49999999999999</v>
      </c>
      <c r="H53">
        <v>0.25</v>
      </c>
      <c r="I53">
        <v>489.99999999999994</v>
      </c>
      <c r="J53">
        <v>1</v>
      </c>
    </row>
    <row r="54" spans="1:10">
      <c r="A54">
        <v>43511</v>
      </c>
      <c r="B54" t="s">
        <v>29</v>
      </c>
      <c r="C54" t="s">
        <v>303</v>
      </c>
      <c r="D54" t="s">
        <v>267</v>
      </c>
      <c r="E54" t="s">
        <v>298</v>
      </c>
      <c r="F54" t="s">
        <v>299</v>
      </c>
      <c r="G54">
        <v>122.49999999999999</v>
      </c>
      <c r="H54">
        <v>0.25</v>
      </c>
      <c r="I54">
        <v>489.99999999999994</v>
      </c>
      <c r="J54">
        <v>1</v>
      </c>
    </row>
    <row r="55" spans="1:10">
      <c r="A55">
        <v>43512</v>
      </c>
      <c r="B55" t="s">
        <v>29</v>
      </c>
      <c r="C55" t="s">
        <v>303</v>
      </c>
      <c r="D55" t="s">
        <v>267</v>
      </c>
      <c r="E55" t="s">
        <v>298</v>
      </c>
      <c r="F55" t="s">
        <v>299</v>
      </c>
      <c r="G55">
        <v>122.49999999999999</v>
      </c>
      <c r="H55">
        <v>0.25</v>
      </c>
      <c r="I55">
        <v>489.99999999999994</v>
      </c>
      <c r="J55">
        <v>1</v>
      </c>
    </row>
    <row r="56" spans="1:10">
      <c r="A56">
        <v>43513</v>
      </c>
      <c r="B56" t="s">
        <v>29</v>
      </c>
      <c r="C56" t="s">
        <v>303</v>
      </c>
      <c r="D56" t="s">
        <v>267</v>
      </c>
      <c r="E56" t="s">
        <v>298</v>
      </c>
      <c r="F56" t="s">
        <v>299</v>
      </c>
      <c r="G56">
        <v>122.49999999999999</v>
      </c>
      <c r="H56">
        <v>0.25</v>
      </c>
      <c r="I56">
        <v>489.99999999999994</v>
      </c>
      <c r="J56">
        <v>1</v>
      </c>
    </row>
    <row r="57" spans="1:10">
      <c r="A57">
        <v>43517</v>
      </c>
      <c r="B57" t="s">
        <v>29</v>
      </c>
      <c r="C57" t="s">
        <v>303</v>
      </c>
      <c r="D57" t="s">
        <v>267</v>
      </c>
      <c r="E57" t="s">
        <v>298</v>
      </c>
      <c r="F57" t="s">
        <v>299</v>
      </c>
      <c r="G57">
        <v>122.49999999999999</v>
      </c>
      <c r="H57">
        <v>0.25</v>
      </c>
      <c r="I57">
        <v>489.99999999999994</v>
      </c>
      <c r="J57">
        <v>1</v>
      </c>
    </row>
    <row r="58" spans="1:10">
      <c r="A58">
        <v>43519</v>
      </c>
      <c r="B58" t="s">
        <v>29</v>
      </c>
      <c r="C58" t="s">
        <v>303</v>
      </c>
      <c r="D58" t="s">
        <v>267</v>
      </c>
      <c r="E58" t="s">
        <v>298</v>
      </c>
      <c r="F58" t="s">
        <v>299</v>
      </c>
      <c r="G58">
        <v>122.49999999999999</v>
      </c>
      <c r="H58">
        <v>0.25</v>
      </c>
      <c r="I58">
        <v>489.99999999999994</v>
      </c>
      <c r="J58">
        <v>1</v>
      </c>
    </row>
    <row r="59" spans="1:10">
      <c r="A59">
        <v>43520</v>
      </c>
      <c r="B59" t="s">
        <v>29</v>
      </c>
      <c r="C59" t="s">
        <v>303</v>
      </c>
      <c r="D59" t="s">
        <v>267</v>
      </c>
      <c r="E59" t="s">
        <v>298</v>
      </c>
      <c r="F59" t="s">
        <v>299</v>
      </c>
      <c r="G59">
        <v>122.49999999999999</v>
      </c>
      <c r="H59">
        <v>0.25</v>
      </c>
      <c r="I59">
        <v>489.99999999999994</v>
      </c>
      <c r="J59">
        <v>1</v>
      </c>
    </row>
    <row r="60" spans="1:10">
      <c r="A60">
        <v>43529</v>
      </c>
      <c r="B60" t="s">
        <v>29</v>
      </c>
      <c r="C60" t="s">
        <v>303</v>
      </c>
      <c r="D60" t="s">
        <v>267</v>
      </c>
      <c r="E60" t="s">
        <v>298</v>
      </c>
      <c r="F60" t="s">
        <v>299</v>
      </c>
      <c r="G60">
        <v>122.49999999999999</v>
      </c>
      <c r="H60">
        <v>0.25</v>
      </c>
      <c r="I60">
        <v>489.99999999999994</v>
      </c>
      <c r="J60">
        <v>1</v>
      </c>
    </row>
    <row r="61" spans="1:10">
      <c r="A61">
        <v>43534</v>
      </c>
      <c r="B61" t="s">
        <v>29</v>
      </c>
      <c r="C61" t="s">
        <v>303</v>
      </c>
      <c r="D61" t="s">
        <v>267</v>
      </c>
      <c r="E61" t="s">
        <v>298</v>
      </c>
      <c r="F61" t="s">
        <v>299</v>
      </c>
      <c r="G61">
        <v>122.49999999999999</v>
      </c>
      <c r="H61">
        <v>0.25</v>
      </c>
      <c r="I61">
        <v>489.99999999999994</v>
      </c>
      <c r="J61">
        <v>1</v>
      </c>
    </row>
    <row r="62" spans="1:10">
      <c r="A62">
        <v>43535</v>
      </c>
      <c r="B62" t="s">
        <v>29</v>
      </c>
      <c r="C62" t="s">
        <v>303</v>
      </c>
      <c r="D62" t="s">
        <v>267</v>
      </c>
      <c r="E62" t="s">
        <v>298</v>
      </c>
      <c r="F62" t="s">
        <v>299</v>
      </c>
      <c r="G62">
        <v>122.49999999999999</v>
      </c>
      <c r="H62">
        <v>0.25</v>
      </c>
      <c r="I62">
        <v>489.99999999999994</v>
      </c>
      <c r="J62">
        <v>1</v>
      </c>
    </row>
    <row r="63" spans="1:10">
      <c r="A63">
        <v>43539</v>
      </c>
      <c r="B63" t="s">
        <v>29</v>
      </c>
      <c r="C63" t="s">
        <v>303</v>
      </c>
      <c r="D63" t="s">
        <v>267</v>
      </c>
      <c r="E63" t="s">
        <v>298</v>
      </c>
      <c r="F63" t="s">
        <v>299</v>
      </c>
      <c r="G63">
        <v>122.49999999999999</v>
      </c>
      <c r="H63">
        <v>0.25</v>
      </c>
      <c r="I63">
        <v>489.99999999999994</v>
      </c>
      <c r="J63">
        <v>1</v>
      </c>
    </row>
    <row r="64" spans="1:10">
      <c r="A64">
        <v>43546</v>
      </c>
      <c r="B64" t="s">
        <v>29</v>
      </c>
      <c r="C64" t="s">
        <v>303</v>
      </c>
      <c r="D64" t="s">
        <v>267</v>
      </c>
      <c r="E64" t="s">
        <v>298</v>
      </c>
      <c r="F64" t="s">
        <v>299</v>
      </c>
      <c r="G64">
        <v>122.49999999999999</v>
      </c>
      <c r="H64">
        <v>0.25</v>
      </c>
      <c r="I64">
        <v>489.99999999999994</v>
      </c>
      <c r="J64">
        <v>1</v>
      </c>
    </row>
    <row r="65" spans="1:10">
      <c r="A65">
        <v>43552</v>
      </c>
      <c r="B65" t="s">
        <v>29</v>
      </c>
      <c r="C65" t="s">
        <v>303</v>
      </c>
      <c r="D65" t="s">
        <v>267</v>
      </c>
      <c r="E65" t="s">
        <v>298</v>
      </c>
      <c r="F65" t="s">
        <v>299</v>
      </c>
      <c r="G65">
        <v>122.49999999999999</v>
      </c>
      <c r="H65">
        <v>0.25</v>
      </c>
      <c r="I65">
        <v>489.99999999999994</v>
      </c>
      <c r="J65">
        <v>1</v>
      </c>
    </row>
    <row r="66" spans="1:10">
      <c r="A66">
        <v>43553</v>
      </c>
      <c r="B66" t="s">
        <v>29</v>
      </c>
      <c r="C66" t="s">
        <v>303</v>
      </c>
      <c r="D66" t="s">
        <v>267</v>
      </c>
      <c r="E66" t="s">
        <v>298</v>
      </c>
      <c r="F66" t="s">
        <v>299</v>
      </c>
      <c r="G66">
        <v>122.49999999999999</v>
      </c>
      <c r="H66">
        <v>0.25</v>
      </c>
      <c r="I66">
        <v>489.99999999999994</v>
      </c>
      <c r="J66">
        <v>1</v>
      </c>
    </row>
    <row r="67" spans="1:10">
      <c r="A67">
        <v>43555</v>
      </c>
      <c r="B67" t="s">
        <v>29</v>
      </c>
      <c r="C67" t="s">
        <v>303</v>
      </c>
      <c r="D67" t="s">
        <v>267</v>
      </c>
      <c r="E67" t="s">
        <v>298</v>
      </c>
      <c r="F67" t="s">
        <v>299</v>
      </c>
      <c r="G67">
        <v>122.49999999999999</v>
      </c>
      <c r="H67">
        <v>0.25</v>
      </c>
      <c r="I67">
        <v>489.99999999999994</v>
      </c>
      <c r="J67">
        <v>1</v>
      </c>
    </row>
    <row r="68" spans="1:10">
      <c r="A68">
        <v>43588</v>
      </c>
      <c r="B68" t="s">
        <v>29</v>
      </c>
      <c r="C68" t="s">
        <v>303</v>
      </c>
      <c r="D68" t="s">
        <v>267</v>
      </c>
      <c r="E68" t="s">
        <v>298</v>
      </c>
      <c r="F68" t="s">
        <v>299</v>
      </c>
      <c r="G68">
        <v>122.49999999999999</v>
      </c>
      <c r="H68">
        <v>0.25</v>
      </c>
      <c r="I68">
        <v>489.99999999999994</v>
      </c>
      <c r="J68">
        <v>1</v>
      </c>
    </row>
    <row r="69" spans="1:10">
      <c r="A69">
        <v>43600</v>
      </c>
      <c r="B69" t="s">
        <v>29</v>
      </c>
      <c r="C69" t="s">
        <v>303</v>
      </c>
      <c r="D69" t="s">
        <v>267</v>
      </c>
      <c r="E69" t="s">
        <v>298</v>
      </c>
      <c r="F69" t="s">
        <v>299</v>
      </c>
      <c r="G69">
        <v>122.49999999999999</v>
      </c>
      <c r="H69">
        <v>0.25</v>
      </c>
      <c r="I69">
        <v>489.99999999999994</v>
      </c>
      <c r="J69">
        <v>1</v>
      </c>
    </row>
    <row r="70" spans="1:10">
      <c r="A70">
        <v>43611</v>
      </c>
      <c r="B70" t="s">
        <v>29</v>
      </c>
      <c r="C70" t="s">
        <v>303</v>
      </c>
      <c r="D70" t="s">
        <v>267</v>
      </c>
      <c r="E70" t="s">
        <v>298</v>
      </c>
      <c r="F70" t="s">
        <v>299</v>
      </c>
      <c r="G70">
        <v>122.49999999999999</v>
      </c>
      <c r="H70">
        <v>0.25</v>
      </c>
      <c r="I70">
        <v>489.99999999999994</v>
      </c>
      <c r="J70">
        <v>1</v>
      </c>
    </row>
    <row r="71" spans="1:10">
      <c r="A71">
        <v>43617</v>
      </c>
      <c r="B71" t="s">
        <v>29</v>
      </c>
      <c r="C71" t="s">
        <v>303</v>
      </c>
      <c r="D71" t="s">
        <v>267</v>
      </c>
      <c r="E71" t="s">
        <v>298</v>
      </c>
      <c r="F71" t="s">
        <v>299</v>
      </c>
      <c r="G71">
        <v>122.49999999999999</v>
      </c>
      <c r="H71">
        <v>0.25</v>
      </c>
      <c r="I71">
        <v>489.99999999999994</v>
      </c>
      <c r="J71">
        <v>1</v>
      </c>
    </row>
    <row r="72" spans="1:10">
      <c r="A72">
        <v>43623</v>
      </c>
      <c r="B72" t="s">
        <v>29</v>
      </c>
      <c r="C72" t="s">
        <v>303</v>
      </c>
      <c r="D72" t="s">
        <v>267</v>
      </c>
      <c r="E72" t="s">
        <v>298</v>
      </c>
      <c r="F72" t="s">
        <v>299</v>
      </c>
      <c r="G72">
        <v>122.49999999999999</v>
      </c>
      <c r="H72">
        <v>0.25</v>
      </c>
      <c r="I72">
        <v>489.99999999999994</v>
      </c>
      <c r="J72">
        <v>1</v>
      </c>
    </row>
    <row r="73" spans="1:10">
      <c r="A73">
        <v>43631</v>
      </c>
      <c r="B73" t="s">
        <v>29</v>
      </c>
      <c r="C73" t="s">
        <v>303</v>
      </c>
      <c r="D73" t="s">
        <v>267</v>
      </c>
      <c r="E73" t="s">
        <v>298</v>
      </c>
      <c r="F73" t="s">
        <v>299</v>
      </c>
      <c r="G73">
        <v>122.49999999999999</v>
      </c>
      <c r="H73">
        <v>0.25</v>
      </c>
      <c r="I73">
        <v>489.99999999999994</v>
      </c>
      <c r="J73">
        <v>1</v>
      </c>
    </row>
    <row r="74" spans="1:10">
      <c r="A74">
        <v>43636</v>
      </c>
      <c r="B74" t="s">
        <v>29</v>
      </c>
      <c r="C74" t="s">
        <v>303</v>
      </c>
      <c r="D74" t="s">
        <v>267</v>
      </c>
      <c r="E74" t="s">
        <v>298</v>
      </c>
      <c r="F74" t="s">
        <v>299</v>
      </c>
      <c r="G74">
        <v>122.49999999999999</v>
      </c>
      <c r="H74">
        <v>0.25</v>
      </c>
      <c r="I74">
        <v>489.99999999999994</v>
      </c>
      <c r="J74">
        <v>1</v>
      </c>
    </row>
    <row r="75" spans="1:10">
      <c r="A75">
        <v>43646</v>
      </c>
      <c r="B75" t="s">
        <v>29</v>
      </c>
      <c r="C75" t="s">
        <v>303</v>
      </c>
      <c r="D75" t="s">
        <v>267</v>
      </c>
      <c r="E75" t="s">
        <v>298</v>
      </c>
      <c r="F75" t="s">
        <v>299</v>
      </c>
      <c r="G75">
        <v>122.49999999999999</v>
      </c>
      <c r="H75">
        <v>0.25</v>
      </c>
      <c r="I75">
        <v>489.99999999999994</v>
      </c>
      <c r="J75">
        <v>1</v>
      </c>
    </row>
    <row r="76" spans="1:10">
      <c r="A76">
        <v>43652</v>
      </c>
      <c r="B76" t="s">
        <v>29</v>
      </c>
      <c r="C76" t="s">
        <v>303</v>
      </c>
      <c r="D76" t="s">
        <v>267</v>
      </c>
      <c r="E76" t="s">
        <v>298</v>
      </c>
      <c r="F76" t="s">
        <v>299</v>
      </c>
      <c r="G76">
        <v>122.49999999999999</v>
      </c>
      <c r="H76">
        <v>0.25</v>
      </c>
      <c r="I76">
        <v>489.99999999999994</v>
      </c>
      <c r="J76">
        <v>1</v>
      </c>
    </row>
    <row r="77" spans="1:10">
      <c r="A77">
        <v>43653</v>
      </c>
      <c r="B77" t="s">
        <v>29</v>
      </c>
      <c r="C77" t="s">
        <v>303</v>
      </c>
      <c r="D77" t="s">
        <v>267</v>
      </c>
      <c r="E77" t="s">
        <v>298</v>
      </c>
      <c r="F77" t="s">
        <v>299</v>
      </c>
      <c r="G77">
        <v>122.49999999999999</v>
      </c>
      <c r="H77">
        <v>0.25</v>
      </c>
      <c r="I77">
        <v>489.99999999999994</v>
      </c>
      <c r="J77">
        <v>1</v>
      </c>
    </row>
    <row r="78" spans="1:10">
      <c r="A78">
        <v>43664</v>
      </c>
      <c r="B78" t="s">
        <v>29</v>
      </c>
      <c r="C78" t="s">
        <v>303</v>
      </c>
      <c r="D78" t="s">
        <v>267</v>
      </c>
      <c r="E78" t="s">
        <v>298</v>
      </c>
      <c r="F78" t="s">
        <v>299</v>
      </c>
      <c r="G78">
        <v>122.49999999999999</v>
      </c>
      <c r="H78">
        <v>0.25</v>
      </c>
      <c r="I78">
        <v>489.99999999999994</v>
      </c>
      <c r="J78">
        <v>1</v>
      </c>
    </row>
    <row r="79" spans="1:10">
      <c r="A79">
        <v>43667</v>
      </c>
      <c r="B79" t="s">
        <v>29</v>
      </c>
      <c r="C79" t="s">
        <v>303</v>
      </c>
      <c r="D79" t="s">
        <v>267</v>
      </c>
      <c r="E79" t="s">
        <v>298</v>
      </c>
      <c r="F79" t="s">
        <v>299</v>
      </c>
      <c r="G79">
        <v>122.49999999999999</v>
      </c>
      <c r="H79">
        <v>0.25</v>
      </c>
      <c r="I79">
        <v>489.99999999999994</v>
      </c>
      <c r="J79">
        <v>1</v>
      </c>
    </row>
    <row r="80" spans="1:10">
      <c r="A80">
        <v>43674</v>
      </c>
      <c r="B80" t="s">
        <v>29</v>
      </c>
      <c r="C80" t="s">
        <v>303</v>
      </c>
      <c r="D80" t="s">
        <v>267</v>
      </c>
      <c r="E80" t="s">
        <v>298</v>
      </c>
      <c r="F80" t="s">
        <v>299</v>
      </c>
      <c r="G80">
        <v>122.49999999999999</v>
      </c>
      <c r="H80">
        <v>0.25</v>
      </c>
      <c r="I80">
        <v>489.99999999999994</v>
      </c>
      <c r="J80">
        <v>1</v>
      </c>
    </row>
    <row r="81" spans="1:10">
      <c r="A81">
        <v>43680</v>
      </c>
      <c r="B81" t="s">
        <v>29</v>
      </c>
      <c r="C81" t="s">
        <v>303</v>
      </c>
      <c r="D81" t="s">
        <v>267</v>
      </c>
      <c r="E81" t="s">
        <v>298</v>
      </c>
      <c r="F81" t="s">
        <v>299</v>
      </c>
      <c r="G81">
        <v>122.49999999999999</v>
      </c>
      <c r="H81">
        <v>0.25</v>
      </c>
      <c r="I81">
        <v>489.99999999999994</v>
      </c>
      <c r="J81">
        <v>1</v>
      </c>
    </row>
    <row r="82" spans="1:10">
      <c r="A82">
        <v>43688</v>
      </c>
      <c r="B82" t="s">
        <v>29</v>
      </c>
      <c r="C82" t="s">
        <v>303</v>
      </c>
      <c r="D82" t="s">
        <v>267</v>
      </c>
      <c r="E82" t="s">
        <v>298</v>
      </c>
      <c r="F82" t="s">
        <v>299</v>
      </c>
      <c r="G82">
        <v>122.49999999999999</v>
      </c>
      <c r="H82">
        <v>0.25</v>
      </c>
      <c r="I82">
        <v>489.99999999999994</v>
      </c>
      <c r="J82">
        <v>1</v>
      </c>
    </row>
    <row r="83" spans="1:10">
      <c r="A83">
        <v>43689</v>
      </c>
      <c r="B83" t="s">
        <v>29</v>
      </c>
      <c r="C83" t="s">
        <v>303</v>
      </c>
      <c r="D83" t="s">
        <v>267</v>
      </c>
      <c r="E83" t="s">
        <v>298</v>
      </c>
      <c r="F83" t="s">
        <v>299</v>
      </c>
      <c r="G83">
        <v>122.49999999999999</v>
      </c>
      <c r="H83">
        <v>0.25</v>
      </c>
      <c r="I83">
        <v>489.99999999999994</v>
      </c>
      <c r="J83">
        <v>1</v>
      </c>
    </row>
    <row r="84" spans="1:10">
      <c r="A84">
        <v>43701</v>
      </c>
      <c r="B84" t="s">
        <v>29</v>
      </c>
      <c r="C84" t="s">
        <v>303</v>
      </c>
      <c r="D84" t="s">
        <v>267</v>
      </c>
      <c r="E84" t="s">
        <v>298</v>
      </c>
      <c r="F84" t="s">
        <v>299</v>
      </c>
      <c r="G84">
        <v>122.49999999999999</v>
      </c>
      <c r="H84">
        <v>0.25</v>
      </c>
      <c r="I84">
        <v>489.99999999999994</v>
      </c>
      <c r="J84">
        <v>1</v>
      </c>
    </row>
    <row r="85" spans="1:10">
      <c r="A85">
        <v>43702</v>
      </c>
      <c r="B85" t="s">
        <v>29</v>
      </c>
      <c r="C85" t="s">
        <v>303</v>
      </c>
      <c r="D85" t="s">
        <v>267</v>
      </c>
      <c r="E85" t="s">
        <v>298</v>
      </c>
      <c r="F85" t="s">
        <v>299</v>
      </c>
      <c r="G85">
        <v>122.49999999999999</v>
      </c>
      <c r="H85">
        <v>0.25</v>
      </c>
      <c r="I85">
        <v>489.99999999999994</v>
      </c>
      <c r="J85">
        <v>1</v>
      </c>
    </row>
    <row r="86" spans="1:10">
      <c r="A86">
        <v>43709</v>
      </c>
      <c r="B86" t="s">
        <v>29</v>
      </c>
      <c r="C86" t="s">
        <v>303</v>
      </c>
      <c r="D86" t="s">
        <v>267</v>
      </c>
      <c r="E86" t="s">
        <v>298</v>
      </c>
      <c r="F86" t="s">
        <v>299</v>
      </c>
      <c r="G86">
        <v>122.49999999999999</v>
      </c>
      <c r="H86">
        <v>0.25</v>
      </c>
      <c r="I86">
        <v>489.99999999999994</v>
      </c>
      <c r="J86">
        <v>1</v>
      </c>
    </row>
    <row r="87" spans="1:10">
      <c r="A87">
        <v>43711</v>
      </c>
      <c r="B87" t="s">
        <v>29</v>
      </c>
      <c r="C87" t="s">
        <v>303</v>
      </c>
      <c r="D87" t="s">
        <v>267</v>
      </c>
      <c r="E87" t="s">
        <v>298</v>
      </c>
      <c r="F87" t="s">
        <v>299</v>
      </c>
      <c r="G87">
        <v>122.49999999999999</v>
      </c>
      <c r="H87">
        <v>0.25</v>
      </c>
      <c r="I87">
        <v>489.99999999999994</v>
      </c>
      <c r="J87">
        <v>1</v>
      </c>
    </row>
    <row r="88" spans="1:10">
      <c r="A88">
        <v>43715</v>
      </c>
      <c r="B88" t="s">
        <v>29</v>
      </c>
      <c r="C88" t="s">
        <v>303</v>
      </c>
      <c r="D88" t="s">
        <v>267</v>
      </c>
      <c r="E88" t="s">
        <v>298</v>
      </c>
      <c r="F88" t="s">
        <v>299</v>
      </c>
      <c r="G88">
        <v>122.49999999999999</v>
      </c>
      <c r="H88">
        <v>0.25</v>
      </c>
      <c r="I88">
        <v>489.99999999999994</v>
      </c>
      <c r="J88">
        <v>1</v>
      </c>
    </row>
    <row r="89" spans="1:10">
      <c r="A89">
        <v>43721</v>
      </c>
      <c r="B89" t="s">
        <v>29</v>
      </c>
      <c r="C89" t="s">
        <v>303</v>
      </c>
      <c r="D89" t="s">
        <v>267</v>
      </c>
      <c r="E89" t="s">
        <v>298</v>
      </c>
      <c r="F89" t="s">
        <v>299</v>
      </c>
      <c r="G89">
        <v>122.49999999999999</v>
      </c>
      <c r="H89">
        <v>0.25</v>
      </c>
      <c r="I89">
        <v>489.99999999999994</v>
      </c>
      <c r="J89">
        <v>1</v>
      </c>
    </row>
    <row r="90" spans="1:10">
      <c r="A90">
        <v>43736</v>
      </c>
      <c r="B90" t="s">
        <v>29</v>
      </c>
      <c r="C90" t="s">
        <v>303</v>
      </c>
      <c r="D90" t="s">
        <v>267</v>
      </c>
      <c r="E90" t="s">
        <v>298</v>
      </c>
      <c r="F90" t="s">
        <v>299</v>
      </c>
      <c r="G90">
        <v>122.49999999999999</v>
      </c>
      <c r="H90">
        <v>0.25</v>
      </c>
      <c r="I90">
        <v>489.99999999999994</v>
      </c>
      <c r="J90">
        <v>1</v>
      </c>
    </row>
    <row r="91" spans="1:10">
      <c r="A91">
        <v>43743</v>
      </c>
      <c r="B91" t="s">
        <v>29</v>
      </c>
      <c r="C91" t="s">
        <v>303</v>
      </c>
      <c r="D91" t="s">
        <v>267</v>
      </c>
      <c r="E91" t="s">
        <v>298</v>
      </c>
      <c r="F91" t="s">
        <v>299</v>
      </c>
      <c r="G91">
        <v>122.49999999999999</v>
      </c>
      <c r="H91">
        <v>0.25</v>
      </c>
      <c r="I91">
        <v>489.99999999999994</v>
      </c>
      <c r="J91">
        <v>1</v>
      </c>
    </row>
    <row r="92" spans="1:10">
      <c r="A92">
        <v>43748</v>
      </c>
      <c r="B92" t="s">
        <v>29</v>
      </c>
      <c r="C92" t="s">
        <v>303</v>
      </c>
      <c r="D92" t="s">
        <v>267</v>
      </c>
      <c r="E92" t="s">
        <v>298</v>
      </c>
      <c r="F92" t="s">
        <v>299</v>
      </c>
      <c r="G92">
        <v>122.49999999999999</v>
      </c>
      <c r="H92">
        <v>0.25</v>
      </c>
      <c r="I92">
        <v>489.99999999999994</v>
      </c>
      <c r="J92">
        <v>1</v>
      </c>
    </row>
    <row r="93" spans="1:10">
      <c r="A93">
        <v>43750</v>
      </c>
      <c r="B93" t="s">
        <v>29</v>
      </c>
      <c r="C93" t="s">
        <v>303</v>
      </c>
      <c r="D93" t="s">
        <v>267</v>
      </c>
      <c r="E93" t="s">
        <v>298</v>
      </c>
      <c r="F93" t="s">
        <v>299</v>
      </c>
      <c r="G93">
        <v>122.49999999999999</v>
      </c>
      <c r="H93">
        <v>0.25</v>
      </c>
      <c r="I93">
        <v>489.99999999999994</v>
      </c>
      <c r="J93">
        <v>1</v>
      </c>
    </row>
    <row r="94" spans="1:10">
      <c r="A94">
        <v>43753</v>
      </c>
      <c r="B94" t="s">
        <v>29</v>
      </c>
      <c r="C94" t="s">
        <v>303</v>
      </c>
      <c r="D94" t="s">
        <v>267</v>
      </c>
      <c r="E94" t="s">
        <v>298</v>
      </c>
      <c r="F94" t="s">
        <v>299</v>
      </c>
      <c r="G94">
        <v>122.49999999999999</v>
      </c>
      <c r="H94">
        <v>0.25</v>
      </c>
      <c r="I94">
        <v>489.99999999999994</v>
      </c>
      <c r="J94">
        <v>1</v>
      </c>
    </row>
    <row r="95" spans="1:10">
      <c r="A95">
        <v>43755</v>
      </c>
      <c r="B95" t="s">
        <v>29</v>
      </c>
      <c r="C95" t="s">
        <v>303</v>
      </c>
      <c r="D95" t="s">
        <v>267</v>
      </c>
      <c r="E95" t="s">
        <v>298</v>
      </c>
      <c r="F95" t="s">
        <v>299</v>
      </c>
      <c r="G95">
        <v>122.49999999999999</v>
      </c>
      <c r="H95">
        <v>0.25</v>
      </c>
      <c r="I95">
        <v>489.99999999999994</v>
      </c>
      <c r="J95">
        <v>1</v>
      </c>
    </row>
    <row r="96" spans="1:10">
      <c r="A96">
        <v>43757</v>
      </c>
      <c r="B96" t="s">
        <v>29</v>
      </c>
      <c r="C96" t="s">
        <v>303</v>
      </c>
      <c r="D96" t="s">
        <v>267</v>
      </c>
      <c r="E96" t="s">
        <v>298</v>
      </c>
      <c r="F96" t="s">
        <v>299</v>
      </c>
      <c r="G96">
        <v>122.49999999999999</v>
      </c>
      <c r="H96">
        <v>0.25</v>
      </c>
      <c r="I96">
        <v>489.99999999999994</v>
      </c>
      <c r="J96">
        <v>1</v>
      </c>
    </row>
    <row r="97" spans="1:10">
      <c r="A97">
        <v>43762</v>
      </c>
      <c r="B97" t="s">
        <v>29</v>
      </c>
      <c r="C97" t="s">
        <v>303</v>
      </c>
      <c r="D97" t="s">
        <v>267</v>
      </c>
      <c r="E97" t="s">
        <v>298</v>
      </c>
      <c r="F97" t="s">
        <v>299</v>
      </c>
      <c r="G97">
        <v>122.49999999999999</v>
      </c>
      <c r="H97">
        <v>0.25</v>
      </c>
      <c r="I97">
        <v>489.99999999999994</v>
      </c>
      <c r="J97">
        <v>1</v>
      </c>
    </row>
    <row r="98" spans="1:10">
      <c r="A98">
        <v>43764</v>
      </c>
      <c r="B98" t="s">
        <v>29</v>
      </c>
      <c r="C98" t="s">
        <v>303</v>
      </c>
      <c r="D98" t="s">
        <v>267</v>
      </c>
      <c r="E98" t="s">
        <v>298</v>
      </c>
      <c r="F98" t="s">
        <v>299</v>
      </c>
      <c r="G98">
        <v>122.49999999999999</v>
      </c>
      <c r="H98">
        <v>0.25</v>
      </c>
      <c r="I98">
        <v>489.99999999999994</v>
      </c>
      <c r="J98">
        <v>1</v>
      </c>
    </row>
    <row r="99" spans="1:10">
      <c r="A99">
        <v>43770</v>
      </c>
      <c r="B99" t="s">
        <v>29</v>
      </c>
      <c r="C99" t="s">
        <v>303</v>
      </c>
      <c r="D99" t="s">
        <v>267</v>
      </c>
      <c r="E99" t="s">
        <v>298</v>
      </c>
      <c r="F99" t="s">
        <v>299</v>
      </c>
      <c r="G99">
        <v>122.49999999999999</v>
      </c>
      <c r="H99">
        <v>0.25</v>
      </c>
      <c r="I99">
        <v>489.99999999999994</v>
      </c>
      <c r="J99">
        <v>1</v>
      </c>
    </row>
    <row r="100" spans="1:10">
      <c r="A100">
        <v>43772</v>
      </c>
      <c r="B100" t="s">
        <v>29</v>
      </c>
      <c r="C100" t="s">
        <v>303</v>
      </c>
      <c r="D100" t="s">
        <v>267</v>
      </c>
      <c r="E100" t="s">
        <v>298</v>
      </c>
      <c r="F100" t="s">
        <v>299</v>
      </c>
      <c r="G100">
        <v>122.49999999999999</v>
      </c>
      <c r="H100">
        <v>0.25</v>
      </c>
      <c r="I100">
        <v>489.99999999999994</v>
      </c>
      <c r="J100">
        <v>1</v>
      </c>
    </row>
    <row r="101" spans="1:10">
      <c r="A101">
        <v>43776</v>
      </c>
      <c r="B101" t="s">
        <v>29</v>
      </c>
      <c r="C101" t="s">
        <v>303</v>
      </c>
      <c r="D101" t="s">
        <v>267</v>
      </c>
      <c r="E101" t="s">
        <v>298</v>
      </c>
      <c r="F101" t="s">
        <v>299</v>
      </c>
      <c r="G101">
        <v>122.49999999999999</v>
      </c>
      <c r="H101">
        <v>0.25</v>
      </c>
      <c r="I101">
        <v>489.99999999999994</v>
      </c>
      <c r="J101">
        <v>1</v>
      </c>
    </row>
    <row r="102" spans="1:10">
      <c r="A102">
        <v>43781</v>
      </c>
      <c r="B102" t="s">
        <v>29</v>
      </c>
      <c r="C102" t="s">
        <v>303</v>
      </c>
      <c r="D102" t="s">
        <v>267</v>
      </c>
      <c r="E102" t="s">
        <v>298</v>
      </c>
      <c r="F102" t="s">
        <v>299</v>
      </c>
      <c r="G102">
        <v>122.49999999999999</v>
      </c>
      <c r="H102">
        <v>0.25</v>
      </c>
      <c r="I102">
        <v>489.99999999999994</v>
      </c>
      <c r="J102">
        <v>1</v>
      </c>
    </row>
    <row r="103" spans="1:10">
      <c r="A103">
        <v>43783</v>
      </c>
      <c r="B103" t="s">
        <v>29</v>
      </c>
      <c r="C103" t="s">
        <v>303</v>
      </c>
      <c r="D103" t="s">
        <v>267</v>
      </c>
      <c r="E103" t="s">
        <v>298</v>
      </c>
      <c r="F103" t="s">
        <v>299</v>
      </c>
      <c r="G103">
        <v>122.49999999999999</v>
      </c>
      <c r="H103">
        <v>0.25</v>
      </c>
      <c r="I103">
        <v>489.99999999999994</v>
      </c>
      <c r="J103">
        <v>1</v>
      </c>
    </row>
    <row r="104" spans="1:10">
      <c r="A104">
        <v>43784</v>
      </c>
      <c r="B104" t="s">
        <v>29</v>
      </c>
      <c r="C104" t="s">
        <v>303</v>
      </c>
      <c r="D104" t="s">
        <v>267</v>
      </c>
      <c r="E104" t="s">
        <v>298</v>
      </c>
      <c r="F104" t="s">
        <v>299</v>
      </c>
      <c r="G104">
        <v>122.49999999999999</v>
      </c>
      <c r="H104">
        <v>0.25</v>
      </c>
      <c r="I104">
        <v>489.99999999999994</v>
      </c>
      <c r="J104">
        <v>1</v>
      </c>
    </row>
    <row r="105" spans="1:10">
      <c r="A105">
        <v>43785</v>
      </c>
      <c r="B105" t="s">
        <v>29</v>
      </c>
      <c r="C105" t="s">
        <v>303</v>
      </c>
      <c r="D105" t="s">
        <v>267</v>
      </c>
      <c r="E105" t="s">
        <v>298</v>
      </c>
      <c r="F105" t="s">
        <v>299</v>
      </c>
      <c r="G105">
        <v>122.49999999999999</v>
      </c>
      <c r="H105">
        <v>0.25</v>
      </c>
      <c r="I105">
        <v>489.99999999999994</v>
      </c>
      <c r="J105">
        <v>1</v>
      </c>
    </row>
    <row r="106" spans="1:10">
      <c r="A106">
        <v>43791</v>
      </c>
      <c r="B106" t="s">
        <v>29</v>
      </c>
      <c r="C106" t="s">
        <v>303</v>
      </c>
      <c r="D106" t="s">
        <v>267</v>
      </c>
      <c r="E106" t="s">
        <v>298</v>
      </c>
      <c r="F106" t="s">
        <v>299</v>
      </c>
      <c r="G106">
        <v>122.49999999999999</v>
      </c>
      <c r="H106">
        <v>0.25</v>
      </c>
      <c r="I106">
        <v>489.99999999999994</v>
      </c>
      <c r="J106">
        <v>1</v>
      </c>
    </row>
    <row r="107" spans="1:10">
      <c r="A107">
        <v>43792</v>
      </c>
      <c r="B107" t="s">
        <v>29</v>
      </c>
      <c r="C107" t="s">
        <v>303</v>
      </c>
      <c r="D107" t="s">
        <v>267</v>
      </c>
      <c r="E107" t="s">
        <v>298</v>
      </c>
      <c r="F107" t="s">
        <v>299</v>
      </c>
      <c r="G107">
        <v>122.49999999999999</v>
      </c>
      <c r="H107">
        <v>0.25</v>
      </c>
      <c r="I107">
        <v>489.99999999999994</v>
      </c>
      <c r="J107">
        <v>1</v>
      </c>
    </row>
    <row r="108" spans="1:10">
      <c r="A108">
        <v>43795</v>
      </c>
      <c r="B108" t="s">
        <v>29</v>
      </c>
      <c r="C108" t="s">
        <v>303</v>
      </c>
      <c r="D108" t="s">
        <v>267</v>
      </c>
      <c r="E108" t="s">
        <v>298</v>
      </c>
      <c r="F108" t="s">
        <v>299</v>
      </c>
      <c r="G108">
        <v>122.49999999999999</v>
      </c>
      <c r="H108">
        <v>0.25</v>
      </c>
      <c r="I108">
        <v>489.99999999999994</v>
      </c>
      <c r="J108">
        <v>1</v>
      </c>
    </row>
    <row r="109" spans="1:10">
      <c r="A109">
        <v>43797</v>
      </c>
      <c r="B109" t="s">
        <v>29</v>
      </c>
      <c r="C109" t="s">
        <v>303</v>
      </c>
      <c r="D109" t="s">
        <v>267</v>
      </c>
      <c r="E109" t="s">
        <v>298</v>
      </c>
      <c r="F109" t="s">
        <v>299</v>
      </c>
      <c r="G109">
        <v>122.49999999999999</v>
      </c>
      <c r="H109">
        <v>0.25</v>
      </c>
      <c r="I109">
        <v>489.99999999999994</v>
      </c>
      <c r="J109">
        <v>1</v>
      </c>
    </row>
    <row r="110" spans="1:10">
      <c r="A110">
        <v>43466</v>
      </c>
      <c r="B110" t="s">
        <v>32</v>
      </c>
      <c r="C110" t="s">
        <v>304</v>
      </c>
      <c r="D110" t="s">
        <v>267</v>
      </c>
      <c r="E110" t="s">
        <v>298</v>
      </c>
      <c r="F110" t="s">
        <v>299</v>
      </c>
      <c r="G110">
        <v>122.49999999999999</v>
      </c>
      <c r="H110">
        <v>0.25</v>
      </c>
      <c r="I110">
        <v>489.99999999999994</v>
      </c>
      <c r="J110">
        <v>1</v>
      </c>
    </row>
    <row r="111" spans="1:10">
      <c r="A111">
        <v>43467</v>
      </c>
      <c r="B111" t="s">
        <v>32</v>
      </c>
      <c r="C111" t="s">
        <v>297</v>
      </c>
      <c r="D111" t="s">
        <v>267</v>
      </c>
      <c r="E111" t="s">
        <v>298</v>
      </c>
      <c r="F111" t="s">
        <v>299</v>
      </c>
      <c r="G111">
        <v>122.49999999999999</v>
      </c>
      <c r="H111">
        <v>0.25</v>
      </c>
      <c r="I111">
        <v>489.99999999999994</v>
      </c>
      <c r="J111">
        <v>1</v>
      </c>
    </row>
    <row r="112" spans="1:10">
      <c r="A112">
        <v>43469</v>
      </c>
      <c r="B112" t="s">
        <v>32</v>
      </c>
      <c r="C112" t="s">
        <v>305</v>
      </c>
      <c r="D112" t="s">
        <v>267</v>
      </c>
      <c r="E112" t="s">
        <v>298</v>
      </c>
      <c r="F112" t="s">
        <v>299</v>
      </c>
      <c r="G112">
        <v>122.49999999999999</v>
      </c>
      <c r="H112">
        <v>0.25</v>
      </c>
      <c r="I112">
        <v>489.99999999999994</v>
      </c>
      <c r="J112">
        <v>1</v>
      </c>
    </row>
    <row r="113" spans="1:10">
      <c r="A113">
        <v>43470</v>
      </c>
      <c r="B113" t="s">
        <v>32</v>
      </c>
      <c r="D113" t="s">
        <v>267</v>
      </c>
      <c r="E113" t="s">
        <v>298</v>
      </c>
      <c r="F113" t="s">
        <v>299</v>
      </c>
      <c r="G113">
        <v>122.49999999999999</v>
      </c>
      <c r="H113">
        <v>0.25</v>
      </c>
      <c r="I113">
        <v>489.99999999999994</v>
      </c>
      <c r="J113">
        <v>1</v>
      </c>
    </row>
    <row r="114" spans="1:10">
      <c r="A114">
        <v>43471</v>
      </c>
      <c r="B114" t="s">
        <v>32</v>
      </c>
      <c r="C114" t="s">
        <v>305</v>
      </c>
      <c r="D114" t="s">
        <v>267</v>
      </c>
      <c r="E114" t="s">
        <v>298</v>
      </c>
      <c r="F114" t="s">
        <v>299</v>
      </c>
      <c r="G114">
        <v>122.49999999999999</v>
      </c>
      <c r="H114">
        <v>0.25</v>
      </c>
      <c r="I114">
        <v>489.99999999999994</v>
      </c>
      <c r="J114">
        <v>1</v>
      </c>
    </row>
    <row r="115" spans="1:10">
      <c r="A115">
        <v>43472</v>
      </c>
      <c r="B115" t="s">
        <v>32</v>
      </c>
      <c r="C115" t="s">
        <v>302</v>
      </c>
      <c r="D115" t="s">
        <v>267</v>
      </c>
      <c r="E115" t="s">
        <v>298</v>
      </c>
      <c r="F115" t="s">
        <v>299</v>
      </c>
      <c r="G115">
        <v>122.49999999999999</v>
      </c>
      <c r="H115">
        <v>0.25</v>
      </c>
      <c r="I115">
        <v>489.99999999999994</v>
      </c>
      <c r="J115">
        <v>1</v>
      </c>
    </row>
    <row r="116" spans="1:10">
      <c r="A116">
        <v>43478</v>
      </c>
      <c r="B116" t="s">
        <v>32</v>
      </c>
      <c r="D116" t="s">
        <v>267</v>
      </c>
      <c r="E116" t="s">
        <v>298</v>
      </c>
      <c r="F116" t="s">
        <v>299</v>
      </c>
      <c r="G116">
        <v>122.49999999999999</v>
      </c>
      <c r="H116">
        <v>0.25</v>
      </c>
      <c r="I116">
        <v>489.99999999999994</v>
      </c>
      <c r="J116">
        <v>1</v>
      </c>
    </row>
    <row r="117" spans="1:10">
      <c r="A117">
        <v>43479</v>
      </c>
      <c r="B117" t="s">
        <v>32</v>
      </c>
      <c r="C117" t="s">
        <v>305</v>
      </c>
      <c r="D117" t="s">
        <v>267</v>
      </c>
      <c r="E117" t="s">
        <v>298</v>
      </c>
      <c r="F117" t="s">
        <v>299</v>
      </c>
      <c r="G117">
        <v>122.49999999999999</v>
      </c>
      <c r="H117">
        <v>0.25</v>
      </c>
      <c r="I117">
        <v>489.99999999999994</v>
      </c>
      <c r="J117">
        <v>1</v>
      </c>
    </row>
    <row r="118" spans="1:10">
      <c r="A118">
        <v>43491</v>
      </c>
      <c r="B118" t="s">
        <v>32</v>
      </c>
      <c r="C118" t="s">
        <v>305</v>
      </c>
      <c r="D118" t="s">
        <v>267</v>
      </c>
      <c r="E118" t="s">
        <v>298</v>
      </c>
      <c r="F118" t="s">
        <v>299</v>
      </c>
      <c r="G118">
        <v>122.49999999999999</v>
      </c>
      <c r="H118">
        <v>0.25</v>
      </c>
      <c r="I118">
        <v>489.99999999999994</v>
      </c>
      <c r="J118">
        <v>1</v>
      </c>
    </row>
    <row r="119" spans="1:10">
      <c r="A119">
        <v>43492</v>
      </c>
      <c r="B119" t="s">
        <v>32</v>
      </c>
      <c r="D119" t="s">
        <v>267</v>
      </c>
      <c r="E119" t="s">
        <v>298</v>
      </c>
      <c r="F119" t="s">
        <v>299</v>
      </c>
      <c r="G119">
        <v>122.49999999999999</v>
      </c>
      <c r="H119">
        <v>0.25</v>
      </c>
      <c r="I119">
        <v>489.99999999999994</v>
      </c>
      <c r="J119">
        <v>1</v>
      </c>
    </row>
    <row r="120" spans="1:10">
      <c r="A120">
        <v>43494</v>
      </c>
      <c r="B120" t="s">
        <v>32</v>
      </c>
      <c r="C120" t="s">
        <v>305</v>
      </c>
      <c r="D120" t="s">
        <v>267</v>
      </c>
      <c r="E120" t="s">
        <v>298</v>
      </c>
      <c r="F120" t="s">
        <v>299</v>
      </c>
      <c r="G120">
        <v>122.49999999999999</v>
      </c>
      <c r="H120">
        <v>0.25</v>
      </c>
      <c r="I120">
        <v>489.99999999999994</v>
      </c>
      <c r="J120">
        <v>1</v>
      </c>
    </row>
    <row r="121" spans="1:10">
      <c r="A121">
        <v>43498</v>
      </c>
      <c r="B121" t="s">
        <v>32</v>
      </c>
      <c r="C121" t="s">
        <v>306</v>
      </c>
      <c r="D121" t="s">
        <v>267</v>
      </c>
      <c r="E121" t="s">
        <v>298</v>
      </c>
      <c r="F121" t="s">
        <v>299</v>
      </c>
      <c r="G121">
        <v>122.49999999999999</v>
      </c>
      <c r="H121">
        <v>0.25</v>
      </c>
      <c r="I121">
        <v>489.99999999999994</v>
      </c>
      <c r="J121">
        <v>1</v>
      </c>
    </row>
    <row r="122" spans="1:10">
      <c r="A122">
        <v>43506</v>
      </c>
      <c r="B122" t="s">
        <v>32</v>
      </c>
      <c r="C122" t="s">
        <v>302</v>
      </c>
      <c r="D122" t="s">
        <v>267</v>
      </c>
      <c r="E122" t="s">
        <v>298</v>
      </c>
      <c r="F122" t="s">
        <v>299</v>
      </c>
      <c r="G122">
        <v>122.49999999999999</v>
      </c>
      <c r="H122">
        <v>0.25</v>
      </c>
      <c r="I122">
        <v>489.99999999999994</v>
      </c>
      <c r="J122">
        <v>1</v>
      </c>
    </row>
    <row r="123" spans="1:10">
      <c r="A123">
        <v>43511</v>
      </c>
      <c r="B123" t="s">
        <v>32</v>
      </c>
      <c r="C123" t="s">
        <v>305</v>
      </c>
      <c r="D123" t="s">
        <v>267</v>
      </c>
      <c r="E123" t="s">
        <v>298</v>
      </c>
      <c r="F123" t="s">
        <v>299</v>
      </c>
      <c r="G123">
        <v>122.49999999999999</v>
      </c>
      <c r="H123">
        <v>0.25</v>
      </c>
      <c r="I123">
        <v>489.99999999999994</v>
      </c>
      <c r="J123">
        <v>1</v>
      </c>
    </row>
    <row r="124" spans="1:10">
      <c r="A124">
        <v>43513</v>
      </c>
      <c r="B124" t="s">
        <v>32</v>
      </c>
      <c r="C124" t="s">
        <v>297</v>
      </c>
      <c r="D124" t="s">
        <v>267</v>
      </c>
      <c r="E124" t="s">
        <v>298</v>
      </c>
      <c r="F124" t="s">
        <v>299</v>
      </c>
      <c r="G124">
        <v>122.49999999999999</v>
      </c>
      <c r="H124">
        <v>0.25</v>
      </c>
      <c r="I124">
        <v>489.99999999999994</v>
      </c>
      <c r="J124">
        <v>1</v>
      </c>
    </row>
    <row r="125" spans="1:10">
      <c r="A125">
        <v>43514</v>
      </c>
      <c r="B125" t="s">
        <v>32</v>
      </c>
      <c r="C125" t="s">
        <v>303</v>
      </c>
      <c r="D125" t="s">
        <v>267</v>
      </c>
      <c r="E125" t="s">
        <v>298</v>
      </c>
      <c r="F125" t="s">
        <v>299</v>
      </c>
      <c r="G125">
        <v>122.49999999999999</v>
      </c>
      <c r="H125">
        <v>0.25</v>
      </c>
      <c r="I125">
        <v>489.99999999999994</v>
      </c>
      <c r="J125">
        <v>1</v>
      </c>
    </row>
    <row r="126" spans="1:10">
      <c r="A126">
        <v>43516</v>
      </c>
      <c r="B126" t="s">
        <v>32</v>
      </c>
      <c r="C126" t="s">
        <v>302</v>
      </c>
      <c r="D126" t="s">
        <v>267</v>
      </c>
      <c r="E126" t="s">
        <v>298</v>
      </c>
      <c r="F126" t="s">
        <v>299</v>
      </c>
      <c r="G126">
        <v>122.49999999999999</v>
      </c>
      <c r="H126">
        <v>0.25</v>
      </c>
      <c r="I126">
        <v>489.99999999999994</v>
      </c>
      <c r="J126">
        <v>1</v>
      </c>
    </row>
    <row r="127" spans="1:10">
      <c r="A127">
        <v>43518</v>
      </c>
      <c r="B127" t="s">
        <v>32</v>
      </c>
      <c r="C127" t="s">
        <v>305</v>
      </c>
      <c r="D127" t="s">
        <v>267</v>
      </c>
      <c r="E127" t="s">
        <v>298</v>
      </c>
      <c r="F127" t="s">
        <v>299</v>
      </c>
      <c r="G127">
        <v>122.49999999999999</v>
      </c>
      <c r="H127">
        <v>0.25</v>
      </c>
      <c r="I127">
        <v>489.99999999999994</v>
      </c>
      <c r="J127">
        <v>1</v>
      </c>
    </row>
    <row r="128" spans="1:10">
      <c r="A128">
        <v>43519</v>
      </c>
      <c r="B128" t="s">
        <v>32</v>
      </c>
      <c r="C128" t="s">
        <v>300</v>
      </c>
      <c r="D128" t="s">
        <v>267</v>
      </c>
      <c r="E128" t="s">
        <v>298</v>
      </c>
      <c r="F128" t="s">
        <v>299</v>
      </c>
      <c r="G128">
        <v>122.49999999999999</v>
      </c>
      <c r="H128">
        <v>0.25</v>
      </c>
      <c r="I128">
        <v>489.99999999999994</v>
      </c>
      <c r="J128">
        <v>1</v>
      </c>
    </row>
    <row r="129" spans="1:10">
      <c r="A129">
        <v>43520</v>
      </c>
      <c r="B129" t="s">
        <v>32</v>
      </c>
      <c r="C129" t="s">
        <v>305</v>
      </c>
      <c r="D129" t="s">
        <v>267</v>
      </c>
      <c r="E129" t="s">
        <v>298</v>
      </c>
      <c r="F129" t="s">
        <v>299</v>
      </c>
      <c r="G129">
        <v>122.49999999999999</v>
      </c>
      <c r="H129">
        <v>0.25</v>
      </c>
      <c r="I129">
        <v>489.99999999999994</v>
      </c>
      <c r="J129">
        <v>1</v>
      </c>
    </row>
    <row r="130" spans="1:10">
      <c r="A130">
        <v>43522</v>
      </c>
      <c r="B130" t="s">
        <v>32</v>
      </c>
      <c r="C130" t="s">
        <v>305</v>
      </c>
      <c r="D130" t="s">
        <v>267</v>
      </c>
      <c r="E130" t="s">
        <v>298</v>
      </c>
      <c r="F130" t="s">
        <v>299</v>
      </c>
      <c r="G130">
        <v>122.49999999999999</v>
      </c>
      <c r="H130">
        <v>0.25</v>
      </c>
      <c r="I130">
        <v>489.99999999999994</v>
      </c>
      <c r="J130">
        <v>1</v>
      </c>
    </row>
    <row r="131" spans="1:10">
      <c r="A131">
        <v>43526</v>
      </c>
      <c r="B131" t="s">
        <v>32</v>
      </c>
      <c r="C131" t="s">
        <v>305</v>
      </c>
      <c r="D131" t="s">
        <v>267</v>
      </c>
      <c r="E131" t="s">
        <v>298</v>
      </c>
      <c r="F131" t="s">
        <v>299</v>
      </c>
      <c r="G131">
        <v>122.49999999999999</v>
      </c>
      <c r="H131">
        <v>0.25</v>
      </c>
      <c r="I131">
        <v>489.99999999999994</v>
      </c>
      <c r="J131">
        <v>1</v>
      </c>
    </row>
    <row r="132" spans="1:10">
      <c r="A132">
        <v>43527</v>
      </c>
      <c r="B132" t="s">
        <v>32</v>
      </c>
      <c r="C132" t="s">
        <v>305</v>
      </c>
      <c r="D132" t="s">
        <v>267</v>
      </c>
      <c r="E132" t="s">
        <v>298</v>
      </c>
      <c r="F132" t="s">
        <v>299</v>
      </c>
      <c r="G132">
        <v>122.49999999999999</v>
      </c>
      <c r="H132">
        <v>0.25</v>
      </c>
      <c r="I132">
        <v>489.99999999999994</v>
      </c>
      <c r="J132">
        <v>1</v>
      </c>
    </row>
    <row r="133" spans="1:10">
      <c r="A133">
        <v>43528</v>
      </c>
      <c r="B133" t="s">
        <v>32</v>
      </c>
      <c r="C133" t="s">
        <v>305</v>
      </c>
      <c r="D133" t="s">
        <v>267</v>
      </c>
      <c r="E133" t="s">
        <v>298</v>
      </c>
      <c r="F133" t="s">
        <v>299</v>
      </c>
      <c r="G133">
        <v>122.49999999999999</v>
      </c>
      <c r="H133">
        <v>0.25</v>
      </c>
      <c r="I133">
        <v>489.99999999999994</v>
      </c>
      <c r="J133">
        <v>1</v>
      </c>
    </row>
    <row r="134" spans="1:10">
      <c r="A134">
        <v>43530</v>
      </c>
      <c r="B134" t="s">
        <v>32</v>
      </c>
      <c r="C134" t="s">
        <v>302</v>
      </c>
      <c r="D134" t="s">
        <v>267</v>
      </c>
      <c r="E134" t="s">
        <v>298</v>
      </c>
      <c r="F134" t="s">
        <v>299</v>
      </c>
      <c r="G134">
        <v>122.49999999999999</v>
      </c>
      <c r="H134">
        <v>0.25</v>
      </c>
      <c r="I134">
        <v>489.99999999999994</v>
      </c>
      <c r="J134">
        <v>1</v>
      </c>
    </row>
    <row r="135" spans="1:10">
      <c r="A135">
        <v>43531</v>
      </c>
      <c r="B135" t="s">
        <v>32</v>
      </c>
      <c r="D135" t="s">
        <v>267</v>
      </c>
      <c r="E135" t="s">
        <v>298</v>
      </c>
      <c r="F135" t="s">
        <v>299</v>
      </c>
      <c r="G135">
        <v>122.49999999999999</v>
      </c>
      <c r="H135">
        <v>0.25</v>
      </c>
      <c r="I135">
        <v>489.99999999999994</v>
      </c>
      <c r="J135">
        <v>1</v>
      </c>
    </row>
    <row r="136" spans="1:10">
      <c r="A136">
        <v>43533</v>
      </c>
      <c r="B136" t="s">
        <v>32</v>
      </c>
      <c r="C136" t="s">
        <v>305</v>
      </c>
      <c r="D136" t="s">
        <v>267</v>
      </c>
      <c r="E136" t="s">
        <v>298</v>
      </c>
      <c r="F136" t="s">
        <v>299</v>
      </c>
      <c r="G136">
        <v>122.49999999999999</v>
      </c>
      <c r="H136">
        <v>0.25</v>
      </c>
      <c r="I136">
        <v>489.99999999999994</v>
      </c>
      <c r="J136">
        <v>1</v>
      </c>
    </row>
    <row r="137" spans="1:10">
      <c r="A137">
        <v>43535</v>
      </c>
      <c r="B137" t="s">
        <v>32</v>
      </c>
      <c r="C137" t="s">
        <v>301</v>
      </c>
      <c r="D137" t="s">
        <v>267</v>
      </c>
      <c r="E137" t="s">
        <v>298</v>
      </c>
      <c r="F137" t="s">
        <v>299</v>
      </c>
      <c r="G137">
        <v>122.49999999999999</v>
      </c>
      <c r="H137">
        <v>0.25</v>
      </c>
      <c r="I137">
        <v>489.99999999999994</v>
      </c>
      <c r="J137">
        <v>1</v>
      </c>
    </row>
    <row r="138" spans="1:10">
      <c r="A138">
        <v>43536</v>
      </c>
      <c r="B138" t="s">
        <v>32</v>
      </c>
      <c r="C138" t="s">
        <v>297</v>
      </c>
      <c r="D138" t="s">
        <v>267</v>
      </c>
      <c r="E138" t="s">
        <v>298</v>
      </c>
      <c r="F138" t="s">
        <v>299</v>
      </c>
      <c r="G138">
        <v>122.49999999999999</v>
      </c>
      <c r="H138">
        <v>0.25</v>
      </c>
      <c r="I138">
        <v>489.99999999999994</v>
      </c>
      <c r="J138">
        <v>1</v>
      </c>
    </row>
    <row r="139" spans="1:10">
      <c r="A139">
        <v>43539</v>
      </c>
      <c r="B139" t="s">
        <v>32</v>
      </c>
      <c r="C139" t="s">
        <v>305</v>
      </c>
      <c r="D139" t="s">
        <v>267</v>
      </c>
      <c r="E139" t="s">
        <v>298</v>
      </c>
      <c r="F139" t="s">
        <v>299</v>
      </c>
      <c r="G139">
        <v>122.49999999999999</v>
      </c>
      <c r="H139">
        <v>0.25</v>
      </c>
      <c r="I139">
        <v>489.99999999999994</v>
      </c>
      <c r="J139">
        <v>1</v>
      </c>
    </row>
    <row r="140" spans="1:10">
      <c r="A140">
        <v>43543</v>
      </c>
      <c r="B140" t="s">
        <v>32</v>
      </c>
      <c r="C140" t="s">
        <v>301</v>
      </c>
      <c r="D140" t="s">
        <v>267</v>
      </c>
      <c r="E140" t="s">
        <v>298</v>
      </c>
      <c r="F140" t="s">
        <v>299</v>
      </c>
      <c r="G140">
        <v>122.49999999999999</v>
      </c>
      <c r="H140">
        <v>0.25</v>
      </c>
      <c r="I140">
        <v>489.99999999999994</v>
      </c>
      <c r="J140">
        <v>1</v>
      </c>
    </row>
    <row r="141" spans="1:10">
      <c r="A141">
        <v>43544</v>
      </c>
      <c r="B141" t="s">
        <v>32</v>
      </c>
      <c r="C141" t="s">
        <v>297</v>
      </c>
      <c r="D141" t="s">
        <v>267</v>
      </c>
      <c r="E141" t="s">
        <v>298</v>
      </c>
      <c r="F141" t="s">
        <v>299</v>
      </c>
      <c r="G141">
        <v>122.49999999999999</v>
      </c>
      <c r="H141">
        <v>0.25</v>
      </c>
      <c r="I141">
        <v>489.99999999999994</v>
      </c>
      <c r="J141">
        <v>1</v>
      </c>
    </row>
    <row r="142" spans="1:10">
      <c r="A142">
        <v>43545</v>
      </c>
      <c r="B142" t="s">
        <v>32</v>
      </c>
      <c r="C142" t="s">
        <v>305</v>
      </c>
      <c r="D142" t="s">
        <v>267</v>
      </c>
      <c r="E142" t="s">
        <v>298</v>
      </c>
      <c r="F142" t="s">
        <v>299</v>
      </c>
      <c r="G142">
        <v>122.49999999999999</v>
      </c>
      <c r="H142">
        <v>0.25</v>
      </c>
      <c r="I142">
        <v>489.99999999999994</v>
      </c>
      <c r="J142">
        <v>1</v>
      </c>
    </row>
    <row r="143" spans="1:10">
      <c r="A143">
        <v>43548</v>
      </c>
      <c r="B143" t="s">
        <v>32</v>
      </c>
      <c r="C143" t="s">
        <v>305</v>
      </c>
      <c r="D143" t="s">
        <v>267</v>
      </c>
      <c r="E143" t="s">
        <v>298</v>
      </c>
      <c r="F143" t="s">
        <v>299</v>
      </c>
      <c r="G143">
        <v>122.49999999999999</v>
      </c>
      <c r="H143">
        <v>0.25</v>
      </c>
      <c r="I143">
        <v>489.99999999999994</v>
      </c>
      <c r="J143">
        <v>1</v>
      </c>
    </row>
    <row r="144" spans="1:10">
      <c r="A144">
        <v>43549</v>
      </c>
      <c r="B144" t="s">
        <v>32</v>
      </c>
      <c r="C144" t="s">
        <v>302</v>
      </c>
      <c r="D144" t="s">
        <v>267</v>
      </c>
      <c r="E144" t="s">
        <v>298</v>
      </c>
      <c r="F144" t="s">
        <v>299</v>
      </c>
      <c r="G144">
        <v>122.49999999999999</v>
      </c>
      <c r="H144">
        <v>0.25</v>
      </c>
      <c r="I144">
        <v>489.99999999999994</v>
      </c>
      <c r="J144">
        <v>1</v>
      </c>
    </row>
    <row r="145" spans="1:10">
      <c r="A145">
        <v>43550</v>
      </c>
      <c r="B145" t="s">
        <v>32</v>
      </c>
      <c r="D145" t="s">
        <v>267</v>
      </c>
      <c r="E145" t="s">
        <v>298</v>
      </c>
      <c r="F145" t="s">
        <v>299</v>
      </c>
      <c r="G145">
        <v>122.49999999999999</v>
      </c>
      <c r="H145">
        <v>0.25</v>
      </c>
      <c r="I145">
        <v>489.99999999999994</v>
      </c>
      <c r="J145">
        <v>1</v>
      </c>
    </row>
    <row r="146" spans="1:10">
      <c r="A146">
        <v>43551</v>
      </c>
      <c r="B146" t="s">
        <v>32</v>
      </c>
      <c r="C146" t="s">
        <v>305</v>
      </c>
      <c r="D146" t="s">
        <v>267</v>
      </c>
      <c r="E146" t="s">
        <v>298</v>
      </c>
      <c r="F146" t="s">
        <v>299</v>
      </c>
      <c r="G146">
        <v>122.49999999999999</v>
      </c>
      <c r="H146">
        <v>0.25</v>
      </c>
      <c r="I146">
        <v>489.99999999999994</v>
      </c>
      <c r="J146">
        <v>1</v>
      </c>
    </row>
    <row r="147" spans="1:10">
      <c r="A147">
        <v>43552</v>
      </c>
      <c r="B147" t="s">
        <v>32</v>
      </c>
      <c r="C147" t="s">
        <v>300</v>
      </c>
      <c r="D147" t="s">
        <v>267</v>
      </c>
      <c r="E147" t="s">
        <v>298</v>
      </c>
      <c r="F147" t="s">
        <v>299</v>
      </c>
      <c r="G147">
        <v>122.49999999999999</v>
      </c>
      <c r="H147">
        <v>0.25</v>
      </c>
      <c r="I147">
        <v>489.99999999999994</v>
      </c>
      <c r="J147">
        <v>1</v>
      </c>
    </row>
    <row r="148" spans="1:10">
      <c r="A148">
        <v>43553</v>
      </c>
      <c r="B148" t="s">
        <v>32</v>
      </c>
      <c r="C148" t="s">
        <v>302</v>
      </c>
      <c r="D148" t="s">
        <v>267</v>
      </c>
      <c r="E148" t="s">
        <v>298</v>
      </c>
      <c r="F148" t="s">
        <v>299</v>
      </c>
      <c r="G148">
        <v>122.49999999999999</v>
      </c>
      <c r="H148">
        <v>0.25</v>
      </c>
      <c r="I148">
        <v>489.99999999999994</v>
      </c>
      <c r="J148">
        <v>1</v>
      </c>
    </row>
    <row r="149" spans="1:10">
      <c r="A149">
        <v>43555</v>
      </c>
      <c r="B149" t="s">
        <v>32</v>
      </c>
      <c r="C149" t="s">
        <v>305</v>
      </c>
      <c r="D149" t="s">
        <v>267</v>
      </c>
      <c r="E149" t="s">
        <v>298</v>
      </c>
      <c r="F149" t="s">
        <v>299</v>
      </c>
      <c r="G149">
        <v>122.49999999999999</v>
      </c>
      <c r="H149">
        <v>0.25</v>
      </c>
      <c r="I149">
        <v>489.99999999999994</v>
      </c>
      <c r="J149">
        <v>1</v>
      </c>
    </row>
    <row r="150" spans="1:10">
      <c r="A150">
        <v>43556</v>
      </c>
      <c r="B150" t="s">
        <v>32</v>
      </c>
      <c r="C150" t="s">
        <v>305</v>
      </c>
      <c r="D150" t="s">
        <v>267</v>
      </c>
      <c r="E150" t="s">
        <v>298</v>
      </c>
      <c r="F150" t="s">
        <v>299</v>
      </c>
      <c r="G150">
        <v>122.49999999999999</v>
      </c>
      <c r="H150">
        <v>0.25</v>
      </c>
      <c r="I150">
        <v>489.99999999999994</v>
      </c>
      <c r="J150">
        <v>1</v>
      </c>
    </row>
    <row r="151" spans="1:10">
      <c r="A151">
        <v>43560</v>
      </c>
      <c r="B151" t="s">
        <v>32</v>
      </c>
      <c r="C151" t="s">
        <v>305</v>
      </c>
      <c r="D151" t="s">
        <v>267</v>
      </c>
      <c r="E151" t="s">
        <v>298</v>
      </c>
      <c r="F151" t="s">
        <v>299</v>
      </c>
      <c r="G151">
        <v>122.49999999999999</v>
      </c>
      <c r="H151">
        <v>0.25</v>
      </c>
      <c r="I151">
        <v>489.99999999999994</v>
      </c>
      <c r="J151">
        <v>1</v>
      </c>
    </row>
    <row r="152" spans="1:10">
      <c r="A152">
        <v>43567</v>
      </c>
      <c r="B152" t="s">
        <v>32</v>
      </c>
      <c r="C152" t="s">
        <v>305</v>
      </c>
      <c r="D152" t="s">
        <v>267</v>
      </c>
      <c r="E152" t="s">
        <v>298</v>
      </c>
      <c r="F152" t="s">
        <v>299</v>
      </c>
      <c r="G152">
        <v>122.49999999999999</v>
      </c>
      <c r="H152">
        <v>0.25</v>
      </c>
      <c r="I152">
        <v>489.99999999999994</v>
      </c>
      <c r="J152">
        <v>1</v>
      </c>
    </row>
    <row r="153" spans="1:10">
      <c r="A153">
        <v>43568</v>
      </c>
      <c r="B153" t="s">
        <v>32</v>
      </c>
      <c r="C153" t="s">
        <v>305</v>
      </c>
      <c r="D153" t="s">
        <v>267</v>
      </c>
      <c r="E153" t="s">
        <v>298</v>
      </c>
      <c r="F153" t="s">
        <v>299</v>
      </c>
      <c r="G153">
        <v>122.49999999999999</v>
      </c>
      <c r="H153">
        <v>0.25</v>
      </c>
      <c r="I153">
        <v>489.99999999999994</v>
      </c>
      <c r="J153">
        <v>1</v>
      </c>
    </row>
    <row r="154" spans="1:10">
      <c r="A154">
        <v>43569</v>
      </c>
      <c r="B154" t="s">
        <v>32</v>
      </c>
      <c r="C154" t="s">
        <v>301</v>
      </c>
      <c r="D154" t="s">
        <v>267</v>
      </c>
      <c r="E154" t="s">
        <v>298</v>
      </c>
      <c r="F154" t="s">
        <v>299</v>
      </c>
      <c r="G154">
        <v>122.49999999999999</v>
      </c>
      <c r="H154">
        <v>0.25</v>
      </c>
      <c r="I154">
        <v>489.99999999999994</v>
      </c>
      <c r="J154">
        <v>1</v>
      </c>
    </row>
    <row r="155" spans="1:10">
      <c r="A155">
        <v>43570</v>
      </c>
      <c r="B155" t="s">
        <v>32</v>
      </c>
      <c r="C155" t="s">
        <v>305</v>
      </c>
      <c r="D155" t="s">
        <v>267</v>
      </c>
      <c r="E155" t="s">
        <v>298</v>
      </c>
      <c r="F155" t="s">
        <v>299</v>
      </c>
      <c r="G155">
        <v>122.49999999999999</v>
      </c>
      <c r="H155">
        <v>0.25</v>
      </c>
      <c r="I155">
        <v>489.99999999999994</v>
      </c>
      <c r="J155">
        <v>1</v>
      </c>
    </row>
    <row r="156" spans="1:10">
      <c r="A156">
        <v>43574</v>
      </c>
      <c r="B156" t="s">
        <v>32</v>
      </c>
      <c r="C156" t="s">
        <v>305</v>
      </c>
      <c r="D156" t="s">
        <v>267</v>
      </c>
      <c r="E156" t="s">
        <v>298</v>
      </c>
      <c r="F156" t="s">
        <v>299</v>
      </c>
      <c r="G156">
        <v>122.49999999999999</v>
      </c>
      <c r="H156">
        <v>0.25</v>
      </c>
      <c r="I156">
        <v>489.99999999999994</v>
      </c>
      <c r="J156">
        <v>1</v>
      </c>
    </row>
    <row r="157" spans="1:10">
      <c r="A157">
        <v>43576</v>
      </c>
      <c r="B157" t="s">
        <v>32</v>
      </c>
      <c r="C157" t="s">
        <v>305</v>
      </c>
      <c r="D157" t="s">
        <v>267</v>
      </c>
      <c r="E157" t="s">
        <v>298</v>
      </c>
      <c r="F157" t="s">
        <v>299</v>
      </c>
      <c r="G157">
        <v>122.49999999999999</v>
      </c>
      <c r="H157">
        <v>0.25</v>
      </c>
      <c r="I157">
        <v>489.99999999999994</v>
      </c>
      <c r="J157">
        <v>1</v>
      </c>
    </row>
    <row r="158" spans="1:10">
      <c r="A158">
        <v>43577</v>
      </c>
      <c r="B158" t="s">
        <v>32</v>
      </c>
      <c r="C158" t="s">
        <v>307</v>
      </c>
      <c r="D158" t="s">
        <v>267</v>
      </c>
      <c r="E158" t="s">
        <v>298</v>
      </c>
      <c r="F158" t="s">
        <v>299</v>
      </c>
      <c r="G158">
        <v>122.49999999999999</v>
      </c>
      <c r="H158">
        <v>0.25</v>
      </c>
      <c r="I158">
        <v>489.99999999999994</v>
      </c>
      <c r="J158">
        <v>1</v>
      </c>
    </row>
    <row r="159" spans="1:10">
      <c r="A159">
        <v>43579</v>
      </c>
      <c r="B159" t="s">
        <v>32</v>
      </c>
      <c r="D159" t="s">
        <v>267</v>
      </c>
      <c r="E159" t="s">
        <v>298</v>
      </c>
      <c r="F159" t="s">
        <v>299</v>
      </c>
      <c r="G159">
        <v>122.49999999999999</v>
      </c>
      <c r="H159">
        <v>0.25</v>
      </c>
      <c r="I159">
        <v>489.99999999999994</v>
      </c>
      <c r="J159">
        <v>1</v>
      </c>
    </row>
    <row r="160" spans="1:10">
      <c r="A160">
        <v>43582</v>
      </c>
      <c r="B160" t="s">
        <v>32</v>
      </c>
      <c r="C160" t="s">
        <v>305</v>
      </c>
      <c r="D160" t="s">
        <v>267</v>
      </c>
      <c r="E160" t="s">
        <v>298</v>
      </c>
      <c r="F160" t="s">
        <v>299</v>
      </c>
      <c r="G160">
        <v>122.49999999999999</v>
      </c>
      <c r="H160">
        <v>0.25</v>
      </c>
      <c r="I160">
        <v>489.99999999999994</v>
      </c>
      <c r="J160">
        <v>1</v>
      </c>
    </row>
    <row r="161" spans="1:10">
      <c r="A161">
        <v>43583</v>
      </c>
      <c r="B161" t="s">
        <v>32</v>
      </c>
      <c r="C161" t="s">
        <v>305</v>
      </c>
      <c r="D161" t="s">
        <v>267</v>
      </c>
      <c r="E161" t="s">
        <v>298</v>
      </c>
      <c r="F161" t="s">
        <v>299</v>
      </c>
      <c r="G161">
        <v>122.49999999999999</v>
      </c>
      <c r="H161">
        <v>0.25</v>
      </c>
      <c r="I161">
        <v>489.99999999999994</v>
      </c>
      <c r="J161">
        <v>1</v>
      </c>
    </row>
    <row r="162" spans="1:10">
      <c r="A162">
        <v>43590</v>
      </c>
      <c r="B162" t="s">
        <v>32</v>
      </c>
      <c r="C162" t="s">
        <v>305</v>
      </c>
      <c r="D162" t="s">
        <v>267</v>
      </c>
      <c r="E162" t="s">
        <v>298</v>
      </c>
      <c r="F162" t="s">
        <v>299</v>
      </c>
      <c r="G162">
        <v>122.49999999999999</v>
      </c>
      <c r="H162">
        <v>0.25</v>
      </c>
      <c r="I162">
        <v>489.99999999999994</v>
      </c>
      <c r="J162">
        <v>1</v>
      </c>
    </row>
    <row r="163" spans="1:10">
      <c r="A163">
        <v>43593</v>
      </c>
      <c r="B163" t="s">
        <v>32</v>
      </c>
      <c r="C163" t="s">
        <v>301</v>
      </c>
      <c r="D163" t="s">
        <v>267</v>
      </c>
      <c r="E163" t="s">
        <v>298</v>
      </c>
      <c r="F163" t="s">
        <v>299</v>
      </c>
      <c r="G163">
        <v>122.49999999999999</v>
      </c>
      <c r="H163">
        <v>0.25</v>
      </c>
      <c r="I163">
        <v>489.99999999999994</v>
      </c>
      <c r="J163">
        <v>1</v>
      </c>
    </row>
    <row r="164" spans="1:10">
      <c r="A164">
        <v>43596</v>
      </c>
      <c r="B164" t="s">
        <v>32</v>
      </c>
      <c r="C164" t="s">
        <v>307</v>
      </c>
      <c r="D164" t="s">
        <v>267</v>
      </c>
      <c r="E164" t="s">
        <v>298</v>
      </c>
      <c r="F164" t="s">
        <v>299</v>
      </c>
      <c r="G164">
        <v>122.49999999999999</v>
      </c>
      <c r="H164">
        <v>0.25</v>
      </c>
      <c r="I164">
        <v>489.99999999999994</v>
      </c>
      <c r="J164">
        <v>1</v>
      </c>
    </row>
    <row r="165" spans="1:10">
      <c r="A165">
        <v>43597</v>
      </c>
      <c r="B165" t="s">
        <v>32</v>
      </c>
      <c r="C165" t="s">
        <v>305</v>
      </c>
      <c r="D165" t="s">
        <v>267</v>
      </c>
      <c r="E165" t="s">
        <v>298</v>
      </c>
      <c r="F165" t="s">
        <v>299</v>
      </c>
      <c r="G165">
        <v>122.49999999999999</v>
      </c>
      <c r="H165">
        <v>0.25</v>
      </c>
      <c r="I165">
        <v>489.99999999999994</v>
      </c>
      <c r="J165">
        <v>1</v>
      </c>
    </row>
    <row r="166" spans="1:10">
      <c r="A166">
        <v>43598</v>
      </c>
      <c r="B166" t="s">
        <v>32</v>
      </c>
      <c r="D166" t="s">
        <v>267</v>
      </c>
      <c r="E166" t="s">
        <v>298</v>
      </c>
      <c r="F166" t="s">
        <v>299</v>
      </c>
      <c r="G166">
        <v>122.49999999999999</v>
      </c>
      <c r="H166">
        <v>0.25</v>
      </c>
      <c r="I166">
        <v>489.99999999999994</v>
      </c>
      <c r="J166">
        <v>1</v>
      </c>
    </row>
    <row r="167" spans="1:10">
      <c r="A167">
        <v>43599</v>
      </c>
      <c r="B167" t="s">
        <v>32</v>
      </c>
      <c r="C167" t="s">
        <v>305</v>
      </c>
      <c r="D167" t="s">
        <v>267</v>
      </c>
      <c r="E167" t="s">
        <v>298</v>
      </c>
      <c r="F167" t="s">
        <v>299</v>
      </c>
      <c r="G167">
        <v>122.49999999999999</v>
      </c>
      <c r="H167">
        <v>0.25</v>
      </c>
      <c r="I167">
        <v>489.99999999999994</v>
      </c>
      <c r="J167">
        <v>1</v>
      </c>
    </row>
    <row r="168" spans="1:10">
      <c r="A168">
        <v>43604</v>
      </c>
      <c r="B168" t="s">
        <v>32</v>
      </c>
      <c r="C168" t="s">
        <v>305</v>
      </c>
      <c r="D168" t="s">
        <v>267</v>
      </c>
      <c r="E168" t="s">
        <v>298</v>
      </c>
      <c r="F168" t="s">
        <v>299</v>
      </c>
      <c r="G168">
        <v>122.49999999999999</v>
      </c>
      <c r="H168">
        <v>0.25</v>
      </c>
      <c r="I168">
        <v>489.99999999999994</v>
      </c>
      <c r="J168">
        <v>1</v>
      </c>
    </row>
    <row r="169" spans="1:10">
      <c r="A169">
        <v>43610</v>
      </c>
      <c r="B169" t="s">
        <v>32</v>
      </c>
      <c r="C169" t="s">
        <v>305</v>
      </c>
      <c r="D169" t="s">
        <v>267</v>
      </c>
      <c r="E169" t="s">
        <v>298</v>
      </c>
      <c r="F169" t="s">
        <v>299</v>
      </c>
      <c r="G169">
        <v>122.49999999999999</v>
      </c>
      <c r="H169">
        <v>0.25</v>
      </c>
      <c r="I169">
        <v>489.99999999999994</v>
      </c>
      <c r="J169">
        <v>1</v>
      </c>
    </row>
    <row r="170" spans="1:10">
      <c r="A170">
        <v>43619</v>
      </c>
      <c r="B170" t="s">
        <v>32</v>
      </c>
      <c r="C170" t="s">
        <v>297</v>
      </c>
      <c r="D170" t="s">
        <v>267</v>
      </c>
      <c r="E170" t="s">
        <v>298</v>
      </c>
      <c r="F170" t="s">
        <v>299</v>
      </c>
      <c r="G170">
        <v>122.49999999999999</v>
      </c>
      <c r="H170">
        <v>0.25</v>
      </c>
      <c r="I170">
        <v>489.99999999999994</v>
      </c>
      <c r="J170">
        <v>1</v>
      </c>
    </row>
    <row r="171" spans="1:10">
      <c r="A171">
        <v>43625</v>
      </c>
      <c r="B171" t="s">
        <v>32</v>
      </c>
      <c r="C171" t="s">
        <v>305</v>
      </c>
      <c r="D171" t="s">
        <v>267</v>
      </c>
      <c r="E171" t="s">
        <v>298</v>
      </c>
      <c r="F171" t="s">
        <v>299</v>
      </c>
      <c r="G171">
        <v>122.49999999999999</v>
      </c>
      <c r="H171">
        <v>0.25</v>
      </c>
      <c r="I171">
        <v>489.99999999999994</v>
      </c>
      <c r="J171">
        <v>1</v>
      </c>
    </row>
    <row r="172" spans="1:10">
      <c r="A172">
        <v>43653</v>
      </c>
      <c r="B172" t="s">
        <v>32</v>
      </c>
      <c r="C172" t="s">
        <v>305</v>
      </c>
      <c r="D172" t="s">
        <v>267</v>
      </c>
      <c r="E172" t="s">
        <v>298</v>
      </c>
      <c r="F172" t="s">
        <v>299</v>
      </c>
      <c r="G172">
        <v>122.49999999999999</v>
      </c>
      <c r="H172">
        <v>0.25</v>
      </c>
      <c r="I172">
        <v>489.99999999999994</v>
      </c>
      <c r="J172">
        <v>1</v>
      </c>
    </row>
    <row r="173" spans="1:10">
      <c r="A173">
        <v>43655</v>
      </c>
      <c r="B173" t="s">
        <v>32</v>
      </c>
      <c r="C173" t="s">
        <v>305</v>
      </c>
      <c r="D173" t="s">
        <v>267</v>
      </c>
      <c r="E173" t="s">
        <v>298</v>
      </c>
      <c r="F173" t="s">
        <v>299</v>
      </c>
      <c r="G173">
        <v>122.49999999999999</v>
      </c>
      <c r="H173">
        <v>0.25</v>
      </c>
      <c r="I173">
        <v>489.99999999999994</v>
      </c>
      <c r="J173">
        <v>1</v>
      </c>
    </row>
    <row r="174" spans="1:10">
      <c r="A174">
        <v>43656</v>
      </c>
      <c r="B174" t="s">
        <v>32</v>
      </c>
      <c r="C174" t="s">
        <v>305</v>
      </c>
      <c r="D174" t="s">
        <v>267</v>
      </c>
      <c r="E174" t="s">
        <v>298</v>
      </c>
      <c r="F174" t="s">
        <v>299</v>
      </c>
      <c r="G174">
        <v>122.49999999999999</v>
      </c>
      <c r="H174">
        <v>0.25</v>
      </c>
      <c r="I174">
        <v>489.99999999999994</v>
      </c>
      <c r="J174">
        <v>1</v>
      </c>
    </row>
    <row r="175" spans="1:10">
      <c r="A175">
        <v>43657</v>
      </c>
      <c r="B175" t="s">
        <v>32</v>
      </c>
      <c r="C175" t="s">
        <v>305</v>
      </c>
      <c r="D175" t="s">
        <v>267</v>
      </c>
      <c r="E175" t="s">
        <v>298</v>
      </c>
      <c r="F175" t="s">
        <v>299</v>
      </c>
      <c r="G175">
        <v>122.49999999999999</v>
      </c>
      <c r="H175">
        <v>0.25</v>
      </c>
      <c r="I175">
        <v>489.99999999999994</v>
      </c>
      <c r="J175">
        <v>1</v>
      </c>
    </row>
    <row r="176" spans="1:10">
      <c r="A176">
        <v>43670</v>
      </c>
      <c r="B176" t="s">
        <v>32</v>
      </c>
      <c r="C176" t="s">
        <v>306</v>
      </c>
      <c r="D176" t="s">
        <v>267</v>
      </c>
      <c r="E176" t="s">
        <v>298</v>
      </c>
      <c r="F176" t="s">
        <v>299</v>
      </c>
      <c r="G176">
        <v>122.49999999999999</v>
      </c>
      <c r="H176">
        <v>0.25</v>
      </c>
      <c r="I176">
        <v>489.99999999999994</v>
      </c>
      <c r="J176">
        <v>1</v>
      </c>
    </row>
    <row r="177" spans="1:10">
      <c r="A177">
        <v>43673</v>
      </c>
      <c r="B177" t="s">
        <v>32</v>
      </c>
      <c r="C177" t="s">
        <v>305</v>
      </c>
      <c r="D177" t="s">
        <v>267</v>
      </c>
      <c r="E177" t="s">
        <v>298</v>
      </c>
      <c r="F177" t="s">
        <v>299</v>
      </c>
      <c r="G177">
        <v>122.49999999999999</v>
      </c>
      <c r="H177">
        <v>0.25</v>
      </c>
      <c r="I177">
        <v>489.99999999999994</v>
      </c>
      <c r="J177">
        <v>1</v>
      </c>
    </row>
    <row r="178" spans="1:10">
      <c r="A178">
        <v>43674</v>
      </c>
      <c r="B178" t="s">
        <v>32</v>
      </c>
      <c r="C178" t="s">
        <v>305</v>
      </c>
      <c r="D178" t="s">
        <v>267</v>
      </c>
      <c r="E178" t="s">
        <v>298</v>
      </c>
      <c r="F178" t="s">
        <v>299</v>
      </c>
      <c r="G178">
        <v>122.49999999999999</v>
      </c>
      <c r="H178">
        <v>0.25</v>
      </c>
      <c r="I178">
        <v>489.99999999999994</v>
      </c>
      <c r="J178">
        <v>1</v>
      </c>
    </row>
    <row r="179" spans="1:10">
      <c r="A179">
        <v>43742</v>
      </c>
      <c r="B179" t="s">
        <v>32</v>
      </c>
      <c r="C179" t="s">
        <v>300</v>
      </c>
      <c r="D179" t="s">
        <v>267</v>
      </c>
      <c r="E179" t="s">
        <v>298</v>
      </c>
      <c r="F179" t="s">
        <v>299</v>
      </c>
      <c r="G179">
        <v>122.49999999999999</v>
      </c>
      <c r="H179">
        <v>0.25</v>
      </c>
      <c r="I179">
        <v>489.99999999999994</v>
      </c>
      <c r="J179">
        <v>1</v>
      </c>
    </row>
    <row r="180" spans="1:10">
      <c r="A180">
        <v>43743</v>
      </c>
      <c r="B180" t="s">
        <v>32</v>
      </c>
      <c r="C180" t="s">
        <v>305</v>
      </c>
      <c r="D180" t="s">
        <v>267</v>
      </c>
      <c r="E180" t="s">
        <v>298</v>
      </c>
      <c r="F180" t="s">
        <v>299</v>
      </c>
      <c r="G180">
        <v>122.49999999999999</v>
      </c>
      <c r="H180">
        <v>0.25</v>
      </c>
      <c r="I180">
        <v>489.99999999999994</v>
      </c>
      <c r="J180">
        <v>1</v>
      </c>
    </row>
    <row r="181" spans="1:10">
      <c r="A181">
        <v>43744</v>
      </c>
      <c r="B181" t="s">
        <v>32</v>
      </c>
      <c r="C181" t="s">
        <v>297</v>
      </c>
      <c r="D181" t="s">
        <v>267</v>
      </c>
      <c r="E181" t="s">
        <v>298</v>
      </c>
      <c r="F181" t="s">
        <v>299</v>
      </c>
      <c r="G181">
        <v>122.49999999999999</v>
      </c>
      <c r="H181">
        <v>0.25</v>
      </c>
      <c r="I181">
        <v>489.99999999999994</v>
      </c>
      <c r="J181">
        <v>1</v>
      </c>
    </row>
    <row r="182" spans="1:10">
      <c r="A182">
        <v>43745</v>
      </c>
      <c r="B182" t="s">
        <v>32</v>
      </c>
      <c r="D182" t="s">
        <v>267</v>
      </c>
      <c r="E182" t="s">
        <v>298</v>
      </c>
      <c r="F182" t="s">
        <v>299</v>
      </c>
      <c r="G182">
        <v>122.49999999999999</v>
      </c>
      <c r="H182">
        <v>0.25</v>
      </c>
      <c r="I182">
        <v>489.99999999999994</v>
      </c>
      <c r="J182">
        <v>1</v>
      </c>
    </row>
    <row r="183" spans="1:10">
      <c r="A183">
        <v>43759</v>
      </c>
      <c r="B183" t="s">
        <v>32</v>
      </c>
      <c r="C183" t="s">
        <v>297</v>
      </c>
      <c r="D183" t="s">
        <v>267</v>
      </c>
      <c r="E183" t="s">
        <v>298</v>
      </c>
      <c r="F183" t="s">
        <v>299</v>
      </c>
      <c r="G183">
        <v>122.49999999999999</v>
      </c>
      <c r="H183">
        <v>0.25</v>
      </c>
      <c r="I183">
        <v>489.99999999999994</v>
      </c>
      <c r="J183">
        <v>1</v>
      </c>
    </row>
    <row r="184" spans="1:10">
      <c r="A184">
        <v>43763</v>
      </c>
      <c r="B184" t="s">
        <v>32</v>
      </c>
      <c r="C184" t="s">
        <v>305</v>
      </c>
      <c r="D184" t="s">
        <v>267</v>
      </c>
      <c r="E184" t="s">
        <v>298</v>
      </c>
      <c r="F184" t="s">
        <v>299</v>
      </c>
      <c r="G184">
        <v>122.49999999999999</v>
      </c>
      <c r="H184">
        <v>0.25</v>
      </c>
      <c r="I184">
        <v>489.99999999999994</v>
      </c>
      <c r="J184">
        <v>1</v>
      </c>
    </row>
    <row r="185" spans="1:10">
      <c r="A185">
        <v>43764</v>
      </c>
      <c r="B185" t="s">
        <v>32</v>
      </c>
      <c r="C185" t="s">
        <v>305</v>
      </c>
      <c r="D185" t="s">
        <v>267</v>
      </c>
      <c r="E185" t="s">
        <v>298</v>
      </c>
      <c r="F185" t="s">
        <v>299</v>
      </c>
      <c r="G185">
        <v>122.49999999999999</v>
      </c>
      <c r="H185">
        <v>0.25</v>
      </c>
      <c r="I185">
        <v>489.99999999999994</v>
      </c>
      <c r="J185">
        <v>1</v>
      </c>
    </row>
    <row r="186" spans="1:10">
      <c r="A186">
        <v>43765</v>
      </c>
      <c r="B186" t="s">
        <v>32</v>
      </c>
      <c r="C186" t="s">
        <v>305</v>
      </c>
      <c r="D186" t="s">
        <v>267</v>
      </c>
      <c r="E186" t="s">
        <v>298</v>
      </c>
      <c r="F186" t="s">
        <v>299</v>
      </c>
      <c r="G186">
        <v>122.49999999999999</v>
      </c>
      <c r="H186">
        <v>0.25</v>
      </c>
      <c r="I186">
        <v>489.99999999999994</v>
      </c>
      <c r="J186">
        <v>1</v>
      </c>
    </row>
    <row r="187" spans="1:10">
      <c r="A187">
        <v>43769</v>
      </c>
      <c r="B187" t="s">
        <v>32</v>
      </c>
      <c r="C187" t="s">
        <v>306</v>
      </c>
      <c r="D187" t="s">
        <v>267</v>
      </c>
      <c r="E187" t="s">
        <v>298</v>
      </c>
      <c r="F187" t="s">
        <v>299</v>
      </c>
      <c r="G187">
        <v>122.49999999999999</v>
      </c>
      <c r="H187">
        <v>0.25</v>
      </c>
      <c r="I187">
        <v>489.99999999999994</v>
      </c>
      <c r="J187">
        <v>1</v>
      </c>
    </row>
    <row r="188" spans="1:10">
      <c r="A188">
        <v>43801</v>
      </c>
      <c r="B188" t="s">
        <v>32</v>
      </c>
      <c r="C188" t="s">
        <v>302</v>
      </c>
      <c r="D188" t="s">
        <v>267</v>
      </c>
      <c r="E188" t="s">
        <v>298</v>
      </c>
      <c r="F188" t="s">
        <v>299</v>
      </c>
      <c r="G188">
        <v>122.49999999999999</v>
      </c>
      <c r="H188">
        <v>0.25</v>
      </c>
      <c r="I188">
        <v>489.99999999999994</v>
      </c>
      <c r="J188">
        <v>1</v>
      </c>
    </row>
    <row r="189" spans="1:10">
      <c r="A189">
        <v>43802</v>
      </c>
      <c r="B189" t="s">
        <v>32</v>
      </c>
      <c r="C189" t="s">
        <v>297</v>
      </c>
      <c r="D189" t="s">
        <v>267</v>
      </c>
      <c r="E189" t="s">
        <v>298</v>
      </c>
      <c r="F189" t="s">
        <v>299</v>
      </c>
      <c r="G189">
        <v>122.49999999999999</v>
      </c>
      <c r="H189">
        <v>0.25</v>
      </c>
      <c r="I189">
        <v>489.99999999999994</v>
      </c>
      <c r="J189">
        <v>1</v>
      </c>
    </row>
    <row r="190" spans="1:10">
      <c r="A190">
        <v>43805</v>
      </c>
      <c r="B190" t="s">
        <v>32</v>
      </c>
      <c r="C190" t="s">
        <v>305</v>
      </c>
      <c r="D190" t="s">
        <v>267</v>
      </c>
      <c r="E190" t="s">
        <v>298</v>
      </c>
      <c r="F190" t="s">
        <v>299</v>
      </c>
      <c r="G190">
        <v>122.49999999999999</v>
      </c>
      <c r="H190">
        <v>0.25</v>
      </c>
      <c r="I190">
        <v>489.99999999999994</v>
      </c>
      <c r="J190">
        <v>1</v>
      </c>
    </row>
    <row r="191" spans="1:10">
      <c r="A191">
        <v>43808</v>
      </c>
      <c r="B191" t="s">
        <v>32</v>
      </c>
      <c r="C191" t="s">
        <v>300</v>
      </c>
      <c r="D191" t="s">
        <v>267</v>
      </c>
      <c r="E191" t="s">
        <v>298</v>
      </c>
      <c r="F191" t="s">
        <v>299</v>
      </c>
      <c r="G191">
        <v>122.49999999999999</v>
      </c>
      <c r="H191">
        <v>0.25</v>
      </c>
      <c r="I191">
        <v>489.99999999999994</v>
      </c>
      <c r="J191">
        <v>1</v>
      </c>
    </row>
    <row r="192" spans="1:10">
      <c r="A192">
        <v>43811</v>
      </c>
      <c r="B192" t="s">
        <v>32</v>
      </c>
      <c r="C192" t="s">
        <v>305</v>
      </c>
      <c r="D192" t="s">
        <v>267</v>
      </c>
      <c r="E192" t="s">
        <v>298</v>
      </c>
      <c r="F192" t="s">
        <v>299</v>
      </c>
      <c r="G192">
        <v>122.49999999999999</v>
      </c>
      <c r="H192">
        <v>0.25</v>
      </c>
      <c r="I192">
        <v>489.99999999999994</v>
      </c>
      <c r="J192">
        <v>1</v>
      </c>
    </row>
    <row r="193" spans="1:10">
      <c r="A193">
        <v>43812</v>
      </c>
      <c r="B193" t="s">
        <v>32</v>
      </c>
      <c r="D193" t="s">
        <v>267</v>
      </c>
      <c r="E193" t="s">
        <v>298</v>
      </c>
      <c r="F193" t="s">
        <v>299</v>
      </c>
      <c r="G193">
        <v>122.49999999999999</v>
      </c>
      <c r="H193">
        <v>0.25</v>
      </c>
      <c r="I193">
        <v>489.99999999999994</v>
      </c>
      <c r="J193">
        <v>1</v>
      </c>
    </row>
    <row r="194" spans="1:10">
      <c r="A194">
        <v>43814</v>
      </c>
      <c r="B194" t="s">
        <v>32</v>
      </c>
      <c r="C194" t="s">
        <v>305</v>
      </c>
      <c r="D194" t="s">
        <v>267</v>
      </c>
      <c r="E194" t="s">
        <v>298</v>
      </c>
      <c r="F194" t="s">
        <v>299</v>
      </c>
      <c r="G194">
        <v>122.49999999999999</v>
      </c>
      <c r="H194">
        <v>0.25</v>
      </c>
      <c r="I194">
        <v>489.99999999999994</v>
      </c>
      <c r="J194">
        <v>1</v>
      </c>
    </row>
    <row r="195" spans="1:10">
      <c r="A195">
        <v>43815</v>
      </c>
      <c r="B195" t="s">
        <v>32</v>
      </c>
      <c r="C195" t="s">
        <v>305</v>
      </c>
      <c r="D195" t="s">
        <v>267</v>
      </c>
      <c r="E195" t="s">
        <v>298</v>
      </c>
      <c r="F195" t="s">
        <v>299</v>
      </c>
      <c r="G195">
        <v>122.49999999999999</v>
      </c>
      <c r="H195">
        <v>0.25</v>
      </c>
      <c r="I195">
        <v>489.99999999999994</v>
      </c>
      <c r="J195">
        <v>1</v>
      </c>
    </row>
    <row r="196" spans="1:10">
      <c r="A196">
        <v>43816</v>
      </c>
      <c r="B196" t="s">
        <v>32</v>
      </c>
      <c r="C196" t="s">
        <v>305</v>
      </c>
      <c r="D196" t="s">
        <v>267</v>
      </c>
      <c r="E196" t="s">
        <v>298</v>
      </c>
      <c r="F196" t="s">
        <v>299</v>
      </c>
      <c r="G196">
        <v>122.49999999999999</v>
      </c>
      <c r="H196">
        <v>0.25</v>
      </c>
      <c r="I196">
        <v>489.99999999999994</v>
      </c>
      <c r="J196">
        <v>1</v>
      </c>
    </row>
    <row r="197" spans="1:10">
      <c r="A197">
        <v>43818</v>
      </c>
      <c r="B197" t="s">
        <v>32</v>
      </c>
      <c r="C197" t="s">
        <v>305</v>
      </c>
      <c r="D197" t="s">
        <v>267</v>
      </c>
      <c r="E197" t="s">
        <v>298</v>
      </c>
      <c r="F197" t="s">
        <v>299</v>
      </c>
      <c r="G197">
        <v>122.49999999999999</v>
      </c>
      <c r="H197">
        <v>0.25</v>
      </c>
      <c r="I197">
        <v>489.99999999999994</v>
      </c>
      <c r="J197">
        <v>1</v>
      </c>
    </row>
    <row r="198" spans="1:10">
      <c r="A198">
        <v>43823</v>
      </c>
      <c r="B198" t="s">
        <v>32</v>
      </c>
      <c r="C198" t="s">
        <v>305</v>
      </c>
      <c r="D198" t="s">
        <v>267</v>
      </c>
      <c r="E198" t="s">
        <v>298</v>
      </c>
      <c r="F198" t="s">
        <v>299</v>
      </c>
      <c r="G198">
        <v>122.49999999999999</v>
      </c>
      <c r="H198">
        <v>0.25</v>
      </c>
      <c r="I198">
        <v>489.99999999999994</v>
      </c>
      <c r="J198">
        <v>1</v>
      </c>
    </row>
    <row r="199" spans="1:10">
      <c r="A199">
        <v>43824</v>
      </c>
      <c r="B199" t="s">
        <v>32</v>
      </c>
      <c r="C199" t="s">
        <v>300</v>
      </c>
      <c r="D199" t="s">
        <v>267</v>
      </c>
      <c r="E199" t="s">
        <v>298</v>
      </c>
      <c r="F199" t="s">
        <v>299</v>
      </c>
      <c r="G199">
        <v>122.49999999999999</v>
      </c>
      <c r="H199">
        <v>0.25</v>
      </c>
      <c r="I199">
        <v>489.99999999999994</v>
      </c>
      <c r="J199">
        <v>1</v>
      </c>
    </row>
    <row r="200" spans="1:10">
      <c r="A200">
        <v>43825</v>
      </c>
      <c r="B200" t="s">
        <v>32</v>
      </c>
      <c r="C200" t="s">
        <v>305</v>
      </c>
      <c r="D200" t="s">
        <v>267</v>
      </c>
      <c r="E200" t="s">
        <v>298</v>
      </c>
      <c r="F200" t="s">
        <v>299</v>
      </c>
      <c r="G200">
        <v>122.49999999999999</v>
      </c>
      <c r="H200">
        <v>0.25</v>
      </c>
      <c r="I200">
        <v>489.99999999999994</v>
      </c>
      <c r="J200">
        <v>1</v>
      </c>
    </row>
    <row r="201" spans="1:10">
      <c r="A201">
        <v>43826</v>
      </c>
      <c r="B201" t="s">
        <v>32</v>
      </c>
      <c r="C201" t="s">
        <v>305</v>
      </c>
      <c r="D201" t="s">
        <v>267</v>
      </c>
      <c r="E201" t="s">
        <v>298</v>
      </c>
      <c r="F201" t="s">
        <v>299</v>
      </c>
      <c r="G201">
        <v>122.49999999999999</v>
      </c>
      <c r="H201">
        <v>0.25</v>
      </c>
      <c r="I201">
        <v>489.99999999999994</v>
      </c>
      <c r="J201">
        <v>1</v>
      </c>
    </row>
    <row r="202" spans="1:10">
      <c r="A202">
        <v>43829</v>
      </c>
      <c r="B202" t="s">
        <v>32</v>
      </c>
      <c r="C202" t="s">
        <v>300</v>
      </c>
      <c r="D202" t="s">
        <v>267</v>
      </c>
      <c r="E202" t="s">
        <v>298</v>
      </c>
      <c r="F202" t="s">
        <v>299</v>
      </c>
      <c r="G202">
        <v>122.49999999999999</v>
      </c>
      <c r="H202">
        <v>0.25</v>
      </c>
      <c r="I202">
        <v>489.99999999999994</v>
      </c>
      <c r="J202">
        <v>1</v>
      </c>
    </row>
    <row r="203" spans="1:10">
      <c r="A203">
        <v>43497</v>
      </c>
      <c r="B203" t="s">
        <v>20</v>
      </c>
      <c r="C203" t="s">
        <v>308</v>
      </c>
      <c r="D203" t="s">
        <v>267</v>
      </c>
      <c r="E203" t="s">
        <v>298</v>
      </c>
      <c r="F203" t="s">
        <v>299</v>
      </c>
      <c r="G203">
        <v>122.49999999999999</v>
      </c>
      <c r="H203">
        <v>0.25</v>
      </c>
      <c r="I203">
        <v>489.99999999999994</v>
      </c>
      <c r="J203">
        <v>1</v>
      </c>
    </row>
    <row r="204" spans="1:10">
      <c r="A204">
        <v>43500</v>
      </c>
      <c r="B204" t="s">
        <v>20</v>
      </c>
      <c r="C204" t="s">
        <v>308</v>
      </c>
      <c r="D204" t="s">
        <v>267</v>
      </c>
      <c r="E204" t="s">
        <v>298</v>
      </c>
      <c r="F204" t="s">
        <v>299</v>
      </c>
      <c r="G204">
        <v>122.49999999999999</v>
      </c>
      <c r="H204">
        <v>0.25</v>
      </c>
      <c r="I204">
        <v>489.99999999999994</v>
      </c>
      <c r="J204">
        <v>1</v>
      </c>
    </row>
    <row r="205" spans="1:10">
      <c r="A205">
        <v>43501</v>
      </c>
      <c r="B205" t="s">
        <v>20</v>
      </c>
      <c r="C205" t="s">
        <v>300</v>
      </c>
      <c r="D205" t="s">
        <v>267</v>
      </c>
      <c r="E205" t="s">
        <v>298</v>
      </c>
      <c r="F205" t="s">
        <v>299</v>
      </c>
      <c r="G205">
        <v>122.49999999999999</v>
      </c>
      <c r="H205">
        <v>0.25</v>
      </c>
      <c r="I205">
        <v>489.99999999999994</v>
      </c>
      <c r="J205">
        <v>1</v>
      </c>
    </row>
    <row r="206" spans="1:10">
      <c r="A206">
        <v>43505</v>
      </c>
      <c r="B206" t="s">
        <v>20</v>
      </c>
      <c r="C206" t="s">
        <v>308</v>
      </c>
      <c r="D206" t="s">
        <v>267</v>
      </c>
      <c r="E206" t="s">
        <v>298</v>
      </c>
      <c r="F206" t="s">
        <v>299</v>
      </c>
      <c r="G206">
        <v>122.49999999999999</v>
      </c>
      <c r="H206">
        <v>0.25</v>
      </c>
      <c r="I206">
        <v>489.99999999999994</v>
      </c>
      <c r="J206">
        <v>1</v>
      </c>
    </row>
    <row r="207" spans="1:10">
      <c r="A207">
        <v>43506</v>
      </c>
      <c r="B207" t="s">
        <v>20</v>
      </c>
      <c r="C207" t="s">
        <v>308</v>
      </c>
      <c r="D207" t="s">
        <v>267</v>
      </c>
      <c r="E207" t="s">
        <v>298</v>
      </c>
      <c r="F207" t="s">
        <v>299</v>
      </c>
      <c r="G207">
        <v>122.49999999999999</v>
      </c>
      <c r="H207">
        <v>0.25</v>
      </c>
      <c r="I207">
        <v>489.99999999999994</v>
      </c>
      <c r="J207">
        <v>1</v>
      </c>
    </row>
    <row r="208" spans="1:10">
      <c r="A208">
        <v>43510</v>
      </c>
      <c r="B208" t="s">
        <v>20</v>
      </c>
      <c r="C208" t="s">
        <v>308</v>
      </c>
      <c r="D208" t="s">
        <v>267</v>
      </c>
      <c r="E208" t="s">
        <v>298</v>
      </c>
      <c r="F208" t="s">
        <v>299</v>
      </c>
      <c r="G208">
        <v>122.49999999999999</v>
      </c>
      <c r="H208">
        <v>0.25</v>
      </c>
      <c r="I208">
        <v>489.99999999999994</v>
      </c>
      <c r="J208">
        <v>1</v>
      </c>
    </row>
    <row r="209" spans="1:10">
      <c r="A209">
        <v>43511</v>
      </c>
      <c r="B209" t="s">
        <v>20</v>
      </c>
      <c r="C209" t="s">
        <v>308</v>
      </c>
      <c r="D209" t="s">
        <v>267</v>
      </c>
      <c r="E209" t="s">
        <v>298</v>
      </c>
      <c r="F209" t="s">
        <v>299</v>
      </c>
      <c r="G209">
        <v>122.49999999999999</v>
      </c>
      <c r="H209">
        <v>0.25</v>
      </c>
      <c r="I209">
        <v>489.99999999999994</v>
      </c>
      <c r="J209">
        <v>1</v>
      </c>
    </row>
    <row r="210" spans="1:10">
      <c r="A210">
        <v>43512</v>
      </c>
      <c r="B210" t="s">
        <v>20</v>
      </c>
      <c r="C210" t="s">
        <v>300</v>
      </c>
      <c r="D210" t="s">
        <v>267</v>
      </c>
      <c r="E210" t="s">
        <v>298</v>
      </c>
      <c r="F210" t="s">
        <v>299</v>
      </c>
      <c r="G210">
        <v>122.49999999999999</v>
      </c>
      <c r="H210">
        <v>0.25</v>
      </c>
      <c r="I210">
        <v>489.99999999999994</v>
      </c>
      <c r="J210">
        <v>1</v>
      </c>
    </row>
    <row r="211" spans="1:10">
      <c r="A211">
        <v>43517</v>
      </c>
      <c r="B211" t="s">
        <v>20</v>
      </c>
      <c r="C211" t="s">
        <v>308</v>
      </c>
      <c r="D211" t="s">
        <v>267</v>
      </c>
      <c r="E211" t="s">
        <v>298</v>
      </c>
      <c r="F211" t="s">
        <v>299</v>
      </c>
      <c r="G211">
        <v>122.49999999999999</v>
      </c>
      <c r="H211">
        <v>0.25</v>
      </c>
      <c r="I211">
        <v>489.99999999999994</v>
      </c>
      <c r="J211">
        <v>1</v>
      </c>
    </row>
    <row r="212" spans="1:10">
      <c r="A212">
        <v>43519</v>
      </c>
      <c r="B212" t="s">
        <v>20</v>
      </c>
      <c r="D212" t="s">
        <v>267</v>
      </c>
      <c r="E212" t="s">
        <v>298</v>
      </c>
      <c r="F212" t="s">
        <v>299</v>
      </c>
      <c r="G212">
        <v>122.49999999999999</v>
      </c>
      <c r="H212">
        <v>0.25</v>
      </c>
      <c r="I212">
        <v>489.99999999999994</v>
      </c>
      <c r="J212">
        <v>1</v>
      </c>
    </row>
    <row r="213" spans="1:10">
      <c r="A213">
        <v>43520</v>
      </c>
      <c r="B213" t="s">
        <v>20</v>
      </c>
      <c r="C213" t="s">
        <v>308</v>
      </c>
      <c r="D213" t="s">
        <v>267</v>
      </c>
      <c r="E213" t="s">
        <v>298</v>
      </c>
      <c r="F213" t="s">
        <v>299</v>
      </c>
      <c r="G213">
        <v>122.49999999999999</v>
      </c>
      <c r="H213">
        <v>0.25</v>
      </c>
      <c r="I213">
        <v>489.99999999999994</v>
      </c>
      <c r="J213">
        <v>1</v>
      </c>
    </row>
    <row r="214" spans="1:10">
      <c r="A214">
        <v>43524</v>
      </c>
      <c r="B214" t="s">
        <v>20</v>
      </c>
      <c r="C214" t="s">
        <v>308</v>
      </c>
      <c r="D214" t="s">
        <v>267</v>
      </c>
      <c r="E214" t="s">
        <v>298</v>
      </c>
      <c r="F214" t="s">
        <v>299</v>
      </c>
      <c r="G214">
        <v>122.49999999999999</v>
      </c>
      <c r="H214">
        <v>0.25</v>
      </c>
      <c r="I214">
        <v>489.99999999999994</v>
      </c>
      <c r="J214">
        <v>1</v>
      </c>
    </row>
    <row r="215" spans="1:10">
      <c r="A215">
        <v>43528</v>
      </c>
      <c r="B215" t="s">
        <v>20</v>
      </c>
      <c r="C215" t="s">
        <v>308</v>
      </c>
      <c r="D215" t="s">
        <v>267</v>
      </c>
      <c r="E215" t="s">
        <v>298</v>
      </c>
      <c r="F215" t="s">
        <v>299</v>
      </c>
      <c r="G215">
        <v>122.49999999999999</v>
      </c>
      <c r="H215">
        <v>0.25</v>
      </c>
      <c r="I215">
        <v>489.99999999999994</v>
      </c>
      <c r="J215">
        <v>1</v>
      </c>
    </row>
    <row r="216" spans="1:10">
      <c r="A216">
        <v>43532</v>
      </c>
      <c r="B216" t="s">
        <v>20</v>
      </c>
      <c r="C216" t="s">
        <v>308</v>
      </c>
      <c r="D216" t="s">
        <v>267</v>
      </c>
      <c r="E216" t="s">
        <v>298</v>
      </c>
      <c r="F216" t="s">
        <v>299</v>
      </c>
      <c r="G216">
        <v>122.49999999999999</v>
      </c>
      <c r="H216">
        <v>0.25</v>
      </c>
      <c r="I216">
        <v>489.99999999999994</v>
      </c>
      <c r="J216">
        <v>1</v>
      </c>
    </row>
    <row r="217" spans="1:10">
      <c r="A217">
        <v>43535</v>
      </c>
      <c r="B217" t="s">
        <v>20</v>
      </c>
      <c r="C217" t="s">
        <v>300</v>
      </c>
      <c r="D217" t="s">
        <v>267</v>
      </c>
      <c r="E217" t="s">
        <v>298</v>
      </c>
      <c r="F217" t="s">
        <v>299</v>
      </c>
      <c r="G217">
        <v>122.49999999999999</v>
      </c>
      <c r="H217">
        <v>0.25</v>
      </c>
      <c r="I217">
        <v>489.99999999999994</v>
      </c>
      <c r="J217">
        <v>1</v>
      </c>
    </row>
    <row r="218" spans="1:10">
      <c r="A218">
        <v>43536</v>
      </c>
      <c r="B218" t="s">
        <v>20</v>
      </c>
      <c r="C218" t="s">
        <v>301</v>
      </c>
      <c r="D218" t="s">
        <v>267</v>
      </c>
      <c r="E218" t="s">
        <v>298</v>
      </c>
      <c r="F218" t="s">
        <v>299</v>
      </c>
      <c r="G218">
        <v>122.49999999999999</v>
      </c>
      <c r="H218">
        <v>0.25</v>
      </c>
      <c r="I218">
        <v>489.99999999999994</v>
      </c>
      <c r="J218">
        <v>1</v>
      </c>
    </row>
    <row r="219" spans="1:10">
      <c r="A219">
        <v>43539</v>
      </c>
      <c r="B219" t="s">
        <v>20</v>
      </c>
      <c r="C219" t="s">
        <v>308</v>
      </c>
      <c r="D219" t="s">
        <v>267</v>
      </c>
      <c r="E219" t="s">
        <v>298</v>
      </c>
      <c r="F219" t="s">
        <v>299</v>
      </c>
      <c r="G219">
        <v>122.49999999999999</v>
      </c>
      <c r="H219">
        <v>0.25</v>
      </c>
      <c r="I219">
        <v>489.99999999999994</v>
      </c>
      <c r="J219">
        <v>1</v>
      </c>
    </row>
    <row r="220" spans="1:10">
      <c r="A220">
        <v>43540</v>
      </c>
      <c r="B220" t="s">
        <v>20</v>
      </c>
      <c r="C220" t="s">
        <v>308</v>
      </c>
      <c r="D220" t="s">
        <v>267</v>
      </c>
      <c r="E220" t="s">
        <v>298</v>
      </c>
      <c r="F220" t="s">
        <v>299</v>
      </c>
      <c r="G220">
        <v>122.49999999999999</v>
      </c>
      <c r="H220">
        <v>0.25</v>
      </c>
      <c r="I220">
        <v>489.99999999999994</v>
      </c>
      <c r="J220">
        <v>1</v>
      </c>
    </row>
    <row r="221" spans="1:10">
      <c r="A221">
        <v>43542</v>
      </c>
      <c r="B221" t="s">
        <v>20</v>
      </c>
      <c r="C221" t="s">
        <v>308</v>
      </c>
      <c r="D221" t="s">
        <v>267</v>
      </c>
      <c r="E221" t="s">
        <v>298</v>
      </c>
      <c r="F221" t="s">
        <v>299</v>
      </c>
      <c r="G221">
        <v>122.49999999999999</v>
      </c>
      <c r="H221">
        <v>0.25</v>
      </c>
      <c r="I221">
        <v>489.99999999999994</v>
      </c>
      <c r="J221">
        <v>1</v>
      </c>
    </row>
    <row r="222" spans="1:10">
      <c r="A222">
        <v>43546</v>
      </c>
      <c r="B222" t="s">
        <v>20</v>
      </c>
      <c r="C222" t="s">
        <v>308</v>
      </c>
      <c r="D222" t="s">
        <v>267</v>
      </c>
      <c r="E222" t="s">
        <v>298</v>
      </c>
      <c r="F222" t="s">
        <v>299</v>
      </c>
      <c r="G222">
        <v>122.49999999999999</v>
      </c>
      <c r="H222">
        <v>0.25</v>
      </c>
      <c r="I222">
        <v>489.99999999999994</v>
      </c>
      <c r="J222">
        <v>1</v>
      </c>
    </row>
    <row r="223" spans="1:10">
      <c r="A223">
        <v>43547</v>
      </c>
      <c r="B223" t="s">
        <v>20</v>
      </c>
      <c r="C223" t="s">
        <v>300</v>
      </c>
      <c r="D223" t="s">
        <v>267</v>
      </c>
      <c r="E223" t="s">
        <v>298</v>
      </c>
      <c r="F223" t="s">
        <v>299</v>
      </c>
      <c r="G223">
        <v>122.49999999999999</v>
      </c>
      <c r="H223">
        <v>0.25</v>
      </c>
      <c r="I223">
        <v>489.99999999999994</v>
      </c>
      <c r="J223">
        <v>1</v>
      </c>
    </row>
    <row r="224" spans="1:10">
      <c r="A224">
        <v>43551</v>
      </c>
      <c r="B224" t="s">
        <v>20</v>
      </c>
      <c r="C224" t="s">
        <v>308</v>
      </c>
      <c r="D224" t="s">
        <v>267</v>
      </c>
      <c r="E224" t="s">
        <v>298</v>
      </c>
      <c r="F224" t="s">
        <v>299</v>
      </c>
      <c r="G224">
        <v>122.49999999999999</v>
      </c>
      <c r="H224">
        <v>0.25</v>
      </c>
      <c r="I224">
        <v>489.99999999999994</v>
      </c>
      <c r="J224">
        <v>1</v>
      </c>
    </row>
    <row r="225" spans="1:10">
      <c r="A225">
        <v>43552</v>
      </c>
      <c r="B225" t="s">
        <v>20</v>
      </c>
      <c r="C225" t="s">
        <v>308</v>
      </c>
      <c r="D225" t="s">
        <v>267</v>
      </c>
      <c r="E225" t="s">
        <v>298</v>
      </c>
      <c r="F225" t="s">
        <v>299</v>
      </c>
      <c r="G225">
        <v>122.49999999999999</v>
      </c>
      <c r="H225">
        <v>0.25</v>
      </c>
      <c r="I225">
        <v>489.99999999999994</v>
      </c>
      <c r="J225">
        <v>1</v>
      </c>
    </row>
    <row r="226" spans="1:10">
      <c r="A226">
        <v>43554</v>
      </c>
      <c r="B226" t="s">
        <v>20</v>
      </c>
      <c r="C226" t="s">
        <v>308</v>
      </c>
      <c r="D226" t="s">
        <v>267</v>
      </c>
      <c r="E226" t="s">
        <v>298</v>
      </c>
      <c r="F226" t="s">
        <v>299</v>
      </c>
      <c r="G226">
        <v>122.49999999999999</v>
      </c>
      <c r="H226">
        <v>0.25</v>
      </c>
      <c r="I226">
        <v>489.99999999999994</v>
      </c>
      <c r="J226">
        <v>1</v>
      </c>
    </row>
    <row r="227" spans="1:10">
      <c r="A227">
        <v>43557</v>
      </c>
      <c r="B227" t="s">
        <v>20</v>
      </c>
      <c r="C227" t="s">
        <v>308</v>
      </c>
      <c r="D227" t="s">
        <v>267</v>
      </c>
      <c r="E227" t="s">
        <v>298</v>
      </c>
      <c r="F227" t="s">
        <v>299</v>
      </c>
      <c r="G227">
        <v>122.49999999999999</v>
      </c>
      <c r="H227">
        <v>0.25</v>
      </c>
      <c r="I227">
        <v>489.99999999999994</v>
      </c>
      <c r="J227">
        <v>1</v>
      </c>
    </row>
    <row r="228" spans="1:10">
      <c r="A228">
        <v>43560</v>
      </c>
      <c r="B228" t="s">
        <v>20</v>
      </c>
      <c r="C228" t="s">
        <v>308</v>
      </c>
      <c r="D228" t="s">
        <v>267</v>
      </c>
      <c r="E228" t="s">
        <v>298</v>
      </c>
      <c r="F228" t="s">
        <v>299</v>
      </c>
      <c r="G228">
        <v>122.49999999999999</v>
      </c>
      <c r="H228">
        <v>0.25</v>
      </c>
      <c r="I228">
        <v>489.99999999999994</v>
      </c>
      <c r="J228">
        <v>1</v>
      </c>
    </row>
    <row r="229" spans="1:10">
      <c r="A229">
        <v>43561</v>
      </c>
      <c r="B229" t="s">
        <v>20</v>
      </c>
      <c r="C229" t="s">
        <v>308</v>
      </c>
      <c r="D229" t="s">
        <v>267</v>
      </c>
      <c r="E229" t="s">
        <v>298</v>
      </c>
      <c r="F229" t="s">
        <v>299</v>
      </c>
      <c r="G229">
        <v>122.49999999999999</v>
      </c>
      <c r="H229">
        <v>0.25</v>
      </c>
      <c r="I229">
        <v>489.99999999999994</v>
      </c>
      <c r="J229">
        <v>1</v>
      </c>
    </row>
    <row r="230" spans="1:10">
      <c r="A230">
        <v>43562</v>
      </c>
      <c r="B230" t="s">
        <v>20</v>
      </c>
      <c r="C230" t="s">
        <v>300</v>
      </c>
      <c r="D230" t="s">
        <v>267</v>
      </c>
      <c r="E230" t="s">
        <v>298</v>
      </c>
      <c r="F230" t="s">
        <v>299</v>
      </c>
      <c r="G230">
        <v>122.49999999999999</v>
      </c>
      <c r="H230">
        <v>0.25</v>
      </c>
      <c r="I230">
        <v>489.99999999999994</v>
      </c>
      <c r="J230">
        <v>1</v>
      </c>
    </row>
    <row r="231" spans="1:10">
      <c r="A231">
        <v>43568</v>
      </c>
      <c r="B231" t="s">
        <v>20</v>
      </c>
      <c r="C231" t="s">
        <v>300</v>
      </c>
      <c r="D231" t="s">
        <v>267</v>
      </c>
      <c r="E231" t="s">
        <v>298</v>
      </c>
      <c r="F231" t="s">
        <v>299</v>
      </c>
      <c r="G231">
        <v>122.49999999999999</v>
      </c>
      <c r="H231">
        <v>0.25</v>
      </c>
      <c r="I231">
        <v>489.99999999999994</v>
      </c>
      <c r="J231">
        <v>1</v>
      </c>
    </row>
    <row r="232" spans="1:10">
      <c r="A232">
        <v>43569</v>
      </c>
      <c r="B232" t="s">
        <v>20</v>
      </c>
      <c r="C232" t="s">
        <v>308</v>
      </c>
      <c r="D232" t="s">
        <v>267</v>
      </c>
      <c r="E232" t="s">
        <v>298</v>
      </c>
      <c r="F232" t="s">
        <v>299</v>
      </c>
      <c r="G232">
        <v>122.49999999999999</v>
      </c>
      <c r="H232">
        <v>0.25</v>
      </c>
      <c r="I232">
        <v>489.99999999999994</v>
      </c>
      <c r="J232">
        <v>1</v>
      </c>
    </row>
    <row r="233" spans="1:10">
      <c r="A233">
        <v>43573</v>
      </c>
      <c r="B233" t="s">
        <v>20</v>
      </c>
      <c r="D233" t="s">
        <v>267</v>
      </c>
      <c r="E233" t="s">
        <v>298</v>
      </c>
      <c r="F233" t="s">
        <v>299</v>
      </c>
      <c r="G233">
        <v>122.49999999999999</v>
      </c>
      <c r="H233">
        <v>0.25</v>
      </c>
      <c r="I233">
        <v>489.99999999999994</v>
      </c>
      <c r="J233">
        <v>1</v>
      </c>
    </row>
    <row r="234" spans="1:10">
      <c r="A234">
        <v>43574</v>
      </c>
      <c r="B234" t="s">
        <v>20</v>
      </c>
      <c r="C234" t="s">
        <v>308</v>
      </c>
      <c r="D234" t="s">
        <v>267</v>
      </c>
      <c r="E234" t="s">
        <v>298</v>
      </c>
      <c r="F234" t="s">
        <v>299</v>
      </c>
      <c r="G234">
        <v>122.49999999999999</v>
      </c>
      <c r="H234">
        <v>0.25</v>
      </c>
      <c r="I234">
        <v>489.99999999999994</v>
      </c>
      <c r="J234">
        <v>1</v>
      </c>
    </row>
    <row r="235" spans="1:10">
      <c r="A235">
        <v>43576</v>
      </c>
      <c r="B235" t="s">
        <v>20</v>
      </c>
      <c r="C235" t="s">
        <v>308</v>
      </c>
      <c r="D235" t="s">
        <v>267</v>
      </c>
      <c r="E235" t="s">
        <v>298</v>
      </c>
      <c r="F235" t="s">
        <v>299</v>
      </c>
      <c r="G235">
        <v>122.49999999999999</v>
      </c>
      <c r="H235">
        <v>0.25</v>
      </c>
      <c r="I235">
        <v>489.99999999999994</v>
      </c>
      <c r="J235">
        <v>1</v>
      </c>
    </row>
    <row r="236" spans="1:10">
      <c r="A236">
        <v>43580</v>
      </c>
      <c r="B236" t="s">
        <v>20</v>
      </c>
      <c r="C236" t="s">
        <v>308</v>
      </c>
      <c r="D236" t="s">
        <v>267</v>
      </c>
      <c r="E236" t="s">
        <v>298</v>
      </c>
      <c r="F236" t="s">
        <v>299</v>
      </c>
      <c r="G236">
        <v>122.49999999999999</v>
      </c>
      <c r="H236">
        <v>0.25</v>
      </c>
      <c r="I236">
        <v>489.99999999999994</v>
      </c>
      <c r="J236">
        <v>1</v>
      </c>
    </row>
    <row r="237" spans="1:10">
      <c r="A237">
        <v>43581</v>
      </c>
      <c r="B237" t="s">
        <v>20</v>
      </c>
      <c r="C237" t="s">
        <v>308</v>
      </c>
      <c r="D237" t="s">
        <v>267</v>
      </c>
      <c r="E237" t="s">
        <v>298</v>
      </c>
      <c r="F237" t="s">
        <v>299</v>
      </c>
      <c r="G237">
        <v>122.49999999999999</v>
      </c>
      <c r="H237">
        <v>0.25</v>
      </c>
      <c r="I237">
        <v>489.99999999999994</v>
      </c>
      <c r="J237">
        <v>1</v>
      </c>
    </row>
    <row r="238" spans="1:10">
      <c r="A238">
        <v>43582</v>
      </c>
      <c r="B238" t="s">
        <v>20</v>
      </c>
      <c r="C238" t="s">
        <v>301</v>
      </c>
      <c r="D238" t="s">
        <v>267</v>
      </c>
      <c r="E238" t="s">
        <v>298</v>
      </c>
      <c r="F238" t="s">
        <v>299</v>
      </c>
      <c r="G238">
        <v>122.49999999999999</v>
      </c>
      <c r="H238">
        <v>0.25</v>
      </c>
      <c r="I238">
        <v>489.99999999999994</v>
      </c>
      <c r="J238">
        <v>1</v>
      </c>
    </row>
    <row r="239" spans="1:10">
      <c r="A239">
        <v>43583</v>
      </c>
      <c r="B239" t="s">
        <v>20</v>
      </c>
      <c r="C239" t="s">
        <v>308</v>
      </c>
      <c r="D239" t="s">
        <v>267</v>
      </c>
      <c r="E239" t="s">
        <v>298</v>
      </c>
      <c r="F239" t="s">
        <v>299</v>
      </c>
      <c r="G239">
        <v>122.49999999999999</v>
      </c>
      <c r="H239">
        <v>0.25</v>
      </c>
      <c r="I239">
        <v>489.99999999999994</v>
      </c>
      <c r="J239">
        <v>1</v>
      </c>
    </row>
    <row r="240" spans="1:10">
      <c r="A240">
        <v>43585</v>
      </c>
      <c r="B240" t="s">
        <v>20</v>
      </c>
      <c r="C240" t="s">
        <v>300</v>
      </c>
      <c r="D240" t="s">
        <v>267</v>
      </c>
      <c r="E240" t="s">
        <v>298</v>
      </c>
      <c r="F240" t="s">
        <v>299</v>
      </c>
      <c r="G240">
        <v>122.49999999999999</v>
      </c>
      <c r="H240">
        <v>0.25</v>
      </c>
      <c r="I240">
        <v>489.99999999999994</v>
      </c>
      <c r="J240">
        <v>1</v>
      </c>
    </row>
    <row r="241" spans="1:10">
      <c r="A241">
        <v>43589</v>
      </c>
      <c r="B241" t="s">
        <v>20</v>
      </c>
      <c r="C241" t="s">
        <v>308</v>
      </c>
      <c r="D241" t="s">
        <v>267</v>
      </c>
      <c r="E241" t="s">
        <v>298</v>
      </c>
      <c r="F241" t="s">
        <v>299</v>
      </c>
      <c r="G241">
        <v>122.49999999999999</v>
      </c>
      <c r="H241">
        <v>0.25</v>
      </c>
      <c r="I241">
        <v>489.99999999999994</v>
      </c>
      <c r="J241">
        <v>1</v>
      </c>
    </row>
    <row r="242" spans="1:10">
      <c r="A242">
        <v>43592</v>
      </c>
      <c r="B242" t="s">
        <v>20</v>
      </c>
      <c r="C242" t="s">
        <v>301</v>
      </c>
      <c r="D242" t="s">
        <v>267</v>
      </c>
      <c r="E242" t="s">
        <v>298</v>
      </c>
      <c r="F242" t="s">
        <v>299</v>
      </c>
      <c r="G242">
        <v>122.49999999999999</v>
      </c>
      <c r="H242">
        <v>0.25</v>
      </c>
      <c r="I242">
        <v>489.99999999999994</v>
      </c>
      <c r="J242">
        <v>1</v>
      </c>
    </row>
    <row r="243" spans="1:10">
      <c r="A243">
        <v>43593</v>
      </c>
      <c r="B243" t="s">
        <v>20</v>
      </c>
      <c r="C243" t="s">
        <v>300</v>
      </c>
      <c r="D243" t="s">
        <v>267</v>
      </c>
      <c r="E243" t="s">
        <v>298</v>
      </c>
      <c r="F243" t="s">
        <v>299</v>
      </c>
      <c r="G243">
        <v>122.49999999999999</v>
      </c>
      <c r="H243">
        <v>0.25</v>
      </c>
      <c r="I243">
        <v>489.99999999999994</v>
      </c>
      <c r="J243">
        <v>1</v>
      </c>
    </row>
    <row r="244" spans="1:10">
      <c r="A244">
        <v>43594</v>
      </c>
      <c r="B244" t="s">
        <v>20</v>
      </c>
      <c r="C244" t="s">
        <v>308</v>
      </c>
      <c r="D244" t="s">
        <v>267</v>
      </c>
      <c r="E244" t="s">
        <v>298</v>
      </c>
      <c r="F244" t="s">
        <v>299</v>
      </c>
      <c r="G244">
        <v>122.49999999999999</v>
      </c>
      <c r="H244">
        <v>0.25</v>
      </c>
      <c r="I244">
        <v>489.99999999999994</v>
      </c>
      <c r="J244">
        <v>1</v>
      </c>
    </row>
    <row r="245" spans="1:10">
      <c r="A245">
        <v>43598</v>
      </c>
      <c r="B245" t="s">
        <v>20</v>
      </c>
      <c r="C245" t="s">
        <v>308</v>
      </c>
      <c r="D245" t="s">
        <v>267</v>
      </c>
      <c r="E245" t="s">
        <v>298</v>
      </c>
      <c r="F245" t="s">
        <v>299</v>
      </c>
      <c r="G245">
        <v>122.49999999999999</v>
      </c>
      <c r="H245">
        <v>0.25</v>
      </c>
      <c r="I245">
        <v>489.99999999999994</v>
      </c>
      <c r="J245">
        <v>1</v>
      </c>
    </row>
    <row r="246" spans="1:10">
      <c r="A246">
        <v>43600</v>
      </c>
      <c r="B246" t="s">
        <v>20</v>
      </c>
      <c r="C246" t="s">
        <v>300</v>
      </c>
      <c r="D246" t="s">
        <v>267</v>
      </c>
      <c r="E246" t="s">
        <v>298</v>
      </c>
      <c r="F246" t="s">
        <v>299</v>
      </c>
      <c r="G246">
        <v>122.49999999999999</v>
      </c>
      <c r="H246">
        <v>0.25</v>
      </c>
      <c r="I246">
        <v>489.99999999999994</v>
      </c>
      <c r="J246">
        <v>1</v>
      </c>
    </row>
    <row r="247" spans="1:10">
      <c r="A247">
        <v>43604</v>
      </c>
      <c r="B247" t="s">
        <v>20</v>
      </c>
      <c r="C247" t="s">
        <v>300</v>
      </c>
      <c r="D247" t="s">
        <v>267</v>
      </c>
      <c r="E247" t="s">
        <v>298</v>
      </c>
      <c r="F247" t="s">
        <v>299</v>
      </c>
      <c r="G247">
        <v>122.49999999999999</v>
      </c>
      <c r="H247">
        <v>0.25</v>
      </c>
      <c r="I247">
        <v>489.99999999999994</v>
      </c>
      <c r="J247">
        <v>1</v>
      </c>
    </row>
    <row r="248" spans="1:10">
      <c r="A248">
        <v>43618</v>
      </c>
      <c r="B248" t="s">
        <v>20</v>
      </c>
      <c r="C248" t="s">
        <v>308</v>
      </c>
      <c r="D248" t="s">
        <v>267</v>
      </c>
      <c r="E248" t="s">
        <v>298</v>
      </c>
      <c r="F248" t="s">
        <v>299</v>
      </c>
      <c r="G248">
        <v>122.49999999999999</v>
      </c>
      <c r="H248">
        <v>0.25</v>
      </c>
      <c r="I248">
        <v>489.99999999999994</v>
      </c>
      <c r="J248">
        <v>1</v>
      </c>
    </row>
    <row r="249" spans="1:10">
      <c r="A249">
        <v>43642</v>
      </c>
      <c r="B249" t="s">
        <v>20</v>
      </c>
      <c r="C249" t="s">
        <v>308</v>
      </c>
      <c r="D249" t="s">
        <v>267</v>
      </c>
      <c r="E249" t="s">
        <v>298</v>
      </c>
      <c r="F249" t="s">
        <v>299</v>
      </c>
      <c r="G249">
        <v>122.49999999999999</v>
      </c>
      <c r="H249">
        <v>0.25</v>
      </c>
      <c r="I249">
        <v>489.99999999999994</v>
      </c>
      <c r="J249">
        <v>1</v>
      </c>
    </row>
    <row r="250" spans="1:10">
      <c r="A250">
        <v>43652</v>
      </c>
      <c r="B250" t="s">
        <v>20</v>
      </c>
      <c r="C250" t="s">
        <v>308</v>
      </c>
      <c r="D250" t="s">
        <v>267</v>
      </c>
      <c r="E250" t="s">
        <v>298</v>
      </c>
      <c r="F250" t="s">
        <v>299</v>
      </c>
      <c r="G250">
        <v>122.49999999999999</v>
      </c>
      <c r="H250">
        <v>0.25</v>
      </c>
      <c r="I250">
        <v>489.99999999999994</v>
      </c>
      <c r="J250">
        <v>1</v>
      </c>
    </row>
    <row r="251" spans="1:10">
      <c r="A251">
        <v>43658</v>
      </c>
      <c r="B251" t="s">
        <v>20</v>
      </c>
      <c r="C251" t="s">
        <v>302</v>
      </c>
      <c r="D251" t="s">
        <v>267</v>
      </c>
      <c r="E251" t="s">
        <v>298</v>
      </c>
      <c r="F251" t="s">
        <v>299</v>
      </c>
      <c r="G251">
        <v>122.49999999999999</v>
      </c>
      <c r="H251">
        <v>0.25</v>
      </c>
      <c r="I251">
        <v>489.99999999999994</v>
      </c>
      <c r="J251">
        <v>1</v>
      </c>
    </row>
    <row r="252" spans="1:10">
      <c r="A252">
        <v>43659</v>
      </c>
      <c r="B252" t="s">
        <v>20</v>
      </c>
      <c r="C252" t="s">
        <v>308</v>
      </c>
      <c r="D252" t="s">
        <v>267</v>
      </c>
      <c r="E252" t="s">
        <v>298</v>
      </c>
      <c r="F252" t="s">
        <v>299</v>
      </c>
      <c r="G252">
        <v>122.49999999999999</v>
      </c>
      <c r="H252">
        <v>0.25</v>
      </c>
      <c r="I252">
        <v>489.99999999999994</v>
      </c>
      <c r="J252">
        <v>1</v>
      </c>
    </row>
    <row r="253" spans="1:10">
      <c r="A253">
        <v>43665</v>
      </c>
      <c r="B253" t="s">
        <v>20</v>
      </c>
      <c r="C253" t="s">
        <v>308</v>
      </c>
      <c r="D253" t="s">
        <v>267</v>
      </c>
      <c r="E253" t="s">
        <v>298</v>
      </c>
      <c r="F253" t="s">
        <v>299</v>
      </c>
      <c r="G253">
        <v>122.49999999999999</v>
      </c>
      <c r="H253">
        <v>0.25</v>
      </c>
      <c r="I253">
        <v>489.99999999999994</v>
      </c>
      <c r="J253">
        <v>1</v>
      </c>
    </row>
    <row r="254" spans="1:10">
      <c r="A254">
        <v>43667</v>
      </c>
      <c r="B254" t="s">
        <v>20</v>
      </c>
      <c r="C254" t="s">
        <v>308</v>
      </c>
      <c r="D254" t="s">
        <v>267</v>
      </c>
      <c r="E254" t="s">
        <v>298</v>
      </c>
      <c r="F254" t="s">
        <v>299</v>
      </c>
      <c r="G254">
        <v>122.49999999999999</v>
      </c>
      <c r="H254">
        <v>0.25</v>
      </c>
      <c r="I254">
        <v>489.99999999999994</v>
      </c>
      <c r="J254">
        <v>1</v>
      </c>
    </row>
    <row r="255" spans="1:10">
      <c r="A255">
        <v>43669</v>
      </c>
      <c r="B255" t="s">
        <v>20</v>
      </c>
      <c r="D255" t="s">
        <v>267</v>
      </c>
      <c r="E255" t="s">
        <v>298</v>
      </c>
      <c r="F255" t="s">
        <v>299</v>
      </c>
      <c r="G255">
        <v>122.49999999999999</v>
      </c>
      <c r="H255">
        <v>0.25</v>
      </c>
      <c r="I255">
        <v>489.99999999999994</v>
      </c>
      <c r="J255">
        <v>1</v>
      </c>
    </row>
    <row r="256" spans="1:10">
      <c r="A256">
        <v>43670</v>
      </c>
      <c r="B256" t="s">
        <v>20</v>
      </c>
      <c r="D256" t="s">
        <v>267</v>
      </c>
      <c r="E256" t="s">
        <v>298</v>
      </c>
      <c r="F256" t="s">
        <v>299</v>
      </c>
      <c r="G256">
        <v>122.49999999999999</v>
      </c>
      <c r="H256">
        <v>0.25</v>
      </c>
      <c r="I256">
        <v>489.99999999999994</v>
      </c>
      <c r="J256">
        <v>1</v>
      </c>
    </row>
    <row r="257" spans="1:10">
      <c r="A257">
        <v>43676</v>
      </c>
      <c r="B257" t="s">
        <v>20</v>
      </c>
      <c r="C257" t="s">
        <v>300</v>
      </c>
      <c r="D257" t="s">
        <v>267</v>
      </c>
      <c r="E257" t="s">
        <v>298</v>
      </c>
      <c r="F257" t="s">
        <v>299</v>
      </c>
      <c r="G257">
        <v>122.49999999999999</v>
      </c>
      <c r="H257">
        <v>0.25</v>
      </c>
      <c r="I257">
        <v>489.99999999999994</v>
      </c>
      <c r="J257">
        <v>1</v>
      </c>
    </row>
    <row r="258" spans="1:10">
      <c r="A258">
        <v>43687</v>
      </c>
      <c r="B258" t="s">
        <v>20</v>
      </c>
      <c r="C258" t="s">
        <v>301</v>
      </c>
      <c r="D258" t="s">
        <v>267</v>
      </c>
      <c r="E258" t="s">
        <v>298</v>
      </c>
      <c r="F258" t="s">
        <v>299</v>
      </c>
      <c r="G258">
        <v>122.49999999999999</v>
      </c>
      <c r="H258">
        <v>0.25</v>
      </c>
      <c r="I258">
        <v>489.99999999999994</v>
      </c>
      <c r="J258">
        <v>1</v>
      </c>
    </row>
    <row r="259" spans="1:10">
      <c r="A259">
        <v>43697</v>
      </c>
      <c r="B259" t="s">
        <v>20</v>
      </c>
      <c r="C259" t="s">
        <v>300</v>
      </c>
      <c r="D259" t="s">
        <v>267</v>
      </c>
      <c r="E259" t="s">
        <v>298</v>
      </c>
      <c r="F259" t="s">
        <v>299</v>
      </c>
      <c r="G259">
        <v>122.49999999999999</v>
      </c>
      <c r="H259">
        <v>0.25</v>
      </c>
      <c r="I259">
        <v>489.99999999999994</v>
      </c>
      <c r="J259">
        <v>1</v>
      </c>
    </row>
    <row r="260" spans="1:10">
      <c r="A260">
        <v>43702</v>
      </c>
      <c r="B260" t="s">
        <v>20</v>
      </c>
      <c r="C260" t="s">
        <v>297</v>
      </c>
      <c r="D260" t="s">
        <v>267</v>
      </c>
      <c r="E260" t="s">
        <v>298</v>
      </c>
      <c r="F260" t="s">
        <v>299</v>
      </c>
      <c r="G260">
        <v>122.49999999999999</v>
      </c>
      <c r="H260">
        <v>0.25</v>
      </c>
      <c r="I260">
        <v>489.99999999999994</v>
      </c>
      <c r="J260">
        <v>1</v>
      </c>
    </row>
    <row r="261" spans="1:10">
      <c r="A261">
        <v>43707</v>
      </c>
      <c r="B261" t="s">
        <v>20</v>
      </c>
      <c r="C261" t="s">
        <v>308</v>
      </c>
      <c r="D261" t="s">
        <v>267</v>
      </c>
      <c r="E261" t="s">
        <v>298</v>
      </c>
      <c r="F261" t="s">
        <v>299</v>
      </c>
      <c r="G261">
        <v>122.49999999999999</v>
      </c>
      <c r="H261">
        <v>0.25</v>
      </c>
      <c r="I261">
        <v>489.99999999999994</v>
      </c>
      <c r="J261">
        <v>1</v>
      </c>
    </row>
    <row r="262" spans="1:10">
      <c r="A262">
        <v>43709</v>
      </c>
      <c r="B262" t="s">
        <v>20</v>
      </c>
      <c r="C262" t="s">
        <v>308</v>
      </c>
      <c r="D262" t="s">
        <v>267</v>
      </c>
      <c r="E262" t="s">
        <v>298</v>
      </c>
      <c r="F262" t="s">
        <v>299</v>
      </c>
      <c r="G262">
        <v>122.49999999999999</v>
      </c>
      <c r="H262">
        <v>0.25</v>
      </c>
      <c r="I262">
        <v>489.99999999999994</v>
      </c>
      <c r="J262">
        <v>1</v>
      </c>
    </row>
    <row r="263" spans="1:10">
      <c r="A263">
        <v>43718</v>
      </c>
      <c r="B263" t="s">
        <v>20</v>
      </c>
      <c r="C263" t="s">
        <v>308</v>
      </c>
      <c r="D263" t="s">
        <v>267</v>
      </c>
      <c r="E263" t="s">
        <v>298</v>
      </c>
      <c r="F263" t="s">
        <v>299</v>
      </c>
      <c r="G263">
        <v>122.49999999999999</v>
      </c>
      <c r="H263">
        <v>0.25</v>
      </c>
      <c r="I263">
        <v>489.99999999999994</v>
      </c>
      <c r="J263">
        <v>1</v>
      </c>
    </row>
    <row r="264" spans="1:10">
      <c r="A264">
        <v>43725</v>
      </c>
      <c r="B264" t="s">
        <v>20</v>
      </c>
      <c r="C264" t="s">
        <v>308</v>
      </c>
      <c r="D264" t="s">
        <v>267</v>
      </c>
      <c r="E264" t="s">
        <v>298</v>
      </c>
      <c r="F264" t="s">
        <v>299</v>
      </c>
      <c r="G264">
        <v>122.49999999999999</v>
      </c>
      <c r="H264">
        <v>0.25</v>
      </c>
      <c r="I264">
        <v>489.99999999999994</v>
      </c>
      <c r="J264">
        <v>1</v>
      </c>
    </row>
    <row r="265" spans="1:10">
      <c r="A265">
        <v>43729</v>
      </c>
      <c r="B265" t="s">
        <v>20</v>
      </c>
      <c r="C265" t="s">
        <v>300</v>
      </c>
      <c r="D265" t="s">
        <v>267</v>
      </c>
      <c r="E265" t="s">
        <v>298</v>
      </c>
      <c r="F265" t="s">
        <v>299</v>
      </c>
      <c r="G265">
        <v>122.49999999999999</v>
      </c>
      <c r="H265">
        <v>0.25</v>
      </c>
      <c r="I265">
        <v>489.99999999999994</v>
      </c>
      <c r="J265">
        <v>1</v>
      </c>
    </row>
    <row r="266" spans="1:10">
      <c r="A266">
        <v>43731</v>
      </c>
      <c r="B266" t="s">
        <v>20</v>
      </c>
      <c r="C266" t="s">
        <v>297</v>
      </c>
      <c r="D266" t="s">
        <v>267</v>
      </c>
      <c r="E266" t="s">
        <v>298</v>
      </c>
      <c r="F266" t="s">
        <v>299</v>
      </c>
      <c r="G266">
        <v>122.49999999999999</v>
      </c>
      <c r="H266">
        <v>0.25</v>
      </c>
      <c r="I266">
        <v>489.99999999999994</v>
      </c>
      <c r="J266">
        <v>1</v>
      </c>
    </row>
    <row r="267" spans="1:10">
      <c r="A267">
        <v>43734</v>
      </c>
      <c r="B267" t="s">
        <v>20</v>
      </c>
      <c r="C267" t="s">
        <v>308</v>
      </c>
      <c r="D267" t="s">
        <v>267</v>
      </c>
      <c r="E267" t="s">
        <v>298</v>
      </c>
      <c r="F267" t="s">
        <v>299</v>
      </c>
      <c r="G267">
        <v>122.49999999999999</v>
      </c>
      <c r="H267">
        <v>0.25</v>
      </c>
      <c r="I267">
        <v>489.99999999999994</v>
      </c>
      <c r="J267">
        <v>1</v>
      </c>
    </row>
    <row r="268" spans="1:10">
      <c r="A268">
        <v>43736</v>
      </c>
      <c r="B268" t="s">
        <v>20</v>
      </c>
      <c r="C268" t="s">
        <v>308</v>
      </c>
      <c r="D268" t="s">
        <v>267</v>
      </c>
      <c r="E268" t="s">
        <v>298</v>
      </c>
      <c r="F268" t="s">
        <v>299</v>
      </c>
      <c r="G268">
        <v>122.49999999999999</v>
      </c>
      <c r="H268">
        <v>0.25</v>
      </c>
      <c r="I268">
        <v>489.99999999999994</v>
      </c>
      <c r="J268">
        <v>1</v>
      </c>
    </row>
    <row r="269" spans="1:10">
      <c r="A269">
        <v>43737</v>
      </c>
      <c r="B269" t="s">
        <v>20</v>
      </c>
      <c r="C269" t="s">
        <v>308</v>
      </c>
      <c r="D269" t="s">
        <v>267</v>
      </c>
      <c r="E269" t="s">
        <v>298</v>
      </c>
      <c r="F269" t="s">
        <v>299</v>
      </c>
      <c r="G269">
        <v>122.49999999999999</v>
      </c>
      <c r="H269">
        <v>0.25</v>
      </c>
      <c r="I269">
        <v>489.99999999999994</v>
      </c>
      <c r="J269">
        <v>1</v>
      </c>
    </row>
    <row r="270" spans="1:10">
      <c r="A270">
        <v>43743</v>
      </c>
      <c r="B270" t="s">
        <v>20</v>
      </c>
      <c r="C270" t="s">
        <v>308</v>
      </c>
      <c r="D270" t="s">
        <v>267</v>
      </c>
      <c r="E270" t="s">
        <v>298</v>
      </c>
      <c r="F270" t="s">
        <v>299</v>
      </c>
      <c r="G270">
        <v>122.49999999999999</v>
      </c>
      <c r="H270">
        <v>0.25</v>
      </c>
      <c r="I270">
        <v>489.99999999999994</v>
      </c>
      <c r="J270">
        <v>1</v>
      </c>
    </row>
    <row r="271" spans="1:10">
      <c r="A271">
        <v>43744</v>
      </c>
      <c r="B271" t="s">
        <v>20</v>
      </c>
      <c r="C271" t="s">
        <v>300</v>
      </c>
      <c r="D271" t="s">
        <v>267</v>
      </c>
      <c r="E271" t="s">
        <v>298</v>
      </c>
      <c r="F271" t="s">
        <v>299</v>
      </c>
      <c r="G271">
        <v>122.49999999999999</v>
      </c>
      <c r="H271">
        <v>0.25</v>
      </c>
      <c r="I271">
        <v>489.99999999999994</v>
      </c>
      <c r="J271">
        <v>1</v>
      </c>
    </row>
    <row r="272" spans="1:10">
      <c r="A272">
        <v>43750</v>
      </c>
      <c r="B272" t="s">
        <v>20</v>
      </c>
      <c r="C272" t="s">
        <v>302</v>
      </c>
      <c r="D272" t="s">
        <v>267</v>
      </c>
      <c r="E272" t="s">
        <v>298</v>
      </c>
      <c r="F272" t="s">
        <v>299</v>
      </c>
      <c r="G272">
        <v>122.49999999999999</v>
      </c>
      <c r="H272">
        <v>0.25</v>
      </c>
      <c r="I272">
        <v>489.99999999999994</v>
      </c>
      <c r="J272">
        <v>1</v>
      </c>
    </row>
    <row r="273" spans="1:10">
      <c r="A273">
        <v>43751</v>
      </c>
      <c r="B273" t="s">
        <v>20</v>
      </c>
      <c r="C273" t="s">
        <v>308</v>
      </c>
      <c r="D273" t="s">
        <v>267</v>
      </c>
      <c r="E273" t="s">
        <v>298</v>
      </c>
      <c r="F273" t="s">
        <v>299</v>
      </c>
      <c r="G273">
        <v>122.49999999999999</v>
      </c>
      <c r="H273">
        <v>0.25</v>
      </c>
      <c r="I273">
        <v>489.99999999999994</v>
      </c>
      <c r="J273">
        <v>1</v>
      </c>
    </row>
    <row r="274" spans="1:10">
      <c r="A274">
        <v>43754</v>
      </c>
      <c r="B274" t="s">
        <v>20</v>
      </c>
      <c r="C274" t="s">
        <v>301</v>
      </c>
      <c r="D274" t="s">
        <v>267</v>
      </c>
      <c r="E274" t="s">
        <v>298</v>
      </c>
      <c r="F274" t="s">
        <v>299</v>
      </c>
      <c r="G274">
        <v>122.49999999999999</v>
      </c>
      <c r="H274">
        <v>0.25</v>
      </c>
      <c r="I274">
        <v>489.99999999999994</v>
      </c>
      <c r="J274">
        <v>1</v>
      </c>
    </row>
    <row r="275" spans="1:10">
      <c r="A275">
        <v>43757</v>
      </c>
      <c r="B275" t="s">
        <v>20</v>
      </c>
      <c r="C275" t="s">
        <v>308</v>
      </c>
      <c r="D275" t="s">
        <v>267</v>
      </c>
      <c r="E275" t="s">
        <v>298</v>
      </c>
      <c r="F275" t="s">
        <v>299</v>
      </c>
      <c r="G275">
        <v>122.49999999999999</v>
      </c>
      <c r="H275">
        <v>0.25</v>
      </c>
      <c r="I275">
        <v>489.99999999999994</v>
      </c>
      <c r="J275">
        <v>1</v>
      </c>
    </row>
    <row r="276" spans="1:10">
      <c r="A276">
        <v>43758</v>
      </c>
      <c r="B276" t="s">
        <v>20</v>
      </c>
      <c r="C276" t="s">
        <v>308</v>
      </c>
      <c r="D276" t="s">
        <v>267</v>
      </c>
      <c r="E276" t="s">
        <v>298</v>
      </c>
      <c r="F276" t="s">
        <v>299</v>
      </c>
      <c r="G276">
        <v>122.49999999999999</v>
      </c>
      <c r="H276">
        <v>0.25</v>
      </c>
      <c r="I276">
        <v>489.99999999999994</v>
      </c>
      <c r="J276">
        <v>1</v>
      </c>
    </row>
    <row r="277" spans="1:10">
      <c r="A277">
        <v>43762</v>
      </c>
      <c r="B277" t="s">
        <v>20</v>
      </c>
      <c r="C277" t="s">
        <v>308</v>
      </c>
      <c r="D277" t="s">
        <v>267</v>
      </c>
      <c r="E277" t="s">
        <v>298</v>
      </c>
      <c r="F277" t="s">
        <v>299</v>
      </c>
      <c r="G277">
        <v>122.49999999999999</v>
      </c>
      <c r="H277">
        <v>0.25</v>
      </c>
      <c r="I277">
        <v>489.99999999999994</v>
      </c>
      <c r="J277">
        <v>1</v>
      </c>
    </row>
    <row r="278" spans="1:10">
      <c r="A278">
        <v>43765</v>
      </c>
      <c r="B278" t="s">
        <v>20</v>
      </c>
      <c r="C278" t="s">
        <v>297</v>
      </c>
      <c r="D278" t="s">
        <v>267</v>
      </c>
      <c r="E278" t="s">
        <v>298</v>
      </c>
      <c r="F278" t="s">
        <v>299</v>
      </c>
      <c r="G278">
        <v>122.49999999999999</v>
      </c>
      <c r="H278">
        <v>0.25</v>
      </c>
      <c r="I278">
        <v>489.99999999999994</v>
      </c>
      <c r="J278">
        <v>1</v>
      </c>
    </row>
    <row r="279" spans="1:10">
      <c r="A279">
        <v>43773</v>
      </c>
      <c r="B279" t="s">
        <v>20</v>
      </c>
      <c r="C279" t="s">
        <v>308</v>
      </c>
      <c r="D279" t="s">
        <v>267</v>
      </c>
      <c r="E279" t="s">
        <v>298</v>
      </c>
      <c r="F279" t="s">
        <v>299</v>
      </c>
      <c r="G279">
        <v>122.49999999999999</v>
      </c>
      <c r="H279">
        <v>0.25</v>
      </c>
      <c r="I279">
        <v>489.99999999999994</v>
      </c>
      <c r="J279">
        <v>1</v>
      </c>
    </row>
    <row r="280" spans="1:10">
      <c r="A280">
        <v>43774</v>
      </c>
      <c r="B280" t="s">
        <v>20</v>
      </c>
      <c r="C280" t="s">
        <v>297</v>
      </c>
      <c r="D280" t="s">
        <v>267</v>
      </c>
      <c r="E280" t="s">
        <v>298</v>
      </c>
      <c r="F280" t="s">
        <v>299</v>
      </c>
      <c r="G280">
        <v>122.49999999999999</v>
      </c>
      <c r="H280">
        <v>0.25</v>
      </c>
      <c r="I280">
        <v>489.99999999999994</v>
      </c>
      <c r="J280">
        <v>1</v>
      </c>
    </row>
    <row r="281" spans="1:10">
      <c r="A281">
        <v>43776</v>
      </c>
      <c r="B281" t="s">
        <v>20</v>
      </c>
      <c r="C281" t="s">
        <v>308</v>
      </c>
      <c r="D281" t="s">
        <v>267</v>
      </c>
      <c r="E281" t="s">
        <v>298</v>
      </c>
      <c r="F281" t="s">
        <v>299</v>
      </c>
      <c r="G281">
        <v>122.49999999999999</v>
      </c>
      <c r="H281">
        <v>0.25</v>
      </c>
      <c r="I281">
        <v>489.99999999999994</v>
      </c>
      <c r="J281">
        <v>1</v>
      </c>
    </row>
    <row r="282" spans="1:10">
      <c r="A282">
        <v>43780</v>
      </c>
      <c r="B282" t="s">
        <v>20</v>
      </c>
      <c r="D282" t="s">
        <v>267</v>
      </c>
      <c r="E282" t="s">
        <v>298</v>
      </c>
      <c r="F282" t="s">
        <v>299</v>
      </c>
      <c r="G282">
        <v>122.49999999999999</v>
      </c>
      <c r="H282">
        <v>0.25</v>
      </c>
      <c r="I282">
        <v>489.99999999999994</v>
      </c>
      <c r="J282">
        <v>1</v>
      </c>
    </row>
    <row r="283" spans="1:10">
      <c r="A283">
        <v>43781</v>
      </c>
      <c r="B283" t="s">
        <v>20</v>
      </c>
      <c r="C283" t="s">
        <v>308</v>
      </c>
      <c r="D283" t="s">
        <v>267</v>
      </c>
      <c r="E283" t="s">
        <v>298</v>
      </c>
      <c r="F283" t="s">
        <v>299</v>
      </c>
      <c r="G283">
        <v>122.49999999999999</v>
      </c>
      <c r="H283">
        <v>0.25</v>
      </c>
      <c r="I283">
        <v>489.99999999999994</v>
      </c>
      <c r="J283">
        <v>1</v>
      </c>
    </row>
    <row r="284" spans="1:10">
      <c r="A284">
        <v>43786</v>
      </c>
      <c r="B284" t="s">
        <v>20</v>
      </c>
      <c r="C284" t="s">
        <v>308</v>
      </c>
      <c r="D284" t="s">
        <v>267</v>
      </c>
      <c r="E284" t="s">
        <v>298</v>
      </c>
      <c r="F284" t="s">
        <v>299</v>
      </c>
      <c r="G284">
        <v>122.49999999999999</v>
      </c>
      <c r="H284">
        <v>0.25</v>
      </c>
      <c r="I284">
        <v>489.99999999999994</v>
      </c>
      <c r="J284">
        <v>1</v>
      </c>
    </row>
    <row r="285" spans="1:10">
      <c r="A285">
        <v>43787</v>
      </c>
      <c r="B285" t="s">
        <v>20</v>
      </c>
      <c r="C285" t="s">
        <v>308</v>
      </c>
      <c r="D285" t="s">
        <v>267</v>
      </c>
      <c r="E285" t="s">
        <v>298</v>
      </c>
      <c r="F285" t="s">
        <v>299</v>
      </c>
      <c r="G285">
        <v>122.49999999999999</v>
      </c>
      <c r="H285">
        <v>0.25</v>
      </c>
      <c r="I285">
        <v>489.99999999999994</v>
      </c>
      <c r="J285">
        <v>1</v>
      </c>
    </row>
    <row r="286" spans="1:10">
      <c r="A286">
        <v>43788</v>
      </c>
      <c r="B286" t="s">
        <v>20</v>
      </c>
      <c r="D286" t="s">
        <v>267</v>
      </c>
      <c r="E286" t="s">
        <v>298</v>
      </c>
      <c r="F286" t="s">
        <v>299</v>
      </c>
      <c r="G286">
        <v>122.49999999999999</v>
      </c>
      <c r="H286">
        <v>0.25</v>
      </c>
      <c r="I286">
        <v>489.99999999999994</v>
      </c>
      <c r="J286">
        <v>1</v>
      </c>
    </row>
    <row r="287" spans="1:10">
      <c r="A287">
        <v>43790</v>
      </c>
      <c r="B287" t="s">
        <v>20</v>
      </c>
      <c r="C287" t="s">
        <v>308</v>
      </c>
      <c r="D287" t="s">
        <v>267</v>
      </c>
      <c r="E287" t="s">
        <v>298</v>
      </c>
      <c r="F287" t="s">
        <v>299</v>
      </c>
      <c r="G287">
        <v>122.49999999999999</v>
      </c>
      <c r="H287">
        <v>0.25</v>
      </c>
      <c r="I287">
        <v>489.99999999999994</v>
      </c>
      <c r="J287">
        <v>1</v>
      </c>
    </row>
    <row r="288" spans="1:10">
      <c r="A288">
        <v>43792</v>
      </c>
      <c r="B288" t="s">
        <v>20</v>
      </c>
      <c r="C288" t="s">
        <v>308</v>
      </c>
      <c r="D288" t="s">
        <v>267</v>
      </c>
      <c r="E288" t="s">
        <v>298</v>
      </c>
      <c r="F288" t="s">
        <v>299</v>
      </c>
      <c r="G288">
        <v>122.49999999999999</v>
      </c>
      <c r="H288">
        <v>0.25</v>
      </c>
      <c r="I288">
        <v>489.99999999999994</v>
      </c>
      <c r="J288">
        <v>1</v>
      </c>
    </row>
    <row r="289" spans="1:10">
      <c r="A289">
        <v>43793</v>
      </c>
      <c r="B289" t="s">
        <v>20</v>
      </c>
      <c r="C289" t="s">
        <v>308</v>
      </c>
      <c r="D289" t="s">
        <v>267</v>
      </c>
      <c r="E289" t="s">
        <v>298</v>
      </c>
      <c r="F289" t="s">
        <v>299</v>
      </c>
      <c r="G289">
        <v>122.49999999999999</v>
      </c>
      <c r="H289">
        <v>0.25</v>
      </c>
      <c r="I289">
        <v>489.99999999999994</v>
      </c>
      <c r="J289">
        <v>1</v>
      </c>
    </row>
    <row r="290" spans="1:10">
      <c r="A290">
        <v>43794</v>
      </c>
      <c r="B290" t="s">
        <v>20</v>
      </c>
      <c r="C290" t="s">
        <v>302</v>
      </c>
      <c r="D290" t="s">
        <v>267</v>
      </c>
      <c r="E290" t="s">
        <v>298</v>
      </c>
      <c r="F290" t="s">
        <v>299</v>
      </c>
      <c r="G290">
        <v>122.49999999999999</v>
      </c>
      <c r="H290">
        <v>0.25</v>
      </c>
      <c r="I290">
        <v>489.99999999999994</v>
      </c>
      <c r="J290">
        <v>1</v>
      </c>
    </row>
    <row r="291" spans="1:10">
      <c r="A291">
        <v>43796</v>
      </c>
      <c r="B291" t="s">
        <v>20</v>
      </c>
      <c r="C291" t="s">
        <v>308</v>
      </c>
      <c r="D291" t="s">
        <v>267</v>
      </c>
      <c r="E291" t="s">
        <v>298</v>
      </c>
      <c r="F291" t="s">
        <v>299</v>
      </c>
      <c r="G291">
        <v>122.49999999999999</v>
      </c>
      <c r="H291">
        <v>0.25</v>
      </c>
      <c r="I291">
        <v>489.99999999999994</v>
      </c>
      <c r="J291">
        <v>1</v>
      </c>
    </row>
    <row r="292" spans="1:10">
      <c r="A292">
        <v>43797</v>
      </c>
      <c r="B292" t="s">
        <v>20</v>
      </c>
      <c r="C292" t="s">
        <v>308</v>
      </c>
      <c r="D292" t="s">
        <v>267</v>
      </c>
      <c r="E292" t="s">
        <v>298</v>
      </c>
      <c r="F292" t="s">
        <v>299</v>
      </c>
      <c r="G292">
        <v>122.49999999999999</v>
      </c>
      <c r="H292">
        <v>0.25</v>
      </c>
      <c r="I292">
        <v>489.99999999999994</v>
      </c>
      <c r="J292">
        <v>1</v>
      </c>
    </row>
    <row r="293" spans="1:10">
      <c r="A293">
        <v>43798</v>
      </c>
      <c r="B293" t="s">
        <v>20</v>
      </c>
      <c r="C293" t="s">
        <v>308</v>
      </c>
      <c r="D293" t="s">
        <v>267</v>
      </c>
      <c r="E293" t="s">
        <v>298</v>
      </c>
      <c r="F293" t="s">
        <v>299</v>
      </c>
      <c r="G293">
        <v>122.49999999999999</v>
      </c>
      <c r="H293">
        <v>0.25</v>
      </c>
      <c r="I293">
        <v>489.99999999999994</v>
      </c>
      <c r="J293">
        <v>1</v>
      </c>
    </row>
    <row r="294" spans="1:10">
      <c r="A294">
        <v>43470</v>
      </c>
      <c r="B294" t="s">
        <v>26</v>
      </c>
      <c r="D294" t="s">
        <v>267</v>
      </c>
      <c r="E294" t="s">
        <v>298</v>
      </c>
      <c r="F294" t="s">
        <v>299</v>
      </c>
      <c r="G294">
        <v>122.49999999999999</v>
      </c>
      <c r="H294">
        <v>0.25</v>
      </c>
      <c r="I294">
        <v>489.99999999999994</v>
      </c>
      <c r="J294">
        <v>1</v>
      </c>
    </row>
    <row r="295" spans="1:10">
      <c r="A295">
        <v>43492</v>
      </c>
      <c r="B295" t="s">
        <v>26</v>
      </c>
      <c r="C295" t="s">
        <v>301</v>
      </c>
      <c r="D295" t="s">
        <v>267</v>
      </c>
      <c r="E295" t="s">
        <v>298</v>
      </c>
      <c r="F295" t="s">
        <v>299</v>
      </c>
      <c r="G295">
        <v>122.49999999999999</v>
      </c>
      <c r="H295">
        <v>0.25</v>
      </c>
      <c r="I295">
        <v>489.99999999999994</v>
      </c>
      <c r="J295">
        <v>1</v>
      </c>
    </row>
    <row r="296" spans="1:10">
      <c r="A296">
        <v>43493</v>
      </c>
      <c r="B296" t="s">
        <v>26</v>
      </c>
      <c r="C296" t="s">
        <v>304</v>
      </c>
      <c r="D296" t="s">
        <v>267</v>
      </c>
      <c r="E296" t="s">
        <v>298</v>
      </c>
      <c r="F296" t="s">
        <v>299</v>
      </c>
      <c r="G296">
        <v>122.49999999999999</v>
      </c>
      <c r="H296">
        <v>0.25</v>
      </c>
      <c r="I296">
        <v>489.99999999999994</v>
      </c>
      <c r="J296">
        <v>1</v>
      </c>
    </row>
    <row r="297" spans="1:10">
      <c r="A297">
        <v>43501</v>
      </c>
      <c r="B297" t="s">
        <v>17</v>
      </c>
      <c r="C297" t="s">
        <v>306</v>
      </c>
      <c r="D297" t="s">
        <v>267</v>
      </c>
      <c r="E297" t="s">
        <v>298</v>
      </c>
      <c r="F297" t="s">
        <v>299</v>
      </c>
      <c r="G297">
        <v>122.49999999999999</v>
      </c>
      <c r="H297">
        <v>0.25</v>
      </c>
      <c r="I297">
        <v>489.99999999999994</v>
      </c>
      <c r="J297">
        <v>1</v>
      </c>
    </row>
    <row r="298" spans="1:10">
      <c r="A298">
        <v>43513</v>
      </c>
      <c r="B298" t="s">
        <v>38</v>
      </c>
      <c r="D298" t="s">
        <v>267</v>
      </c>
      <c r="E298" t="s">
        <v>298</v>
      </c>
      <c r="F298" t="s">
        <v>299</v>
      </c>
      <c r="G298">
        <v>122.49999999999999</v>
      </c>
      <c r="H298">
        <v>0.25</v>
      </c>
      <c r="I298">
        <v>489.99999999999994</v>
      </c>
      <c r="J298">
        <v>1</v>
      </c>
    </row>
    <row r="299" spans="1:10">
      <c r="A299">
        <v>43515</v>
      </c>
      <c r="B299" t="s">
        <v>17</v>
      </c>
      <c r="C299" t="s">
        <v>306</v>
      </c>
      <c r="D299" t="s">
        <v>267</v>
      </c>
      <c r="E299" t="s">
        <v>298</v>
      </c>
      <c r="F299" t="s">
        <v>299</v>
      </c>
      <c r="G299">
        <v>122.49999999999999</v>
      </c>
      <c r="H299">
        <v>0.25</v>
      </c>
      <c r="I299">
        <v>489.99999999999994</v>
      </c>
      <c r="J299">
        <v>1</v>
      </c>
    </row>
    <row r="300" spans="1:10">
      <c r="A300">
        <v>43517</v>
      </c>
      <c r="B300" t="s">
        <v>38</v>
      </c>
      <c r="C300" t="s">
        <v>302</v>
      </c>
      <c r="D300" t="s">
        <v>267</v>
      </c>
      <c r="E300" t="s">
        <v>298</v>
      </c>
      <c r="F300" t="s">
        <v>299</v>
      </c>
      <c r="G300">
        <v>122.49999999999999</v>
      </c>
      <c r="H300">
        <v>0.25</v>
      </c>
      <c r="I300">
        <v>489.99999999999994</v>
      </c>
      <c r="J300">
        <v>1</v>
      </c>
    </row>
    <row r="301" spans="1:10">
      <c r="A301">
        <v>43520</v>
      </c>
      <c r="B301" t="s">
        <v>17</v>
      </c>
      <c r="C301" t="s">
        <v>306</v>
      </c>
      <c r="D301" t="s">
        <v>267</v>
      </c>
      <c r="E301" t="s">
        <v>298</v>
      </c>
      <c r="F301" t="s">
        <v>299</v>
      </c>
      <c r="G301">
        <v>122.49999999999999</v>
      </c>
      <c r="H301">
        <v>0.25</v>
      </c>
      <c r="I301">
        <v>489.99999999999994</v>
      </c>
      <c r="J301">
        <v>1</v>
      </c>
    </row>
    <row r="302" spans="1:10">
      <c r="A302">
        <v>43522</v>
      </c>
      <c r="B302" t="s">
        <v>17</v>
      </c>
      <c r="C302" t="s">
        <v>306</v>
      </c>
      <c r="D302" t="s">
        <v>267</v>
      </c>
      <c r="E302" t="s">
        <v>298</v>
      </c>
      <c r="F302" t="s">
        <v>299</v>
      </c>
      <c r="G302">
        <v>122.49999999999999</v>
      </c>
      <c r="H302">
        <v>0.25</v>
      </c>
      <c r="I302">
        <v>489.99999999999994</v>
      </c>
      <c r="J302">
        <v>1</v>
      </c>
    </row>
    <row r="303" spans="1:10">
      <c r="A303">
        <v>43523</v>
      </c>
      <c r="B303" t="s">
        <v>17</v>
      </c>
      <c r="C303" t="s">
        <v>301</v>
      </c>
      <c r="D303" t="s">
        <v>267</v>
      </c>
      <c r="E303" t="s">
        <v>298</v>
      </c>
      <c r="F303" t="s">
        <v>299</v>
      </c>
      <c r="G303">
        <v>122.49999999999999</v>
      </c>
      <c r="H303">
        <v>0.25</v>
      </c>
      <c r="I303">
        <v>489.99999999999994</v>
      </c>
      <c r="J303">
        <v>1</v>
      </c>
    </row>
    <row r="304" spans="1:10">
      <c r="A304">
        <v>43525</v>
      </c>
      <c r="B304" t="s">
        <v>38</v>
      </c>
      <c r="C304" t="s">
        <v>300</v>
      </c>
      <c r="D304" t="s">
        <v>267</v>
      </c>
      <c r="E304" t="s">
        <v>298</v>
      </c>
      <c r="F304" t="s">
        <v>299</v>
      </c>
      <c r="G304">
        <v>122.49999999999999</v>
      </c>
      <c r="H304">
        <v>0.25</v>
      </c>
      <c r="I304">
        <v>489.99999999999994</v>
      </c>
      <c r="J304">
        <v>1</v>
      </c>
    </row>
    <row r="305" spans="1:10">
      <c r="A305">
        <v>43528</v>
      </c>
      <c r="B305" t="s">
        <v>17</v>
      </c>
      <c r="C305" t="s">
        <v>297</v>
      </c>
      <c r="D305" t="s">
        <v>267</v>
      </c>
      <c r="E305" t="s">
        <v>298</v>
      </c>
      <c r="F305" t="s">
        <v>299</v>
      </c>
      <c r="G305">
        <v>122.49999999999999</v>
      </c>
      <c r="H305">
        <v>0.25</v>
      </c>
      <c r="I305">
        <v>489.99999999999994</v>
      </c>
      <c r="J305">
        <v>1</v>
      </c>
    </row>
    <row r="306" spans="1:10">
      <c r="A306">
        <v>43531</v>
      </c>
      <c r="B306" t="s">
        <v>17</v>
      </c>
      <c r="C306" t="s">
        <v>306</v>
      </c>
      <c r="D306" t="s">
        <v>267</v>
      </c>
      <c r="E306" t="s">
        <v>298</v>
      </c>
      <c r="F306" t="s">
        <v>299</v>
      </c>
      <c r="G306">
        <v>122.49999999999999</v>
      </c>
      <c r="H306">
        <v>0.25</v>
      </c>
      <c r="I306">
        <v>489.99999999999994</v>
      </c>
      <c r="J306">
        <v>1</v>
      </c>
    </row>
    <row r="307" spans="1:10">
      <c r="A307">
        <v>43533</v>
      </c>
      <c r="B307" t="s">
        <v>17</v>
      </c>
      <c r="C307" t="s">
        <v>300</v>
      </c>
      <c r="D307" t="s">
        <v>267</v>
      </c>
      <c r="E307" t="s">
        <v>298</v>
      </c>
      <c r="F307" t="s">
        <v>299</v>
      </c>
      <c r="G307">
        <v>122.49999999999999</v>
      </c>
      <c r="H307">
        <v>0.25</v>
      </c>
      <c r="I307">
        <v>489.99999999999994</v>
      </c>
      <c r="J307">
        <v>1</v>
      </c>
    </row>
    <row r="308" spans="1:10">
      <c r="A308">
        <v>43535</v>
      </c>
      <c r="B308" t="s">
        <v>26</v>
      </c>
      <c r="C308" t="s">
        <v>304</v>
      </c>
      <c r="D308" t="s">
        <v>267</v>
      </c>
      <c r="E308" t="s">
        <v>298</v>
      </c>
      <c r="F308" t="s">
        <v>299</v>
      </c>
      <c r="G308">
        <v>122.49999999999999</v>
      </c>
      <c r="H308">
        <v>0.25</v>
      </c>
      <c r="I308">
        <v>489.99999999999994</v>
      </c>
      <c r="J308">
        <v>1</v>
      </c>
    </row>
    <row r="309" spans="1:10">
      <c r="A309">
        <v>43536</v>
      </c>
      <c r="B309" t="s">
        <v>23</v>
      </c>
      <c r="C309" t="s">
        <v>302</v>
      </c>
      <c r="D309" t="s">
        <v>267</v>
      </c>
      <c r="E309" t="s">
        <v>298</v>
      </c>
      <c r="F309" t="s">
        <v>299</v>
      </c>
      <c r="G309">
        <v>122.49999999999999</v>
      </c>
      <c r="H309">
        <v>0.25</v>
      </c>
      <c r="I309">
        <v>489.99999999999994</v>
      </c>
      <c r="J309">
        <v>1</v>
      </c>
    </row>
    <row r="310" spans="1:10">
      <c r="A310">
        <v>43536</v>
      </c>
      <c r="B310" t="s">
        <v>38</v>
      </c>
      <c r="D310" t="s">
        <v>267</v>
      </c>
      <c r="E310" t="s">
        <v>298</v>
      </c>
      <c r="F310" t="s">
        <v>299</v>
      </c>
      <c r="G310">
        <v>122.49999999999999</v>
      </c>
      <c r="H310">
        <v>0.25</v>
      </c>
      <c r="I310">
        <v>489.99999999999994</v>
      </c>
      <c r="J310">
        <v>1</v>
      </c>
    </row>
    <row r="311" spans="1:10">
      <c r="A311">
        <v>43537</v>
      </c>
      <c r="B311" t="s">
        <v>23</v>
      </c>
      <c r="C311" t="s">
        <v>297</v>
      </c>
      <c r="D311" t="s">
        <v>267</v>
      </c>
      <c r="E311" t="s">
        <v>298</v>
      </c>
      <c r="F311" t="s">
        <v>299</v>
      </c>
      <c r="G311">
        <v>122.49999999999999</v>
      </c>
      <c r="H311">
        <v>0.25</v>
      </c>
      <c r="I311">
        <v>489.99999999999994</v>
      </c>
      <c r="J311">
        <v>1</v>
      </c>
    </row>
    <row r="312" spans="1:10">
      <c r="A312">
        <v>43537</v>
      </c>
      <c r="B312" t="s">
        <v>26</v>
      </c>
      <c r="C312" t="s">
        <v>300</v>
      </c>
      <c r="D312" t="s">
        <v>267</v>
      </c>
      <c r="E312" t="s">
        <v>298</v>
      </c>
      <c r="F312" t="s">
        <v>299</v>
      </c>
      <c r="G312">
        <v>122.49999999999999</v>
      </c>
      <c r="H312">
        <v>0.25</v>
      </c>
      <c r="I312">
        <v>489.99999999999994</v>
      </c>
      <c r="J312">
        <v>1</v>
      </c>
    </row>
    <row r="313" spans="1:10">
      <c r="A313">
        <v>43537</v>
      </c>
      <c r="B313" t="s">
        <v>38</v>
      </c>
      <c r="D313" t="s">
        <v>267</v>
      </c>
      <c r="E313" t="s">
        <v>298</v>
      </c>
      <c r="F313" t="s">
        <v>299</v>
      </c>
      <c r="G313">
        <v>122.49999999999999</v>
      </c>
      <c r="H313">
        <v>0.25</v>
      </c>
      <c r="I313">
        <v>489.99999999999994</v>
      </c>
      <c r="J313">
        <v>1</v>
      </c>
    </row>
    <row r="314" spans="1:10">
      <c r="A314">
        <v>43539</v>
      </c>
      <c r="B314" t="s">
        <v>38</v>
      </c>
      <c r="C314" t="s">
        <v>297</v>
      </c>
      <c r="D314" t="s">
        <v>267</v>
      </c>
      <c r="E314" t="s">
        <v>298</v>
      </c>
      <c r="F314" t="s">
        <v>299</v>
      </c>
      <c r="G314">
        <v>122.49999999999999</v>
      </c>
      <c r="H314">
        <v>0.25</v>
      </c>
      <c r="I314">
        <v>489.99999999999994</v>
      </c>
      <c r="J314">
        <v>1</v>
      </c>
    </row>
    <row r="315" spans="1:10">
      <c r="A315">
        <v>43541</v>
      </c>
      <c r="B315" t="s">
        <v>26</v>
      </c>
      <c r="C315" t="s">
        <v>304</v>
      </c>
      <c r="D315" t="s">
        <v>267</v>
      </c>
      <c r="E315" t="s">
        <v>298</v>
      </c>
      <c r="F315" t="s">
        <v>299</v>
      </c>
      <c r="G315">
        <v>122.49999999999999</v>
      </c>
      <c r="H315">
        <v>0.25</v>
      </c>
      <c r="I315">
        <v>489.99999999999994</v>
      </c>
      <c r="J315">
        <v>1</v>
      </c>
    </row>
    <row r="316" spans="1:10">
      <c r="A316">
        <v>43544</v>
      </c>
      <c r="B316" t="s">
        <v>17</v>
      </c>
      <c r="C316" t="s">
        <v>306</v>
      </c>
      <c r="D316" t="s">
        <v>267</v>
      </c>
      <c r="E316" t="s">
        <v>298</v>
      </c>
      <c r="F316" t="s">
        <v>299</v>
      </c>
      <c r="G316">
        <v>122.49999999999999</v>
      </c>
      <c r="H316">
        <v>0.25</v>
      </c>
      <c r="I316">
        <v>489.99999999999994</v>
      </c>
      <c r="J316">
        <v>1</v>
      </c>
    </row>
    <row r="317" spans="1:10">
      <c r="A317">
        <v>43545</v>
      </c>
      <c r="B317" t="s">
        <v>17</v>
      </c>
      <c r="C317" t="s">
        <v>306</v>
      </c>
      <c r="D317" t="s">
        <v>267</v>
      </c>
      <c r="E317" t="s">
        <v>298</v>
      </c>
      <c r="F317" t="s">
        <v>299</v>
      </c>
      <c r="G317">
        <v>122.49999999999999</v>
      </c>
      <c r="H317">
        <v>0.25</v>
      </c>
      <c r="I317">
        <v>489.99999999999994</v>
      </c>
      <c r="J317">
        <v>1</v>
      </c>
    </row>
    <row r="318" spans="1:10">
      <c r="A318">
        <v>43547</v>
      </c>
      <c r="B318" t="s">
        <v>26</v>
      </c>
      <c r="C318" t="s">
        <v>304</v>
      </c>
      <c r="D318" t="s">
        <v>267</v>
      </c>
      <c r="E318" t="s">
        <v>298</v>
      </c>
      <c r="F318" t="s">
        <v>299</v>
      </c>
      <c r="G318">
        <v>122.49999999999999</v>
      </c>
      <c r="H318">
        <v>0.25</v>
      </c>
      <c r="I318">
        <v>489.99999999999994</v>
      </c>
      <c r="J318">
        <v>1</v>
      </c>
    </row>
    <row r="319" spans="1:10">
      <c r="A319">
        <v>43549</v>
      </c>
      <c r="B319" t="s">
        <v>23</v>
      </c>
      <c r="C319" t="s">
        <v>297</v>
      </c>
      <c r="D319" t="s">
        <v>267</v>
      </c>
      <c r="E319" t="s">
        <v>298</v>
      </c>
      <c r="F319" t="s">
        <v>299</v>
      </c>
      <c r="G319">
        <v>122.49999999999999</v>
      </c>
      <c r="H319">
        <v>0.25</v>
      </c>
      <c r="I319">
        <v>489.99999999999994</v>
      </c>
      <c r="J319">
        <v>1</v>
      </c>
    </row>
    <row r="320" spans="1:10">
      <c r="A320">
        <v>43549</v>
      </c>
      <c r="B320" t="s">
        <v>38</v>
      </c>
      <c r="C320" t="s">
        <v>306</v>
      </c>
      <c r="D320" t="s">
        <v>267</v>
      </c>
      <c r="E320" t="s">
        <v>298</v>
      </c>
      <c r="F320" t="s">
        <v>299</v>
      </c>
      <c r="G320">
        <v>122.49999999999999</v>
      </c>
      <c r="H320">
        <v>0.25</v>
      </c>
      <c r="I320">
        <v>489.99999999999994</v>
      </c>
      <c r="J320">
        <v>1</v>
      </c>
    </row>
    <row r="321" spans="1:10">
      <c r="A321">
        <v>43551</v>
      </c>
      <c r="B321" t="s">
        <v>38</v>
      </c>
      <c r="C321" t="s">
        <v>297</v>
      </c>
      <c r="D321" t="s">
        <v>267</v>
      </c>
      <c r="E321" t="s">
        <v>298</v>
      </c>
      <c r="F321" t="s">
        <v>299</v>
      </c>
      <c r="G321">
        <v>122.49999999999999</v>
      </c>
      <c r="H321">
        <v>0.25</v>
      </c>
      <c r="I321">
        <v>489.99999999999994</v>
      </c>
      <c r="J321">
        <v>1</v>
      </c>
    </row>
    <row r="322" spans="1:10">
      <c r="A322">
        <v>43552</v>
      </c>
      <c r="B322" t="s">
        <v>17</v>
      </c>
      <c r="C322" t="s">
        <v>301</v>
      </c>
      <c r="D322" t="s">
        <v>267</v>
      </c>
      <c r="E322" t="s">
        <v>298</v>
      </c>
      <c r="F322" t="s">
        <v>299</v>
      </c>
      <c r="G322">
        <v>122.49999999999999</v>
      </c>
      <c r="H322">
        <v>0.25</v>
      </c>
      <c r="I322">
        <v>489.99999999999994</v>
      </c>
      <c r="J322">
        <v>1</v>
      </c>
    </row>
    <row r="323" spans="1:10">
      <c r="A323">
        <v>43552</v>
      </c>
      <c r="B323" t="s">
        <v>26</v>
      </c>
      <c r="C323" t="s">
        <v>304</v>
      </c>
      <c r="D323" t="s">
        <v>267</v>
      </c>
      <c r="E323" t="s">
        <v>298</v>
      </c>
      <c r="F323" t="s">
        <v>299</v>
      </c>
      <c r="G323">
        <v>122.49999999999999</v>
      </c>
      <c r="H323">
        <v>0.25</v>
      </c>
      <c r="I323">
        <v>489.99999999999994</v>
      </c>
      <c r="J323">
        <v>1</v>
      </c>
    </row>
    <row r="324" spans="1:10">
      <c r="A324">
        <v>43552</v>
      </c>
      <c r="B324" t="s">
        <v>38</v>
      </c>
      <c r="C324" t="s">
        <v>302</v>
      </c>
      <c r="D324" t="s">
        <v>267</v>
      </c>
      <c r="E324" t="s">
        <v>298</v>
      </c>
      <c r="F324" t="s">
        <v>299</v>
      </c>
      <c r="G324">
        <v>122.49999999999999</v>
      </c>
      <c r="H324">
        <v>0.25</v>
      </c>
      <c r="I324">
        <v>489.99999999999994</v>
      </c>
      <c r="J324">
        <v>1</v>
      </c>
    </row>
    <row r="325" spans="1:10">
      <c r="A325">
        <v>43554</v>
      </c>
      <c r="B325" t="s">
        <v>26</v>
      </c>
      <c r="C325" t="s">
        <v>304</v>
      </c>
      <c r="D325" t="s">
        <v>267</v>
      </c>
      <c r="E325" t="s">
        <v>298</v>
      </c>
      <c r="F325" t="s">
        <v>299</v>
      </c>
      <c r="G325">
        <v>122.49999999999999</v>
      </c>
      <c r="H325">
        <v>0.25</v>
      </c>
      <c r="I325">
        <v>489.99999999999994</v>
      </c>
      <c r="J325">
        <v>1</v>
      </c>
    </row>
    <row r="326" spans="1:10">
      <c r="A326">
        <v>43555</v>
      </c>
      <c r="B326" t="s">
        <v>38</v>
      </c>
      <c r="C326" t="s">
        <v>302</v>
      </c>
      <c r="D326" t="s">
        <v>267</v>
      </c>
      <c r="E326" t="s">
        <v>298</v>
      </c>
      <c r="F326" t="s">
        <v>299</v>
      </c>
      <c r="G326">
        <v>122.49999999999999</v>
      </c>
      <c r="H326">
        <v>0.25</v>
      </c>
      <c r="I326">
        <v>489.99999999999994</v>
      </c>
      <c r="J326">
        <v>1</v>
      </c>
    </row>
    <row r="327" spans="1:10">
      <c r="A327">
        <v>43556</v>
      </c>
      <c r="B327" t="s">
        <v>23</v>
      </c>
      <c r="C327" t="s">
        <v>297</v>
      </c>
      <c r="D327" t="s">
        <v>267</v>
      </c>
      <c r="E327" t="s">
        <v>298</v>
      </c>
      <c r="F327" t="s">
        <v>299</v>
      </c>
      <c r="G327">
        <v>122.49999999999999</v>
      </c>
      <c r="H327">
        <v>0.25</v>
      </c>
      <c r="I327">
        <v>489.99999999999994</v>
      </c>
      <c r="J327">
        <v>1</v>
      </c>
    </row>
    <row r="328" spans="1:10">
      <c r="A328">
        <v>43558</v>
      </c>
      <c r="B328" t="s">
        <v>38</v>
      </c>
      <c r="C328" t="s">
        <v>304</v>
      </c>
      <c r="D328" t="s">
        <v>267</v>
      </c>
      <c r="E328" t="s">
        <v>298</v>
      </c>
      <c r="F328" t="s">
        <v>299</v>
      </c>
      <c r="G328">
        <v>122.49999999999999</v>
      </c>
      <c r="H328">
        <v>0.25</v>
      </c>
      <c r="I328">
        <v>489.99999999999994</v>
      </c>
      <c r="J328">
        <v>1</v>
      </c>
    </row>
    <row r="329" spans="1:10">
      <c r="A329">
        <v>43559</v>
      </c>
      <c r="B329" t="s">
        <v>26</v>
      </c>
      <c r="C329" t="s">
        <v>304</v>
      </c>
      <c r="D329" t="s">
        <v>267</v>
      </c>
      <c r="E329" t="s">
        <v>298</v>
      </c>
      <c r="F329" t="s">
        <v>299</v>
      </c>
      <c r="G329">
        <v>122.49999999999999</v>
      </c>
      <c r="H329">
        <v>0.25</v>
      </c>
      <c r="I329">
        <v>489.99999999999994</v>
      </c>
      <c r="J329">
        <v>1</v>
      </c>
    </row>
    <row r="330" spans="1:10">
      <c r="A330">
        <v>43560</v>
      </c>
      <c r="B330" t="s">
        <v>26</v>
      </c>
      <c r="C330" t="s">
        <v>304</v>
      </c>
      <c r="D330" t="s">
        <v>267</v>
      </c>
      <c r="E330" t="s">
        <v>298</v>
      </c>
      <c r="F330" t="s">
        <v>299</v>
      </c>
      <c r="G330">
        <v>122.49999999999999</v>
      </c>
      <c r="H330">
        <v>0.25</v>
      </c>
      <c r="I330">
        <v>489.99999999999994</v>
      </c>
      <c r="J330">
        <v>1</v>
      </c>
    </row>
    <row r="331" spans="1:10">
      <c r="A331">
        <v>43562</v>
      </c>
      <c r="B331" t="s">
        <v>17</v>
      </c>
      <c r="C331" t="s">
        <v>306</v>
      </c>
      <c r="D331" t="s">
        <v>267</v>
      </c>
      <c r="E331" t="s">
        <v>298</v>
      </c>
      <c r="F331" t="s">
        <v>299</v>
      </c>
      <c r="G331">
        <v>122.49999999999999</v>
      </c>
      <c r="H331">
        <v>0.25</v>
      </c>
      <c r="I331">
        <v>489.99999999999994</v>
      </c>
      <c r="J331">
        <v>1</v>
      </c>
    </row>
    <row r="332" spans="1:10">
      <c r="A332">
        <v>43562</v>
      </c>
      <c r="B332" t="s">
        <v>38</v>
      </c>
      <c r="C332" t="s">
        <v>301</v>
      </c>
      <c r="D332" t="s">
        <v>267</v>
      </c>
      <c r="E332" t="s">
        <v>298</v>
      </c>
      <c r="F332" t="s">
        <v>299</v>
      </c>
      <c r="G332">
        <v>122.49999999999999</v>
      </c>
      <c r="H332">
        <v>0.25</v>
      </c>
      <c r="I332">
        <v>489.99999999999994</v>
      </c>
      <c r="J332">
        <v>1</v>
      </c>
    </row>
    <row r="333" spans="1:10">
      <c r="A333">
        <v>43563</v>
      </c>
      <c r="B333" t="s">
        <v>26</v>
      </c>
      <c r="D333" t="s">
        <v>267</v>
      </c>
      <c r="E333" t="s">
        <v>298</v>
      </c>
      <c r="F333" t="s">
        <v>299</v>
      </c>
      <c r="G333">
        <v>122.49999999999999</v>
      </c>
      <c r="H333">
        <v>0.25</v>
      </c>
      <c r="I333">
        <v>489.99999999999994</v>
      </c>
      <c r="J333">
        <v>1</v>
      </c>
    </row>
    <row r="334" spans="1:10">
      <c r="A334">
        <v>43565</v>
      </c>
      <c r="B334" t="s">
        <v>17</v>
      </c>
      <c r="C334" t="s">
        <v>306</v>
      </c>
      <c r="D334" t="s">
        <v>267</v>
      </c>
      <c r="E334" t="s">
        <v>298</v>
      </c>
      <c r="F334" t="s">
        <v>299</v>
      </c>
      <c r="G334">
        <v>122.49999999999999</v>
      </c>
      <c r="H334">
        <v>0.25</v>
      </c>
      <c r="I334">
        <v>489.99999999999994</v>
      </c>
      <c r="J334">
        <v>1</v>
      </c>
    </row>
    <row r="335" spans="1:10">
      <c r="A335">
        <v>43566</v>
      </c>
      <c r="B335" t="s">
        <v>23</v>
      </c>
      <c r="C335" t="s">
        <v>300</v>
      </c>
      <c r="D335" t="s">
        <v>267</v>
      </c>
      <c r="E335" t="s">
        <v>298</v>
      </c>
      <c r="F335" t="s">
        <v>299</v>
      </c>
      <c r="G335">
        <v>122.49999999999999</v>
      </c>
      <c r="H335">
        <v>0.25</v>
      </c>
      <c r="I335">
        <v>489.99999999999994</v>
      </c>
      <c r="J335">
        <v>1</v>
      </c>
    </row>
    <row r="336" spans="1:10">
      <c r="A336">
        <v>43569</v>
      </c>
      <c r="B336" t="s">
        <v>38</v>
      </c>
      <c r="C336" t="s">
        <v>302</v>
      </c>
      <c r="D336" t="s">
        <v>267</v>
      </c>
      <c r="E336" t="s">
        <v>298</v>
      </c>
      <c r="F336" t="s">
        <v>299</v>
      </c>
      <c r="G336">
        <v>122.49999999999999</v>
      </c>
      <c r="H336">
        <v>0.25</v>
      </c>
      <c r="I336">
        <v>489.99999999999994</v>
      </c>
      <c r="J336">
        <v>1</v>
      </c>
    </row>
    <row r="337" spans="1:10">
      <c r="A337">
        <v>43570</v>
      </c>
      <c r="B337" t="s">
        <v>26</v>
      </c>
      <c r="C337" t="s">
        <v>300</v>
      </c>
      <c r="D337" t="s">
        <v>267</v>
      </c>
      <c r="E337" t="s">
        <v>298</v>
      </c>
      <c r="F337" t="s">
        <v>299</v>
      </c>
      <c r="G337">
        <v>122.49999999999999</v>
      </c>
      <c r="H337">
        <v>0.25</v>
      </c>
      <c r="I337">
        <v>489.99999999999994</v>
      </c>
      <c r="J337">
        <v>1</v>
      </c>
    </row>
    <row r="338" spans="1:10">
      <c r="A338">
        <v>43572</v>
      </c>
      <c r="B338" t="s">
        <v>38</v>
      </c>
      <c r="C338" t="s">
        <v>301</v>
      </c>
      <c r="D338" t="s">
        <v>267</v>
      </c>
      <c r="E338" t="s">
        <v>298</v>
      </c>
      <c r="F338" t="s">
        <v>299</v>
      </c>
      <c r="G338">
        <v>122.49999999999999</v>
      </c>
      <c r="H338">
        <v>0.25</v>
      </c>
      <c r="I338">
        <v>489.99999999999994</v>
      </c>
      <c r="J338">
        <v>1</v>
      </c>
    </row>
    <row r="339" spans="1:10">
      <c r="A339">
        <v>43573</v>
      </c>
      <c r="B339" t="s">
        <v>17</v>
      </c>
      <c r="C339" t="s">
        <v>306</v>
      </c>
      <c r="D339" t="s">
        <v>267</v>
      </c>
      <c r="E339" t="s">
        <v>298</v>
      </c>
      <c r="F339" t="s">
        <v>299</v>
      </c>
      <c r="G339">
        <v>122.49999999999999</v>
      </c>
      <c r="H339">
        <v>0.25</v>
      </c>
      <c r="I339">
        <v>489.99999999999994</v>
      </c>
      <c r="J339">
        <v>1</v>
      </c>
    </row>
    <row r="340" spans="1:10">
      <c r="A340">
        <v>43576</v>
      </c>
      <c r="B340" t="s">
        <v>17</v>
      </c>
      <c r="C340" t="s">
        <v>306</v>
      </c>
      <c r="D340" t="s">
        <v>267</v>
      </c>
      <c r="E340" t="s">
        <v>298</v>
      </c>
      <c r="F340" t="s">
        <v>299</v>
      </c>
      <c r="G340">
        <v>122.49999999999999</v>
      </c>
      <c r="H340">
        <v>0.25</v>
      </c>
      <c r="I340">
        <v>489.99999999999994</v>
      </c>
      <c r="J340">
        <v>1</v>
      </c>
    </row>
    <row r="341" spans="1:10">
      <c r="A341">
        <v>43577</v>
      </c>
      <c r="B341" t="s">
        <v>17</v>
      </c>
      <c r="C341" t="s">
        <v>300</v>
      </c>
      <c r="D341" t="s">
        <v>267</v>
      </c>
      <c r="E341" t="s">
        <v>298</v>
      </c>
      <c r="F341" t="s">
        <v>299</v>
      </c>
      <c r="G341">
        <v>122.49999999999999</v>
      </c>
      <c r="H341">
        <v>0.25</v>
      </c>
      <c r="I341">
        <v>489.99999999999994</v>
      </c>
      <c r="J341">
        <v>1</v>
      </c>
    </row>
    <row r="342" spans="1:10">
      <c r="A342">
        <v>43577</v>
      </c>
      <c r="B342" t="s">
        <v>38</v>
      </c>
      <c r="D342" t="s">
        <v>267</v>
      </c>
      <c r="E342" t="s">
        <v>298</v>
      </c>
      <c r="F342" t="s">
        <v>299</v>
      </c>
      <c r="G342">
        <v>122.49999999999999</v>
      </c>
      <c r="H342">
        <v>0.25</v>
      </c>
      <c r="I342">
        <v>489.99999999999994</v>
      </c>
      <c r="J342">
        <v>1</v>
      </c>
    </row>
    <row r="343" spans="1:10">
      <c r="A343">
        <v>43584</v>
      </c>
      <c r="B343" t="s">
        <v>26</v>
      </c>
      <c r="C343" t="s">
        <v>304</v>
      </c>
      <c r="D343" t="s">
        <v>267</v>
      </c>
      <c r="E343" t="s">
        <v>298</v>
      </c>
      <c r="F343" t="s">
        <v>299</v>
      </c>
      <c r="G343">
        <v>122.49999999999999</v>
      </c>
      <c r="H343">
        <v>0.25</v>
      </c>
      <c r="I343">
        <v>489.99999999999994</v>
      </c>
      <c r="J343">
        <v>1</v>
      </c>
    </row>
    <row r="344" spans="1:10">
      <c r="A344">
        <v>43589</v>
      </c>
      <c r="B344" t="s">
        <v>17</v>
      </c>
      <c r="C344" t="s">
        <v>306</v>
      </c>
      <c r="D344" t="s">
        <v>267</v>
      </c>
      <c r="E344" t="s">
        <v>298</v>
      </c>
      <c r="F344" t="s">
        <v>299</v>
      </c>
      <c r="G344">
        <v>122.49999999999999</v>
      </c>
      <c r="H344">
        <v>0.25</v>
      </c>
      <c r="I344">
        <v>489.99999999999994</v>
      </c>
      <c r="J344">
        <v>1</v>
      </c>
    </row>
    <row r="345" spans="1:10">
      <c r="A345">
        <v>43599</v>
      </c>
      <c r="B345" t="s">
        <v>38</v>
      </c>
      <c r="D345" t="s">
        <v>267</v>
      </c>
      <c r="E345" t="s">
        <v>298</v>
      </c>
      <c r="F345" t="s">
        <v>299</v>
      </c>
      <c r="G345">
        <v>122.49999999999999</v>
      </c>
      <c r="H345">
        <v>0.25</v>
      </c>
      <c r="I345">
        <v>489.99999999999994</v>
      </c>
      <c r="J345">
        <v>1</v>
      </c>
    </row>
    <row r="346" spans="1:10">
      <c r="A346">
        <v>43604</v>
      </c>
      <c r="B346" t="s">
        <v>38</v>
      </c>
      <c r="C346" t="s">
        <v>302</v>
      </c>
      <c r="D346" t="s">
        <v>267</v>
      </c>
      <c r="E346" t="s">
        <v>298</v>
      </c>
      <c r="F346" t="s">
        <v>299</v>
      </c>
      <c r="G346">
        <v>122.49999999999999</v>
      </c>
      <c r="H346">
        <v>0.25</v>
      </c>
      <c r="I346">
        <v>489.99999999999994</v>
      </c>
      <c r="J346">
        <v>1</v>
      </c>
    </row>
    <row r="347" spans="1:10">
      <c r="A347">
        <v>43610</v>
      </c>
      <c r="B347" t="s">
        <v>17</v>
      </c>
      <c r="C347" t="s">
        <v>306</v>
      </c>
      <c r="D347" t="s">
        <v>267</v>
      </c>
      <c r="E347" t="s">
        <v>298</v>
      </c>
      <c r="F347" t="s">
        <v>299</v>
      </c>
      <c r="G347">
        <v>122.49999999999999</v>
      </c>
      <c r="H347">
        <v>0.25</v>
      </c>
      <c r="I347">
        <v>489.99999999999994</v>
      </c>
      <c r="J347">
        <v>1</v>
      </c>
    </row>
    <row r="348" spans="1:10">
      <c r="A348">
        <v>43617</v>
      </c>
      <c r="B348" t="s">
        <v>26</v>
      </c>
      <c r="C348" t="s">
        <v>304</v>
      </c>
      <c r="D348" t="s">
        <v>267</v>
      </c>
      <c r="E348" t="s">
        <v>298</v>
      </c>
      <c r="F348" t="s">
        <v>299</v>
      </c>
      <c r="G348">
        <v>122.49999999999999</v>
      </c>
      <c r="H348">
        <v>0.25</v>
      </c>
      <c r="I348">
        <v>489.99999999999994</v>
      </c>
      <c r="J348">
        <v>1</v>
      </c>
    </row>
    <row r="349" spans="1:10">
      <c r="A349">
        <v>43620</v>
      </c>
      <c r="B349" t="s">
        <v>38</v>
      </c>
      <c r="D349" t="s">
        <v>267</v>
      </c>
      <c r="E349" t="s">
        <v>298</v>
      </c>
      <c r="F349" t="s">
        <v>299</v>
      </c>
      <c r="G349">
        <v>122.49999999999999</v>
      </c>
      <c r="H349">
        <v>0.25</v>
      </c>
      <c r="I349">
        <v>489.99999999999994</v>
      </c>
      <c r="J349">
        <v>1</v>
      </c>
    </row>
    <row r="350" spans="1:10">
      <c r="A350">
        <v>43623</v>
      </c>
      <c r="B350" t="s">
        <v>38</v>
      </c>
      <c r="C350" t="s">
        <v>302</v>
      </c>
      <c r="D350" t="s">
        <v>267</v>
      </c>
      <c r="E350" t="s">
        <v>298</v>
      </c>
      <c r="F350" t="s">
        <v>299</v>
      </c>
      <c r="G350">
        <v>122.49999999999999</v>
      </c>
      <c r="H350">
        <v>0.25</v>
      </c>
      <c r="I350">
        <v>489.99999999999994</v>
      </c>
      <c r="J350">
        <v>1</v>
      </c>
    </row>
    <row r="351" spans="1:10">
      <c r="A351">
        <v>43631</v>
      </c>
      <c r="B351" t="s">
        <v>38</v>
      </c>
      <c r="C351" t="s">
        <v>301</v>
      </c>
      <c r="D351" t="s">
        <v>267</v>
      </c>
      <c r="E351" t="s">
        <v>298</v>
      </c>
      <c r="F351" t="s">
        <v>299</v>
      </c>
      <c r="G351">
        <v>122.49999999999999</v>
      </c>
      <c r="H351">
        <v>0.25</v>
      </c>
      <c r="I351">
        <v>489.99999999999994</v>
      </c>
      <c r="J351">
        <v>1</v>
      </c>
    </row>
    <row r="352" spans="1:10">
      <c r="A352">
        <v>43632</v>
      </c>
      <c r="B352" t="s">
        <v>17</v>
      </c>
      <c r="C352" t="s">
        <v>306</v>
      </c>
      <c r="D352" t="s">
        <v>267</v>
      </c>
      <c r="E352" t="s">
        <v>298</v>
      </c>
      <c r="F352" t="s">
        <v>299</v>
      </c>
      <c r="G352">
        <v>122.49999999999999</v>
      </c>
      <c r="H352">
        <v>0.25</v>
      </c>
      <c r="I352">
        <v>489.99999999999994</v>
      </c>
      <c r="J352">
        <v>1</v>
      </c>
    </row>
    <row r="353" spans="1:10">
      <c r="A353">
        <v>43637</v>
      </c>
      <c r="B353" t="s">
        <v>38</v>
      </c>
      <c r="C353" t="s">
        <v>302</v>
      </c>
      <c r="D353" t="s">
        <v>267</v>
      </c>
      <c r="E353" t="s">
        <v>298</v>
      </c>
      <c r="F353" t="s">
        <v>299</v>
      </c>
      <c r="G353">
        <v>122.49999999999999</v>
      </c>
      <c r="H353">
        <v>0.25</v>
      </c>
      <c r="I353">
        <v>489.99999999999994</v>
      </c>
      <c r="J353">
        <v>1</v>
      </c>
    </row>
    <row r="354" spans="1:10">
      <c r="A354">
        <v>43639</v>
      </c>
      <c r="B354" t="s">
        <v>17</v>
      </c>
      <c r="C354" t="s">
        <v>306</v>
      </c>
      <c r="D354" t="s">
        <v>267</v>
      </c>
      <c r="E354" t="s">
        <v>298</v>
      </c>
      <c r="F354" t="s">
        <v>299</v>
      </c>
      <c r="G354">
        <v>122.49999999999999</v>
      </c>
      <c r="H354">
        <v>0.25</v>
      </c>
      <c r="I354">
        <v>489.99999999999994</v>
      </c>
      <c r="J354">
        <v>1</v>
      </c>
    </row>
    <row r="355" spans="1:10">
      <c r="A355">
        <v>43652</v>
      </c>
      <c r="B355" t="s">
        <v>17</v>
      </c>
      <c r="C355" t="s">
        <v>300</v>
      </c>
      <c r="D355" t="s">
        <v>267</v>
      </c>
      <c r="E355" t="s">
        <v>298</v>
      </c>
      <c r="F355" t="s">
        <v>299</v>
      </c>
      <c r="G355">
        <v>122.49999999999999</v>
      </c>
      <c r="H355">
        <v>0.25</v>
      </c>
      <c r="I355">
        <v>489.99999999999994</v>
      </c>
      <c r="J355">
        <v>1</v>
      </c>
    </row>
    <row r="356" spans="1:10">
      <c r="A356">
        <v>43659</v>
      </c>
      <c r="B356" t="s">
        <v>38</v>
      </c>
      <c r="C356" t="s">
        <v>297</v>
      </c>
      <c r="D356" t="s">
        <v>267</v>
      </c>
      <c r="E356" t="s">
        <v>298</v>
      </c>
      <c r="F356" t="s">
        <v>299</v>
      </c>
      <c r="G356">
        <v>122.49999999999999</v>
      </c>
      <c r="H356">
        <v>0.25</v>
      </c>
      <c r="I356">
        <v>489.99999999999994</v>
      </c>
      <c r="J356">
        <v>1</v>
      </c>
    </row>
    <row r="357" spans="1:10">
      <c r="A357">
        <v>43667</v>
      </c>
      <c r="B357" t="s">
        <v>38</v>
      </c>
      <c r="C357" t="s">
        <v>301</v>
      </c>
      <c r="D357" t="s">
        <v>267</v>
      </c>
      <c r="E357" t="s">
        <v>298</v>
      </c>
      <c r="F357" t="s">
        <v>299</v>
      </c>
      <c r="G357">
        <v>122.49999999999999</v>
      </c>
      <c r="H357">
        <v>0.25</v>
      </c>
      <c r="I357">
        <v>489.99999999999994</v>
      </c>
      <c r="J357">
        <v>1</v>
      </c>
    </row>
    <row r="358" spans="1:10">
      <c r="A358">
        <v>43673</v>
      </c>
      <c r="B358" t="s">
        <v>17</v>
      </c>
      <c r="C358" t="s">
        <v>306</v>
      </c>
      <c r="D358" t="s">
        <v>267</v>
      </c>
      <c r="E358" t="s">
        <v>298</v>
      </c>
      <c r="F358" t="s">
        <v>299</v>
      </c>
      <c r="G358">
        <v>122.49999999999999</v>
      </c>
      <c r="H358">
        <v>0.25</v>
      </c>
      <c r="I358">
        <v>489.99999999999994</v>
      </c>
      <c r="J358">
        <v>1</v>
      </c>
    </row>
    <row r="359" spans="1:10">
      <c r="A359">
        <v>43673</v>
      </c>
      <c r="B359" t="s">
        <v>23</v>
      </c>
      <c r="C359" t="s">
        <v>300</v>
      </c>
      <c r="D359" t="s">
        <v>267</v>
      </c>
      <c r="E359" t="s">
        <v>298</v>
      </c>
      <c r="F359" t="s">
        <v>299</v>
      </c>
      <c r="G359">
        <v>122.49999999999999</v>
      </c>
      <c r="H359">
        <v>0.25</v>
      </c>
      <c r="I359">
        <v>489.99999999999994</v>
      </c>
      <c r="J359">
        <v>1</v>
      </c>
    </row>
    <row r="360" spans="1:10">
      <c r="A360">
        <v>43681</v>
      </c>
      <c r="B360" t="s">
        <v>38</v>
      </c>
      <c r="D360" t="s">
        <v>267</v>
      </c>
      <c r="E360" t="s">
        <v>298</v>
      </c>
      <c r="F360" t="s">
        <v>299</v>
      </c>
      <c r="G360">
        <v>122.49999999999999</v>
      </c>
      <c r="H360">
        <v>0.25</v>
      </c>
      <c r="I360">
        <v>489.99999999999994</v>
      </c>
      <c r="J360">
        <v>1</v>
      </c>
    </row>
    <row r="361" spans="1:10">
      <c r="A361">
        <v>43684</v>
      </c>
      <c r="B361" t="s">
        <v>38</v>
      </c>
      <c r="C361" t="s">
        <v>300</v>
      </c>
      <c r="D361" t="s">
        <v>267</v>
      </c>
      <c r="E361" t="s">
        <v>298</v>
      </c>
      <c r="F361" t="s">
        <v>299</v>
      </c>
      <c r="G361">
        <v>122.49999999999999</v>
      </c>
      <c r="H361">
        <v>0.25</v>
      </c>
      <c r="I361">
        <v>489.99999999999994</v>
      </c>
      <c r="J361">
        <v>1</v>
      </c>
    </row>
    <row r="362" spans="1:10">
      <c r="A362">
        <v>43685</v>
      </c>
      <c r="B362" t="s">
        <v>38</v>
      </c>
      <c r="C362" t="s">
        <v>301</v>
      </c>
      <c r="D362" t="s">
        <v>267</v>
      </c>
      <c r="E362" t="s">
        <v>298</v>
      </c>
      <c r="F362" t="s">
        <v>299</v>
      </c>
      <c r="G362">
        <v>122.49999999999999</v>
      </c>
      <c r="H362">
        <v>0.25</v>
      </c>
      <c r="I362">
        <v>489.99999999999994</v>
      </c>
      <c r="J362">
        <v>1</v>
      </c>
    </row>
    <row r="363" spans="1:10">
      <c r="A363">
        <v>43700</v>
      </c>
      <c r="B363" t="s">
        <v>38</v>
      </c>
      <c r="D363" t="s">
        <v>267</v>
      </c>
      <c r="E363" t="s">
        <v>298</v>
      </c>
      <c r="F363" t="s">
        <v>299</v>
      </c>
      <c r="G363">
        <v>122.49999999999999</v>
      </c>
      <c r="H363">
        <v>0.25</v>
      </c>
      <c r="I363">
        <v>489.99999999999994</v>
      </c>
      <c r="J363">
        <v>1</v>
      </c>
    </row>
    <row r="364" spans="1:10">
      <c r="A364">
        <v>43702</v>
      </c>
      <c r="B364" t="s">
        <v>38</v>
      </c>
      <c r="C364" t="s">
        <v>300</v>
      </c>
      <c r="D364" t="s">
        <v>267</v>
      </c>
      <c r="E364" t="s">
        <v>298</v>
      </c>
      <c r="F364" t="s">
        <v>299</v>
      </c>
      <c r="G364">
        <v>122.49999999999999</v>
      </c>
      <c r="H364">
        <v>0.25</v>
      </c>
      <c r="I364">
        <v>489.99999999999994</v>
      </c>
      <c r="J364">
        <v>1</v>
      </c>
    </row>
    <row r="365" spans="1:10">
      <c r="A365">
        <v>43708</v>
      </c>
      <c r="B365" t="s">
        <v>38</v>
      </c>
      <c r="C365" t="s">
        <v>297</v>
      </c>
      <c r="D365" t="s">
        <v>267</v>
      </c>
      <c r="E365" t="s">
        <v>298</v>
      </c>
      <c r="F365" t="s">
        <v>299</v>
      </c>
      <c r="G365">
        <v>122.49999999999999</v>
      </c>
      <c r="H365">
        <v>0.25</v>
      </c>
      <c r="I365">
        <v>489.99999999999994</v>
      </c>
      <c r="J365">
        <v>1</v>
      </c>
    </row>
    <row r="366" spans="1:10">
      <c r="A366">
        <v>43712</v>
      </c>
      <c r="B366" t="s">
        <v>38</v>
      </c>
      <c r="D366" t="s">
        <v>267</v>
      </c>
      <c r="E366" t="s">
        <v>298</v>
      </c>
      <c r="F366" t="s">
        <v>299</v>
      </c>
      <c r="G366">
        <v>122.49999999999999</v>
      </c>
      <c r="H366">
        <v>0.25</v>
      </c>
      <c r="I366">
        <v>489.99999999999994</v>
      </c>
      <c r="J366">
        <v>1</v>
      </c>
    </row>
    <row r="367" spans="1:10">
      <c r="A367">
        <v>43713</v>
      </c>
      <c r="B367" t="s">
        <v>23</v>
      </c>
      <c r="C367" t="s">
        <v>301</v>
      </c>
      <c r="D367" t="s">
        <v>267</v>
      </c>
      <c r="E367" t="s">
        <v>298</v>
      </c>
      <c r="F367" t="s">
        <v>299</v>
      </c>
      <c r="G367">
        <v>122.49999999999999</v>
      </c>
      <c r="H367">
        <v>0.25</v>
      </c>
      <c r="I367">
        <v>489.99999999999994</v>
      </c>
      <c r="J367">
        <v>1</v>
      </c>
    </row>
    <row r="368" spans="1:10">
      <c r="A368">
        <v>43716</v>
      </c>
      <c r="B368" t="s">
        <v>17</v>
      </c>
      <c r="C368" t="s">
        <v>306</v>
      </c>
      <c r="D368" t="s">
        <v>267</v>
      </c>
      <c r="E368" t="s">
        <v>298</v>
      </c>
      <c r="F368" t="s">
        <v>299</v>
      </c>
      <c r="G368">
        <v>122.49999999999999</v>
      </c>
      <c r="H368">
        <v>0.25</v>
      </c>
      <c r="I368">
        <v>489.99999999999994</v>
      </c>
      <c r="J368">
        <v>1</v>
      </c>
    </row>
    <row r="369" spans="1:10">
      <c r="A369">
        <v>43716</v>
      </c>
      <c r="B369" t="s">
        <v>23</v>
      </c>
      <c r="C369" t="s">
        <v>301</v>
      </c>
      <c r="D369" t="s">
        <v>267</v>
      </c>
      <c r="E369" t="s">
        <v>298</v>
      </c>
      <c r="F369" t="s">
        <v>299</v>
      </c>
      <c r="G369">
        <v>122.49999999999999</v>
      </c>
      <c r="H369">
        <v>0.25</v>
      </c>
      <c r="I369">
        <v>489.99999999999994</v>
      </c>
      <c r="J369">
        <v>1</v>
      </c>
    </row>
    <row r="370" spans="1:10">
      <c r="A370">
        <v>43723</v>
      </c>
      <c r="B370" t="s">
        <v>26</v>
      </c>
      <c r="C370" t="s">
        <v>304</v>
      </c>
      <c r="D370" t="s">
        <v>267</v>
      </c>
      <c r="E370" t="s">
        <v>298</v>
      </c>
      <c r="F370" t="s">
        <v>299</v>
      </c>
      <c r="G370">
        <v>122.49999999999999</v>
      </c>
      <c r="H370">
        <v>0.25</v>
      </c>
      <c r="I370">
        <v>489.99999999999994</v>
      </c>
      <c r="J370">
        <v>1</v>
      </c>
    </row>
    <row r="371" spans="1:10">
      <c r="A371">
        <v>43723</v>
      </c>
      <c r="B371" t="s">
        <v>38</v>
      </c>
      <c r="D371" t="s">
        <v>267</v>
      </c>
      <c r="E371" t="s">
        <v>298</v>
      </c>
      <c r="F371" t="s">
        <v>299</v>
      </c>
      <c r="G371">
        <v>122.49999999999999</v>
      </c>
      <c r="H371">
        <v>0.25</v>
      </c>
      <c r="I371">
        <v>489.99999999999994</v>
      </c>
      <c r="J371">
        <v>1</v>
      </c>
    </row>
    <row r="372" spans="1:10">
      <c r="A372">
        <v>43724</v>
      </c>
      <c r="B372" t="s">
        <v>17</v>
      </c>
      <c r="C372" t="s">
        <v>300</v>
      </c>
      <c r="D372" t="s">
        <v>267</v>
      </c>
      <c r="E372" t="s">
        <v>298</v>
      </c>
      <c r="F372" t="s">
        <v>299</v>
      </c>
      <c r="G372">
        <v>122.49999999999999</v>
      </c>
      <c r="H372">
        <v>0.25</v>
      </c>
      <c r="I372">
        <v>489.99999999999994</v>
      </c>
      <c r="J372">
        <v>1</v>
      </c>
    </row>
    <row r="373" spans="1:10">
      <c r="A373">
        <v>43728</v>
      </c>
      <c r="B373" t="s">
        <v>17</v>
      </c>
      <c r="C373" t="s">
        <v>306</v>
      </c>
      <c r="D373" t="s">
        <v>267</v>
      </c>
      <c r="E373" t="s">
        <v>298</v>
      </c>
      <c r="F373" t="s">
        <v>299</v>
      </c>
      <c r="G373">
        <v>122.49999999999999</v>
      </c>
      <c r="H373">
        <v>0.25</v>
      </c>
      <c r="I373">
        <v>489.99999999999994</v>
      </c>
      <c r="J373">
        <v>1</v>
      </c>
    </row>
    <row r="374" spans="1:10">
      <c r="A374">
        <v>43729</v>
      </c>
      <c r="B374" t="s">
        <v>17</v>
      </c>
      <c r="C374" t="s">
        <v>306</v>
      </c>
      <c r="D374" t="s">
        <v>267</v>
      </c>
      <c r="E374" t="s">
        <v>298</v>
      </c>
      <c r="F374" t="s">
        <v>299</v>
      </c>
      <c r="G374">
        <v>122.49999999999999</v>
      </c>
      <c r="H374">
        <v>0.25</v>
      </c>
      <c r="I374">
        <v>489.99999999999994</v>
      </c>
      <c r="J374">
        <v>1</v>
      </c>
    </row>
    <row r="375" spans="1:10">
      <c r="A375">
        <v>43730</v>
      </c>
      <c r="B375" t="s">
        <v>23</v>
      </c>
      <c r="C375" t="s">
        <v>297</v>
      </c>
      <c r="D375" t="s">
        <v>267</v>
      </c>
      <c r="E375" t="s">
        <v>298</v>
      </c>
      <c r="F375" t="s">
        <v>299</v>
      </c>
      <c r="G375">
        <v>122.49999999999999</v>
      </c>
      <c r="H375">
        <v>0.25</v>
      </c>
      <c r="I375">
        <v>489.99999999999994</v>
      </c>
      <c r="J375">
        <v>1</v>
      </c>
    </row>
    <row r="376" spans="1:10">
      <c r="A376">
        <v>43731</v>
      </c>
      <c r="B376" t="s">
        <v>17</v>
      </c>
      <c r="C376" t="s">
        <v>301</v>
      </c>
      <c r="D376" t="s">
        <v>267</v>
      </c>
      <c r="E376" t="s">
        <v>298</v>
      </c>
      <c r="F376" t="s">
        <v>299</v>
      </c>
      <c r="G376">
        <v>122.49999999999999</v>
      </c>
      <c r="H376">
        <v>0.25</v>
      </c>
      <c r="I376">
        <v>489.99999999999994</v>
      </c>
      <c r="J376">
        <v>1</v>
      </c>
    </row>
    <row r="377" spans="1:10">
      <c r="A377">
        <v>43731</v>
      </c>
      <c r="B377" t="s">
        <v>23</v>
      </c>
      <c r="C377" t="s">
        <v>300</v>
      </c>
      <c r="D377" t="s">
        <v>267</v>
      </c>
      <c r="E377" t="s">
        <v>298</v>
      </c>
      <c r="F377" t="s">
        <v>299</v>
      </c>
      <c r="G377">
        <v>122.49999999999999</v>
      </c>
      <c r="H377">
        <v>0.25</v>
      </c>
      <c r="I377">
        <v>489.99999999999994</v>
      </c>
      <c r="J377">
        <v>1</v>
      </c>
    </row>
    <row r="378" spans="1:10">
      <c r="A378">
        <v>43735</v>
      </c>
      <c r="B378" t="s">
        <v>38</v>
      </c>
      <c r="D378" t="s">
        <v>267</v>
      </c>
      <c r="E378" t="s">
        <v>298</v>
      </c>
      <c r="F378" t="s">
        <v>299</v>
      </c>
      <c r="G378">
        <v>122.49999999999999</v>
      </c>
      <c r="H378">
        <v>0.25</v>
      </c>
      <c r="I378">
        <v>489.99999999999994</v>
      </c>
      <c r="J378">
        <v>1</v>
      </c>
    </row>
    <row r="379" spans="1:10">
      <c r="A379">
        <v>43736</v>
      </c>
      <c r="B379" t="s">
        <v>38</v>
      </c>
      <c r="C379" t="s">
        <v>301</v>
      </c>
      <c r="D379" t="s">
        <v>267</v>
      </c>
      <c r="E379" t="s">
        <v>298</v>
      </c>
      <c r="F379" t="s">
        <v>299</v>
      </c>
      <c r="G379">
        <v>122.49999999999999</v>
      </c>
      <c r="H379">
        <v>0.25</v>
      </c>
      <c r="I379">
        <v>489.99999999999994</v>
      </c>
      <c r="J379">
        <v>1</v>
      </c>
    </row>
    <row r="380" spans="1:10">
      <c r="A380">
        <v>43750</v>
      </c>
      <c r="B380" t="s">
        <v>23</v>
      </c>
      <c r="D380" t="s">
        <v>267</v>
      </c>
      <c r="E380" t="s">
        <v>298</v>
      </c>
      <c r="F380" t="s">
        <v>299</v>
      </c>
      <c r="G380">
        <v>122.49999999999999</v>
      </c>
      <c r="H380">
        <v>0.25</v>
      </c>
      <c r="I380">
        <v>489.99999999999994</v>
      </c>
      <c r="J380">
        <v>1</v>
      </c>
    </row>
    <row r="381" spans="1:10">
      <c r="A381">
        <v>43754</v>
      </c>
      <c r="B381" t="s">
        <v>38</v>
      </c>
      <c r="C381" t="s">
        <v>300</v>
      </c>
      <c r="D381" t="s">
        <v>267</v>
      </c>
      <c r="E381" t="s">
        <v>298</v>
      </c>
      <c r="F381" t="s">
        <v>299</v>
      </c>
      <c r="G381">
        <v>122.49999999999999</v>
      </c>
      <c r="H381">
        <v>0.25</v>
      </c>
      <c r="I381">
        <v>489.99999999999994</v>
      </c>
      <c r="J381">
        <v>1</v>
      </c>
    </row>
    <row r="382" spans="1:10">
      <c r="A382">
        <v>43757</v>
      </c>
      <c r="B382" t="s">
        <v>26</v>
      </c>
      <c r="C382" t="s">
        <v>304</v>
      </c>
      <c r="D382" t="s">
        <v>267</v>
      </c>
      <c r="E382" t="s">
        <v>298</v>
      </c>
      <c r="F382" t="s">
        <v>299</v>
      </c>
      <c r="G382">
        <v>122.49999999999999</v>
      </c>
      <c r="H382">
        <v>0.25</v>
      </c>
      <c r="I382">
        <v>489.99999999999994</v>
      </c>
      <c r="J382">
        <v>1</v>
      </c>
    </row>
    <row r="383" spans="1:10">
      <c r="A383">
        <v>43759</v>
      </c>
      <c r="B383" t="s">
        <v>17</v>
      </c>
      <c r="D383" t="s">
        <v>267</v>
      </c>
      <c r="E383" t="s">
        <v>298</v>
      </c>
      <c r="F383" t="s">
        <v>299</v>
      </c>
      <c r="G383">
        <v>122.49999999999999</v>
      </c>
      <c r="H383">
        <v>0.25</v>
      </c>
      <c r="I383">
        <v>489.99999999999994</v>
      </c>
      <c r="J383">
        <v>1</v>
      </c>
    </row>
    <row r="384" spans="1:10">
      <c r="A384">
        <v>43764</v>
      </c>
      <c r="B384" t="s">
        <v>17</v>
      </c>
      <c r="C384" t="s">
        <v>306</v>
      </c>
      <c r="D384" t="s">
        <v>267</v>
      </c>
      <c r="E384" t="s">
        <v>298</v>
      </c>
      <c r="F384" t="s">
        <v>299</v>
      </c>
      <c r="G384">
        <v>122.49999999999999</v>
      </c>
      <c r="H384">
        <v>0.25</v>
      </c>
      <c r="I384">
        <v>489.99999999999994</v>
      </c>
      <c r="J384">
        <v>1</v>
      </c>
    </row>
    <row r="385" spans="1:10">
      <c r="A385">
        <v>43765</v>
      </c>
      <c r="B385" t="s">
        <v>17</v>
      </c>
      <c r="C385" t="s">
        <v>300</v>
      </c>
      <c r="D385" t="s">
        <v>267</v>
      </c>
      <c r="E385" t="s">
        <v>298</v>
      </c>
      <c r="F385" t="s">
        <v>299</v>
      </c>
      <c r="G385">
        <v>122.49999999999999</v>
      </c>
      <c r="H385">
        <v>0.25</v>
      </c>
      <c r="I385">
        <v>489.99999999999994</v>
      </c>
      <c r="J385">
        <v>1</v>
      </c>
    </row>
    <row r="386" spans="1:10">
      <c r="A386">
        <v>43768</v>
      </c>
      <c r="B386" t="s">
        <v>23</v>
      </c>
      <c r="C386" t="s">
        <v>301</v>
      </c>
      <c r="D386" t="s">
        <v>267</v>
      </c>
      <c r="E386" t="s">
        <v>298</v>
      </c>
      <c r="F386" t="s">
        <v>299</v>
      </c>
      <c r="G386">
        <v>122.49999999999999</v>
      </c>
      <c r="H386">
        <v>0.25</v>
      </c>
      <c r="I386">
        <v>489.99999999999994</v>
      </c>
      <c r="J386">
        <v>1</v>
      </c>
    </row>
    <row r="387" spans="1:10">
      <c r="A387">
        <v>43769</v>
      </c>
      <c r="B387" t="s">
        <v>17</v>
      </c>
      <c r="C387" t="s">
        <v>300</v>
      </c>
      <c r="D387" t="s">
        <v>267</v>
      </c>
      <c r="E387" t="s">
        <v>298</v>
      </c>
      <c r="F387" t="s">
        <v>299</v>
      </c>
      <c r="G387">
        <v>122.49999999999999</v>
      </c>
      <c r="H387">
        <v>0.25</v>
      </c>
      <c r="I387">
        <v>489.99999999999994</v>
      </c>
      <c r="J387">
        <v>1</v>
      </c>
    </row>
    <row r="388" spans="1:10">
      <c r="A388">
        <v>43772</v>
      </c>
      <c r="B388" t="s">
        <v>26</v>
      </c>
      <c r="C388" t="s">
        <v>297</v>
      </c>
      <c r="D388" t="s">
        <v>267</v>
      </c>
      <c r="E388" t="s">
        <v>298</v>
      </c>
      <c r="F388" t="s">
        <v>299</v>
      </c>
      <c r="G388">
        <v>122.49999999999999</v>
      </c>
      <c r="H388">
        <v>0.25</v>
      </c>
      <c r="I388">
        <v>489.99999999999994</v>
      </c>
      <c r="J388">
        <v>1</v>
      </c>
    </row>
    <row r="389" spans="1:10">
      <c r="A389">
        <v>43773</v>
      </c>
      <c r="B389" t="s">
        <v>26</v>
      </c>
      <c r="C389" t="s">
        <v>301</v>
      </c>
      <c r="D389" t="s">
        <v>267</v>
      </c>
      <c r="E389" t="s">
        <v>298</v>
      </c>
      <c r="F389" t="s">
        <v>299</v>
      </c>
      <c r="G389">
        <v>122.49999999999999</v>
      </c>
      <c r="H389">
        <v>0.25</v>
      </c>
      <c r="I389">
        <v>489.99999999999994</v>
      </c>
      <c r="J389">
        <v>1</v>
      </c>
    </row>
    <row r="390" spans="1:10">
      <c r="A390">
        <v>43782</v>
      </c>
      <c r="B390" t="s">
        <v>17</v>
      </c>
      <c r="C390" t="s">
        <v>297</v>
      </c>
      <c r="D390" t="s">
        <v>267</v>
      </c>
      <c r="E390" t="s">
        <v>298</v>
      </c>
      <c r="F390" t="s">
        <v>299</v>
      </c>
      <c r="G390">
        <v>122.49999999999999</v>
      </c>
      <c r="H390">
        <v>0.25</v>
      </c>
      <c r="I390">
        <v>489.99999999999994</v>
      </c>
      <c r="J390">
        <v>1</v>
      </c>
    </row>
    <row r="391" spans="1:10">
      <c r="A391">
        <v>43783</v>
      </c>
      <c r="B391" t="s">
        <v>26</v>
      </c>
      <c r="C391" t="s">
        <v>304</v>
      </c>
      <c r="D391" t="s">
        <v>267</v>
      </c>
      <c r="E391" t="s">
        <v>298</v>
      </c>
      <c r="F391" t="s">
        <v>299</v>
      </c>
      <c r="G391">
        <v>122.49999999999999</v>
      </c>
      <c r="H391">
        <v>0.25</v>
      </c>
      <c r="I391">
        <v>489.99999999999994</v>
      </c>
      <c r="J391">
        <v>1</v>
      </c>
    </row>
    <row r="392" spans="1:10">
      <c r="A392">
        <v>43785</v>
      </c>
      <c r="B392" t="s">
        <v>26</v>
      </c>
      <c r="C392" t="s">
        <v>304</v>
      </c>
      <c r="D392" t="s">
        <v>267</v>
      </c>
      <c r="E392" t="s">
        <v>298</v>
      </c>
      <c r="F392" t="s">
        <v>299</v>
      </c>
      <c r="G392">
        <v>122.49999999999999</v>
      </c>
      <c r="H392">
        <v>0.25</v>
      </c>
      <c r="I392">
        <v>489.99999999999994</v>
      </c>
      <c r="J392">
        <v>1</v>
      </c>
    </row>
    <row r="393" spans="1:10">
      <c r="A393">
        <v>43787</v>
      </c>
      <c r="B393" t="s">
        <v>26</v>
      </c>
      <c r="C393" t="s">
        <v>304</v>
      </c>
      <c r="D393" t="s">
        <v>267</v>
      </c>
      <c r="E393" t="s">
        <v>298</v>
      </c>
      <c r="F393" t="s">
        <v>299</v>
      </c>
      <c r="G393">
        <v>122.49999999999999</v>
      </c>
      <c r="H393">
        <v>0.25</v>
      </c>
      <c r="I393">
        <v>489.99999999999994</v>
      </c>
      <c r="J393">
        <v>1</v>
      </c>
    </row>
    <row r="394" spans="1:10">
      <c r="A394">
        <v>43788</v>
      </c>
      <c r="B394" t="s">
        <v>17</v>
      </c>
      <c r="C394" t="s">
        <v>306</v>
      </c>
      <c r="D394" t="s">
        <v>267</v>
      </c>
      <c r="E394" t="s">
        <v>298</v>
      </c>
      <c r="F394" t="s">
        <v>299</v>
      </c>
      <c r="G394">
        <v>122.49999999999999</v>
      </c>
      <c r="H394">
        <v>0.25</v>
      </c>
      <c r="I394">
        <v>489.99999999999994</v>
      </c>
      <c r="J394">
        <v>1</v>
      </c>
    </row>
    <row r="395" spans="1:10">
      <c r="A395">
        <v>43793</v>
      </c>
      <c r="B395" t="s">
        <v>17</v>
      </c>
      <c r="C395" t="s">
        <v>306</v>
      </c>
      <c r="D395" t="s">
        <v>267</v>
      </c>
      <c r="E395" t="s">
        <v>298</v>
      </c>
      <c r="F395" t="s">
        <v>299</v>
      </c>
      <c r="G395">
        <v>122.49999999999999</v>
      </c>
      <c r="H395">
        <v>0.25</v>
      </c>
      <c r="I395">
        <v>489.99999999999994</v>
      </c>
      <c r="J395">
        <v>1</v>
      </c>
    </row>
    <row r="396" spans="1:10">
      <c r="A396">
        <v>43793</v>
      </c>
      <c r="B396" t="s">
        <v>26</v>
      </c>
      <c r="D396" t="s">
        <v>267</v>
      </c>
      <c r="E396" t="s">
        <v>298</v>
      </c>
      <c r="F396" t="s">
        <v>299</v>
      </c>
      <c r="G396">
        <v>122.49999999999999</v>
      </c>
      <c r="H396">
        <v>0.25</v>
      </c>
      <c r="I396">
        <v>489.99999999999994</v>
      </c>
      <c r="J396">
        <v>1</v>
      </c>
    </row>
    <row r="397" spans="1:10">
      <c r="A397">
        <v>43794</v>
      </c>
      <c r="B397" t="s">
        <v>26</v>
      </c>
      <c r="C397" t="s">
        <v>300</v>
      </c>
      <c r="D397" t="s">
        <v>267</v>
      </c>
      <c r="E397" t="s">
        <v>298</v>
      </c>
      <c r="F397" t="s">
        <v>299</v>
      </c>
      <c r="G397">
        <v>122.49999999999999</v>
      </c>
      <c r="H397">
        <v>0.25</v>
      </c>
      <c r="I397">
        <v>489.99999999999994</v>
      </c>
      <c r="J397">
        <v>1</v>
      </c>
    </row>
    <row r="398" spans="1:10">
      <c r="A398">
        <v>43797</v>
      </c>
      <c r="B398" t="s">
        <v>17</v>
      </c>
      <c r="C398" t="s">
        <v>306</v>
      </c>
      <c r="D398" t="s">
        <v>267</v>
      </c>
      <c r="E398" t="s">
        <v>298</v>
      </c>
      <c r="F398" t="s">
        <v>299</v>
      </c>
      <c r="G398">
        <v>122.49999999999999</v>
      </c>
      <c r="H398">
        <v>0.25</v>
      </c>
      <c r="I398">
        <v>489.99999999999994</v>
      </c>
      <c r="J398">
        <v>1</v>
      </c>
    </row>
    <row r="399" spans="1:10">
      <c r="A399">
        <v>43799</v>
      </c>
      <c r="B399" t="s">
        <v>26</v>
      </c>
      <c r="C399" t="s">
        <v>304</v>
      </c>
      <c r="D399" t="s">
        <v>267</v>
      </c>
      <c r="E399" t="s">
        <v>298</v>
      </c>
      <c r="F399" t="s">
        <v>299</v>
      </c>
      <c r="G399">
        <v>122.49999999999999</v>
      </c>
      <c r="H399">
        <v>0.25</v>
      </c>
      <c r="I399">
        <v>489.99999999999994</v>
      </c>
      <c r="J399">
        <v>1</v>
      </c>
    </row>
    <row r="400" spans="1:10">
      <c r="A400">
        <v>43800</v>
      </c>
      <c r="B400" t="s">
        <v>26</v>
      </c>
      <c r="C400" t="s">
        <v>301</v>
      </c>
      <c r="D400" t="s">
        <v>267</v>
      </c>
      <c r="E400" t="s">
        <v>298</v>
      </c>
      <c r="F400" t="s">
        <v>299</v>
      </c>
      <c r="G400">
        <v>122.49999999999999</v>
      </c>
      <c r="H400">
        <v>0.25</v>
      </c>
      <c r="I400">
        <v>489.99999999999994</v>
      </c>
      <c r="J400">
        <v>1</v>
      </c>
    </row>
    <row r="401" spans="1:10">
      <c r="A401">
        <v>43801</v>
      </c>
      <c r="B401" t="s">
        <v>26</v>
      </c>
      <c r="C401" t="s">
        <v>301</v>
      </c>
      <c r="D401" t="s">
        <v>267</v>
      </c>
      <c r="E401" t="s">
        <v>298</v>
      </c>
      <c r="F401" t="s">
        <v>299</v>
      </c>
      <c r="G401">
        <v>122.49999999999999</v>
      </c>
      <c r="H401">
        <v>0.25</v>
      </c>
      <c r="I401">
        <v>489.99999999999994</v>
      </c>
      <c r="J401">
        <v>1</v>
      </c>
    </row>
    <row r="402" spans="1:10">
      <c r="A402">
        <v>43818</v>
      </c>
      <c r="B402" t="s">
        <v>26</v>
      </c>
      <c r="C402" t="s">
        <v>304</v>
      </c>
      <c r="D402" t="s">
        <v>267</v>
      </c>
      <c r="E402" t="s">
        <v>298</v>
      </c>
      <c r="F402" t="s">
        <v>299</v>
      </c>
      <c r="G402">
        <v>122.49999999999999</v>
      </c>
      <c r="H402">
        <v>0.25</v>
      </c>
      <c r="I402">
        <v>489.99999999999994</v>
      </c>
      <c r="J402">
        <v>1</v>
      </c>
    </row>
    <row r="403" spans="1:10">
      <c r="A403">
        <v>43819</v>
      </c>
      <c r="B403" t="s">
        <v>26</v>
      </c>
      <c r="C403" t="s">
        <v>304</v>
      </c>
      <c r="D403" t="s">
        <v>267</v>
      </c>
      <c r="E403" t="s">
        <v>298</v>
      </c>
      <c r="F403" t="s">
        <v>299</v>
      </c>
      <c r="G403">
        <v>122.49999999999999</v>
      </c>
      <c r="H403">
        <v>0.25</v>
      </c>
      <c r="I403">
        <v>489.99999999999994</v>
      </c>
      <c r="J403">
        <v>1</v>
      </c>
    </row>
    <row r="404" spans="1:10">
      <c r="A404">
        <v>43822</v>
      </c>
      <c r="B404" t="s">
        <v>26</v>
      </c>
      <c r="D404" t="s">
        <v>267</v>
      </c>
      <c r="E404" t="s">
        <v>298</v>
      </c>
      <c r="F404" t="s">
        <v>299</v>
      </c>
      <c r="G404">
        <v>122.49999999999999</v>
      </c>
      <c r="H404">
        <v>0.25</v>
      </c>
      <c r="I404">
        <v>489.99999999999994</v>
      </c>
      <c r="J404">
        <v>1</v>
      </c>
    </row>
    <row r="405" spans="1:10">
      <c r="A405">
        <v>43827</v>
      </c>
      <c r="B405" t="s">
        <v>26</v>
      </c>
      <c r="C405" t="s">
        <v>302</v>
      </c>
      <c r="D405" t="s">
        <v>267</v>
      </c>
      <c r="E405" t="s">
        <v>298</v>
      </c>
      <c r="F405" t="s">
        <v>299</v>
      </c>
      <c r="G405">
        <v>122.49999999999999</v>
      </c>
      <c r="H405">
        <v>0.25</v>
      </c>
      <c r="I405">
        <v>489.99999999999994</v>
      </c>
      <c r="J405">
        <v>1</v>
      </c>
    </row>
    <row r="406" spans="1:10">
      <c r="A406">
        <v>43466</v>
      </c>
      <c r="B406" t="s">
        <v>35</v>
      </c>
      <c r="C406" t="s">
        <v>308</v>
      </c>
      <c r="D406" t="s">
        <v>267</v>
      </c>
      <c r="E406" t="s">
        <v>298</v>
      </c>
      <c r="F406" t="s">
        <v>299</v>
      </c>
      <c r="G406">
        <v>122.49999999999999</v>
      </c>
      <c r="H406">
        <v>0.25</v>
      </c>
      <c r="I406">
        <v>489.99999999999994</v>
      </c>
      <c r="J406">
        <v>1</v>
      </c>
    </row>
    <row r="407" spans="1:10">
      <c r="A407">
        <v>43470</v>
      </c>
      <c r="B407" t="s">
        <v>35</v>
      </c>
      <c r="C407" t="s">
        <v>297</v>
      </c>
      <c r="D407" t="s">
        <v>267</v>
      </c>
      <c r="E407" t="s">
        <v>298</v>
      </c>
      <c r="F407" t="s">
        <v>299</v>
      </c>
      <c r="G407">
        <v>122.49999999999999</v>
      </c>
      <c r="H407">
        <v>0.25</v>
      </c>
      <c r="I407">
        <v>489.99999999999994</v>
      </c>
      <c r="J407">
        <v>1</v>
      </c>
    </row>
    <row r="408" spans="1:10">
      <c r="A408">
        <v>43472</v>
      </c>
      <c r="B408" t="s">
        <v>35</v>
      </c>
      <c r="C408" t="s">
        <v>304</v>
      </c>
      <c r="D408" t="s">
        <v>267</v>
      </c>
      <c r="E408" t="s">
        <v>298</v>
      </c>
      <c r="F408" t="s">
        <v>299</v>
      </c>
      <c r="G408">
        <v>122.49999999999999</v>
      </c>
      <c r="H408">
        <v>0.25</v>
      </c>
      <c r="I408">
        <v>489.99999999999994</v>
      </c>
      <c r="J408">
        <v>1</v>
      </c>
    </row>
    <row r="409" spans="1:10">
      <c r="A409">
        <v>43486</v>
      </c>
      <c r="B409" t="s">
        <v>35</v>
      </c>
      <c r="D409" t="s">
        <v>267</v>
      </c>
      <c r="E409" t="s">
        <v>298</v>
      </c>
      <c r="F409" t="s">
        <v>299</v>
      </c>
      <c r="G409">
        <v>122.49999999999999</v>
      </c>
      <c r="H409">
        <v>0.25</v>
      </c>
      <c r="I409">
        <v>489.99999999999994</v>
      </c>
      <c r="J409">
        <v>1</v>
      </c>
    </row>
    <row r="410" spans="1:10">
      <c r="A410">
        <v>43488</v>
      </c>
      <c r="B410" t="s">
        <v>35</v>
      </c>
      <c r="D410" t="s">
        <v>267</v>
      </c>
      <c r="E410" t="s">
        <v>298</v>
      </c>
      <c r="F410" t="s">
        <v>299</v>
      </c>
      <c r="G410">
        <v>122.49999999999999</v>
      </c>
      <c r="H410">
        <v>0.25</v>
      </c>
      <c r="I410">
        <v>489.99999999999994</v>
      </c>
      <c r="J410">
        <v>1</v>
      </c>
    </row>
    <row r="411" spans="1:10">
      <c r="A411">
        <v>43503</v>
      </c>
      <c r="B411" t="s">
        <v>35</v>
      </c>
      <c r="C411" t="s">
        <v>301</v>
      </c>
      <c r="D411" t="s">
        <v>267</v>
      </c>
      <c r="E411" t="s">
        <v>298</v>
      </c>
      <c r="F411" t="s">
        <v>299</v>
      </c>
      <c r="G411">
        <v>122.49999999999999</v>
      </c>
      <c r="H411">
        <v>0.25</v>
      </c>
      <c r="I411">
        <v>489.99999999999994</v>
      </c>
      <c r="J411">
        <v>1</v>
      </c>
    </row>
    <row r="412" spans="1:10">
      <c r="A412">
        <v>43505</v>
      </c>
      <c r="B412" t="s">
        <v>35</v>
      </c>
      <c r="C412" t="s">
        <v>301</v>
      </c>
      <c r="D412" t="s">
        <v>267</v>
      </c>
      <c r="E412" t="s">
        <v>298</v>
      </c>
      <c r="F412" t="s">
        <v>299</v>
      </c>
      <c r="G412">
        <v>122.49999999999999</v>
      </c>
      <c r="H412">
        <v>0.25</v>
      </c>
      <c r="I412">
        <v>489.99999999999994</v>
      </c>
      <c r="J412">
        <v>1</v>
      </c>
    </row>
    <row r="413" spans="1:10">
      <c r="A413">
        <v>43514</v>
      </c>
      <c r="B413" t="s">
        <v>35</v>
      </c>
      <c r="C413" t="s">
        <v>297</v>
      </c>
      <c r="D413" t="s">
        <v>267</v>
      </c>
      <c r="E413" t="s">
        <v>298</v>
      </c>
      <c r="F413" t="s">
        <v>299</v>
      </c>
      <c r="G413">
        <v>122.49999999999999</v>
      </c>
      <c r="H413">
        <v>0.25</v>
      </c>
      <c r="I413">
        <v>489.99999999999994</v>
      </c>
      <c r="J413">
        <v>1</v>
      </c>
    </row>
    <row r="414" spans="1:10">
      <c r="A414">
        <v>43515</v>
      </c>
      <c r="B414" t="s">
        <v>35</v>
      </c>
      <c r="C414" t="s">
        <v>308</v>
      </c>
      <c r="D414" t="s">
        <v>267</v>
      </c>
      <c r="E414" t="s">
        <v>298</v>
      </c>
      <c r="F414" t="s">
        <v>299</v>
      </c>
      <c r="G414">
        <v>122.49999999999999</v>
      </c>
      <c r="H414">
        <v>0.25</v>
      </c>
      <c r="I414">
        <v>489.99999999999994</v>
      </c>
      <c r="J414">
        <v>1</v>
      </c>
    </row>
    <row r="415" spans="1:10">
      <c r="A415">
        <v>43526</v>
      </c>
      <c r="B415" t="s">
        <v>35</v>
      </c>
      <c r="C415" t="s">
        <v>297</v>
      </c>
      <c r="D415" t="s">
        <v>267</v>
      </c>
      <c r="E415" t="s">
        <v>298</v>
      </c>
      <c r="F415" t="s">
        <v>299</v>
      </c>
      <c r="G415">
        <v>122.49999999999999</v>
      </c>
      <c r="H415">
        <v>0.25</v>
      </c>
      <c r="I415">
        <v>489.99999999999994</v>
      </c>
      <c r="J415">
        <v>1</v>
      </c>
    </row>
    <row r="416" spans="1:10">
      <c r="A416">
        <v>43530</v>
      </c>
      <c r="B416" t="s">
        <v>35</v>
      </c>
      <c r="C416" t="s">
        <v>301</v>
      </c>
      <c r="D416" t="s">
        <v>267</v>
      </c>
      <c r="E416" t="s">
        <v>298</v>
      </c>
      <c r="F416" t="s">
        <v>299</v>
      </c>
      <c r="G416">
        <v>122.49999999999999</v>
      </c>
      <c r="H416">
        <v>0.25</v>
      </c>
      <c r="I416">
        <v>489.99999999999994</v>
      </c>
      <c r="J416">
        <v>1</v>
      </c>
    </row>
    <row r="417" spans="1:10">
      <c r="A417">
        <v>43532</v>
      </c>
      <c r="B417" t="s">
        <v>35</v>
      </c>
      <c r="C417" t="s">
        <v>297</v>
      </c>
      <c r="D417" t="s">
        <v>267</v>
      </c>
      <c r="E417" t="s">
        <v>298</v>
      </c>
      <c r="F417" t="s">
        <v>299</v>
      </c>
      <c r="G417">
        <v>122.49999999999999</v>
      </c>
      <c r="H417">
        <v>0.25</v>
      </c>
      <c r="I417">
        <v>489.99999999999994</v>
      </c>
      <c r="J417">
        <v>1</v>
      </c>
    </row>
    <row r="418" spans="1:10">
      <c r="A418">
        <v>43543</v>
      </c>
      <c r="B418" t="s">
        <v>35</v>
      </c>
      <c r="C418" t="s">
        <v>305</v>
      </c>
      <c r="D418" t="s">
        <v>267</v>
      </c>
      <c r="E418" t="s">
        <v>298</v>
      </c>
      <c r="F418" t="s">
        <v>299</v>
      </c>
      <c r="G418">
        <v>122.49999999999999</v>
      </c>
      <c r="H418">
        <v>0.25</v>
      </c>
      <c r="I418">
        <v>489.99999999999994</v>
      </c>
      <c r="J418">
        <v>1</v>
      </c>
    </row>
    <row r="419" spans="1:10">
      <c r="A419">
        <v>43576</v>
      </c>
      <c r="B419" t="s">
        <v>35</v>
      </c>
      <c r="C419" t="s">
        <v>300</v>
      </c>
      <c r="D419" t="s">
        <v>267</v>
      </c>
      <c r="E419" t="s">
        <v>298</v>
      </c>
      <c r="F419" t="s">
        <v>299</v>
      </c>
      <c r="G419">
        <v>122.49999999999999</v>
      </c>
      <c r="H419">
        <v>0.25</v>
      </c>
      <c r="I419">
        <v>489.99999999999994</v>
      </c>
      <c r="J419">
        <v>1</v>
      </c>
    </row>
    <row r="420" spans="1:10">
      <c r="A420">
        <v>43577</v>
      </c>
      <c r="B420" t="s">
        <v>35</v>
      </c>
      <c r="D420" t="s">
        <v>267</v>
      </c>
      <c r="E420" t="s">
        <v>298</v>
      </c>
      <c r="F420" t="s">
        <v>299</v>
      </c>
      <c r="G420">
        <v>122.49999999999999</v>
      </c>
      <c r="H420">
        <v>0.25</v>
      </c>
      <c r="I420">
        <v>489.99999999999994</v>
      </c>
      <c r="J420">
        <v>1</v>
      </c>
    </row>
    <row r="421" spans="1:10">
      <c r="A421">
        <v>43596</v>
      </c>
      <c r="B421" t="s">
        <v>35</v>
      </c>
      <c r="C421" t="s">
        <v>301</v>
      </c>
      <c r="D421" t="s">
        <v>267</v>
      </c>
      <c r="E421" t="s">
        <v>298</v>
      </c>
      <c r="F421" t="s">
        <v>299</v>
      </c>
      <c r="G421">
        <v>122.49999999999999</v>
      </c>
      <c r="H421">
        <v>0.25</v>
      </c>
      <c r="I421">
        <v>489.99999999999994</v>
      </c>
      <c r="J421">
        <v>1</v>
      </c>
    </row>
    <row r="422" spans="1:10">
      <c r="A422">
        <v>43599</v>
      </c>
      <c r="B422" t="s">
        <v>35</v>
      </c>
      <c r="C422" t="s">
        <v>301</v>
      </c>
      <c r="D422" t="s">
        <v>267</v>
      </c>
      <c r="E422" t="s">
        <v>298</v>
      </c>
      <c r="F422" t="s">
        <v>299</v>
      </c>
      <c r="G422">
        <v>122.49999999999999</v>
      </c>
      <c r="H422">
        <v>0.25</v>
      </c>
      <c r="I422">
        <v>489.99999999999994</v>
      </c>
      <c r="J422">
        <v>1</v>
      </c>
    </row>
    <row r="423" spans="1:10">
      <c r="A423">
        <v>43615</v>
      </c>
      <c r="B423" t="s">
        <v>35</v>
      </c>
      <c r="D423" t="s">
        <v>267</v>
      </c>
      <c r="E423" t="s">
        <v>298</v>
      </c>
      <c r="F423" t="s">
        <v>299</v>
      </c>
      <c r="G423">
        <v>122.49999999999999</v>
      </c>
      <c r="H423">
        <v>0.25</v>
      </c>
      <c r="I423">
        <v>489.99999999999994</v>
      </c>
      <c r="J423">
        <v>1</v>
      </c>
    </row>
    <row r="424" spans="1:10">
      <c r="A424">
        <v>43653</v>
      </c>
      <c r="B424" t="s">
        <v>35</v>
      </c>
      <c r="C424" t="s">
        <v>297</v>
      </c>
      <c r="D424" t="s">
        <v>267</v>
      </c>
      <c r="E424" t="s">
        <v>298</v>
      </c>
      <c r="F424" t="s">
        <v>299</v>
      </c>
      <c r="G424">
        <v>122.49999999999999</v>
      </c>
      <c r="H424">
        <v>0.25</v>
      </c>
      <c r="I424">
        <v>489.99999999999994</v>
      </c>
      <c r="J424">
        <v>1</v>
      </c>
    </row>
    <row r="425" spans="1:10">
      <c r="A425">
        <v>43657</v>
      </c>
      <c r="B425" t="s">
        <v>35</v>
      </c>
      <c r="D425" t="s">
        <v>267</v>
      </c>
      <c r="E425" t="s">
        <v>298</v>
      </c>
      <c r="F425" t="s">
        <v>299</v>
      </c>
      <c r="G425">
        <v>122.49999999999999</v>
      </c>
      <c r="H425">
        <v>0.25</v>
      </c>
      <c r="I425">
        <v>489.99999999999994</v>
      </c>
      <c r="J425">
        <v>1</v>
      </c>
    </row>
    <row r="426" spans="1:10">
      <c r="A426">
        <v>43663</v>
      </c>
      <c r="B426" t="s">
        <v>35</v>
      </c>
      <c r="D426" t="s">
        <v>267</v>
      </c>
      <c r="E426" t="s">
        <v>298</v>
      </c>
      <c r="F426" t="s">
        <v>299</v>
      </c>
      <c r="G426">
        <v>122.49999999999999</v>
      </c>
      <c r="H426">
        <v>0.25</v>
      </c>
      <c r="I426">
        <v>489.99999999999994</v>
      </c>
      <c r="J426">
        <v>1</v>
      </c>
    </row>
    <row r="427" spans="1:10">
      <c r="A427">
        <v>43668</v>
      </c>
      <c r="B427" t="s">
        <v>35</v>
      </c>
      <c r="D427" t="s">
        <v>267</v>
      </c>
      <c r="E427" t="s">
        <v>298</v>
      </c>
      <c r="F427" t="s">
        <v>299</v>
      </c>
      <c r="G427">
        <v>122.49999999999999</v>
      </c>
      <c r="H427">
        <v>0.25</v>
      </c>
      <c r="I427">
        <v>489.99999999999994</v>
      </c>
      <c r="J427">
        <v>1</v>
      </c>
    </row>
    <row r="428" spans="1:10">
      <c r="A428">
        <v>43680</v>
      </c>
      <c r="B428" t="s">
        <v>35</v>
      </c>
      <c r="C428" t="s">
        <v>302</v>
      </c>
      <c r="D428" t="s">
        <v>267</v>
      </c>
      <c r="E428" t="s">
        <v>298</v>
      </c>
      <c r="F428" t="s">
        <v>299</v>
      </c>
      <c r="G428">
        <v>122.49999999999999</v>
      </c>
      <c r="H428">
        <v>0.25</v>
      </c>
      <c r="I428">
        <v>489.99999999999994</v>
      </c>
      <c r="J428">
        <v>1</v>
      </c>
    </row>
    <row r="429" spans="1:10">
      <c r="A429">
        <v>43689</v>
      </c>
      <c r="B429" t="s">
        <v>35</v>
      </c>
      <c r="D429" t="s">
        <v>267</v>
      </c>
      <c r="E429" t="s">
        <v>298</v>
      </c>
      <c r="F429" t="s">
        <v>299</v>
      </c>
      <c r="G429">
        <v>122.49999999999999</v>
      </c>
      <c r="H429">
        <v>0.25</v>
      </c>
      <c r="I429">
        <v>489.99999999999994</v>
      </c>
      <c r="J429">
        <v>1</v>
      </c>
    </row>
    <row r="430" spans="1:10">
      <c r="A430">
        <v>43701</v>
      </c>
      <c r="B430" t="s">
        <v>35</v>
      </c>
      <c r="D430" t="s">
        <v>267</v>
      </c>
      <c r="E430" t="s">
        <v>298</v>
      </c>
      <c r="F430" t="s">
        <v>299</v>
      </c>
      <c r="G430">
        <v>122.49999999999999</v>
      </c>
      <c r="H430">
        <v>0.25</v>
      </c>
      <c r="I430">
        <v>489.99999999999994</v>
      </c>
      <c r="J430">
        <v>1</v>
      </c>
    </row>
    <row r="431" spans="1:10">
      <c r="A431">
        <v>43716</v>
      </c>
      <c r="B431" t="s">
        <v>35</v>
      </c>
      <c r="C431" t="s">
        <v>297</v>
      </c>
      <c r="D431" t="s">
        <v>267</v>
      </c>
      <c r="E431" t="s">
        <v>298</v>
      </c>
      <c r="F431" t="s">
        <v>299</v>
      </c>
      <c r="G431">
        <v>122.49999999999999</v>
      </c>
      <c r="H431">
        <v>0.25</v>
      </c>
      <c r="I431">
        <v>489.99999999999994</v>
      </c>
      <c r="J431">
        <v>1</v>
      </c>
    </row>
    <row r="432" spans="1:10">
      <c r="A432">
        <v>43723</v>
      </c>
      <c r="B432" t="s">
        <v>35</v>
      </c>
      <c r="C432" t="s">
        <v>300</v>
      </c>
      <c r="D432" t="s">
        <v>267</v>
      </c>
      <c r="E432" t="s">
        <v>298</v>
      </c>
      <c r="F432" t="s">
        <v>299</v>
      </c>
      <c r="G432">
        <v>122.49999999999999</v>
      </c>
      <c r="H432">
        <v>0.25</v>
      </c>
      <c r="I432">
        <v>489.99999999999994</v>
      </c>
      <c r="J432">
        <v>1</v>
      </c>
    </row>
    <row r="433" spans="1:10">
      <c r="A433">
        <v>43743</v>
      </c>
      <c r="B433" t="s">
        <v>35</v>
      </c>
      <c r="C433" t="s">
        <v>300</v>
      </c>
      <c r="D433" t="s">
        <v>267</v>
      </c>
      <c r="E433" t="s">
        <v>298</v>
      </c>
      <c r="F433" t="s">
        <v>299</v>
      </c>
      <c r="G433">
        <v>122.49999999999999</v>
      </c>
      <c r="H433">
        <v>0.25</v>
      </c>
      <c r="I433">
        <v>489.99999999999994</v>
      </c>
      <c r="J433">
        <v>1</v>
      </c>
    </row>
    <row r="434" spans="1:10">
      <c r="A434">
        <v>43758</v>
      </c>
      <c r="B434" t="s">
        <v>35</v>
      </c>
      <c r="C434" t="s">
        <v>306</v>
      </c>
      <c r="D434" t="s">
        <v>267</v>
      </c>
      <c r="E434" t="s">
        <v>298</v>
      </c>
      <c r="F434" t="s">
        <v>299</v>
      </c>
      <c r="G434">
        <v>122.49999999999999</v>
      </c>
      <c r="H434">
        <v>0.25</v>
      </c>
      <c r="I434">
        <v>489.99999999999994</v>
      </c>
      <c r="J434">
        <v>1</v>
      </c>
    </row>
    <row r="435" spans="1:10">
      <c r="A435">
        <v>43759</v>
      </c>
      <c r="B435" t="s">
        <v>35</v>
      </c>
      <c r="C435" t="s">
        <v>306</v>
      </c>
      <c r="D435" t="s">
        <v>267</v>
      </c>
      <c r="E435" t="s">
        <v>298</v>
      </c>
      <c r="F435" t="s">
        <v>299</v>
      </c>
      <c r="G435">
        <v>122.49999999999999</v>
      </c>
      <c r="H435">
        <v>0.25</v>
      </c>
      <c r="I435">
        <v>489.99999999999994</v>
      </c>
      <c r="J435">
        <v>1</v>
      </c>
    </row>
    <row r="436" spans="1:10">
      <c r="A436">
        <v>43780</v>
      </c>
      <c r="B436" t="s">
        <v>35</v>
      </c>
      <c r="D436" t="s">
        <v>267</v>
      </c>
      <c r="E436" t="s">
        <v>298</v>
      </c>
      <c r="F436" t="s">
        <v>299</v>
      </c>
      <c r="G436">
        <v>122.49999999999999</v>
      </c>
      <c r="H436">
        <v>0.25</v>
      </c>
      <c r="I436">
        <v>489.99999999999994</v>
      </c>
      <c r="J436">
        <v>1</v>
      </c>
    </row>
    <row r="437" spans="1:10">
      <c r="A437">
        <v>43785</v>
      </c>
      <c r="B437" t="s">
        <v>35</v>
      </c>
      <c r="C437" t="s">
        <v>297</v>
      </c>
      <c r="D437" t="s">
        <v>267</v>
      </c>
      <c r="E437" t="s">
        <v>298</v>
      </c>
      <c r="F437" t="s">
        <v>299</v>
      </c>
      <c r="G437">
        <v>122.49999999999999</v>
      </c>
      <c r="H437">
        <v>0.25</v>
      </c>
      <c r="I437">
        <v>489.99999999999994</v>
      </c>
      <c r="J437">
        <v>1</v>
      </c>
    </row>
    <row r="438" spans="1:10">
      <c r="A438">
        <v>43798</v>
      </c>
      <c r="B438" t="s">
        <v>35</v>
      </c>
      <c r="C438" t="s">
        <v>300</v>
      </c>
      <c r="D438" t="s">
        <v>267</v>
      </c>
      <c r="E438" t="s">
        <v>298</v>
      </c>
      <c r="F438" t="s">
        <v>299</v>
      </c>
      <c r="G438">
        <v>122.49999999999999</v>
      </c>
      <c r="H438">
        <v>0.25</v>
      </c>
      <c r="I438">
        <v>489.99999999999994</v>
      </c>
      <c r="J438">
        <v>1</v>
      </c>
    </row>
    <row r="439" spans="1:10">
      <c r="A439">
        <v>43802</v>
      </c>
      <c r="B439" t="s">
        <v>35</v>
      </c>
      <c r="C439" t="s">
        <v>301</v>
      </c>
      <c r="D439" t="s">
        <v>267</v>
      </c>
      <c r="E439" t="s">
        <v>298</v>
      </c>
      <c r="F439" t="s">
        <v>299</v>
      </c>
      <c r="G439">
        <v>122.49999999999999</v>
      </c>
      <c r="H439">
        <v>0.25</v>
      </c>
      <c r="I439">
        <v>489.99999999999994</v>
      </c>
      <c r="J439">
        <v>1</v>
      </c>
    </row>
    <row r="440" spans="1:10">
      <c r="A440">
        <v>43803</v>
      </c>
      <c r="B440" t="s">
        <v>35</v>
      </c>
      <c r="D440" t="s">
        <v>267</v>
      </c>
      <c r="E440" t="s">
        <v>298</v>
      </c>
      <c r="F440" t="s">
        <v>299</v>
      </c>
      <c r="G440">
        <v>122.49999999999999</v>
      </c>
      <c r="H440">
        <v>0.25</v>
      </c>
      <c r="I440">
        <v>489.99999999999994</v>
      </c>
      <c r="J440">
        <v>1</v>
      </c>
    </row>
    <row r="441" spans="1:10">
      <c r="A441">
        <v>43806</v>
      </c>
      <c r="B441" t="s">
        <v>35</v>
      </c>
      <c r="C441" t="s">
        <v>297</v>
      </c>
      <c r="D441" t="s">
        <v>267</v>
      </c>
      <c r="E441" t="s">
        <v>298</v>
      </c>
      <c r="F441" t="s">
        <v>299</v>
      </c>
      <c r="G441">
        <v>122.49999999999999</v>
      </c>
      <c r="H441">
        <v>0.25</v>
      </c>
      <c r="I441">
        <v>489.99999999999994</v>
      </c>
      <c r="J441">
        <v>1</v>
      </c>
    </row>
    <row r="442" spans="1:10">
      <c r="A442">
        <v>43815</v>
      </c>
      <c r="B442" t="s">
        <v>35</v>
      </c>
      <c r="C442" t="s">
        <v>301</v>
      </c>
      <c r="D442" t="s">
        <v>267</v>
      </c>
      <c r="E442" t="s">
        <v>298</v>
      </c>
      <c r="F442" t="s">
        <v>299</v>
      </c>
      <c r="G442">
        <v>122.49999999999999</v>
      </c>
      <c r="H442">
        <v>0.25</v>
      </c>
      <c r="I442">
        <v>489.99999999999994</v>
      </c>
      <c r="J442">
        <v>1</v>
      </c>
    </row>
    <row r="443" spans="1:10">
      <c r="A443">
        <v>43817</v>
      </c>
      <c r="B443" t="s">
        <v>35</v>
      </c>
      <c r="C443" t="s">
        <v>302</v>
      </c>
      <c r="D443" t="s">
        <v>267</v>
      </c>
      <c r="E443" t="s">
        <v>298</v>
      </c>
      <c r="F443" t="s">
        <v>299</v>
      </c>
      <c r="G443">
        <v>122.49999999999999</v>
      </c>
      <c r="H443">
        <v>0.25</v>
      </c>
      <c r="I443">
        <v>489.99999999999994</v>
      </c>
      <c r="J443">
        <v>1</v>
      </c>
    </row>
    <row r="444" spans="1:10">
      <c r="A444">
        <v>43818</v>
      </c>
      <c r="B444" t="s">
        <v>35</v>
      </c>
      <c r="C444" t="s">
        <v>297</v>
      </c>
      <c r="D444" t="s">
        <v>267</v>
      </c>
      <c r="E444" t="s">
        <v>298</v>
      </c>
      <c r="F444" t="s">
        <v>299</v>
      </c>
      <c r="G444">
        <v>122.49999999999999</v>
      </c>
      <c r="H444">
        <v>0.25</v>
      </c>
      <c r="I444">
        <v>489.99999999999994</v>
      </c>
      <c r="J444">
        <v>1</v>
      </c>
    </row>
    <row r="445" spans="1:10">
      <c r="A445">
        <v>43819</v>
      </c>
      <c r="B445" t="s">
        <v>35</v>
      </c>
      <c r="C445" t="s">
        <v>300</v>
      </c>
      <c r="D445" t="s">
        <v>267</v>
      </c>
      <c r="E445" t="s">
        <v>298</v>
      </c>
      <c r="F445" t="s">
        <v>299</v>
      </c>
      <c r="G445">
        <v>122.49999999999999</v>
      </c>
      <c r="H445">
        <v>0.25</v>
      </c>
      <c r="I445">
        <v>489.99999999999994</v>
      </c>
      <c r="J445">
        <v>1</v>
      </c>
    </row>
    <row r="446" spans="1:10">
      <c r="A446">
        <v>43822</v>
      </c>
      <c r="B446" t="s">
        <v>35</v>
      </c>
      <c r="C446" t="s">
        <v>300</v>
      </c>
      <c r="D446" t="s">
        <v>267</v>
      </c>
      <c r="E446" t="s">
        <v>298</v>
      </c>
      <c r="F446" t="s">
        <v>299</v>
      </c>
      <c r="G446">
        <v>122.49999999999999</v>
      </c>
      <c r="H446">
        <v>0.25</v>
      </c>
      <c r="I446">
        <v>489.99999999999994</v>
      </c>
      <c r="J446">
        <v>1</v>
      </c>
    </row>
    <row r="447" spans="1:10">
      <c r="A447">
        <v>43829</v>
      </c>
      <c r="B447" t="s">
        <v>35</v>
      </c>
      <c r="C447" t="s">
        <v>302</v>
      </c>
      <c r="D447" t="s">
        <v>267</v>
      </c>
      <c r="E447" t="s">
        <v>298</v>
      </c>
      <c r="F447" t="s">
        <v>299</v>
      </c>
      <c r="G447">
        <v>122.49999999999999</v>
      </c>
      <c r="H447">
        <v>0.25</v>
      </c>
      <c r="I447">
        <v>489.99999999999994</v>
      </c>
      <c r="J447">
        <v>1</v>
      </c>
    </row>
    <row r="448" spans="1:10">
      <c r="A448">
        <v>43830</v>
      </c>
      <c r="B448" t="s">
        <v>35</v>
      </c>
      <c r="C448" t="s">
        <v>302</v>
      </c>
      <c r="D448" t="s">
        <v>267</v>
      </c>
      <c r="E448" t="s">
        <v>298</v>
      </c>
      <c r="F448" t="s">
        <v>299</v>
      </c>
      <c r="G448">
        <v>122.49999999999999</v>
      </c>
      <c r="H448">
        <v>0.25</v>
      </c>
      <c r="I448">
        <v>489.99999999999994</v>
      </c>
      <c r="J448">
        <v>1</v>
      </c>
    </row>
    <row r="449" spans="1:10">
      <c r="A449">
        <v>43468</v>
      </c>
      <c r="B449" t="s">
        <v>35</v>
      </c>
      <c r="C449" t="s">
        <v>307</v>
      </c>
      <c r="D449" t="s">
        <v>267</v>
      </c>
      <c r="E449" t="s">
        <v>298</v>
      </c>
      <c r="F449" t="s">
        <v>299</v>
      </c>
      <c r="G449">
        <v>122.49999999999999</v>
      </c>
      <c r="H449">
        <v>0.25</v>
      </c>
      <c r="I449">
        <v>489.99999999999994</v>
      </c>
      <c r="J449">
        <v>1</v>
      </c>
    </row>
    <row r="450" spans="1:10">
      <c r="A450">
        <v>43481</v>
      </c>
      <c r="B450" t="s">
        <v>35</v>
      </c>
      <c r="C450" t="s">
        <v>307</v>
      </c>
      <c r="D450" t="s">
        <v>267</v>
      </c>
      <c r="E450" t="s">
        <v>298</v>
      </c>
      <c r="F450" t="s">
        <v>299</v>
      </c>
      <c r="G450">
        <v>122.49999999999999</v>
      </c>
      <c r="H450">
        <v>0.25</v>
      </c>
      <c r="I450">
        <v>489.99999999999994</v>
      </c>
      <c r="J450">
        <v>1</v>
      </c>
    </row>
    <row r="451" spans="1:10">
      <c r="A451">
        <v>43484</v>
      </c>
      <c r="B451" t="s">
        <v>35</v>
      </c>
      <c r="C451" t="s">
        <v>307</v>
      </c>
      <c r="D451" t="s">
        <v>267</v>
      </c>
      <c r="E451" t="s">
        <v>298</v>
      </c>
      <c r="F451" t="s">
        <v>299</v>
      </c>
      <c r="G451">
        <v>122.49999999999999</v>
      </c>
      <c r="H451">
        <v>0.25</v>
      </c>
      <c r="I451">
        <v>489.99999999999994</v>
      </c>
      <c r="J451">
        <v>1</v>
      </c>
    </row>
    <row r="452" spans="1:10">
      <c r="A452">
        <v>43485</v>
      </c>
      <c r="B452" t="s">
        <v>35</v>
      </c>
      <c r="C452" t="s">
        <v>307</v>
      </c>
      <c r="D452" t="s">
        <v>267</v>
      </c>
      <c r="E452" t="s">
        <v>298</v>
      </c>
      <c r="F452" t="s">
        <v>299</v>
      </c>
      <c r="G452">
        <v>122.49999999999999</v>
      </c>
      <c r="H452">
        <v>0.25</v>
      </c>
      <c r="I452">
        <v>489.99999999999994</v>
      </c>
      <c r="J452">
        <v>1</v>
      </c>
    </row>
    <row r="453" spans="1:10">
      <c r="A453">
        <v>43492</v>
      </c>
      <c r="B453" t="s">
        <v>35</v>
      </c>
      <c r="C453" t="s">
        <v>307</v>
      </c>
      <c r="D453" t="s">
        <v>267</v>
      </c>
      <c r="E453" t="s">
        <v>298</v>
      </c>
      <c r="F453" t="s">
        <v>299</v>
      </c>
      <c r="G453">
        <v>122.49999999999999</v>
      </c>
      <c r="H453">
        <v>0.25</v>
      </c>
      <c r="I453">
        <v>489.99999999999994</v>
      </c>
      <c r="J453">
        <v>1</v>
      </c>
    </row>
    <row r="454" spans="1:10">
      <c r="A454">
        <v>43495</v>
      </c>
      <c r="B454" t="s">
        <v>35</v>
      </c>
      <c r="C454" t="s">
        <v>307</v>
      </c>
      <c r="D454" t="s">
        <v>267</v>
      </c>
      <c r="E454" t="s">
        <v>298</v>
      </c>
      <c r="F454" t="s">
        <v>299</v>
      </c>
      <c r="G454">
        <v>122.49999999999999</v>
      </c>
      <c r="H454">
        <v>0.25</v>
      </c>
      <c r="I454">
        <v>489.99999999999994</v>
      </c>
      <c r="J454">
        <v>1</v>
      </c>
    </row>
    <row r="455" spans="1:10">
      <c r="A455">
        <v>43496</v>
      </c>
      <c r="B455" t="s">
        <v>35</v>
      </c>
      <c r="C455" t="s">
        <v>307</v>
      </c>
      <c r="D455" t="s">
        <v>267</v>
      </c>
      <c r="E455" t="s">
        <v>298</v>
      </c>
      <c r="F455" t="s">
        <v>299</v>
      </c>
      <c r="G455">
        <v>122.49999999999999</v>
      </c>
      <c r="H455">
        <v>0.25</v>
      </c>
      <c r="I455">
        <v>489.99999999999994</v>
      </c>
      <c r="J455">
        <v>1</v>
      </c>
    </row>
    <row r="456" spans="1:10">
      <c r="A456">
        <v>43499</v>
      </c>
      <c r="B456" t="s">
        <v>35</v>
      </c>
      <c r="C456" t="s">
        <v>307</v>
      </c>
      <c r="D456" t="s">
        <v>267</v>
      </c>
      <c r="E456" t="s">
        <v>298</v>
      </c>
      <c r="F456" t="s">
        <v>299</v>
      </c>
      <c r="G456">
        <v>122.49999999999999</v>
      </c>
      <c r="H456">
        <v>0.25</v>
      </c>
      <c r="I456">
        <v>489.99999999999994</v>
      </c>
      <c r="J456">
        <v>1</v>
      </c>
    </row>
    <row r="457" spans="1:10">
      <c r="A457">
        <v>43506</v>
      </c>
      <c r="B457" t="s">
        <v>35</v>
      </c>
      <c r="C457" t="s">
        <v>307</v>
      </c>
      <c r="D457" t="s">
        <v>267</v>
      </c>
      <c r="E457" t="s">
        <v>298</v>
      </c>
      <c r="F457" t="s">
        <v>299</v>
      </c>
      <c r="G457">
        <v>122.49999999999999</v>
      </c>
      <c r="H457">
        <v>0.25</v>
      </c>
      <c r="I457">
        <v>489.99999999999994</v>
      </c>
      <c r="J457">
        <v>1</v>
      </c>
    </row>
    <row r="458" spans="1:10">
      <c r="A458">
        <v>43509</v>
      </c>
      <c r="B458" t="s">
        <v>35</v>
      </c>
      <c r="C458" t="s">
        <v>307</v>
      </c>
      <c r="D458" t="s">
        <v>267</v>
      </c>
      <c r="E458" t="s">
        <v>298</v>
      </c>
      <c r="F458" t="s">
        <v>299</v>
      </c>
      <c r="G458">
        <v>122.49999999999999</v>
      </c>
      <c r="H458">
        <v>0.25</v>
      </c>
      <c r="I458">
        <v>489.99999999999994</v>
      </c>
      <c r="J458">
        <v>1</v>
      </c>
    </row>
    <row r="459" spans="1:10">
      <c r="A459">
        <v>43513</v>
      </c>
      <c r="B459" t="s">
        <v>35</v>
      </c>
      <c r="C459" t="s">
        <v>307</v>
      </c>
      <c r="D459" t="s">
        <v>267</v>
      </c>
      <c r="E459" t="s">
        <v>298</v>
      </c>
      <c r="F459" t="s">
        <v>299</v>
      </c>
      <c r="G459">
        <v>122.49999999999999</v>
      </c>
      <c r="H459">
        <v>0.25</v>
      </c>
      <c r="I459">
        <v>489.99999999999994</v>
      </c>
      <c r="J459">
        <v>1</v>
      </c>
    </row>
    <row r="460" spans="1:10">
      <c r="A460">
        <v>43518</v>
      </c>
      <c r="B460" t="s">
        <v>35</v>
      </c>
      <c r="C460" t="s">
        <v>307</v>
      </c>
      <c r="D460" t="s">
        <v>267</v>
      </c>
      <c r="E460" t="s">
        <v>298</v>
      </c>
      <c r="F460" t="s">
        <v>299</v>
      </c>
      <c r="G460">
        <v>122.49999999999999</v>
      </c>
      <c r="H460">
        <v>0.25</v>
      </c>
      <c r="I460">
        <v>489.99999999999994</v>
      </c>
      <c r="J460">
        <v>1</v>
      </c>
    </row>
    <row r="461" spans="1:10">
      <c r="A461">
        <v>43525</v>
      </c>
      <c r="B461" t="s">
        <v>35</v>
      </c>
      <c r="C461" t="s">
        <v>307</v>
      </c>
      <c r="D461" t="s">
        <v>267</v>
      </c>
      <c r="E461" t="s">
        <v>298</v>
      </c>
      <c r="F461" t="s">
        <v>299</v>
      </c>
      <c r="G461">
        <v>122.49999999999999</v>
      </c>
      <c r="H461">
        <v>0.25</v>
      </c>
      <c r="I461">
        <v>489.99999999999994</v>
      </c>
      <c r="J461">
        <v>1</v>
      </c>
    </row>
    <row r="462" spans="1:10">
      <c r="A462">
        <v>43531</v>
      </c>
      <c r="B462" t="s">
        <v>35</v>
      </c>
      <c r="C462" t="s">
        <v>307</v>
      </c>
      <c r="D462" t="s">
        <v>267</v>
      </c>
      <c r="E462" t="s">
        <v>298</v>
      </c>
      <c r="F462" t="s">
        <v>299</v>
      </c>
      <c r="G462">
        <v>122.49999999999999</v>
      </c>
      <c r="H462">
        <v>0.25</v>
      </c>
      <c r="I462">
        <v>489.99999999999994</v>
      </c>
      <c r="J462">
        <v>1</v>
      </c>
    </row>
    <row r="463" spans="1:10">
      <c r="A463">
        <v>43533</v>
      </c>
      <c r="B463" t="s">
        <v>35</v>
      </c>
      <c r="C463" t="s">
        <v>307</v>
      </c>
      <c r="D463" t="s">
        <v>267</v>
      </c>
      <c r="E463" t="s">
        <v>298</v>
      </c>
      <c r="F463" t="s">
        <v>299</v>
      </c>
      <c r="G463">
        <v>122.49999999999999</v>
      </c>
      <c r="H463">
        <v>0.25</v>
      </c>
      <c r="I463">
        <v>489.99999999999994</v>
      </c>
      <c r="J463">
        <v>1</v>
      </c>
    </row>
    <row r="464" spans="1:10">
      <c r="A464">
        <v>43534</v>
      </c>
      <c r="B464" t="s">
        <v>35</v>
      </c>
      <c r="C464" t="s">
        <v>307</v>
      </c>
      <c r="D464" t="s">
        <v>267</v>
      </c>
      <c r="E464" t="s">
        <v>298</v>
      </c>
      <c r="F464" t="s">
        <v>299</v>
      </c>
      <c r="G464">
        <v>122.49999999999999</v>
      </c>
      <c r="H464">
        <v>0.25</v>
      </c>
      <c r="I464">
        <v>489.99999999999994</v>
      </c>
      <c r="J464">
        <v>1</v>
      </c>
    </row>
    <row r="465" spans="1:10">
      <c r="A465">
        <v>43536</v>
      </c>
      <c r="B465" t="s">
        <v>35</v>
      </c>
      <c r="C465" t="s">
        <v>307</v>
      </c>
      <c r="D465" t="s">
        <v>267</v>
      </c>
      <c r="E465" t="s">
        <v>298</v>
      </c>
      <c r="F465" t="s">
        <v>299</v>
      </c>
      <c r="G465">
        <v>122.49999999999999</v>
      </c>
      <c r="H465">
        <v>0.25</v>
      </c>
      <c r="I465">
        <v>489.99999999999994</v>
      </c>
      <c r="J465">
        <v>1</v>
      </c>
    </row>
    <row r="466" spans="1:10">
      <c r="A466">
        <v>43552</v>
      </c>
      <c r="B466" t="s">
        <v>35</v>
      </c>
      <c r="C466" t="s">
        <v>307</v>
      </c>
      <c r="D466" t="s">
        <v>267</v>
      </c>
      <c r="E466" t="s">
        <v>298</v>
      </c>
      <c r="F466" t="s">
        <v>299</v>
      </c>
      <c r="G466">
        <v>122.49999999999999</v>
      </c>
      <c r="H466">
        <v>0.25</v>
      </c>
      <c r="I466">
        <v>489.99999999999994</v>
      </c>
      <c r="J466">
        <v>1</v>
      </c>
    </row>
    <row r="467" spans="1:10">
      <c r="A467">
        <v>43553</v>
      </c>
      <c r="B467" t="s">
        <v>35</v>
      </c>
      <c r="C467" t="s">
        <v>307</v>
      </c>
      <c r="D467" t="s">
        <v>267</v>
      </c>
      <c r="E467" t="s">
        <v>298</v>
      </c>
      <c r="F467" t="s">
        <v>299</v>
      </c>
      <c r="G467">
        <v>122.49999999999999</v>
      </c>
      <c r="H467">
        <v>0.25</v>
      </c>
      <c r="I467">
        <v>489.99999999999994</v>
      </c>
      <c r="J467">
        <v>1</v>
      </c>
    </row>
    <row r="468" spans="1:10">
      <c r="A468">
        <v>43554</v>
      </c>
      <c r="B468" t="s">
        <v>35</v>
      </c>
      <c r="C468" t="s">
        <v>307</v>
      </c>
      <c r="D468" t="s">
        <v>267</v>
      </c>
      <c r="E468" t="s">
        <v>298</v>
      </c>
      <c r="F468" t="s">
        <v>299</v>
      </c>
      <c r="G468">
        <v>122.49999999999999</v>
      </c>
      <c r="H468">
        <v>0.25</v>
      </c>
      <c r="I468">
        <v>489.99999999999994</v>
      </c>
      <c r="J468">
        <v>1</v>
      </c>
    </row>
    <row r="469" spans="1:10">
      <c r="A469">
        <v>43555</v>
      </c>
      <c r="B469" t="s">
        <v>35</v>
      </c>
      <c r="C469" t="s">
        <v>307</v>
      </c>
      <c r="D469" t="s">
        <v>267</v>
      </c>
      <c r="E469" t="s">
        <v>298</v>
      </c>
      <c r="F469" t="s">
        <v>299</v>
      </c>
      <c r="G469">
        <v>122.49999999999999</v>
      </c>
      <c r="H469">
        <v>0.25</v>
      </c>
      <c r="I469">
        <v>489.99999999999994</v>
      </c>
      <c r="J469">
        <v>1</v>
      </c>
    </row>
    <row r="470" spans="1:10">
      <c r="A470">
        <v>43560</v>
      </c>
      <c r="B470" t="s">
        <v>35</v>
      </c>
      <c r="C470" t="s">
        <v>307</v>
      </c>
      <c r="D470" t="s">
        <v>267</v>
      </c>
      <c r="E470" t="s">
        <v>298</v>
      </c>
      <c r="F470" t="s">
        <v>299</v>
      </c>
      <c r="G470">
        <v>122.49999999999999</v>
      </c>
      <c r="H470">
        <v>0.25</v>
      </c>
      <c r="I470">
        <v>489.99999999999994</v>
      </c>
      <c r="J470">
        <v>1</v>
      </c>
    </row>
    <row r="471" spans="1:10">
      <c r="A471">
        <v>43561</v>
      </c>
      <c r="B471" t="s">
        <v>35</v>
      </c>
      <c r="C471" t="s">
        <v>307</v>
      </c>
      <c r="D471" t="s">
        <v>267</v>
      </c>
      <c r="E471" t="s">
        <v>298</v>
      </c>
      <c r="F471" t="s">
        <v>299</v>
      </c>
      <c r="G471">
        <v>122.49999999999999</v>
      </c>
      <c r="H471">
        <v>0.25</v>
      </c>
      <c r="I471">
        <v>489.99999999999994</v>
      </c>
      <c r="J471">
        <v>1</v>
      </c>
    </row>
    <row r="472" spans="1:10">
      <c r="A472">
        <v>43562</v>
      </c>
      <c r="B472" t="s">
        <v>35</v>
      </c>
      <c r="C472" t="s">
        <v>307</v>
      </c>
      <c r="D472" t="s">
        <v>267</v>
      </c>
      <c r="E472" t="s">
        <v>298</v>
      </c>
      <c r="F472" t="s">
        <v>299</v>
      </c>
      <c r="G472">
        <v>122.49999999999999</v>
      </c>
      <c r="H472">
        <v>0.25</v>
      </c>
      <c r="I472">
        <v>489.99999999999994</v>
      </c>
      <c r="J472">
        <v>1</v>
      </c>
    </row>
    <row r="473" spans="1:10">
      <c r="A473">
        <v>43565</v>
      </c>
      <c r="B473" t="s">
        <v>35</v>
      </c>
      <c r="C473" t="s">
        <v>307</v>
      </c>
      <c r="D473" t="s">
        <v>267</v>
      </c>
      <c r="E473" t="s">
        <v>298</v>
      </c>
      <c r="F473" t="s">
        <v>299</v>
      </c>
      <c r="G473">
        <v>122.49999999999999</v>
      </c>
      <c r="H473">
        <v>0.25</v>
      </c>
      <c r="I473">
        <v>489.99999999999994</v>
      </c>
      <c r="J473">
        <v>1</v>
      </c>
    </row>
    <row r="474" spans="1:10">
      <c r="A474">
        <v>43566</v>
      </c>
      <c r="B474" t="s">
        <v>35</v>
      </c>
      <c r="C474" t="s">
        <v>307</v>
      </c>
      <c r="D474" t="s">
        <v>267</v>
      </c>
      <c r="E474" t="s">
        <v>298</v>
      </c>
      <c r="F474" t="s">
        <v>299</v>
      </c>
      <c r="G474">
        <v>122.49999999999999</v>
      </c>
      <c r="H474">
        <v>0.25</v>
      </c>
      <c r="I474">
        <v>489.99999999999994</v>
      </c>
      <c r="J474">
        <v>1</v>
      </c>
    </row>
    <row r="475" spans="1:10">
      <c r="A475">
        <v>43568</v>
      </c>
      <c r="B475" t="s">
        <v>35</v>
      </c>
      <c r="C475" t="s">
        <v>307</v>
      </c>
      <c r="D475" t="s">
        <v>267</v>
      </c>
      <c r="E475" t="s">
        <v>298</v>
      </c>
      <c r="F475" t="s">
        <v>299</v>
      </c>
      <c r="G475">
        <v>122.49999999999999</v>
      </c>
      <c r="H475">
        <v>0.25</v>
      </c>
      <c r="I475">
        <v>489.99999999999994</v>
      </c>
      <c r="J475">
        <v>1</v>
      </c>
    </row>
    <row r="476" spans="1:10">
      <c r="A476">
        <v>43569</v>
      </c>
      <c r="B476" t="s">
        <v>35</v>
      </c>
      <c r="C476" t="s">
        <v>307</v>
      </c>
      <c r="D476" t="s">
        <v>267</v>
      </c>
      <c r="E476" t="s">
        <v>298</v>
      </c>
      <c r="F476" t="s">
        <v>299</v>
      </c>
      <c r="G476">
        <v>122.49999999999999</v>
      </c>
      <c r="H476">
        <v>0.25</v>
      </c>
      <c r="I476">
        <v>489.99999999999994</v>
      </c>
      <c r="J476">
        <v>1</v>
      </c>
    </row>
    <row r="477" spans="1:10">
      <c r="A477">
        <v>43582</v>
      </c>
      <c r="B477" t="s">
        <v>35</v>
      </c>
      <c r="C477" t="s">
        <v>307</v>
      </c>
      <c r="D477" t="s">
        <v>267</v>
      </c>
      <c r="E477" t="s">
        <v>298</v>
      </c>
      <c r="F477" t="s">
        <v>299</v>
      </c>
      <c r="G477">
        <v>122.49999999999999</v>
      </c>
      <c r="H477">
        <v>0.25</v>
      </c>
      <c r="I477">
        <v>489.99999999999994</v>
      </c>
      <c r="J477">
        <v>1</v>
      </c>
    </row>
    <row r="478" spans="1:10">
      <c r="A478">
        <v>43583</v>
      </c>
      <c r="B478" t="s">
        <v>35</v>
      </c>
      <c r="C478" t="s">
        <v>307</v>
      </c>
      <c r="D478" t="s">
        <v>267</v>
      </c>
      <c r="E478" t="s">
        <v>298</v>
      </c>
      <c r="F478" t="s">
        <v>299</v>
      </c>
      <c r="G478">
        <v>122.49999999999999</v>
      </c>
      <c r="H478">
        <v>0.25</v>
      </c>
      <c r="I478">
        <v>489.99999999999994</v>
      </c>
      <c r="J478">
        <v>1</v>
      </c>
    </row>
    <row r="479" spans="1:10">
      <c r="A479">
        <v>43603</v>
      </c>
      <c r="B479" t="s">
        <v>35</v>
      </c>
      <c r="C479" t="s">
        <v>307</v>
      </c>
      <c r="D479" t="s">
        <v>267</v>
      </c>
      <c r="E479" t="s">
        <v>298</v>
      </c>
      <c r="F479" t="s">
        <v>299</v>
      </c>
      <c r="G479">
        <v>122.49999999999999</v>
      </c>
      <c r="H479">
        <v>0.25</v>
      </c>
      <c r="I479">
        <v>489.99999999999994</v>
      </c>
      <c r="J479">
        <v>1</v>
      </c>
    </row>
    <row r="480" spans="1:10">
      <c r="A480">
        <v>43616</v>
      </c>
      <c r="B480" t="s">
        <v>35</v>
      </c>
      <c r="C480" t="s">
        <v>307</v>
      </c>
      <c r="D480" t="s">
        <v>267</v>
      </c>
      <c r="E480" t="s">
        <v>298</v>
      </c>
      <c r="F480" t="s">
        <v>299</v>
      </c>
      <c r="G480">
        <v>122.49999999999999</v>
      </c>
      <c r="H480">
        <v>0.25</v>
      </c>
      <c r="I480">
        <v>489.99999999999994</v>
      </c>
      <c r="J480">
        <v>1</v>
      </c>
    </row>
    <row r="481" spans="1:10">
      <c r="A481">
        <v>43623</v>
      </c>
      <c r="B481" t="s">
        <v>35</v>
      </c>
      <c r="C481" t="s">
        <v>307</v>
      </c>
      <c r="D481" t="s">
        <v>267</v>
      </c>
      <c r="E481" t="s">
        <v>298</v>
      </c>
      <c r="F481" t="s">
        <v>299</v>
      </c>
      <c r="G481">
        <v>122.49999999999999</v>
      </c>
      <c r="H481">
        <v>0.25</v>
      </c>
      <c r="I481">
        <v>489.99999999999994</v>
      </c>
      <c r="J481">
        <v>1</v>
      </c>
    </row>
    <row r="482" spans="1:10">
      <c r="A482">
        <v>43628</v>
      </c>
      <c r="B482" t="s">
        <v>35</v>
      </c>
      <c r="C482" t="s">
        <v>307</v>
      </c>
      <c r="D482" t="s">
        <v>267</v>
      </c>
      <c r="E482" t="s">
        <v>298</v>
      </c>
      <c r="F482" t="s">
        <v>299</v>
      </c>
      <c r="G482">
        <v>122.49999999999999</v>
      </c>
      <c r="H482">
        <v>0.25</v>
      </c>
      <c r="I482">
        <v>489.99999999999994</v>
      </c>
      <c r="J482">
        <v>1</v>
      </c>
    </row>
    <row r="483" spans="1:10">
      <c r="A483">
        <v>43634</v>
      </c>
      <c r="B483" t="s">
        <v>35</v>
      </c>
      <c r="C483" t="s">
        <v>307</v>
      </c>
      <c r="D483" t="s">
        <v>267</v>
      </c>
      <c r="E483" t="s">
        <v>298</v>
      </c>
      <c r="F483" t="s">
        <v>299</v>
      </c>
      <c r="G483">
        <v>122.49999999999999</v>
      </c>
      <c r="H483">
        <v>0.25</v>
      </c>
      <c r="I483">
        <v>489.99999999999994</v>
      </c>
      <c r="J483">
        <v>1</v>
      </c>
    </row>
    <row r="484" spans="1:10">
      <c r="A484">
        <v>43650</v>
      </c>
      <c r="B484" t="s">
        <v>35</v>
      </c>
      <c r="C484" t="s">
        <v>307</v>
      </c>
      <c r="D484" t="s">
        <v>267</v>
      </c>
      <c r="E484" t="s">
        <v>298</v>
      </c>
      <c r="F484" t="s">
        <v>299</v>
      </c>
      <c r="G484">
        <v>122.49999999999999</v>
      </c>
      <c r="H484">
        <v>0.25</v>
      </c>
      <c r="I484">
        <v>489.99999999999994</v>
      </c>
      <c r="J484">
        <v>1</v>
      </c>
    </row>
    <row r="485" spans="1:10">
      <c r="A485">
        <v>43658</v>
      </c>
      <c r="B485" t="s">
        <v>35</v>
      </c>
      <c r="C485" t="s">
        <v>307</v>
      </c>
      <c r="D485" t="s">
        <v>267</v>
      </c>
      <c r="E485" t="s">
        <v>298</v>
      </c>
      <c r="F485" t="s">
        <v>299</v>
      </c>
      <c r="G485">
        <v>122.49999999999999</v>
      </c>
      <c r="H485">
        <v>0.25</v>
      </c>
      <c r="I485">
        <v>489.99999999999994</v>
      </c>
      <c r="J485">
        <v>1</v>
      </c>
    </row>
    <row r="486" spans="1:10">
      <c r="A486">
        <v>43659</v>
      </c>
      <c r="B486" t="s">
        <v>35</v>
      </c>
      <c r="C486" t="s">
        <v>307</v>
      </c>
      <c r="D486" t="s">
        <v>267</v>
      </c>
      <c r="E486" t="s">
        <v>298</v>
      </c>
      <c r="F486" t="s">
        <v>299</v>
      </c>
      <c r="G486">
        <v>122.49999999999999</v>
      </c>
      <c r="H486">
        <v>0.25</v>
      </c>
      <c r="I486">
        <v>489.99999999999994</v>
      </c>
      <c r="J486">
        <v>1</v>
      </c>
    </row>
    <row r="487" spans="1:10">
      <c r="A487">
        <v>43662</v>
      </c>
      <c r="B487" t="s">
        <v>35</v>
      </c>
      <c r="C487" t="s">
        <v>307</v>
      </c>
      <c r="D487" t="s">
        <v>267</v>
      </c>
      <c r="E487" t="s">
        <v>298</v>
      </c>
      <c r="F487" t="s">
        <v>299</v>
      </c>
      <c r="G487">
        <v>122.49999999999999</v>
      </c>
      <c r="H487">
        <v>0.25</v>
      </c>
      <c r="I487">
        <v>489.99999999999994</v>
      </c>
      <c r="J487">
        <v>1</v>
      </c>
    </row>
    <row r="488" spans="1:10">
      <c r="A488">
        <v>43673</v>
      </c>
      <c r="B488" t="s">
        <v>35</v>
      </c>
      <c r="C488" t="s">
        <v>307</v>
      </c>
      <c r="D488" t="s">
        <v>267</v>
      </c>
      <c r="E488" t="s">
        <v>298</v>
      </c>
      <c r="F488" t="s">
        <v>299</v>
      </c>
      <c r="G488">
        <v>122.49999999999999</v>
      </c>
      <c r="H488">
        <v>0.25</v>
      </c>
      <c r="I488">
        <v>489.99999999999994</v>
      </c>
      <c r="J488">
        <v>1</v>
      </c>
    </row>
    <row r="489" spans="1:10">
      <c r="A489">
        <v>43674</v>
      </c>
      <c r="B489" t="s">
        <v>35</v>
      </c>
      <c r="C489" t="s">
        <v>307</v>
      </c>
      <c r="D489" t="s">
        <v>267</v>
      </c>
      <c r="E489" t="s">
        <v>298</v>
      </c>
      <c r="F489" t="s">
        <v>299</v>
      </c>
      <c r="G489">
        <v>122.49999999999999</v>
      </c>
      <c r="H489">
        <v>0.25</v>
      </c>
      <c r="I489">
        <v>489.99999999999994</v>
      </c>
      <c r="J489">
        <v>1</v>
      </c>
    </row>
    <row r="490" spans="1:10">
      <c r="A490">
        <v>43681</v>
      </c>
      <c r="B490" t="s">
        <v>35</v>
      </c>
      <c r="C490" t="s">
        <v>307</v>
      </c>
      <c r="D490" t="s">
        <v>267</v>
      </c>
      <c r="E490" t="s">
        <v>298</v>
      </c>
      <c r="F490" t="s">
        <v>299</v>
      </c>
      <c r="G490">
        <v>122.49999999999999</v>
      </c>
      <c r="H490">
        <v>0.25</v>
      </c>
      <c r="I490">
        <v>489.99999999999994</v>
      </c>
      <c r="J490">
        <v>1</v>
      </c>
    </row>
    <row r="491" spans="1:10">
      <c r="A491">
        <v>43687</v>
      </c>
      <c r="B491" t="s">
        <v>35</v>
      </c>
      <c r="C491" t="s">
        <v>307</v>
      </c>
      <c r="D491" t="s">
        <v>267</v>
      </c>
      <c r="E491" t="s">
        <v>298</v>
      </c>
      <c r="F491" t="s">
        <v>299</v>
      </c>
      <c r="G491">
        <v>122.49999999999999</v>
      </c>
      <c r="H491">
        <v>0.25</v>
      </c>
      <c r="I491">
        <v>489.99999999999994</v>
      </c>
      <c r="J491">
        <v>1</v>
      </c>
    </row>
    <row r="492" spans="1:10">
      <c r="A492">
        <v>43688</v>
      </c>
      <c r="B492" t="s">
        <v>35</v>
      </c>
      <c r="C492" t="s">
        <v>307</v>
      </c>
      <c r="D492" t="s">
        <v>267</v>
      </c>
      <c r="E492" t="s">
        <v>298</v>
      </c>
      <c r="F492" t="s">
        <v>299</v>
      </c>
      <c r="G492">
        <v>122.49999999999999</v>
      </c>
      <c r="H492">
        <v>0.25</v>
      </c>
      <c r="I492">
        <v>489.99999999999994</v>
      </c>
      <c r="J492">
        <v>1</v>
      </c>
    </row>
    <row r="493" spans="1:10">
      <c r="A493">
        <v>43695</v>
      </c>
      <c r="B493" t="s">
        <v>35</v>
      </c>
      <c r="C493" t="s">
        <v>307</v>
      </c>
      <c r="D493" t="s">
        <v>267</v>
      </c>
      <c r="E493" t="s">
        <v>298</v>
      </c>
      <c r="F493" t="s">
        <v>299</v>
      </c>
      <c r="G493">
        <v>122.49999999999999</v>
      </c>
      <c r="H493">
        <v>0.25</v>
      </c>
      <c r="I493">
        <v>489.99999999999994</v>
      </c>
      <c r="J493">
        <v>1</v>
      </c>
    </row>
    <row r="494" spans="1:10">
      <c r="A494">
        <v>43702</v>
      </c>
      <c r="B494" t="s">
        <v>35</v>
      </c>
      <c r="C494" t="s">
        <v>307</v>
      </c>
      <c r="D494" t="s">
        <v>267</v>
      </c>
      <c r="E494" t="s">
        <v>298</v>
      </c>
      <c r="F494" t="s">
        <v>299</v>
      </c>
      <c r="G494">
        <v>122.49999999999999</v>
      </c>
      <c r="H494">
        <v>0.25</v>
      </c>
      <c r="I494">
        <v>489.99999999999994</v>
      </c>
      <c r="J494">
        <v>1</v>
      </c>
    </row>
    <row r="495" spans="1:10">
      <c r="A495">
        <v>43707</v>
      </c>
      <c r="B495" t="s">
        <v>35</v>
      </c>
      <c r="C495" t="s">
        <v>307</v>
      </c>
      <c r="D495" t="s">
        <v>267</v>
      </c>
      <c r="E495" t="s">
        <v>298</v>
      </c>
      <c r="F495" t="s">
        <v>299</v>
      </c>
      <c r="G495">
        <v>122.49999999999999</v>
      </c>
      <c r="H495">
        <v>0.25</v>
      </c>
      <c r="I495">
        <v>489.99999999999994</v>
      </c>
      <c r="J495">
        <v>1</v>
      </c>
    </row>
    <row r="496" spans="1:10">
      <c r="A496">
        <v>43709</v>
      </c>
      <c r="B496" t="s">
        <v>35</v>
      </c>
      <c r="C496" t="s">
        <v>307</v>
      </c>
      <c r="D496" t="s">
        <v>267</v>
      </c>
      <c r="E496" t="s">
        <v>298</v>
      </c>
      <c r="F496" t="s">
        <v>299</v>
      </c>
      <c r="G496">
        <v>122.49999999999999</v>
      </c>
      <c r="H496">
        <v>0.25</v>
      </c>
      <c r="I496">
        <v>489.99999999999994</v>
      </c>
      <c r="J496">
        <v>1</v>
      </c>
    </row>
    <row r="497" spans="1:10">
      <c r="A497">
        <v>43715</v>
      </c>
      <c r="B497" t="s">
        <v>35</v>
      </c>
      <c r="C497" t="s">
        <v>307</v>
      </c>
      <c r="D497" t="s">
        <v>267</v>
      </c>
      <c r="E497" t="s">
        <v>298</v>
      </c>
      <c r="F497" t="s">
        <v>299</v>
      </c>
      <c r="G497">
        <v>122.49999999999999</v>
      </c>
      <c r="H497">
        <v>0.25</v>
      </c>
      <c r="I497">
        <v>489.99999999999994</v>
      </c>
      <c r="J497">
        <v>1</v>
      </c>
    </row>
    <row r="498" spans="1:10">
      <c r="A498">
        <v>43717</v>
      </c>
      <c r="B498" t="s">
        <v>35</v>
      </c>
      <c r="C498" t="s">
        <v>307</v>
      </c>
      <c r="D498" t="s">
        <v>267</v>
      </c>
      <c r="E498" t="s">
        <v>298</v>
      </c>
      <c r="F498" t="s">
        <v>299</v>
      </c>
      <c r="G498">
        <v>122.49999999999999</v>
      </c>
      <c r="H498">
        <v>0.25</v>
      </c>
      <c r="I498">
        <v>489.99999999999994</v>
      </c>
      <c r="J498">
        <v>1</v>
      </c>
    </row>
    <row r="499" spans="1:10">
      <c r="A499">
        <v>43722</v>
      </c>
      <c r="B499" t="s">
        <v>35</v>
      </c>
      <c r="C499" t="s">
        <v>307</v>
      </c>
      <c r="D499" t="s">
        <v>267</v>
      </c>
      <c r="E499" t="s">
        <v>298</v>
      </c>
      <c r="F499" t="s">
        <v>299</v>
      </c>
      <c r="G499">
        <v>122.49999999999999</v>
      </c>
      <c r="H499">
        <v>0.25</v>
      </c>
      <c r="I499">
        <v>489.99999999999994</v>
      </c>
      <c r="J499">
        <v>1</v>
      </c>
    </row>
    <row r="500" spans="1:10">
      <c r="A500">
        <v>43736</v>
      </c>
      <c r="B500" t="s">
        <v>35</v>
      </c>
      <c r="C500" t="s">
        <v>307</v>
      </c>
      <c r="D500" t="s">
        <v>267</v>
      </c>
      <c r="E500" t="s">
        <v>298</v>
      </c>
      <c r="F500" t="s">
        <v>299</v>
      </c>
      <c r="G500">
        <v>122.49999999999999</v>
      </c>
      <c r="H500">
        <v>0.25</v>
      </c>
      <c r="I500">
        <v>489.99999999999994</v>
      </c>
      <c r="J500">
        <v>1</v>
      </c>
    </row>
    <row r="501" spans="1:10">
      <c r="A501">
        <v>43746</v>
      </c>
      <c r="B501" t="s">
        <v>35</v>
      </c>
      <c r="C501" t="s">
        <v>307</v>
      </c>
      <c r="D501" t="s">
        <v>267</v>
      </c>
      <c r="E501" t="s">
        <v>298</v>
      </c>
      <c r="F501" t="s">
        <v>299</v>
      </c>
      <c r="G501">
        <v>122.49999999999999</v>
      </c>
      <c r="H501">
        <v>0.25</v>
      </c>
      <c r="I501">
        <v>489.99999999999994</v>
      </c>
      <c r="J501">
        <v>1</v>
      </c>
    </row>
    <row r="502" spans="1:10">
      <c r="A502">
        <v>43748</v>
      </c>
      <c r="B502" t="s">
        <v>35</v>
      </c>
      <c r="C502" t="s">
        <v>307</v>
      </c>
      <c r="D502" t="s">
        <v>267</v>
      </c>
      <c r="E502" t="s">
        <v>298</v>
      </c>
      <c r="F502" t="s">
        <v>299</v>
      </c>
      <c r="G502">
        <v>122.49999999999999</v>
      </c>
      <c r="H502">
        <v>0.25</v>
      </c>
      <c r="I502">
        <v>489.99999999999994</v>
      </c>
      <c r="J502">
        <v>1</v>
      </c>
    </row>
    <row r="503" spans="1:10">
      <c r="A503">
        <v>43752</v>
      </c>
      <c r="B503" t="s">
        <v>35</v>
      </c>
      <c r="C503" t="s">
        <v>307</v>
      </c>
      <c r="D503" t="s">
        <v>267</v>
      </c>
      <c r="E503" t="s">
        <v>298</v>
      </c>
      <c r="F503" t="s">
        <v>299</v>
      </c>
      <c r="G503">
        <v>122.49999999999999</v>
      </c>
      <c r="H503">
        <v>0.25</v>
      </c>
      <c r="I503">
        <v>489.99999999999994</v>
      </c>
      <c r="J503">
        <v>1</v>
      </c>
    </row>
    <row r="504" spans="1:10">
      <c r="A504">
        <v>43757</v>
      </c>
      <c r="B504" t="s">
        <v>35</v>
      </c>
      <c r="C504" t="s">
        <v>307</v>
      </c>
      <c r="D504" t="s">
        <v>267</v>
      </c>
      <c r="E504" t="s">
        <v>298</v>
      </c>
      <c r="F504" t="s">
        <v>299</v>
      </c>
      <c r="G504">
        <v>122.49999999999999</v>
      </c>
      <c r="H504">
        <v>0.25</v>
      </c>
      <c r="I504">
        <v>489.99999999999994</v>
      </c>
      <c r="J504">
        <v>1</v>
      </c>
    </row>
    <row r="505" spans="1:10">
      <c r="A505">
        <v>43765</v>
      </c>
      <c r="B505" t="s">
        <v>35</v>
      </c>
      <c r="C505" t="s">
        <v>307</v>
      </c>
      <c r="D505" t="s">
        <v>267</v>
      </c>
      <c r="E505" t="s">
        <v>298</v>
      </c>
      <c r="F505" t="s">
        <v>299</v>
      </c>
      <c r="G505">
        <v>122.49999999999999</v>
      </c>
      <c r="H505">
        <v>0.25</v>
      </c>
      <c r="I505">
        <v>489.99999999999994</v>
      </c>
      <c r="J505">
        <v>1</v>
      </c>
    </row>
    <row r="506" spans="1:10">
      <c r="A506">
        <v>43770</v>
      </c>
      <c r="B506" t="s">
        <v>35</v>
      </c>
      <c r="C506" t="s">
        <v>307</v>
      </c>
      <c r="D506" t="s">
        <v>267</v>
      </c>
      <c r="E506" t="s">
        <v>298</v>
      </c>
      <c r="F506" t="s">
        <v>299</v>
      </c>
      <c r="G506">
        <v>122.49999999999999</v>
      </c>
      <c r="H506">
        <v>0.25</v>
      </c>
      <c r="I506">
        <v>489.99999999999994</v>
      </c>
      <c r="J506">
        <v>1</v>
      </c>
    </row>
    <row r="507" spans="1:10">
      <c r="A507">
        <v>43772</v>
      </c>
      <c r="B507" t="s">
        <v>35</v>
      </c>
      <c r="C507" t="s">
        <v>307</v>
      </c>
      <c r="D507" t="s">
        <v>267</v>
      </c>
      <c r="E507" t="s">
        <v>298</v>
      </c>
      <c r="F507" t="s">
        <v>299</v>
      </c>
      <c r="G507">
        <v>122.49999999999999</v>
      </c>
      <c r="H507">
        <v>0.25</v>
      </c>
      <c r="I507">
        <v>489.99999999999994</v>
      </c>
      <c r="J507">
        <v>1</v>
      </c>
    </row>
    <row r="508" spans="1:10">
      <c r="A508">
        <v>43773</v>
      </c>
      <c r="B508" t="s">
        <v>35</v>
      </c>
      <c r="C508" t="s">
        <v>307</v>
      </c>
      <c r="D508" t="s">
        <v>267</v>
      </c>
      <c r="E508" t="s">
        <v>298</v>
      </c>
      <c r="F508" t="s">
        <v>299</v>
      </c>
      <c r="G508">
        <v>122.49999999999999</v>
      </c>
      <c r="H508">
        <v>0.25</v>
      </c>
      <c r="I508">
        <v>489.99999999999994</v>
      </c>
      <c r="J508">
        <v>1</v>
      </c>
    </row>
    <row r="509" spans="1:10">
      <c r="A509">
        <v>43776</v>
      </c>
      <c r="B509" t="s">
        <v>35</v>
      </c>
      <c r="C509" t="s">
        <v>307</v>
      </c>
      <c r="D509" t="s">
        <v>267</v>
      </c>
      <c r="E509" t="s">
        <v>298</v>
      </c>
      <c r="F509" t="s">
        <v>299</v>
      </c>
      <c r="G509">
        <v>122.49999999999999</v>
      </c>
      <c r="H509">
        <v>0.25</v>
      </c>
      <c r="I509">
        <v>489.99999999999994</v>
      </c>
      <c r="J509">
        <v>1</v>
      </c>
    </row>
    <row r="510" spans="1:10">
      <c r="A510">
        <v>43777</v>
      </c>
      <c r="B510" t="s">
        <v>35</v>
      </c>
      <c r="C510" t="s">
        <v>307</v>
      </c>
      <c r="D510" t="s">
        <v>267</v>
      </c>
      <c r="E510" t="s">
        <v>298</v>
      </c>
      <c r="F510" t="s">
        <v>299</v>
      </c>
      <c r="G510">
        <v>122.49999999999999</v>
      </c>
      <c r="H510">
        <v>0.25</v>
      </c>
      <c r="I510">
        <v>489.99999999999994</v>
      </c>
      <c r="J510">
        <v>1</v>
      </c>
    </row>
    <row r="511" spans="1:10">
      <c r="A511">
        <v>43783</v>
      </c>
      <c r="B511" t="s">
        <v>35</v>
      </c>
      <c r="C511" t="s">
        <v>307</v>
      </c>
      <c r="D511" t="s">
        <v>267</v>
      </c>
      <c r="E511" t="s">
        <v>298</v>
      </c>
      <c r="F511" t="s">
        <v>299</v>
      </c>
      <c r="G511">
        <v>122.49999999999999</v>
      </c>
      <c r="H511">
        <v>0.25</v>
      </c>
      <c r="I511">
        <v>489.99999999999994</v>
      </c>
      <c r="J511">
        <v>1</v>
      </c>
    </row>
    <row r="512" spans="1:10">
      <c r="A512">
        <v>43784</v>
      </c>
      <c r="B512" t="s">
        <v>35</v>
      </c>
      <c r="C512" t="s">
        <v>307</v>
      </c>
      <c r="D512" t="s">
        <v>267</v>
      </c>
      <c r="E512" t="s">
        <v>298</v>
      </c>
      <c r="F512" t="s">
        <v>299</v>
      </c>
      <c r="G512">
        <v>122.49999999999999</v>
      </c>
      <c r="H512">
        <v>0.25</v>
      </c>
      <c r="I512">
        <v>489.99999999999994</v>
      </c>
      <c r="J512">
        <v>1</v>
      </c>
    </row>
    <row r="513" spans="1:10">
      <c r="A513">
        <v>43786</v>
      </c>
      <c r="B513" t="s">
        <v>35</v>
      </c>
      <c r="C513" t="s">
        <v>307</v>
      </c>
      <c r="D513" t="s">
        <v>267</v>
      </c>
      <c r="E513" t="s">
        <v>298</v>
      </c>
      <c r="F513" t="s">
        <v>299</v>
      </c>
      <c r="G513">
        <v>122.49999999999999</v>
      </c>
      <c r="H513">
        <v>0.25</v>
      </c>
      <c r="I513">
        <v>489.99999999999994</v>
      </c>
      <c r="J513">
        <v>1</v>
      </c>
    </row>
    <row r="514" spans="1:10">
      <c r="A514">
        <v>43787</v>
      </c>
      <c r="B514" t="s">
        <v>35</v>
      </c>
      <c r="C514" t="s">
        <v>307</v>
      </c>
      <c r="D514" t="s">
        <v>267</v>
      </c>
      <c r="E514" t="s">
        <v>298</v>
      </c>
      <c r="F514" t="s">
        <v>299</v>
      </c>
      <c r="G514">
        <v>122.49999999999999</v>
      </c>
      <c r="H514">
        <v>0.25</v>
      </c>
      <c r="I514">
        <v>489.99999999999994</v>
      </c>
      <c r="J514">
        <v>1</v>
      </c>
    </row>
    <row r="515" spans="1:10">
      <c r="A515">
        <v>43789</v>
      </c>
      <c r="B515" t="s">
        <v>35</v>
      </c>
      <c r="C515" t="s">
        <v>307</v>
      </c>
      <c r="D515" t="s">
        <v>267</v>
      </c>
      <c r="E515" t="s">
        <v>298</v>
      </c>
      <c r="F515" t="s">
        <v>299</v>
      </c>
      <c r="G515">
        <v>122.49999999999999</v>
      </c>
      <c r="H515">
        <v>0.25</v>
      </c>
      <c r="I515">
        <v>489.99999999999994</v>
      </c>
      <c r="J515">
        <v>1</v>
      </c>
    </row>
    <row r="516" spans="1:10">
      <c r="A516">
        <v>43790</v>
      </c>
      <c r="B516" t="s">
        <v>35</v>
      </c>
      <c r="C516" t="s">
        <v>307</v>
      </c>
      <c r="D516" t="s">
        <v>267</v>
      </c>
      <c r="E516" t="s">
        <v>298</v>
      </c>
      <c r="F516" t="s">
        <v>299</v>
      </c>
      <c r="G516">
        <v>122.49999999999999</v>
      </c>
      <c r="H516">
        <v>0.25</v>
      </c>
      <c r="I516">
        <v>489.99999999999994</v>
      </c>
      <c r="J516">
        <v>1</v>
      </c>
    </row>
    <row r="517" spans="1:10">
      <c r="A517">
        <v>43794</v>
      </c>
      <c r="B517" t="s">
        <v>35</v>
      </c>
      <c r="C517" t="s">
        <v>307</v>
      </c>
      <c r="D517" t="s">
        <v>267</v>
      </c>
      <c r="E517" t="s">
        <v>298</v>
      </c>
      <c r="F517" t="s">
        <v>299</v>
      </c>
      <c r="G517">
        <v>122.49999999999999</v>
      </c>
      <c r="H517">
        <v>0.25</v>
      </c>
      <c r="I517">
        <v>489.99999999999994</v>
      </c>
      <c r="J517">
        <v>1</v>
      </c>
    </row>
    <row r="518" spans="1:10">
      <c r="A518">
        <v>43795</v>
      </c>
      <c r="B518" t="s">
        <v>35</v>
      </c>
      <c r="C518" t="s">
        <v>307</v>
      </c>
      <c r="D518" t="s">
        <v>267</v>
      </c>
      <c r="E518" t="s">
        <v>298</v>
      </c>
      <c r="F518" t="s">
        <v>299</v>
      </c>
      <c r="G518">
        <v>122.49999999999999</v>
      </c>
      <c r="H518">
        <v>0.25</v>
      </c>
      <c r="I518">
        <v>489.99999999999994</v>
      </c>
      <c r="J518">
        <v>1</v>
      </c>
    </row>
    <row r="519" spans="1:10">
      <c r="A519">
        <v>43796</v>
      </c>
      <c r="B519" t="s">
        <v>35</v>
      </c>
      <c r="C519" t="s">
        <v>307</v>
      </c>
      <c r="D519" t="s">
        <v>267</v>
      </c>
      <c r="E519" t="s">
        <v>298</v>
      </c>
      <c r="F519" t="s">
        <v>299</v>
      </c>
      <c r="G519">
        <v>122.49999999999999</v>
      </c>
      <c r="H519">
        <v>0.25</v>
      </c>
      <c r="I519">
        <v>489.99999999999994</v>
      </c>
      <c r="J519">
        <v>1</v>
      </c>
    </row>
    <row r="520" spans="1:10">
      <c r="A520">
        <v>43797</v>
      </c>
      <c r="B520" t="s">
        <v>35</v>
      </c>
      <c r="C520" t="s">
        <v>307</v>
      </c>
      <c r="D520" t="s">
        <v>267</v>
      </c>
      <c r="E520" t="s">
        <v>298</v>
      </c>
      <c r="F520" t="s">
        <v>299</v>
      </c>
      <c r="G520">
        <v>122.49999999999999</v>
      </c>
      <c r="H520">
        <v>0.25</v>
      </c>
      <c r="I520">
        <v>489.99999999999994</v>
      </c>
      <c r="J520">
        <v>1</v>
      </c>
    </row>
    <row r="521" spans="1:10">
      <c r="A521">
        <v>43805</v>
      </c>
      <c r="B521" t="s">
        <v>35</v>
      </c>
      <c r="C521" t="s">
        <v>307</v>
      </c>
      <c r="D521" t="s">
        <v>267</v>
      </c>
      <c r="E521" t="s">
        <v>298</v>
      </c>
      <c r="F521" t="s">
        <v>299</v>
      </c>
      <c r="G521">
        <v>122.49999999999999</v>
      </c>
      <c r="H521">
        <v>0.25</v>
      </c>
      <c r="I521">
        <v>489.99999999999994</v>
      </c>
      <c r="J521">
        <v>1</v>
      </c>
    </row>
    <row r="522" spans="1:10">
      <c r="A522">
        <v>43809</v>
      </c>
      <c r="B522" t="s">
        <v>35</v>
      </c>
      <c r="C522" t="s">
        <v>307</v>
      </c>
      <c r="D522" t="s">
        <v>267</v>
      </c>
      <c r="E522" t="s">
        <v>298</v>
      </c>
      <c r="F522" t="s">
        <v>299</v>
      </c>
      <c r="G522">
        <v>122.49999999999999</v>
      </c>
      <c r="H522">
        <v>0.25</v>
      </c>
      <c r="I522">
        <v>489.99999999999994</v>
      </c>
      <c r="J522">
        <v>1</v>
      </c>
    </row>
    <row r="523" spans="1:10">
      <c r="A523">
        <v>43810</v>
      </c>
      <c r="B523" t="s">
        <v>35</v>
      </c>
      <c r="C523" t="s">
        <v>307</v>
      </c>
      <c r="D523" t="s">
        <v>267</v>
      </c>
      <c r="E523" t="s">
        <v>298</v>
      </c>
      <c r="F523" t="s">
        <v>299</v>
      </c>
      <c r="G523">
        <v>122.49999999999999</v>
      </c>
      <c r="H523">
        <v>0.25</v>
      </c>
      <c r="I523">
        <v>489.99999999999994</v>
      </c>
      <c r="J523">
        <v>1</v>
      </c>
    </row>
    <row r="524" spans="1:10">
      <c r="A524">
        <v>43811</v>
      </c>
      <c r="B524" t="s">
        <v>35</v>
      </c>
      <c r="C524" t="s">
        <v>307</v>
      </c>
      <c r="D524" t="s">
        <v>267</v>
      </c>
      <c r="E524" t="s">
        <v>298</v>
      </c>
      <c r="F524" t="s">
        <v>299</v>
      </c>
      <c r="G524">
        <v>122.49999999999999</v>
      </c>
      <c r="H524">
        <v>0.25</v>
      </c>
      <c r="I524">
        <v>489.99999999999994</v>
      </c>
      <c r="J524">
        <v>1</v>
      </c>
    </row>
    <row r="525" spans="1:10">
      <c r="A525">
        <v>43812</v>
      </c>
      <c r="B525" t="s">
        <v>35</v>
      </c>
      <c r="C525" t="s">
        <v>307</v>
      </c>
      <c r="D525" t="s">
        <v>267</v>
      </c>
      <c r="E525" t="s">
        <v>298</v>
      </c>
      <c r="F525" t="s">
        <v>299</v>
      </c>
      <c r="G525">
        <v>122.49999999999999</v>
      </c>
      <c r="H525">
        <v>0.25</v>
      </c>
      <c r="I525">
        <v>489.99999999999994</v>
      </c>
      <c r="J525">
        <v>1</v>
      </c>
    </row>
    <row r="526" spans="1:10">
      <c r="A526">
        <v>43816</v>
      </c>
      <c r="B526" t="s">
        <v>35</v>
      </c>
      <c r="C526" t="s">
        <v>307</v>
      </c>
      <c r="D526" t="s">
        <v>267</v>
      </c>
      <c r="E526" t="s">
        <v>298</v>
      </c>
      <c r="F526" t="s">
        <v>299</v>
      </c>
      <c r="G526">
        <v>122.49999999999999</v>
      </c>
      <c r="H526">
        <v>0.25</v>
      </c>
      <c r="I526">
        <v>489.99999999999994</v>
      </c>
      <c r="J526">
        <v>1</v>
      </c>
    </row>
    <row r="527" spans="1:10">
      <c r="A527">
        <v>43823</v>
      </c>
      <c r="B527" t="s">
        <v>35</v>
      </c>
      <c r="C527" t="s">
        <v>307</v>
      </c>
      <c r="D527" t="s">
        <v>267</v>
      </c>
      <c r="E527" t="s">
        <v>298</v>
      </c>
      <c r="F527" t="s">
        <v>299</v>
      </c>
      <c r="G527">
        <v>122.49999999999999</v>
      </c>
      <c r="H527">
        <v>0.25</v>
      </c>
      <c r="I527">
        <v>489.99999999999994</v>
      </c>
      <c r="J527">
        <v>1</v>
      </c>
    </row>
    <row r="528" spans="1:10">
      <c r="A528">
        <v>43825</v>
      </c>
      <c r="B528" t="s">
        <v>35</v>
      </c>
      <c r="C528" t="s">
        <v>307</v>
      </c>
      <c r="D528" t="s">
        <v>267</v>
      </c>
      <c r="E528" t="s">
        <v>298</v>
      </c>
      <c r="F528" t="s">
        <v>299</v>
      </c>
      <c r="G528">
        <v>122.49999999999999</v>
      </c>
      <c r="H528">
        <v>0.25</v>
      </c>
      <c r="I528">
        <v>489.99999999999994</v>
      </c>
      <c r="J528">
        <v>1</v>
      </c>
    </row>
    <row r="529" spans="1:10">
      <c r="A529">
        <v>43826</v>
      </c>
      <c r="B529" t="s">
        <v>35</v>
      </c>
      <c r="C529" t="s">
        <v>307</v>
      </c>
      <c r="D529" t="s">
        <v>267</v>
      </c>
      <c r="E529" t="s">
        <v>298</v>
      </c>
      <c r="F529" t="s">
        <v>299</v>
      </c>
      <c r="G529">
        <v>122.49999999999999</v>
      </c>
      <c r="H529">
        <v>0.25</v>
      </c>
      <c r="I529">
        <v>489.99999999999994</v>
      </c>
      <c r="J529">
        <v>1</v>
      </c>
    </row>
    <row r="530" spans="1:10">
      <c r="A530">
        <v>43500</v>
      </c>
      <c r="B530" t="s">
        <v>38</v>
      </c>
      <c r="C530" t="s">
        <v>309</v>
      </c>
      <c r="D530" t="s">
        <v>267</v>
      </c>
      <c r="E530" t="s">
        <v>298</v>
      </c>
      <c r="F530" t="s">
        <v>299</v>
      </c>
      <c r="G530">
        <v>122.49999999999999</v>
      </c>
      <c r="H530">
        <v>0.25</v>
      </c>
      <c r="I530">
        <v>489.99999999999994</v>
      </c>
      <c r="J530">
        <v>1</v>
      </c>
    </row>
    <row r="531" spans="1:10">
      <c r="A531">
        <v>43501</v>
      </c>
      <c r="B531" t="s">
        <v>38</v>
      </c>
      <c r="C531" t="s">
        <v>309</v>
      </c>
      <c r="D531" t="s">
        <v>267</v>
      </c>
      <c r="E531" t="s">
        <v>298</v>
      </c>
      <c r="F531" t="s">
        <v>299</v>
      </c>
      <c r="G531">
        <v>122.49999999999999</v>
      </c>
      <c r="H531">
        <v>0.25</v>
      </c>
      <c r="I531">
        <v>489.99999999999994</v>
      </c>
      <c r="J531">
        <v>1</v>
      </c>
    </row>
    <row r="532" spans="1:10">
      <c r="A532">
        <v>43503</v>
      </c>
      <c r="B532" t="s">
        <v>38</v>
      </c>
      <c r="C532" t="s">
        <v>309</v>
      </c>
      <c r="D532" t="s">
        <v>267</v>
      </c>
      <c r="E532" t="s">
        <v>298</v>
      </c>
      <c r="F532" t="s">
        <v>299</v>
      </c>
      <c r="G532">
        <v>122.49999999999999</v>
      </c>
      <c r="H532">
        <v>0.25</v>
      </c>
      <c r="I532">
        <v>489.99999999999994</v>
      </c>
      <c r="J532">
        <v>1</v>
      </c>
    </row>
    <row r="533" spans="1:10">
      <c r="A533">
        <v>43505</v>
      </c>
      <c r="B533" t="s">
        <v>38</v>
      </c>
      <c r="C533" t="s">
        <v>309</v>
      </c>
      <c r="D533" t="s">
        <v>267</v>
      </c>
      <c r="E533" t="s">
        <v>298</v>
      </c>
      <c r="F533" t="s">
        <v>299</v>
      </c>
      <c r="G533">
        <v>122.49999999999999</v>
      </c>
      <c r="H533">
        <v>0.25</v>
      </c>
      <c r="I533">
        <v>489.99999999999994</v>
      </c>
      <c r="J533">
        <v>1</v>
      </c>
    </row>
    <row r="534" spans="1:10">
      <c r="A534">
        <v>43508</v>
      </c>
      <c r="B534" t="s">
        <v>38</v>
      </c>
      <c r="C534" t="s">
        <v>309</v>
      </c>
      <c r="D534" t="s">
        <v>267</v>
      </c>
      <c r="E534" t="s">
        <v>298</v>
      </c>
      <c r="F534" t="s">
        <v>299</v>
      </c>
      <c r="G534">
        <v>122.49999999999999</v>
      </c>
      <c r="H534">
        <v>0.25</v>
      </c>
      <c r="I534">
        <v>489.99999999999994</v>
      </c>
      <c r="J534">
        <v>1</v>
      </c>
    </row>
    <row r="535" spans="1:10">
      <c r="A535">
        <v>43509</v>
      </c>
      <c r="B535" t="s">
        <v>38</v>
      </c>
      <c r="C535" t="s">
        <v>309</v>
      </c>
      <c r="D535" t="s">
        <v>267</v>
      </c>
      <c r="E535" t="s">
        <v>298</v>
      </c>
      <c r="F535" t="s">
        <v>299</v>
      </c>
      <c r="G535">
        <v>122.49999999999999</v>
      </c>
      <c r="H535">
        <v>0.25</v>
      </c>
      <c r="I535">
        <v>489.99999999999994</v>
      </c>
      <c r="J535">
        <v>1</v>
      </c>
    </row>
    <row r="536" spans="1:10">
      <c r="A536">
        <v>43510</v>
      </c>
      <c r="B536" t="s">
        <v>38</v>
      </c>
      <c r="C536" t="s">
        <v>309</v>
      </c>
      <c r="D536" t="s">
        <v>267</v>
      </c>
      <c r="E536" t="s">
        <v>298</v>
      </c>
      <c r="F536" t="s">
        <v>299</v>
      </c>
      <c r="G536">
        <v>122.49999999999999</v>
      </c>
      <c r="H536">
        <v>0.25</v>
      </c>
      <c r="I536">
        <v>489.99999999999994</v>
      </c>
      <c r="J536">
        <v>1</v>
      </c>
    </row>
    <row r="537" spans="1:10">
      <c r="A537">
        <v>43521</v>
      </c>
      <c r="B537" t="s">
        <v>38</v>
      </c>
      <c r="C537" t="s">
        <v>309</v>
      </c>
      <c r="D537" t="s">
        <v>267</v>
      </c>
      <c r="E537" t="s">
        <v>298</v>
      </c>
      <c r="F537" t="s">
        <v>299</v>
      </c>
      <c r="G537">
        <v>122.49999999999999</v>
      </c>
      <c r="H537">
        <v>0.25</v>
      </c>
      <c r="I537">
        <v>489.99999999999994</v>
      </c>
      <c r="J537">
        <v>1</v>
      </c>
    </row>
    <row r="538" spans="1:10">
      <c r="A538">
        <v>43522</v>
      </c>
      <c r="B538" t="s">
        <v>38</v>
      </c>
      <c r="C538" t="s">
        <v>309</v>
      </c>
      <c r="D538" t="s">
        <v>267</v>
      </c>
      <c r="E538" t="s">
        <v>298</v>
      </c>
      <c r="F538" t="s">
        <v>299</v>
      </c>
      <c r="G538">
        <v>122.49999999999999</v>
      </c>
      <c r="H538">
        <v>0.25</v>
      </c>
      <c r="I538">
        <v>489.99999999999994</v>
      </c>
      <c r="J538">
        <v>1</v>
      </c>
    </row>
    <row r="539" spans="1:10">
      <c r="A539">
        <v>43524</v>
      </c>
      <c r="B539" t="s">
        <v>38</v>
      </c>
      <c r="C539" t="s">
        <v>309</v>
      </c>
      <c r="D539" t="s">
        <v>267</v>
      </c>
      <c r="E539" t="s">
        <v>298</v>
      </c>
      <c r="F539" t="s">
        <v>299</v>
      </c>
      <c r="G539">
        <v>122.49999999999999</v>
      </c>
      <c r="H539">
        <v>0.25</v>
      </c>
      <c r="I539">
        <v>489.99999999999994</v>
      </c>
      <c r="J539">
        <v>1</v>
      </c>
    </row>
    <row r="540" spans="1:10">
      <c r="A540">
        <v>43527</v>
      </c>
      <c r="B540" t="s">
        <v>38</v>
      </c>
      <c r="C540" t="s">
        <v>309</v>
      </c>
      <c r="D540" t="s">
        <v>267</v>
      </c>
      <c r="E540" t="s">
        <v>298</v>
      </c>
      <c r="F540" t="s">
        <v>299</v>
      </c>
      <c r="G540">
        <v>122.49999999999999</v>
      </c>
      <c r="H540">
        <v>0.25</v>
      </c>
      <c r="I540">
        <v>489.99999999999994</v>
      </c>
      <c r="J540">
        <v>1</v>
      </c>
    </row>
    <row r="541" spans="1:10">
      <c r="A541">
        <v>43531</v>
      </c>
      <c r="B541" t="s">
        <v>38</v>
      </c>
      <c r="C541" t="s">
        <v>309</v>
      </c>
      <c r="D541" t="s">
        <v>267</v>
      </c>
      <c r="E541" t="s">
        <v>298</v>
      </c>
      <c r="F541" t="s">
        <v>299</v>
      </c>
      <c r="G541">
        <v>122.49999999999999</v>
      </c>
      <c r="H541">
        <v>0.25</v>
      </c>
      <c r="I541">
        <v>489.99999999999994</v>
      </c>
      <c r="J541">
        <v>1</v>
      </c>
    </row>
    <row r="542" spans="1:10">
      <c r="A542">
        <v>43532</v>
      </c>
      <c r="B542" t="s">
        <v>38</v>
      </c>
      <c r="C542" t="s">
        <v>309</v>
      </c>
      <c r="D542" t="s">
        <v>267</v>
      </c>
      <c r="E542" t="s">
        <v>298</v>
      </c>
      <c r="F542" t="s">
        <v>299</v>
      </c>
      <c r="G542">
        <v>122.49999999999999</v>
      </c>
      <c r="H542">
        <v>0.25</v>
      </c>
      <c r="I542">
        <v>489.99999999999994</v>
      </c>
      <c r="J542">
        <v>1</v>
      </c>
    </row>
    <row r="543" spans="1:10">
      <c r="A543">
        <v>43535</v>
      </c>
      <c r="B543" t="s">
        <v>38</v>
      </c>
      <c r="C543" t="s">
        <v>309</v>
      </c>
      <c r="D543" t="s">
        <v>267</v>
      </c>
      <c r="E543" t="s">
        <v>298</v>
      </c>
      <c r="F543" t="s">
        <v>299</v>
      </c>
      <c r="G543">
        <v>122.49999999999999</v>
      </c>
      <c r="H543">
        <v>0.25</v>
      </c>
      <c r="I543">
        <v>489.99999999999994</v>
      </c>
      <c r="J543">
        <v>1</v>
      </c>
    </row>
    <row r="544" spans="1:10">
      <c r="A544">
        <v>43538</v>
      </c>
      <c r="B544" t="s">
        <v>38</v>
      </c>
      <c r="C544" t="s">
        <v>309</v>
      </c>
      <c r="D544" t="s">
        <v>267</v>
      </c>
      <c r="E544" t="s">
        <v>298</v>
      </c>
      <c r="F544" t="s">
        <v>299</v>
      </c>
      <c r="G544">
        <v>122.49999999999999</v>
      </c>
      <c r="H544">
        <v>0.25</v>
      </c>
      <c r="I544">
        <v>489.99999999999994</v>
      </c>
      <c r="J544">
        <v>1</v>
      </c>
    </row>
    <row r="545" spans="1:10">
      <c r="A545">
        <v>43544</v>
      </c>
      <c r="B545" t="s">
        <v>38</v>
      </c>
      <c r="C545" t="s">
        <v>309</v>
      </c>
      <c r="D545" t="s">
        <v>267</v>
      </c>
      <c r="E545" t="s">
        <v>298</v>
      </c>
      <c r="F545" t="s">
        <v>299</v>
      </c>
      <c r="G545">
        <v>122.49999999999999</v>
      </c>
      <c r="H545">
        <v>0.25</v>
      </c>
      <c r="I545">
        <v>489.99999999999994</v>
      </c>
      <c r="J545">
        <v>1</v>
      </c>
    </row>
    <row r="546" spans="1:10">
      <c r="A546">
        <v>43546</v>
      </c>
      <c r="B546" t="s">
        <v>38</v>
      </c>
      <c r="C546" t="s">
        <v>309</v>
      </c>
      <c r="D546" t="s">
        <v>267</v>
      </c>
      <c r="E546" t="s">
        <v>298</v>
      </c>
      <c r="F546" t="s">
        <v>299</v>
      </c>
      <c r="G546">
        <v>122.49999999999999</v>
      </c>
      <c r="H546">
        <v>0.25</v>
      </c>
      <c r="I546">
        <v>489.99999999999994</v>
      </c>
      <c r="J546">
        <v>1</v>
      </c>
    </row>
    <row r="547" spans="1:10">
      <c r="A547">
        <v>43547</v>
      </c>
      <c r="B547" t="s">
        <v>38</v>
      </c>
      <c r="C547" t="s">
        <v>309</v>
      </c>
      <c r="D547" t="s">
        <v>267</v>
      </c>
      <c r="E547" t="s">
        <v>298</v>
      </c>
      <c r="F547" t="s">
        <v>299</v>
      </c>
      <c r="G547">
        <v>122.49999999999999</v>
      </c>
      <c r="H547">
        <v>0.25</v>
      </c>
      <c r="I547">
        <v>489.99999999999994</v>
      </c>
      <c r="J547">
        <v>1</v>
      </c>
    </row>
    <row r="548" spans="1:10">
      <c r="A548">
        <v>43548</v>
      </c>
      <c r="B548" t="s">
        <v>38</v>
      </c>
      <c r="C548" t="s">
        <v>309</v>
      </c>
      <c r="D548" t="s">
        <v>267</v>
      </c>
      <c r="E548" t="s">
        <v>298</v>
      </c>
      <c r="F548" t="s">
        <v>299</v>
      </c>
      <c r="G548">
        <v>122.49999999999999</v>
      </c>
      <c r="H548">
        <v>0.25</v>
      </c>
      <c r="I548">
        <v>489.99999999999994</v>
      </c>
      <c r="J548">
        <v>1</v>
      </c>
    </row>
    <row r="549" spans="1:10">
      <c r="A549">
        <v>43559</v>
      </c>
      <c r="B549" t="s">
        <v>38</v>
      </c>
      <c r="C549" t="s">
        <v>309</v>
      </c>
      <c r="D549" t="s">
        <v>267</v>
      </c>
      <c r="E549" t="s">
        <v>298</v>
      </c>
      <c r="F549" t="s">
        <v>299</v>
      </c>
      <c r="G549">
        <v>122.49999999999999</v>
      </c>
      <c r="H549">
        <v>0.25</v>
      </c>
      <c r="I549">
        <v>489.99999999999994</v>
      </c>
      <c r="J549">
        <v>1</v>
      </c>
    </row>
    <row r="550" spans="1:10">
      <c r="A550">
        <v>43561</v>
      </c>
      <c r="B550" t="s">
        <v>38</v>
      </c>
      <c r="C550" t="s">
        <v>309</v>
      </c>
      <c r="D550" t="s">
        <v>267</v>
      </c>
      <c r="E550" t="s">
        <v>298</v>
      </c>
      <c r="F550" t="s">
        <v>299</v>
      </c>
      <c r="G550">
        <v>122.49999999999999</v>
      </c>
      <c r="H550">
        <v>0.25</v>
      </c>
      <c r="I550">
        <v>489.99999999999994</v>
      </c>
      <c r="J550">
        <v>1</v>
      </c>
    </row>
    <row r="551" spans="1:10">
      <c r="A551">
        <v>43565</v>
      </c>
      <c r="B551" t="s">
        <v>38</v>
      </c>
      <c r="C551" t="s">
        <v>309</v>
      </c>
      <c r="D551" t="s">
        <v>267</v>
      </c>
      <c r="E551" t="s">
        <v>298</v>
      </c>
      <c r="F551" t="s">
        <v>299</v>
      </c>
      <c r="G551">
        <v>122.49999999999999</v>
      </c>
      <c r="H551">
        <v>0.25</v>
      </c>
      <c r="I551">
        <v>489.99999999999994</v>
      </c>
      <c r="J551">
        <v>1</v>
      </c>
    </row>
    <row r="552" spans="1:10">
      <c r="A552">
        <v>43567</v>
      </c>
      <c r="B552" t="s">
        <v>38</v>
      </c>
      <c r="C552" t="s">
        <v>309</v>
      </c>
      <c r="D552" t="s">
        <v>267</v>
      </c>
      <c r="E552" t="s">
        <v>298</v>
      </c>
      <c r="F552" t="s">
        <v>299</v>
      </c>
      <c r="G552">
        <v>122.49999999999999</v>
      </c>
      <c r="H552">
        <v>0.25</v>
      </c>
      <c r="I552">
        <v>489.99999999999994</v>
      </c>
      <c r="J552">
        <v>1</v>
      </c>
    </row>
    <row r="553" spans="1:10">
      <c r="A553">
        <v>43571</v>
      </c>
      <c r="B553" t="s">
        <v>38</v>
      </c>
      <c r="C553" t="s">
        <v>309</v>
      </c>
      <c r="D553" t="s">
        <v>267</v>
      </c>
      <c r="E553" t="s">
        <v>298</v>
      </c>
      <c r="F553" t="s">
        <v>299</v>
      </c>
      <c r="G553">
        <v>122.49999999999999</v>
      </c>
      <c r="H553">
        <v>0.25</v>
      </c>
      <c r="I553">
        <v>489.99999999999994</v>
      </c>
      <c r="J553">
        <v>1</v>
      </c>
    </row>
    <row r="554" spans="1:10">
      <c r="A554">
        <v>43576</v>
      </c>
      <c r="B554" t="s">
        <v>38</v>
      </c>
      <c r="C554" t="s">
        <v>309</v>
      </c>
      <c r="D554" t="s">
        <v>267</v>
      </c>
      <c r="E554" t="s">
        <v>298</v>
      </c>
      <c r="F554" t="s">
        <v>299</v>
      </c>
      <c r="G554">
        <v>122.49999999999999</v>
      </c>
      <c r="H554">
        <v>0.25</v>
      </c>
      <c r="I554">
        <v>489.99999999999994</v>
      </c>
      <c r="J554">
        <v>1</v>
      </c>
    </row>
    <row r="555" spans="1:10">
      <c r="A555">
        <v>43578</v>
      </c>
      <c r="B555" t="s">
        <v>38</v>
      </c>
      <c r="C555" t="s">
        <v>309</v>
      </c>
      <c r="D555" t="s">
        <v>267</v>
      </c>
      <c r="E555" t="s">
        <v>298</v>
      </c>
      <c r="F555" t="s">
        <v>299</v>
      </c>
      <c r="G555">
        <v>122.49999999999999</v>
      </c>
      <c r="H555">
        <v>0.25</v>
      </c>
      <c r="I555">
        <v>489.99999999999994</v>
      </c>
      <c r="J555">
        <v>1</v>
      </c>
    </row>
    <row r="556" spans="1:10">
      <c r="A556">
        <v>43595</v>
      </c>
      <c r="B556" t="s">
        <v>38</v>
      </c>
      <c r="C556" t="s">
        <v>309</v>
      </c>
      <c r="D556" t="s">
        <v>267</v>
      </c>
      <c r="E556" t="s">
        <v>298</v>
      </c>
      <c r="F556" t="s">
        <v>299</v>
      </c>
      <c r="G556">
        <v>122.49999999999999</v>
      </c>
      <c r="H556">
        <v>0.25</v>
      </c>
      <c r="I556">
        <v>489.99999999999994</v>
      </c>
      <c r="J556">
        <v>1</v>
      </c>
    </row>
    <row r="557" spans="1:10">
      <c r="A557">
        <v>43597</v>
      </c>
      <c r="B557" t="s">
        <v>38</v>
      </c>
      <c r="C557" t="s">
        <v>309</v>
      </c>
      <c r="D557" t="s">
        <v>267</v>
      </c>
      <c r="E557" t="s">
        <v>298</v>
      </c>
      <c r="F557" t="s">
        <v>299</v>
      </c>
      <c r="G557">
        <v>122.49999999999999</v>
      </c>
      <c r="H557">
        <v>0.25</v>
      </c>
      <c r="I557">
        <v>489.99999999999994</v>
      </c>
      <c r="J557">
        <v>1</v>
      </c>
    </row>
    <row r="558" spans="1:10">
      <c r="A558">
        <v>43606</v>
      </c>
      <c r="B558" t="s">
        <v>38</v>
      </c>
      <c r="C558" t="s">
        <v>309</v>
      </c>
      <c r="D558" t="s">
        <v>267</v>
      </c>
      <c r="E558" t="s">
        <v>298</v>
      </c>
      <c r="F558" t="s">
        <v>299</v>
      </c>
      <c r="G558">
        <v>122.49999999999999</v>
      </c>
      <c r="H558">
        <v>0.25</v>
      </c>
      <c r="I558">
        <v>489.99999999999994</v>
      </c>
      <c r="J558">
        <v>1</v>
      </c>
    </row>
    <row r="559" spans="1:10">
      <c r="A559">
        <v>43609</v>
      </c>
      <c r="B559" t="s">
        <v>38</v>
      </c>
      <c r="C559" t="s">
        <v>309</v>
      </c>
      <c r="D559" t="s">
        <v>267</v>
      </c>
      <c r="E559" t="s">
        <v>298</v>
      </c>
      <c r="F559" t="s">
        <v>299</v>
      </c>
      <c r="G559">
        <v>122.49999999999999</v>
      </c>
      <c r="H559">
        <v>0.25</v>
      </c>
      <c r="I559">
        <v>489.99999999999994</v>
      </c>
      <c r="J559">
        <v>1</v>
      </c>
    </row>
    <row r="560" spans="1:10">
      <c r="A560">
        <v>43610</v>
      </c>
      <c r="B560" t="s">
        <v>38</v>
      </c>
      <c r="C560" t="s">
        <v>309</v>
      </c>
      <c r="D560" t="s">
        <v>267</v>
      </c>
      <c r="E560" t="s">
        <v>298</v>
      </c>
      <c r="F560" t="s">
        <v>299</v>
      </c>
      <c r="G560">
        <v>122.49999999999999</v>
      </c>
      <c r="H560">
        <v>0.25</v>
      </c>
      <c r="I560">
        <v>489.99999999999994</v>
      </c>
      <c r="J560">
        <v>1</v>
      </c>
    </row>
    <row r="561" spans="1:10">
      <c r="A561">
        <v>43616</v>
      </c>
      <c r="B561" t="s">
        <v>38</v>
      </c>
      <c r="C561" t="s">
        <v>309</v>
      </c>
      <c r="D561" t="s">
        <v>267</v>
      </c>
      <c r="E561" t="s">
        <v>298</v>
      </c>
      <c r="F561" t="s">
        <v>299</v>
      </c>
      <c r="G561">
        <v>122.49999999999999</v>
      </c>
      <c r="H561">
        <v>0.25</v>
      </c>
      <c r="I561">
        <v>489.99999999999994</v>
      </c>
      <c r="J561">
        <v>1</v>
      </c>
    </row>
    <row r="562" spans="1:10">
      <c r="A562">
        <v>43618</v>
      </c>
      <c r="B562" t="s">
        <v>38</v>
      </c>
      <c r="C562" t="s">
        <v>309</v>
      </c>
      <c r="D562" t="s">
        <v>267</v>
      </c>
      <c r="E562" t="s">
        <v>298</v>
      </c>
      <c r="F562" t="s">
        <v>299</v>
      </c>
      <c r="G562">
        <v>122.49999999999999</v>
      </c>
      <c r="H562">
        <v>0.25</v>
      </c>
      <c r="I562">
        <v>489.99999999999994</v>
      </c>
      <c r="J562">
        <v>1</v>
      </c>
    </row>
    <row r="563" spans="1:10">
      <c r="A563">
        <v>43624</v>
      </c>
      <c r="B563" t="s">
        <v>38</v>
      </c>
      <c r="C563" t="s">
        <v>309</v>
      </c>
      <c r="D563" t="s">
        <v>267</v>
      </c>
      <c r="E563" t="s">
        <v>298</v>
      </c>
      <c r="F563" t="s">
        <v>299</v>
      </c>
      <c r="G563">
        <v>122.49999999999999</v>
      </c>
      <c r="H563">
        <v>0.25</v>
      </c>
      <c r="I563">
        <v>489.99999999999994</v>
      </c>
      <c r="J563">
        <v>1</v>
      </c>
    </row>
    <row r="564" spans="1:10">
      <c r="A564">
        <v>43626</v>
      </c>
      <c r="B564" t="s">
        <v>38</v>
      </c>
      <c r="C564" t="s">
        <v>309</v>
      </c>
      <c r="D564" t="s">
        <v>267</v>
      </c>
      <c r="E564" t="s">
        <v>298</v>
      </c>
      <c r="F564" t="s">
        <v>299</v>
      </c>
      <c r="G564">
        <v>122.49999999999999</v>
      </c>
      <c r="H564">
        <v>0.25</v>
      </c>
      <c r="I564">
        <v>489.99999999999994</v>
      </c>
      <c r="J564">
        <v>1</v>
      </c>
    </row>
    <row r="565" spans="1:10">
      <c r="A565">
        <v>43632</v>
      </c>
      <c r="B565" t="s">
        <v>38</v>
      </c>
      <c r="C565" t="s">
        <v>309</v>
      </c>
      <c r="D565" t="s">
        <v>267</v>
      </c>
      <c r="E565" t="s">
        <v>298</v>
      </c>
      <c r="F565" t="s">
        <v>299</v>
      </c>
      <c r="G565">
        <v>122.49999999999999</v>
      </c>
      <c r="H565">
        <v>0.25</v>
      </c>
      <c r="I565">
        <v>489.99999999999994</v>
      </c>
      <c r="J565">
        <v>1</v>
      </c>
    </row>
    <row r="566" spans="1:10">
      <c r="A566">
        <v>43639</v>
      </c>
      <c r="B566" t="s">
        <v>38</v>
      </c>
      <c r="C566" t="s">
        <v>309</v>
      </c>
      <c r="D566" t="s">
        <v>267</v>
      </c>
      <c r="E566" t="s">
        <v>298</v>
      </c>
      <c r="F566" t="s">
        <v>299</v>
      </c>
      <c r="G566">
        <v>122.49999999999999</v>
      </c>
      <c r="H566">
        <v>0.25</v>
      </c>
      <c r="I566">
        <v>489.99999999999994</v>
      </c>
      <c r="J566">
        <v>1</v>
      </c>
    </row>
    <row r="567" spans="1:10">
      <c r="A567">
        <v>43641</v>
      </c>
      <c r="B567" t="s">
        <v>38</v>
      </c>
      <c r="C567" t="s">
        <v>309</v>
      </c>
      <c r="D567" t="s">
        <v>267</v>
      </c>
      <c r="E567" t="s">
        <v>298</v>
      </c>
      <c r="F567" t="s">
        <v>299</v>
      </c>
      <c r="G567">
        <v>122.49999999999999</v>
      </c>
      <c r="H567">
        <v>0.25</v>
      </c>
      <c r="I567">
        <v>489.99999999999994</v>
      </c>
      <c r="J567">
        <v>1</v>
      </c>
    </row>
    <row r="568" spans="1:10">
      <c r="A568">
        <v>43642</v>
      </c>
      <c r="B568" t="s">
        <v>38</v>
      </c>
      <c r="C568" t="s">
        <v>309</v>
      </c>
      <c r="D568" t="s">
        <v>267</v>
      </c>
      <c r="E568" t="s">
        <v>298</v>
      </c>
      <c r="F568" t="s">
        <v>299</v>
      </c>
      <c r="G568">
        <v>122.49999999999999</v>
      </c>
      <c r="H568">
        <v>0.25</v>
      </c>
      <c r="I568">
        <v>489.99999999999994</v>
      </c>
      <c r="J568">
        <v>1</v>
      </c>
    </row>
    <row r="569" spans="1:10">
      <c r="A569">
        <v>43643</v>
      </c>
      <c r="B569" t="s">
        <v>38</v>
      </c>
      <c r="C569" t="s">
        <v>309</v>
      </c>
      <c r="D569" t="s">
        <v>267</v>
      </c>
      <c r="E569" t="s">
        <v>298</v>
      </c>
      <c r="F569" t="s">
        <v>299</v>
      </c>
      <c r="G569">
        <v>122.49999999999999</v>
      </c>
      <c r="H569">
        <v>0.25</v>
      </c>
      <c r="I569">
        <v>489.99999999999994</v>
      </c>
      <c r="J569">
        <v>1</v>
      </c>
    </row>
    <row r="570" spans="1:10">
      <c r="A570">
        <v>43652</v>
      </c>
      <c r="B570" t="s">
        <v>38</v>
      </c>
      <c r="C570" t="s">
        <v>309</v>
      </c>
      <c r="D570" t="s">
        <v>267</v>
      </c>
      <c r="E570" t="s">
        <v>298</v>
      </c>
      <c r="F570" t="s">
        <v>299</v>
      </c>
      <c r="G570">
        <v>122.49999999999999</v>
      </c>
      <c r="H570">
        <v>0.25</v>
      </c>
      <c r="I570">
        <v>489.99999999999994</v>
      </c>
      <c r="J570">
        <v>1</v>
      </c>
    </row>
    <row r="571" spans="1:10">
      <c r="A571">
        <v>43656</v>
      </c>
      <c r="B571" t="s">
        <v>38</v>
      </c>
      <c r="C571" t="s">
        <v>309</v>
      </c>
      <c r="D571" t="s">
        <v>267</v>
      </c>
      <c r="E571" t="s">
        <v>298</v>
      </c>
      <c r="F571" t="s">
        <v>299</v>
      </c>
      <c r="G571">
        <v>122.49999999999999</v>
      </c>
      <c r="H571">
        <v>0.25</v>
      </c>
      <c r="I571">
        <v>489.99999999999994</v>
      </c>
      <c r="J571">
        <v>1</v>
      </c>
    </row>
    <row r="572" spans="1:10">
      <c r="A572">
        <v>43658</v>
      </c>
      <c r="B572" t="s">
        <v>38</v>
      </c>
      <c r="C572" t="s">
        <v>309</v>
      </c>
      <c r="D572" t="s">
        <v>267</v>
      </c>
      <c r="E572" t="s">
        <v>298</v>
      </c>
      <c r="F572" t="s">
        <v>299</v>
      </c>
      <c r="G572">
        <v>122.49999999999999</v>
      </c>
      <c r="H572">
        <v>0.25</v>
      </c>
      <c r="I572">
        <v>489.99999999999994</v>
      </c>
      <c r="J572">
        <v>1</v>
      </c>
    </row>
    <row r="573" spans="1:10">
      <c r="A573">
        <v>43660</v>
      </c>
      <c r="B573" t="s">
        <v>38</v>
      </c>
      <c r="C573" t="s">
        <v>309</v>
      </c>
      <c r="D573" t="s">
        <v>267</v>
      </c>
      <c r="E573" t="s">
        <v>298</v>
      </c>
      <c r="F573" t="s">
        <v>299</v>
      </c>
      <c r="G573">
        <v>122.49999999999999</v>
      </c>
      <c r="H573">
        <v>0.25</v>
      </c>
      <c r="I573">
        <v>489.99999999999994</v>
      </c>
      <c r="J573">
        <v>1</v>
      </c>
    </row>
    <row r="574" spans="1:10">
      <c r="A574">
        <v>43668</v>
      </c>
      <c r="B574" t="s">
        <v>38</v>
      </c>
      <c r="C574" t="s">
        <v>309</v>
      </c>
      <c r="D574" t="s">
        <v>267</v>
      </c>
      <c r="E574" t="s">
        <v>298</v>
      </c>
      <c r="F574" t="s">
        <v>299</v>
      </c>
      <c r="G574">
        <v>122.49999999999999</v>
      </c>
      <c r="H574">
        <v>0.25</v>
      </c>
      <c r="I574">
        <v>489.99999999999994</v>
      </c>
      <c r="J574">
        <v>1</v>
      </c>
    </row>
    <row r="575" spans="1:10">
      <c r="A575">
        <v>43671</v>
      </c>
      <c r="B575" t="s">
        <v>38</v>
      </c>
      <c r="C575" t="s">
        <v>309</v>
      </c>
      <c r="D575" t="s">
        <v>267</v>
      </c>
      <c r="E575" t="s">
        <v>298</v>
      </c>
      <c r="F575" t="s">
        <v>299</v>
      </c>
      <c r="G575">
        <v>122.49999999999999</v>
      </c>
      <c r="H575">
        <v>0.25</v>
      </c>
      <c r="I575">
        <v>489.99999999999994</v>
      </c>
      <c r="J575">
        <v>1</v>
      </c>
    </row>
    <row r="576" spans="1:10">
      <c r="A576">
        <v>43675</v>
      </c>
      <c r="B576" t="s">
        <v>38</v>
      </c>
      <c r="C576" t="s">
        <v>309</v>
      </c>
      <c r="D576" t="s">
        <v>267</v>
      </c>
      <c r="E576" t="s">
        <v>298</v>
      </c>
      <c r="F576" t="s">
        <v>299</v>
      </c>
      <c r="G576">
        <v>122.49999999999999</v>
      </c>
      <c r="H576">
        <v>0.25</v>
      </c>
      <c r="I576">
        <v>489.99999999999994</v>
      </c>
      <c r="J576">
        <v>1</v>
      </c>
    </row>
    <row r="577" spans="1:10">
      <c r="A577">
        <v>43679</v>
      </c>
      <c r="B577" t="s">
        <v>38</v>
      </c>
      <c r="C577" t="s">
        <v>309</v>
      </c>
      <c r="D577" t="s">
        <v>267</v>
      </c>
      <c r="E577" t="s">
        <v>298</v>
      </c>
      <c r="F577" t="s">
        <v>299</v>
      </c>
      <c r="G577">
        <v>122.49999999999999</v>
      </c>
      <c r="H577">
        <v>0.25</v>
      </c>
      <c r="I577">
        <v>489.99999999999994</v>
      </c>
      <c r="J577">
        <v>1</v>
      </c>
    </row>
    <row r="578" spans="1:10">
      <c r="A578">
        <v>43687</v>
      </c>
      <c r="B578" t="s">
        <v>38</v>
      </c>
      <c r="C578" t="s">
        <v>309</v>
      </c>
      <c r="D578" t="s">
        <v>267</v>
      </c>
      <c r="E578" t="s">
        <v>298</v>
      </c>
      <c r="F578" t="s">
        <v>299</v>
      </c>
      <c r="G578">
        <v>122.49999999999999</v>
      </c>
      <c r="H578">
        <v>0.25</v>
      </c>
      <c r="I578">
        <v>489.99999999999994</v>
      </c>
      <c r="J578">
        <v>1</v>
      </c>
    </row>
    <row r="579" spans="1:10">
      <c r="A579">
        <v>43694</v>
      </c>
      <c r="B579" t="s">
        <v>38</v>
      </c>
      <c r="C579" t="s">
        <v>309</v>
      </c>
      <c r="D579" t="s">
        <v>267</v>
      </c>
      <c r="E579" t="s">
        <v>298</v>
      </c>
      <c r="F579" t="s">
        <v>299</v>
      </c>
      <c r="G579">
        <v>122.49999999999999</v>
      </c>
      <c r="H579">
        <v>0.25</v>
      </c>
      <c r="I579">
        <v>489.99999999999994</v>
      </c>
      <c r="J579">
        <v>1</v>
      </c>
    </row>
    <row r="580" spans="1:10">
      <c r="A580">
        <v>43695</v>
      </c>
      <c r="B580" t="s">
        <v>38</v>
      </c>
      <c r="C580" t="s">
        <v>309</v>
      </c>
      <c r="D580" t="s">
        <v>267</v>
      </c>
      <c r="E580" t="s">
        <v>298</v>
      </c>
      <c r="F580" t="s">
        <v>299</v>
      </c>
      <c r="G580">
        <v>122.49999999999999</v>
      </c>
      <c r="H580">
        <v>0.25</v>
      </c>
      <c r="I580">
        <v>489.99999999999994</v>
      </c>
      <c r="J580">
        <v>1</v>
      </c>
    </row>
    <row r="581" spans="1:10">
      <c r="A581">
        <v>43699</v>
      </c>
      <c r="B581" t="s">
        <v>38</v>
      </c>
      <c r="C581" t="s">
        <v>309</v>
      </c>
      <c r="D581" t="s">
        <v>267</v>
      </c>
      <c r="E581" t="s">
        <v>298</v>
      </c>
      <c r="F581" t="s">
        <v>299</v>
      </c>
      <c r="G581">
        <v>122.49999999999999</v>
      </c>
      <c r="H581">
        <v>0.25</v>
      </c>
      <c r="I581">
        <v>489.99999999999994</v>
      </c>
      <c r="J581">
        <v>1</v>
      </c>
    </row>
    <row r="582" spans="1:10">
      <c r="A582">
        <v>43701</v>
      </c>
      <c r="B582" t="s">
        <v>38</v>
      </c>
      <c r="C582" t="s">
        <v>309</v>
      </c>
      <c r="D582" t="s">
        <v>267</v>
      </c>
      <c r="E582" t="s">
        <v>298</v>
      </c>
      <c r="F582" t="s">
        <v>299</v>
      </c>
      <c r="G582">
        <v>122.49999999999999</v>
      </c>
      <c r="H582">
        <v>0.25</v>
      </c>
      <c r="I582">
        <v>489.99999999999994</v>
      </c>
      <c r="J582">
        <v>1</v>
      </c>
    </row>
    <row r="583" spans="1:10">
      <c r="A583">
        <v>43707</v>
      </c>
      <c r="B583" t="s">
        <v>38</v>
      </c>
      <c r="C583" t="s">
        <v>309</v>
      </c>
      <c r="D583" t="s">
        <v>267</v>
      </c>
      <c r="E583" t="s">
        <v>298</v>
      </c>
      <c r="F583" t="s">
        <v>299</v>
      </c>
      <c r="G583">
        <v>122.49999999999999</v>
      </c>
      <c r="H583">
        <v>0.25</v>
      </c>
      <c r="I583">
        <v>489.99999999999994</v>
      </c>
      <c r="J583">
        <v>1</v>
      </c>
    </row>
    <row r="584" spans="1:10">
      <c r="A584">
        <v>43709</v>
      </c>
      <c r="B584" t="s">
        <v>38</v>
      </c>
      <c r="C584" t="s">
        <v>309</v>
      </c>
      <c r="D584" t="s">
        <v>267</v>
      </c>
      <c r="E584" t="s">
        <v>298</v>
      </c>
      <c r="F584" t="s">
        <v>299</v>
      </c>
      <c r="G584">
        <v>122.49999999999999</v>
      </c>
      <c r="H584">
        <v>0.25</v>
      </c>
      <c r="I584">
        <v>489.99999999999994</v>
      </c>
      <c r="J584">
        <v>1</v>
      </c>
    </row>
    <row r="585" spans="1:10">
      <c r="A585">
        <v>43710</v>
      </c>
      <c r="B585" t="s">
        <v>38</v>
      </c>
      <c r="C585" t="s">
        <v>309</v>
      </c>
      <c r="D585" t="s">
        <v>267</v>
      </c>
      <c r="E585" t="s">
        <v>298</v>
      </c>
      <c r="F585" t="s">
        <v>299</v>
      </c>
      <c r="G585">
        <v>122.49999999999999</v>
      </c>
      <c r="H585">
        <v>0.25</v>
      </c>
      <c r="I585">
        <v>489.99999999999994</v>
      </c>
      <c r="J585">
        <v>1</v>
      </c>
    </row>
    <row r="586" spans="1:10">
      <c r="A586">
        <v>43713</v>
      </c>
      <c r="B586" t="s">
        <v>38</v>
      </c>
      <c r="C586" t="s">
        <v>309</v>
      </c>
      <c r="D586" t="s">
        <v>267</v>
      </c>
      <c r="E586" t="s">
        <v>298</v>
      </c>
      <c r="F586" t="s">
        <v>299</v>
      </c>
      <c r="G586">
        <v>122.49999999999999</v>
      </c>
      <c r="H586">
        <v>0.25</v>
      </c>
      <c r="I586">
        <v>489.99999999999994</v>
      </c>
      <c r="J586">
        <v>1</v>
      </c>
    </row>
    <row r="587" spans="1:10">
      <c r="A587">
        <v>43719</v>
      </c>
      <c r="B587" t="s">
        <v>38</v>
      </c>
      <c r="C587" t="s">
        <v>309</v>
      </c>
      <c r="D587" t="s">
        <v>267</v>
      </c>
      <c r="E587" t="s">
        <v>298</v>
      </c>
      <c r="F587" t="s">
        <v>299</v>
      </c>
      <c r="G587">
        <v>122.49999999999999</v>
      </c>
      <c r="H587">
        <v>0.25</v>
      </c>
      <c r="I587">
        <v>489.99999999999994</v>
      </c>
      <c r="J587">
        <v>1</v>
      </c>
    </row>
    <row r="588" spans="1:10">
      <c r="A588">
        <v>43720</v>
      </c>
      <c r="B588" t="s">
        <v>38</v>
      </c>
      <c r="C588" t="s">
        <v>309</v>
      </c>
      <c r="D588" t="s">
        <v>267</v>
      </c>
      <c r="E588" t="s">
        <v>298</v>
      </c>
      <c r="F588" t="s">
        <v>299</v>
      </c>
      <c r="G588">
        <v>122.49999999999999</v>
      </c>
      <c r="H588">
        <v>0.25</v>
      </c>
      <c r="I588">
        <v>489.99999999999994</v>
      </c>
      <c r="J588">
        <v>1</v>
      </c>
    </row>
    <row r="589" spans="1:10">
      <c r="A589">
        <v>43724</v>
      </c>
      <c r="B589" t="s">
        <v>38</v>
      </c>
      <c r="C589" t="s">
        <v>309</v>
      </c>
      <c r="D589" t="s">
        <v>267</v>
      </c>
      <c r="E589" t="s">
        <v>298</v>
      </c>
      <c r="F589" t="s">
        <v>299</v>
      </c>
      <c r="G589">
        <v>122.49999999999999</v>
      </c>
      <c r="H589">
        <v>0.25</v>
      </c>
      <c r="I589">
        <v>489.99999999999994</v>
      </c>
      <c r="J589">
        <v>1</v>
      </c>
    </row>
    <row r="590" spans="1:10">
      <c r="A590">
        <v>43731</v>
      </c>
      <c r="B590" t="s">
        <v>38</v>
      </c>
      <c r="C590" t="s">
        <v>309</v>
      </c>
      <c r="D590" t="s">
        <v>267</v>
      </c>
      <c r="E590" t="s">
        <v>298</v>
      </c>
      <c r="F590" t="s">
        <v>299</v>
      </c>
      <c r="G590">
        <v>122.49999999999999</v>
      </c>
      <c r="H590">
        <v>0.25</v>
      </c>
      <c r="I590">
        <v>489.99999999999994</v>
      </c>
      <c r="J590">
        <v>1</v>
      </c>
    </row>
    <row r="591" spans="1:10">
      <c r="A591">
        <v>43738</v>
      </c>
      <c r="B591" t="s">
        <v>38</v>
      </c>
      <c r="C591" t="s">
        <v>309</v>
      </c>
      <c r="D591" t="s">
        <v>267</v>
      </c>
      <c r="E591" t="s">
        <v>298</v>
      </c>
      <c r="F591" t="s">
        <v>299</v>
      </c>
      <c r="G591">
        <v>122.49999999999999</v>
      </c>
      <c r="H591">
        <v>0.25</v>
      </c>
      <c r="I591">
        <v>489.99999999999994</v>
      </c>
      <c r="J591">
        <v>1</v>
      </c>
    </row>
    <row r="592" spans="1:10">
      <c r="A592">
        <v>43741</v>
      </c>
      <c r="B592" t="s">
        <v>38</v>
      </c>
      <c r="C592" t="s">
        <v>309</v>
      </c>
      <c r="D592" t="s">
        <v>267</v>
      </c>
      <c r="E592" t="s">
        <v>298</v>
      </c>
      <c r="F592" t="s">
        <v>299</v>
      </c>
      <c r="G592">
        <v>122.49999999999999</v>
      </c>
      <c r="H592">
        <v>0.25</v>
      </c>
      <c r="I592">
        <v>489.99999999999994</v>
      </c>
      <c r="J592">
        <v>1</v>
      </c>
    </row>
    <row r="593" spans="1:10">
      <c r="A593">
        <v>43742</v>
      </c>
      <c r="B593" t="s">
        <v>38</v>
      </c>
      <c r="C593" t="s">
        <v>309</v>
      </c>
      <c r="D593" t="s">
        <v>267</v>
      </c>
      <c r="E593" t="s">
        <v>298</v>
      </c>
      <c r="F593" t="s">
        <v>299</v>
      </c>
      <c r="G593">
        <v>122.49999999999999</v>
      </c>
      <c r="H593">
        <v>0.25</v>
      </c>
      <c r="I593">
        <v>489.99999999999994</v>
      </c>
      <c r="J593">
        <v>1</v>
      </c>
    </row>
    <row r="594" spans="1:10">
      <c r="A594">
        <v>43749</v>
      </c>
      <c r="B594" t="s">
        <v>38</v>
      </c>
      <c r="C594" t="s">
        <v>309</v>
      </c>
      <c r="D594" t="s">
        <v>267</v>
      </c>
      <c r="E594" t="s">
        <v>298</v>
      </c>
      <c r="F594" t="s">
        <v>299</v>
      </c>
      <c r="G594">
        <v>122.49999999999999</v>
      </c>
      <c r="H594">
        <v>0.25</v>
      </c>
      <c r="I594">
        <v>489.99999999999994</v>
      </c>
      <c r="J594">
        <v>1</v>
      </c>
    </row>
    <row r="595" spans="1:10">
      <c r="A595">
        <v>43750</v>
      </c>
      <c r="B595" t="s">
        <v>38</v>
      </c>
      <c r="C595" t="s">
        <v>309</v>
      </c>
      <c r="D595" t="s">
        <v>267</v>
      </c>
      <c r="E595" t="s">
        <v>298</v>
      </c>
      <c r="F595" t="s">
        <v>299</v>
      </c>
      <c r="G595">
        <v>122.49999999999999</v>
      </c>
      <c r="H595">
        <v>0.25</v>
      </c>
      <c r="I595">
        <v>489.99999999999994</v>
      </c>
      <c r="J595">
        <v>1</v>
      </c>
    </row>
    <row r="596" spans="1:10">
      <c r="A596">
        <v>43755</v>
      </c>
      <c r="B596" t="s">
        <v>38</v>
      </c>
      <c r="C596" t="s">
        <v>309</v>
      </c>
      <c r="D596" t="s">
        <v>267</v>
      </c>
      <c r="E596" t="s">
        <v>298</v>
      </c>
      <c r="F596" t="s">
        <v>299</v>
      </c>
      <c r="G596">
        <v>122.49999999999999</v>
      </c>
      <c r="H596">
        <v>0.25</v>
      </c>
      <c r="I596">
        <v>489.99999999999994</v>
      </c>
      <c r="J596">
        <v>1</v>
      </c>
    </row>
    <row r="597" spans="1:10">
      <c r="A597">
        <v>43756</v>
      </c>
      <c r="B597" t="s">
        <v>38</v>
      </c>
      <c r="C597" t="s">
        <v>309</v>
      </c>
      <c r="D597" t="s">
        <v>267</v>
      </c>
      <c r="E597" t="s">
        <v>298</v>
      </c>
      <c r="F597" t="s">
        <v>299</v>
      </c>
      <c r="G597">
        <v>122.49999999999999</v>
      </c>
      <c r="H597">
        <v>0.25</v>
      </c>
      <c r="I597">
        <v>489.99999999999994</v>
      </c>
      <c r="J597">
        <v>1</v>
      </c>
    </row>
    <row r="598" spans="1:10">
      <c r="A598">
        <v>43758</v>
      </c>
      <c r="B598" t="s">
        <v>38</v>
      </c>
      <c r="C598" t="s">
        <v>309</v>
      </c>
      <c r="D598" t="s">
        <v>267</v>
      </c>
      <c r="E598" t="s">
        <v>298</v>
      </c>
      <c r="F598" t="s">
        <v>299</v>
      </c>
      <c r="G598">
        <v>122.49999999999999</v>
      </c>
      <c r="H598">
        <v>0.25</v>
      </c>
      <c r="I598">
        <v>489.99999999999994</v>
      </c>
      <c r="J598">
        <v>1</v>
      </c>
    </row>
    <row r="599" spans="1:10">
      <c r="A599">
        <v>43760</v>
      </c>
      <c r="B599" t="s">
        <v>38</v>
      </c>
      <c r="C599" t="s">
        <v>309</v>
      </c>
      <c r="D599" t="s">
        <v>267</v>
      </c>
      <c r="E599" t="s">
        <v>298</v>
      </c>
      <c r="F599" t="s">
        <v>299</v>
      </c>
      <c r="G599">
        <v>122.49999999999999</v>
      </c>
      <c r="H599">
        <v>0.25</v>
      </c>
      <c r="I599">
        <v>489.99999999999994</v>
      </c>
      <c r="J599">
        <v>1</v>
      </c>
    </row>
    <row r="600" spans="1:10">
      <c r="A600">
        <v>43764</v>
      </c>
      <c r="B600" t="s">
        <v>38</v>
      </c>
      <c r="C600" t="s">
        <v>309</v>
      </c>
      <c r="D600" t="s">
        <v>267</v>
      </c>
      <c r="E600" t="s">
        <v>298</v>
      </c>
      <c r="F600" t="s">
        <v>299</v>
      </c>
      <c r="G600">
        <v>122.49999999999999</v>
      </c>
      <c r="H600">
        <v>0.25</v>
      </c>
      <c r="I600">
        <v>489.99999999999994</v>
      </c>
      <c r="J600">
        <v>1</v>
      </c>
    </row>
    <row r="601" spans="1:10">
      <c r="A601">
        <v>43765</v>
      </c>
      <c r="B601" t="s">
        <v>38</v>
      </c>
      <c r="C601" t="s">
        <v>309</v>
      </c>
      <c r="D601" t="s">
        <v>267</v>
      </c>
      <c r="E601" t="s">
        <v>298</v>
      </c>
      <c r="F601" t="s">
        <v>299</v>
      </c>
      <c r="G601">
        <v>122.49999999999999</v>
      </c>
      <c r="H601">
        <v>0.25</v>
      </c>
      <c r="I601">
        <v>489.99999999999994</v>
      </c>
      <c r="J601">
        <v>1</v>
      </c>
    </row>
    <row r="602" spans="1:10">
      <c r="A602">
        <v>43470</v>
      </c>
      <c r="B602" t="s">
        <v>23</v>
      </c>
      <c r="C602" t="s">
        <v>309</v>
      </c>
      <c r="D602" t="s">
        <v>267</v>
      </c>
      <c r="E602" t="s">
        <v>298</v>
      </c>
      <c r="F602" t="s">
        <v>299</v>
      </c>
      <c r="G602">
        <v>122.49999999999999</v>
      </c>
      <c r="H602">
        <v>0.25</v>
      </c>
      <c r="I602">
        <v>489.99999999999994</v>
      </c>
      <c r="J602">
        <v>1</v>
      </c>
    </row>
    <row r="603" spans="1:10">
      <c r="A603">
        <v>43471</v>
      </c>
      <c r="B603" t="s">
        <v>23</v>
      </c>
      <c r="C603" t="s">
        <v>309</v>
      </c>
      <c r="D603" t="s">
        <v>267</v>
      </c>
      <c r="E603" t="s">
        <v>298</v>
      </c>
      <c r="F603" t="s">
        <v>299</v>
      </c>
      <c r="G603">
        <v>122.49999999999999</v>
      </c>
      <c r="H603">
        <v>0.25</v>
      </c>
      <c r="I603">
        <v>489.99999999999994</v>
      </c>
      <c r="J603">
        <v>1</v>
      </c>
    </row>
    <row r="604" spans="1:10">
      <c r="A604">
        <v>43482</v>
      </c>
      <c r="B604" t="s">
        <v>23</v>
      </c>
      <c r="C604" t="s">
        <v>309</v>
      </c>
      <c r="D604" t="s">
        <v>267</v>
      </c>
      <c r="E604" t="s">
        <v>298</v>
      </c>
      <c r="F604" t="s">
        <v>299</v>
      </c>
      <c r="G604">
        <v>122.49999999999999</v>
      </c>
      <c r="H604">
        <v>0.25</v>
      </c>
      <c r="I604">
        <v>489.99999999999994</v>
      </c>
      <c r="J604">
        <v>1</v>
      </c>
    </row>
    <row r="605" spans="1:10">
      <c r="A605">
        <v>43484</v>
      </c>
      <c r="B605" t="s">
        <v>23</v>
      </c>
      <c r="C605" t="s">
        <v>309</v>
      </c>
      <c r="D605" t="s">
        <v>267</v>
      </c>
      <c r="E605" t="s">
        <v>298</v>
      </c>
      <c r="F605" t="s">
        <v>299</v>
      </c>
      <c r="G605">
        <v>122.49999999999999</v>
      </c>
      <c r="H605">
        <v>0.25</v>
      </c>
      <c r="I605">
        <v>489.99999999999994</v>
      </c>
      <c r="J605">
        <v>1</v>
      </c>
    </row>
    <row r="606" spans="1:10">
      <c r="A606">
        <v>43514</v>
      </c>
      <c r="B606" t="s">
        <v>29</v>
      </c>
      <c r="C606" t="s">
        <v>309</v>
      </c>
      <c r="D606" t="s">
        <v>267</v>
      </c>
      <c r="E606" t="s">
        <v>298</v>
      </c>
      <c r="F606" t="s">
        <v>299</v>
      </c>
      <c r="G606">
        <v>122.49999999999999</v>
      </c>
      <c r="H606">
        <v>0.25</v>
      </c>
      <c r="I606">
        <v>489.99999999999994</v>
      </c>
      <c r="J606">
        <v>1</v>
      </c>
    </row>
    <row r="607" spans="1:10">
      <c r="A607">
        <v>43527</v>
      </c>
      <c r="B607" t="s">
        <v>23</v>
      </c>
      <c r="C607" t="s">
        <v>309</v>
      </c>
      <c r="D607" t="s">
        <v>267</v>
      </c>
      <c r="E607" t="s">
        <v>298</v>
      </c>
      <c r="F607" t="s">
        <v>299</v>
      </c>
      <c r="G607">
        <v>122.49999999999999</v>
      </c>
      <c r="H607">
        <v>0.25</v>
      </c>
      <c r="I607">
        <v>489.99999999999994</v>
      </c>
      <c r="J607">
        <v>1</v>
      </c>
    </row>
    <row r="608" spans="1:10">
      <c r="A608">
        <v>43530</v>
      </c>
      <c r="B608" t="s">
        <v>23</v>
      </c>
      <c r="C608" t="s">
        <v>309</v>
      </c>
      <c r="D608" t="s">
        <v>267</v>
      </c>
      <c r="E608" t="s">
        <v>298</v>
      </c>
      <c r="F608" t="s">
        <v>299</v>
      </c>
      <c r="G608">
        <v>122.49999999999999</v>
      </c>
      <c r="H608">
        <v>0.25</v>
      </c>
      <c r="I608">
        <v>489.99999999999994</v>
      </c>
      <c r="J608">
        <v>1</v>
      </c>
    </row>
    <row r="609" spans="1:10">
      <c r="A609">
        <v>43532</v>
      </c>
      <c r="B609" t="s">
        <v>23</v>
      </c>
      <c r="C609" t="s">
        <v>309</v>
      </c>
      <c r="D609" t="s">
        <v>267</v>
      </c>
      <c r="E609" t="s">
        <v>298</v>
      </c>
      <c r="F609" t="s">
        <v>299</v>
      </c>
      <c r="G609">
        <v>122.49999999999999</v>
      </c>
      <c r="H609">
        <v>0.25</v>
      </c>
      <c r="I609">
        <v>489.99999999999994</v>
      </c>
      <c r="J609">
        <v>1</v>
      </c>
    </row>
    <row r="610" spans="1:10">
      <c r="A610">
        <v>43540</v>
      </c>
      <c r="B610" t="s">
        <v>23</v>
      </c>
      <c r="C610" t="s">
        <v>309</v>
      </c>
      <c r="D610" t="s">
        <v>267</v>
      </c>
      <c r="E610" t="s">
        <v>298</v>
      </c>
      <c r="F610" t="s">
        <v>299</v>
      </c>
      <c r="G610">
        <v>122.49999999999999</v>
      </c>
      <c r="H610">
        <v>0.25</v>
      </c>
      <c r="I610">
        <v>489.99999999999994</v>
      </c>
      <c r="J610">
        <v>1</v>
      </c>
    </row>
    <row r="611" spans="1:10">
      <c r="A611">
        <v>43552</v>
      </c>
      <c r="B611" t="s">
        <v>23</v>
      </c>
      <c r="C611" t="s">
        <v>309</v>
      </c>
      <c r="D611" t="s">
        <v>267</v>
      </c>
      <c r="E611" t="s">
        <v>298</v>
      </c>
      <c r="F611" t="s">
        <v>299</v>
      </c>
      <c r="G611">
        <v>122.49999999999999</v>
      </c>
      <c r="H611">
        <v>0.25</v>
      </c>
      <c r="I611">
        <v>489.99999999999994</v>
      </c>
      <c r="J611">
        <v>1</v>
      </c>
    </row>
    <row r="612" spans="1:10">
      <c r="A612">
        <v>43567</v>
      </c>
      <c r="B612" t="s">
        <v>23</v>
      </c>
      <c r="C612" t="s">
        <v>309</v>
      </c>
      <c r="D612" t="s">
        <v>267</v>
      </c>
      <c r="E612" t="s">
        <v>298</v>
      </c>
      <c r="F612" t="s">
        <v>299</v>
      </c>
      <c r="G612">
        <v>122.49999999999999</v>
      </c>
      <c r="H612">
        <v>0.25</v>
      </c>
      <c r="I612">
        <v>489.99999999999994</v>
      </c>
      <c r="J612">
        <v>1</v>
      </c>
    </row>
    <row r="613" spans="1:10">
      <c r="A613">
        <v>43573</v>
      </c>
      <c r="B613" t="s">
        <v>23</v>
      </c>
      <c r="C613" t="s">
        <v>309</v>
      </c>
      <c r="D613" t="s">
        <v>267</v>
      </c>
      <c r="E613" t="s">
        <v>298</v>
      </c>
      <c r="F613" t="s">
        <v>299</v>
      </c>
      <c r="G613">
        <v>122.49999999999999</v>
      </c>
      <c r="H613">
        <v>0.25</v>
      </c>
      <c r="I613">
        <v>489.99999999999994</v>
      </c>
      <c r="J613">
        <v>1</v>
      </c>
    </row>
    <row r="614" spans="1:10">
      <c r="A614">
        <v>43582</v>
      </c>
      <c r="B614" t="s">
        <v>23</v>
      </c>
      <c r="C614" t="s">
        <v>309</v>
      </c>
      <c r="D614" t="s">
        <v>267</v>
      </c>
      <c r="E614" t="s">
        <v>298</v>
      </c>
      <c r="F614" t="s">
        <v>299</v>
      </c>
      <c r="G614">
        <v>122.49999999999999</v>
      </c>
      <c r="H614">
        <v>0.25</v>
      </c>
      <c r="I614">
        <v>489.99999999999994</v>
      </c>
      <c r="J614">
        <v>1</v>
      </c>
    </row>
    <row r="615" spans="1:10">
      <c r="A615">
        <v>43615</v>
      </c>
      <c r="B615" t="s">
        <v>23</v>
      </c>
      <c r="C615" t="s">
        <v>309</v>
      </c>
      <c r="D615" t="s">
        <v>267</v>
      </c>
      <c r="E615" t="s">
        <v>298</v>
      </c>
      <c r="F615" t="s">
        <v>299</v>
      </c>
      <c r="G615">
        <v>122.49999999999999</v>
      </c>
      <c r="H615">
        <v>0.25</v>
      </c>
      <c r="I615">
        <v>489.99999999999994</v>
      </c>
      <c r="J615">
        <v>1</v>
      </c>
    </row>
    <row r="616" spans="1:10">
      <c r="A616">
        <v>43666</v>
      </c>
      <c r="B616" t="s">
        <v>23</v>
      </c>
      <c r="C616" t="s">
        <v>309</v>
      </c>
      <c r="D616" t="s">
        <v>267</v>
      </c>
      <c r="E616" t="s">
        <v>298</v>
      </c>
      <c r="F616" t="s">
        <v>299</v>
      </c>
      <c r="G616">
        <v>122.49999999999999</v>
      </c>
      <c r="H616">
        <v>0.25</v>
      </c>
      <c r="I616">
        <v>489.99999999999994</v>
      </c>
      <c r="J616">
        <v>1</v>
      </c>
    </row>
    <row r="617" spans="1:10">
      <c r="A617">
        <v>43674</v>
      </c>
      <c r="B617" t="s">
        <v>23</v>
      </c>
      <c r="C617" t="s">
        <v>309</v>
      </c>
      <c r="D617" t="s">
        <v>267</v>
      </c>
      <c r="E617" t="s">
        <v>298</v>
      </c>
      <c r="F617" t="s">
        <v>299</v>
      </c>
      <c r="G617">
        <v>122.49999999999999</v>
      </c>
      <c r="H617">
        <v>0.25</v>
      </c>
      <c r="I617">
        <v>489.99999999999994</v>
      </c>
      <c r="J617">
        <v>1</v>
      </c>
    </row>
    <row r="618" spans="1:10">
      <c r="A618">
        <v>43709</v>
      </c>
      <c r="B618" t="s">
        <v>23</v>
      </c>
      <c r="C618" t="s">
        <v>309</v>
      </c>
      <c r="D618" t="s">
        <v>267</v>
      </c>
      <c r="E618" t="s">
        <v>298</v>
      </c>
      <c r="F618" t="s">
        <v>299</v>
      </c>
      <c r="G618">
        <v>122.49999999999999</v>
      </c>
      <c r="H618">
        <v>0.25</v>
      </c>
      <c r="I618">
        <v>489.99999999999994</v>
      </c>
      <c r="J618">
        <v>1</v>
      </c>
    </row>
    <row r="619" spans="1:10">
      <c r="A619">
        <v>43728</v>
      </c>
      <c r="B619" t="s">
        <v>23</v>
      </c>
      <c r="C619" t="s">
        <v>309</v>
      </c>
      <c r="D619" t="s">
        <v>267</v>
      </c>
      <c r="E619" t="s">
        <v>298</v>
      </c>
      <c r="F619" t="s">
        <v>299</v>
      </c>
      <c r="G619">
        <v>122.49999999999999</v>
      </c>
      <c r="H619">
        <v>0.25</v>
      </c>
      <c r="I619">
        <v>489.99999999999994</v>
      </c>
      <c r="J619">
        <v>1</v>
      </c>
    </row>
    <row r="620" spans="1:10">
      <c r="A620">
        <v>43741</v>
      </c>
      <c r="B620" t="s">
        <v>23</v>
      </c>
      <c r="C620" t="s">
        <v>309</v>
      </c>
      <c r="D620" t="s">
        <v>267</v>
      </c>
      <c r="E620" t="s">
        <v>298</v>
      </c>
      <c r="F620" t="s">
        <v>299</v>
      </c>
      <c r="G620">
        <v>122.49999999999999</v>
      </c>
      <c r="H620">
        <v>0.25</v>
      </c>
      <c r="I620">
        <v>489.99999999999994</v>
      </c>
      <c r="J620">
        <v>1</v>
      </c>
    </row>
    <row r="621" spans="1:10">
      <c r="A621">
        <v>43744</v>
      </c>
      <c r="B621" t="s">
        <v>23</v>
      </c>
      <c r="C621" t="s">
        <v>309</v>
      </c>
      <c r="D621" t="s">
        <v>267</v>
      </c>
      <c r="E621" t="s">
        <v>298</v>
      </c>
      <c r="F621" t="s">
        <v>299</v>
      </c>
      <c r="G621">
        <v>122.49999999999999</v>
      </c>
      <c r="H621">
        <v>0.25</v>
      </c>
      <c r="I621">
        <v>489.99999999999994</v>
      </c>
      <c r="J621">
        <v>1</v>
      </c>
    </row>
    <row r="622" spans="1:10">
      <c r="A622">
        <v>43747</v>
      </c>
      <c r="B622" t="s">
        <v>23</v>
      </c>
      <c r="C622" t="s">
        <v>309</v>
      </c>
      <c r="D622" t="s">
        <v>267</v>
      </c>
      <c r="E622" t="s">
        <v>298</v>
      </c>
      <c r="F622" t="s">
        <v>299</v>
      </c>
      <c r="G622">
        <v>122.49999999999999</v>
      </c>
      <c r="H622">
        <v>0.25</v>
      </c>
      <c r="I622">
        <v>489.99999999999994</v>
      </c>
      <c r="J622">
        <v>1</v>
      </c>
    </row>
    <row r="623" spans="1:10">
      <c r="A623">
        <v>43751</v>
      </c>
      <c r="B623" t="s">
        <v>23</v>
      </c>
      <c r="C623" t="s">
        <v>309</v>
      </c>
      <c r="D623" t="s">
        <v>267</v>
      </c>
      <c r="E623" t="s">
        <v>298</v>
      </c>
      <c r="F623" t="s">
        <v>299</v>
      </c>
      <c r="G623">
        <v>122.49999999999999</v>
      </c>
      <c r="H623">
        <v>0.25</v>
      </c>
      <c r="I623">
        <v>489.99999999999994</v>
      </c>
      <c r="J623">
        <v>1</v>
      </c>
    </row>
    <row r="624" spans="1:10">
      <c r="A624">
        <v>43486</v>
      </c>
      <c r="B624" t="s">
        <v>23</v>
      </c>
      <c r="C624" t="s">
        <v>309</v>
      </c>
      <c r="D624" t="s">
        <v>260</v>
      </c>
      <c r="E624" t="s">
        <v>298</v>
      </c>
      <c r="F624" t="s">
        <v>299</v>
      </c>
      <c r="G624">
        <v>87.5</v>
      </c>
      <c r="H624">
        <v>0.25</v>
      </c>
      <c r="I624">
        <v>350</v>
      </c>
      <c r="J624">
        <v>1</v>
      </c>
    </row>
    <row r="625" spans="1:10">
      <c r="A625">
        <v>43497</v>
      </c>
      <c r="B625" t="s">
        <v>38</v>
      </c>
      <c r="C625" t="s">
        <v>309</v>
      </c>
      <c r="D625" t="s">
        <v>260</v>
      </c>
      <c r="E625" t="s">
        <v>298</v>
      </c>
      <c r="F625" t="s">
        <v>299</v>
      </c>
      <c r="G625">
        <v>87.5</v>
      </c>
      <c r="H625">
        <v>0.25</v>
      </c>
      <c r="I625">
        <v>350</v>
      </c>
      <c r="J625">
        <v>1</v>
      </c>
    </row>
    <row r="626" spans="1:10">
      <c r="A626">
        <v>43503</v>
      </c>
      <c r="B626" t="s">
        <v>38</v>
      </c>
      <c r="C626" t="s">
        <v>309</v>
      </c>
      <c r="D626" t="s">
        <v>260</v>
      </c>
      <c r="E626" t="s">
        <v>298</v>
      </c>
      <c r="F626" t="s">
        <v>299</v>
      </c>
      <c r="G626">
        <v>87.5</v>
      </c>
      <c r="H626">
        <v>0.25</v>
      </c>
      <c r="I626">
        <v>350</v>
      </c>
      <c r="J626">
        <v>1</v>
      </c>
    </row>
    <row r="627" spans="1:10">
      <c r="A627">
        <v>43504</v>
      </c>
      <c r="B627" t="s">
        <v>38</v>
      </c>
      <c r="C627" t="s">
        <v>309</v>
      </c>
      <c r="D627" t="s">
        <v>260</v>
      </c>
      <c r="E627" t="s">
        <v>298</v>
      </c>
      <c r="F627" t="s">
        <v>299</v>
      </c>
      <c r="G627">
        <v>87.5</v>
      </c>
      <c r="H627">
        <v>0.25</v>
      </c>
      <c r="I627">
        <v>350</v>
      </c>
      <c r="J627">
        <v>1</v>
      </c>
    </row>
    <row r="628" spans="1:10">
      <c r="A628">
        <v>43505</v>
      </c>
      <c r="B628" t="s">
        <v>38</v>
      </c>
      <c r="C628" t="s">
        <v>309</v>
      </c>
      <c r="D628" t="s">
        <v>260</v>
      </c>
      <c r="E628" t="s">
        <v>298</v>
      </c>
      <c r="F628" t="s">
        <v>299</v>
      </c>
      <c r="G628">
        <v>87.5</v>
      </c>
      <c r="H628">
        <v>0.25</v>
      </c>
      <c r="I628">
        <v>350</v>
      </c>
      <c r="J628">
        <v>1</v>
      </c>
    </row>
    <row r="629" spans="1:10">
      <c r="A629">
        <v>43508</v>
      </c>
      <c r="B629" t="s">
        <v>38</v>
      </c>
      <c r="C629" t="s">
        <v>309</v>
      </c>
      <c r="D629" t="s">
        <v>260</v>
      </c>
      <c r="E629" t="s">
        <v>298</v>
      </c>
      <c r="F629" t="s">
        <v>299</v>
      </c>
      <c r="G629">
        <v>87.5</v>
      </c>
      <c r="H629">
        <v>0.25</v>
      </c>
      <c r="I629">
        <v>350</v>
      </c>
      <c r="J629">
        <v>1</v>
      </c>
    </row>
    <row r="630" spans="1:10">
      <c r="A630">
        <v>43511</v>
      </c>
      <c r="B630" t="s">
        <v>38</v>
      </c>
      <c r="C630" t="s">
        <v>309</v>
      </c>
      <c r="D630" t="s">
        <v>260</v>
      </c>
      <c r="E630" t="s">
        <v>298</v>
      </c>
      <c r="F630" t="s">
        <v>299</v>
      </c>
      <c r="G630">
        <v>87.5</v>
      </c>
      <c r="H630">
        <v>0.25</v>
      </c>
      <c r="I630">
        <v>350</v>
      </c>
      <c r="J630">
        <v>1</v>
      </c>
    </row>
    <row r="631" spans="1:10">
      <c r="A631">
        <v>43516</v>
      </c>
      <c r="B631" t="s">
        <v>38</v>
      </c>
      <c r="C631" t="s">
        <v>309</v>
      </c>
      <c r="D631" t="s">
        <v>260</v>
      </c>
      <c r="E631" t="s">
        <v>298</v>
      </c>
      <c r="F631" t="s">
        <v>299</v>
      </c>
      <c r="G631">
        <v>87.5</v>
      </c>
      <c r="H631">
        <v>0.25</v>
      </c>
      <c r="I631">
        <v>350</v>
      </c>
      <c r="J631">
        <v>1</v>
      </c>
    </row>
    <row r="632" spans="1:10">
      <c r="A632">
        <v>43521</v>
      </c>
      <c r="B632" t="s">
        <v>38</v>
      </c>
      <c r="C632" t="s">
        <v>309</v>
      </c>
      <c r="D632" t="s">
        <v>260</v>
      </c>
      <c r="E632" t="s">
        <v>298</v>
      </c>
      <c r="F632" t="s">
        <v>299</v>
      </c>
      <c r="G632">
        <v>87.5</v>
      </c>
      <c r="H632">
        <v>0.25</v>
      </c>
      <c r="I632">
        <v>350</v>
      </c>
      <c r="J632">
        <v>1</v>
      </c>
    </row>
    <row r="633" spans="1:10">
      <c r="A633">
        <v>43524</v>
      </c>
      <c r="B633" t="s">
        <v>38</v>
      </c>
      <c r="C633" t="s">
        <v>309</v>
      </c>
      <c r="D633" t="s">
        <v>260</v>
      </c>
      <c r="E633" t="s">
        <v>298</v>
      </c>
      <c r="F633" t="s">
        <v>299</v>
      </c>
      <c r="G633">
        <v>87.5</v>
      </c>
      <c r="H633">
        <v>0.25</v>
      </c>
      <c r="I633">
        <v>350</v>
      </c>
      <c r="J633">
        <v>1</v>
      </c>
    </row>
    <row r="634" spans="1:10">
      <c r="A634">
        <v>43527</v>
      </c>
      <c r="B634" t="s">
        <v>23</v>
      </c>
      <c r="C634" t="s">
        <v>309</v>
      </c>
      <c r="D634" t="s">
        <v>260</v>
      </c>
      <c r="E634" t="s">
        <v>298</v>
      </c>
      <c r="F634" t="s">
        <v>299</v>
      </c>
      <c r="G634">
        <v>87.5</v>
      </c>
      <c r="H634">
        <v>0.25</v>
      </c>
      <c r="I634">
        <v>350</v>
      </c>
      <c r="J634">
        <v>1</v>
      </c>
    </row>
    <row r="635" spans="1:10">
      <c r="A635">
        <v>43529</v>
      </c>
      <c r="B635" t="s">
        <v>38</v>
      </c>
      <c r="C635" t="s">
        <v>309</v>
      </c>
      <c r="D635" t="s">
        <v>260</v>
      </c>
      <c r="E635" t="s">
        <v>298</v>
      </c>
      <c r="F635" t="s">
        <v>299</v>
      </c>
      <c r="G635">
        <v>87.5</v>
      </c>
      <c r="H635">
        <v>0.25</v>
      </c>
      <c r="I635">
        <v>350</v>
      </c>
      <c r="J635">
        <v>1</v>
      </c>
    </row>
    <row r="636" spans="1:10">
      <c r="A636">
        <v>43535</v>
      </c>
      <c r="B636" t="s">
        <v>38</v>
      </c>
      <c r="C636" t="s">
        <v>309</v>
      </c>
      <c r="D636" t="s">
        <v>260</v>
      </c>
      <c r="E636" t="s">
        <v>298</v>
      </c>
      <c r="F636" t="s">
        <v>299</v>
      </c>
      <c r="G636">
        <v>87.5</v>
      </c>
      <c r="H636">
        <v>0.25</v>
      </c>
      <c r="I636">
        <v>350</v>
      </c>
      <c r="J636">
        <v>1</v>
      </c>
    </row>
    <row r="637" spans="1:10">
      <c r="A637">
        <v>43542</v>
      </c>
      <c r="B637" t="s">
        <v>23</v>
      </c>
      <c r="C637" t="s">
        <v>309</v>
      </c>
      <c r="D637" t="s">
        <v>260</v>
      </c>
      <c r="E637" t="s">
        <v>298</v>
      </c>
      <c r="F637" t="s">
        <v>299</v>
      </c>
      <c r="G637">
        <v>87.5</v>
      </c>
      <c r="H637">
        <v>0.25</v>
      </c>
      <c r="I637">
        <v>350</v>
      </c>
      <c r="J637">
        <v>1</v>
      </c>
    </row>
    <row r="638" spans="1:10">
      <c r="A638">
        <v>43546</v>
      </c>
      <c r="B638" t="s">
        <v>38</v>
      </c>
      <c r="C638" t="s">
        <v>309</v>
      </c>
      <c r="D638" t="s">
        <v>260</v>
      </c>
      <c r="E638" t="s">
        <v>298</v>
      </c>
      <c r="F638" t="s">
        <v>299</v>
      </c>
      <c r="G638">
        <v>87.5</v>
      </c>
      <c r="H638">
        <v>0.25</v>
      </c>
      <c r="I638">
        <v>350</v>
      </c>
      <c r="J638">
        <v>1</v>
      </c>
    </row>
    <row r="639" spans="1:10">
      <c r="A639">
        <v>43547</v>
      </c>
      <c r="B639" t="s">
        <v>23</v>
      </c>
      <c r="C639" t="s">
        <v>309</v>
      </c>
      <c r="D639" t="s">
        <v>260</v>
      </c>
      <c r="E639" t="s">
        <v>298</v>
      </c>
      <c r="F639" t="s">
        <v>299</v>
      </c>
      <c r="G639">
        <v>87.5</v>
      </c>
      <c r="H639">
        <v>0.25</v>
      </c>
      <c r="I639">
        <v>350</v>
      </c>
      <c r="J639">
        <v>1</v>
      </c>
    </row>
    <row r="640" spans="1:10">
      <c r="A640">
        <v>43553</v>
      </c>
      <c r="B640" t="s">
        <v>38</v>
      </c>
      <c r="C640" t="s">
        <v>309</v>
      </c>
      <c r="D640" t="s">
        <v>260</v>
      </c>
      <c r="E640" t="s">
        <v>298</v>
      </c>
      <c r="F640" t="s">
        <v>299</v>
      </c>
      <c r="G640">
        <v>87.5</v>
      </c>
      <c r="H640">
        <v>0.25</v>
      </c>
      <c r="I640">
        <v>350</v>
      </c>
      <c r="J640">
        <v>1</v>
      </c>
    </row>
    <row r="641" spans="1:10">
      <c r="A641">
        <v>43554</v>
      </c>
      <c r="B641" t="s">
        <v>38</v>
      </c>
      <c r="C641" t="s">
        <v>309</v>
      </c>
      <c r="D641" t="s">
        <v>260</v>
      </c>
      <c r="E641" t="s">
        <v>298</v>
      </c>
      <c r="F641" t="s">
        <v>299</v>
      </c>
      <c r="G641">
        <v>87.5</v>
      </c>
      <c r="H641">
        <v>0.25</v>
      </c>
      <c r="I641">
        <v>350</v>
      </c>
      <c r="J641">
        <v>1</v>
      </c>
    </row>
    <row r="642" spans="1:10">
      <c r="A642">
        <v>43556</v>
      </c>
      <c r="B642" t="s">
        <v>38</v>
      </c>
      <c r="C642" t="s">
        <v>309</v>
      </c>
      <c r="D642" t="s">
        <v>260</v>
      </c>
      <c r="E642" t="s">
        <v>298</v>
      </c>
      <c r="F642" t="s">
        <v>299</v>
      </c>
      <c r="G642">
        <v>87.5</v>
      </c>
      <c r="H642">
        <v>0.25</v>
      </c>
      <c r="I642">
        <v>350</v>
      </c>
      <c r="J642">
        <v>1</v>
      </c>
    </row>
    <row r="643" spans="1:10">
      <c r="A643">
        <v>43564</v>
      </c>
      <c r="B643" t="s">
        <v>38</v>
      </c>
      <c r="C643" t="s">
        <v>309</v>
      </c>
      <c r="D643" t="s">
        <v>260</v>
      </c>
      <c r="E643" t="s">
        <v>298</v>
      </c>
      <c r="F643" t="s">
        <v>299</v>
      </c>
      <c r="G643">
        <v>87.5</v>
      </c>
      <c r="H643">
        <v>0.25</v>
      </c>
      <c r="I643">
        <v>350</v>
      </c>
      <c r="J643">
        <v>1</v>
      </c>
    </row>
    <row r="644" spans="1:10">
      <c r="A644">
        <v>43566</v>
      </c>
      <c r="B644" t="s">
        <v>38</v>
      </c>
      <c r="C644" t="s">
        <v>309</v>
      </c>
      <c r="D644" t="s">
        <v>260</v>
      </c>
      <c r="E644" t="s">
        <v>298</v>
      </c>
      <c r="F644" t="s">
        <v>299</v>
      </c>
      <c r="G644">
        <v>87.5</v>
      </c>
      <c r="H644">
        <v>0.25</v>
      </c>
      <c r="I644">
        <v>350</v>
      </c>
      <c r="J644">
        <v>1</v>
      </c>
    </row>
    <row r="645" spans="1:10">
      <c r="A645">
        <v>43567</v>
      </c>
      <c r="B645" t="s">
        <v>38</v>
      </c>
      <c r="C645" t="s">
        <v>309</v>
      </c>
      <c r="D645" t="s">
        <v>260</v>
      </c>
      <c r="E645" t="s">
        <v>298</v>
      </c>
      <c r="F645" t="s">
        <v>299</v>
      </c>
      <c r="G645">
        <v>87.5</v>
      </c>
      <c r="H645">
        <v>0.25</v>
      </c>
      <c r="I645">
        <v>350</v>
      </c>
      <c r="J645">
        <v>1</v>
      </c>
    </row>
    <row r="646" spans="1:10">
      <c r="A646">
        <v>43571</v>
      </c>
      <c r="B646" t="s">
        <v>23</v>
      </c>
      <c r="C646" t="s">
        <v>309</v>
      </c>
      <c r="D646" t="s">
        <v>260</v>
      </c>
      <c r="E646" t="s">
        <v>298</v>
      </c>
      <c r="F646" t="s">
        <v>299</v>
      </c>
      <c r="G646">
        <v>87.5</v>
      </c>
      <c r="H646">
        <v>0.25</v>
      </c>
      <c r="I646">
        <v>350</v>
      </c>
      <c r="J646">
        <v>1</v>
      </c>
    </row>
    <row r="647" spans="1:10">
      <c r="A647">
        <v>43571</v>
      </c>
      <c r="B647" t="s">
        <v>38</v>
      </c>
      <c r="C647" t="s">
        <v>309</v>
      </c>
      <c r="D647" t="s">
        <v>260</v>
      </c>
      <c r="E647" t="s">
        <v>298</v>
      </c>
      <c r="F647" t="s">
        <v>299</v>
      </c>
      <c r="G647">
        <v>87.5</v>
      </c>
      <c r="H647">
        <v>0.25</v>
      </c>
      <c r="I647">
        <v>350</v>
      </c>
      <c r="J647">
        <v>1</v>
      </c>
    </row>
    <row r="648" spans="1:10">
      <c r="A648">
        <v>43575</v>
      </c>
      <c r="B648" t="s">
        <v>38</v>
      </c>
      <c r="C648" t="s">
        <v>309</v>
      </c>
      <c r="D648" t="s">
        <v>260</v>
      </c>
      <c r="E648" t="s">
        <v>298</v>
      </c>
      <c r="F648" t="s">
        <v>299</v>
      </c>
      <c r="G648">
        <v>87.5</v>
      </c>
      <c r="H648">
        <v>0.25</v>
      </c>
      <c r="I648">
        <v>350</v>
      </c>
      <c r="J648">
        <v>1</v>
      </c>
    </row>
    <row r="649" spans="1:10">
      <c r="A649">
        <v>43580</v>
      </c>
      <c r="B649" t="s">
        <v>38</v>
      </c>
      <c r="C649" t="s">
        <v>309</v>
      </c>
      <c r="D649" t="s">
        <v>260</v>
      </c>
      <c r="E649" t="s">
        <v>298</v>
      </c>
      <c r="F649" t="s">
        <v>299</v>
      </c>
      <c r="G649">
        <v>87.5</v>
      </c>
      <c r="H649">
        <v>0.25</v>
      </c>
      <c r="I649">
        <v>350</v>
      </c>
      <c r="J649">
        <v>1</v>
      </c>
    </row>
    <row r="650" spans="1:10">
      <c r="A650">
        <v>43582</v>
      </c>
      <c r="B650" t="s">
        <v>38</v>
      </c>
      <c r="C650" t="s">
        <v>309</v>
      </c>
      <c r="D650" t="s">
        <v>260</v>
      </c>
      <c r="E650" t="s">
        <v>298</v>
      </c>
      <c r="F650" t="s">
        <v>299</v>
      </c>
      <c r="G650">
        <v>87.5</v>
      </c>
      <c r="H650">
        <v>0.25</v>
      </c>
      <c r="I650">
        <v>350</v>
      </c>
      <c r="J650">
        <v>1</v>
      </c>
    </row>
    <row r="651" spans="1:10">
      <c r="A651">
        <v>43583</v>
      </c>
      <c r="B651" t="s">
        <v>38</v>
      </c>
      <c r="C651" t="s">
        <v>309</v>
      </c>
      <c r="D651" t="s">
        <v>260</v>
      </c>
      <c r="E651" t="s">
        <v>298</v>
      </c>
      <c r="F651" t="s">
        <v>299</v>
      </c>
      <c r="G651">
        <v>87.5</v>
      </c>
      <c r="H651">
        <v>0.25</v>
      </c>
      <c r="I651">
        <v>350</v>
      </c>
      <c r="J651">
        <v>1</v>
      </c>
    </row>
    <row r="652" spans="1:10">
      <c r="A652">
        <v>43584</v>
      </c>
      <c r="B652" t="s">
        <v>38</v>
      </c>
      <c r="C652" t="s">
        <v>309</v>
      </c>
      <c r="D652" t="s">
        <v>260</v>
      </c>
      <c r="E652" t="s">
        <v>298</v>
      </c>
      <c r="F652" t="s">
        <v>299</v>
      </c>
      <c r="G652">
        <v>87.5</v>
      </c>
      <c r="H652">
        <v>0.25</v>
      </c>
      <c r="I652">
        <v>350</v>
      </c>
      <c r="J652">
        <v>1</v>
      </c>
    </row>
    <row r="653" spans="1:10">
      <c r="A653">
        <v>43587</v>
      </c>
      <c r="B653" t="s">
        <v>23</v>
      </c>
      <c r="C653" t="s">
        <v>309</v>
      </c>
      <c r="D653" t="s">
        <v>260</v>
      </c>
      <c r="E653" t="s">
        <v>298</v>
      </c>
      <c r="F653" t="s">
        <v>299</v>
      </c>
      <c r="G653">
        <v>87.5</v>
      </c>
      <c r="H653">
        <v>0.25</v>
      </c>
      <c r="I653">
        <v>350</v>
      </c>
      <c r="J653">
        <v>1</v>
      </c>
    </row>
    <row r="654" spans="1:10">
      <c r="A654">
        <v>43588</v>
      </c>
      <c r="B654" t="s">
        <v>23</v>
      </c>
      <c r="C654" t="s">
        <v>309</v>
      </c>
      <c r="D654" t="s">
        <v>260</v>
      </c>
      <c r="E654" t="s">
        <v>298</v>
      </c>
      <c r="F654" t="s">
        <v>299</v>
      </c>
      <c r="G654">
        <v>87.5</v>
      </c>
      <c r="H654">
        <v>0.25</v>
      </c>
      <c r="I654">
        <v>350</v>
      </c>
      <c r="J654">
        <v>1</v>
      </c>
    </row>
    <row r="655" spans="1:10">
      <c r="A655">
        <v>43593</v>
      </c>
      <c r="B655" t="s">
        <v>38</v>
      </c>
      <c r="C655" t="s">
        <v>309</v>
      </c>
      <c r="D655" t="s">
        <v>260</v>
      </c>
      <c r="E655" t="s">
        <v>298</v>
      </c>
      <c r="F655" t="s">
        <v>299</v>
      </c>
      <c r="G655">
        <v>87.5</v>
      </c>
      <c r="H655">
        <v>0.25</v>
      </c>
      <c r="I655">
        <v>350</v>
      </c>
      <c r="J655">
        <v>1</v>
      </c>
    </row>
    <row r="656" spans="1:10">
      <c r="A656">
        <v>43595</v>
      </c>
      <c r="B656" t="s">
        <v>38</v>
      </c>
      <c r="C656" t="s">
        <v>309</v>
      </c>
      <c r="D656" t="s">
        <v>260</v>
      </c>
      <c r="E656" t="s">
        <v>298</v>
      </c>
      <c r="F656" t="s">
        <v>299</v>
      </c>
      <c r="G656">
        <v>87.5</v>
      </c>
      <c r="H656">
        <v>0.25</v>
      </c>
      <c r="I656">
        <v>350</v>
      </c>
      <c r="J656">
        <v>1</v>
      </c>
    </row>
    <row r="657" spans="1:10">
      <c r="A657">
        <v>43596</v>
      </c>
      <c r="B657" t="s">
        <v>38</v>
      </c>
      <c r="C657" t="s">
        <v>309</v>
      </c>
      <c r="D657" t="s">
        <v>260</v>
      </c>
      <c r="E657" t="s">
        <v>298</v>
      </c>
      <c r="F657" t="s">
        <v>299</v>
      </c>
      <c r="G657">
        <v>87.5</v>
      </c>
      <c r="H657">
        <v>0.25</v>
      </c>
      <c r="I657">
        <v>350</v>
      </c>
      <c r="J657">
        <v>1</v>
      </c>
    </row>
    <row r="658" spans="1:10">
      <c r="A658">
        <v>43597</v>
      </c>
      <c r="B658" t="s">
        <v>38</v>
      </c>
      <c r="C658" t="s">
        <v>309</v>
      </c>
      <c r="D658" t="s">
        <v>260</v>
      </c>
      <c r="E658" t="s">
        <v>298</v>
      </c>
      <c r="F658" t="s">
        <v>299</v>
      </c>
      <c r="G658">
        <v>87.5</v>
      </c>
      <c r="H658">
        <v>0.25</v>
      </c>
      <c r="I658">
        <v>350</v>
      </c>
      <c r="J658">
        <v>1</v>
      </c>
    </row>
    <row r="659" spans="1:10">
      <c r="A659">
        <v>43600</v>
      </c>
      <c r="B659" t="s">
        <v>38</v>
      </c>
      <c r="C659" t="s">
        <v>309</v>
      </c>
      <c r="D659" t="s">
        <v>260</v>
      </c>
      <c r="E659" t="s">
        <v>298</v>
      </c>
      <c r="F659" t="s">
        <v>299</v>
      </c>
      <c r="G659">
        <v>87.5</v>
      </c>
      <c r="H659">
        <v>0.25</v>
      </c>
      <c r="I659">
        <v>350</v>
      </c>
      <c r="J659">
        <v>1</v>
      </c>
    </row>
    <row r="660" spans="1:10">
      <c r="A660">
        <v>43603</v>
      </c>
      <c r="B660" t="s">
        <v>38</v>
      </c>
      <c r="C660" t="s">
        <v>309</v>
      </c>
      <c r="D660" t="s">
        <v>260</v>
      </c>
      <c r="E660" t="s">
        <v>298</v>
      </c>
      <c r="F660" t="s">
        <v>299</v>
      </c>
      <c r="G660">
        <v>87.5</v>
      </c>
      <c r="H660">
        <v>0.25</v>
      </c>
      <c r="I660">
        <v>350</v>
      </c>
      <c r="J660">
        <v>1</v>
      </c>
    </row>
    <row r="661" spans="1:10">
      <c r="A661">
        <v>43608</v>
      </c>
      <c r="B661" t="s">
        <v>23</v>
      </c>
      <c r="C661" t="s">
        <v>309</v>
      </c>
      <c r="D661" t="s">
        <v>260</v>
      </c>
      <c r="E661" t="s">
        <v>298</v>
      </c>
      <c r="F661" t="s">
        <v>299</v>
      </c>
      <c r="G661">
        <v>87.5</v>
      </c>
      <c r="H661">
        <v>0.25</v>
      </c>
      <c r="I661">
        <v>350</v>
      </c>
      <c r="J661">
        <v>1</v>
      </c>
    </row>
    <row r="662" spans="1:10">
      <c r="A662">
        <v>43611</v>
      </c>
      <c r="B662" t="s">
        <v>38</v>
      </c>
      <c r="C662" t="s">
        <v>309</v>
      </c>
      <c r="D662" t="s">
        <v>260</v>
      </c>
      <c r="E662" t="s">
        <v>298</v>
      </c>
      <c r="F662" t="s">
        <v>299</v>
      </c>
      <c r="G662">
        <v>87.5</v>
      </c>
      <c r="H662">
        <v>0.25</v>
      </c>
      <c r="I662">
        <v>350</v>
      </c>
      <c r="J662">
        <v>1</v>
      </c>
    </row>
    <row r="663" spans="1:10">
      <c r="A663">
        <v>43615</v>
      </c>
      <c r="B663" t="s">
        <v>38</v>
      </c>
      <c r="C663" t="s">
        <v>309</v>
      </c>
      <c r="D663" t="s">
        <v>260</v>
      </c>
      <c r="E663" t="s">
        <v>298</v>
      </c>
      <c r="F663" t="s">
        <v>299</v>
      </c>
      <c r="G663">
        <v>87.5</v>
      </c>
      <c r="H663">
        <v>0.25</v>
      </c>
      <c r="I663">
        <v>350</v>
      </c>
      <c r="J663">
        <v>1</v>
      </c>
    </row>
    <row r="664" spans="1:10">
      <c r="A664">
        <v>43624</v>
      </c>
      <c r="B664" t="s">
        <v>38</v>
      </c>
      <c r="C664" t="s">
        <v>309</v>
      </c>
      <c r="D664" t="s">
        <v>260</v>
      </c>
      <c r="E664" t="s">
        <v>298</v>
      </c>
      <c r="F664" t="s">
        <v>299</v>
      </c>
      <c r="G664">
        <v>87.5</v>
      </c>
      <c r="H664">
        <v>0.25</v>
      </c>
      <c r="I664">
        <v>350</v>
      </c>
      <c r="J664">
        <v>1</v>
      </c>
    </row>
    <row r="665" spans="1:10">
      <c r="A665">
        <v>43626</v>
      </c>
      <c r="B665" t="s">
        <v>38</v>
      </c>
      <c r="C665" t="s">
        <v>309</v>
      </c>
      <c r="D665" t="s">
        <v>260</v>
      </c>
      <c r="E665" t="s">
        <v>298</v>
      </c>
      <c r="F665" t="s">
        <v>299</v>
      </c>
      <c r="G665">
        <v>87.5</v>
      </c>
      <c r="H665">
        <v>0.25</v>
      </c>
      <c r="I665">
        <v>350</v>
      </c>
      <c r="J665">
        <v>1</v>
      </c>
    </row>
    <row r="666" spans="1:10">
      <c r="A666">
        <v>43629</v>
      </c>
      <c r="B666" t="s">
        <v>38</v>
      </c>
      <c r="C666" t="s">
        <v>309</v>
      </c>
      <c r="D666" t="s">
        <v>260</v>
      </c>
      <c r="E666" t="s">
        <v>298</v>
      </c>
      <c r="F666" t="s">
        <v>299</v>
      </c>
      <c r="G666">
        <v>87.5</v>
      </c>
      <c r="H666">
        <v>0.25</v>
      </c>
      <c r="I666">
        <v>350</v>
      </c>
      <c r="J666">
        <v>1</v>
      </c>
    </row>
    <row r="667" spans="1:10">
      <c r="A667">
        <v>43631</v>
      </c>
      <c r="B667" t="s">
        <v>32</v>
      </c>
      <c r="C667" t="s">
        <v>309</v>
      </c>
      <c r="D667" t="s">
        <v>260</v>
      </c>
      <c r="E667" t="s">
        <v>298</v>
      </c>
      <c r="F667" t="s">
        <v>299</v>
      </c>
      <c r="G667">
        <v>87.5</v>
      </c>
      <c r="H667">
        <v>0.25</v>
      </c>
      <c r="I667">
        <v>350</v>
      </c>
      <c r="J667">
        <v>1</v>
      </c>
    </row>
    <row r="668" spans="1:10">
      <c r="A668">
        <v>43644</v>
      </c>
      <c r="B668" t="s">
        <v>38</v>
      </c>
      <c r="C668" t="s">
        <v>309</v>
      </c>
      <c r="D668" t="s">
        <v>260</v>
      </c>
      <c r="E668" t="s">
        <v>298</v>
      </c>
      <c r="F668" t="s">
        <v>299</v>
      </c>
      <c r="G668">
        <v>87.5</v>
      </c>
      <c r="H668">
        <v>0.25</v>
      </c>
      <c r="I668">
        <v>350</v>
      </c>
      <c r="J668">
        <v>1</v>
      </c>
    </row>
    <row r="669" spans="1:10">
      <c r="A669">
        <v>43645</v>
      </c>
      <c r="B669" t="s">
        <v>23</v>
      </c>
      <c r="C669" t="s">
        <v>309</v>
      </c>
      <c r="D669" t="s">
        <v>260</v>
      </c>
      <c r="E669" t="s">
        <v>298</v>
      </c>
      <c r="F669" t="s">
        <v>299</v>
      </c>
      <c r="G669">
        <v>87.5</v>
      </c>
      <c r="H669">
        <v>0.25</v>
      </c>
      <c r="I669">
        <v>350</v>
      </c>
      <c r="J669">
        <v>1</v>
      </c>
    </row>
    <row r="670" spans="1:10">
      <c r="A670">
        <v>43646</v>
      </c>
      <c r="B670" t="s">
        <v>38</v>
      </c>
      <c r="C670" t="s">
        <v>309</v>
      </c>
      <c r="D670" t="s">
        <v>260</v>
      </c>
      <c r="E670" t="s">
        <v>298</v>
      </c>
      <c r="F670" t="s">
        <v>299</v>
      </c>
      <c r="G670">
        <v>87.5</v>
      </c>
      <c r="H670">
        <v>0.25</v>
      </c>
      <c r="I670">
        <v>350</v>
      </c>
      <c r="J670">
        <v>1</v>
      </c>
    </row>
    <row r="671" spans="1:10">
      <c r="A671">
        <v>43652</v>
      </c>
      <c r="B671" t="s">
        <v>38</v>
      </c>
      <c r="C671" t="s">
        <v>309</v>
      </c>
      <c r="D671" t="s">
        <v>260</v>
      </c>
      <c r="E671" t="s">
        <v>298</v>
      </c>
      <c r="F671" t="s">
        <v>299</v>
      </c>
      <c r="G671">
        <v>87.5</v>
      </c>
      <c r="H671">
        <v>0.25</v>
      </c>
      <c r="I671">
        <v>350</v>
      </c>
      <c r="J671">
        <v>1</v>
      </c>
    </row>
    <row r="672" spans="1:10">
      <c r="A672">
        <v>43653</v>
      </c>
      <c r="B672" t="s">
        <v>23</v>
      </c>
      <c r="C672" t="s">
        <v>309</v>
      </c>
      <c r="D672" t="s">
        <v>260</v>
      </c>
      <c r="E672" t="s">
        <v>298</v>
      </c>
      <c r="F672" t="s">
        <v>299</v>
      </c>
      <c r="G672">
        <v>87.5</v>
      </c>
      <c r="H672">
        <v>0.25</v>
      </c>
      <c r="I672">
        <v>350</v>
      </c>
      <c r="J672">
        <v>1</v>
      </c>
    </row>
    <row r="673" spans="1:10">
      <c r="A673">
        <v>43653</v>
      </c>
      <c r="B673" t="s">
        <v>38</v>
      </c>
      <c r="C673" t="s">
        <v>309</v>
      </c>
      <c r="D673" t="s">
        <v>260</v>
      </c>
      <c r="E673" t="s">
        <v>298</v>
      </c>
      <c r="F673" t="s">
        <v>299</v>
      </c>
      <c r="G673">
        <v>87.5</v>
      </c>
      <c r="H673">
        <v>0.25</v>
      </c>
      <c r="I673">
        <v>350</v>
      </c>
      <c r="J673">
        <v>1</v>
      </c>
    </row>
    <row r="674" spans="1:10">
      <c r="A674">
        <v>43654</v>
      </c>
      <c r="B674" t="s">
        <v>23</v>
      </c>
      <c r="C674" t="s">
        <v>309</v>
      </c>
      <c r="D674" t="s">
        <v>260</v>
      </c>
      <c r="E674" t="s">
        <v>298</v>
      </c>
      <c r="F674" t="s">
        <v>299</v>
      </c>
      <c r="G674">
        <v>87.5</v>
      </c>
      <c r="H674">
        <v>0.25</v>
      </c>
      <c r="I674">
        <v>350</v>
      </c>
      <c r="J674">
        <v>1</v>
      </c>
    </row>
    <row r="675" spans="1:10">
      <c r="A675">
        <v>43655</v>
      </c>
      <c r="B675" t="s">
        <v>38</v>
      </c>
      <c r="C675" t="s">
        <v>309</v>
      </c>
      <c r="D675" t="s">
        <v>260</v>
      </c>
      <c r="E675" t="s">
        <v>298</v>
      </c>
      <c r="F675" t="s">
        <v>299</v>
      </c>
      <c r="G675">
        <v>87.5</v>
      </c>
      <c r="H675">
        <v>0.25</v>
      </c>
      <c r="I675">
        <v>350</v>
      </c>
      <c r="J675">
        <v>1</v>
      </c>
    </row>
    <row r="676" spans="1:10">
      <c r="A676">
        <v>43656</v>
      </c>
      <c r="B676" t="s">
        <v>38</v>
      </c>
      <c r="C676" t="s">
        <v>309</v>
      </c>
      <c r="D676" t="s">
        <v>260</v>
      </c>
      <c r="E676" t="s">
        <v>298</v>
      </c>
      <c r="F676" t="s">
        <v>299</v>
      </c>
      <c r="G676">
        <v>87.5</v>
      </c>
      <c r="H676">
        <v>0.25</v>
      </c>
      <c r="I676">
        <v>350</v>
      </c>
      <c r="J676">
        <v>1</v>
      </c>
    </row>
    <row r="677" spans="1:10">
      <c r="A677">
        <v>43658</v>
      </c>
      <c r="B677" t="s">
        <v>23</v>
      </c>
      <c r="C677" t="s">
        <v>309</v>
      </c>
      <c r="D677" t="s">
        <v>260</v>
      </c>
      <c r="E677" t="s">
        <v>298</v>
      </c>
      <c r="F677" t="s">
        <v>299</v>
      </c>
      <c r="G677">
        <v>87.5</v>
      </c>
      <c r="H677">
        <v>0.25</v>
      </c>
      <c r="I677">
        <v>350</v>
      </c>
      <c r="J677">
        <v>1</v>
      </c>
    </row>
    <row r="678" spans="1:10">
      <c r="A678">
        <v>43658</v>
      </c>
      <c r="B678" t="s">
        <v>38</v>
      </c>
      <c r="C678" t="s">
        <v>309</v>
      </c>
      <c r="D678" t="s">
        <v>260</v>
      </c>
      <c r="E678" t="s">
        <v>298</v>
      </c>
      <c r="F678" t="s">
        <v>299</v>
      </c>
      <c r="G678">
        <v>87.5</v>
      </c>
      <c r="H678">
        <v>0.25</v>
      </c>
      <c r="I678">
        <v>350</v>
      </c>
      <c r="J678">
        <v>1</v>
      </c>
    </row>
    <row r="679" spans="1:10">
      <c r="A679">
        <v>43666</v>
      </c>
      <c r="B679" t="s">
        <v>38</v>
      </c>
      <c r="C679" t="s">
        <v>309</v>
      </c>
      <c r="D679" t="s">
        <v>260</v>
      </c>
      <c r="E679" t="s">
        <v>298</v>
      </c>
      <c r="F679" t="s">
        <v>299</v>
      </c>
      <c r="G679">
        <v>87.5</v>
      </c>
      <c r="H679">
        <v>0.25</v>
      </c>
      <c r="I679">
        <v>350</v>
      </c>
      <c r="J679">
        <v>1</v>
      </c>
    </row>
    <row r="680" spans="1:10">
      <c r="A680">
        <v>43671</v>
      </c>
      <c r="B680" t="s">
        <v>23</v>
      </c>
      <c r="C680" t="s">
        <v>309</v>
      </c>
      <c r="D680" t="s">
        <v>260</v>
      </c>
      <c r="E680" t="s">
        <v>298</v>
      </c>
      <c r="F680" t="s">
        <v>299</v>
      </c>
      <c r="G680">
        <v>87.5</v>
      </c>
      <c r="H680">
        <v>0.25</v>
      </c>
      <c r="I680">
        <v>350</v>
      </c>
      <c r="J680">
        <v>1</v>
      </c>
    </row>
    <row r="681" spans="1:10">
      <c r="A681">
        <v>43679</v>
      </c>
      <c r="B681" t="s">
        <v>38</v>
      </c>
      <c r="C681" t="s">
        <v>309</v>
      </c>
      <c r="D681" t="s">
        <v>260</v>
      </c>
      <c r="E681" t="s">
        <v>298</v>
      </c>
      <c r="F681" t="s">
        <v>299</v>
      </c>
      <c r="G681">
        <v>87.5</v>
      </c>
      <c r="H681">
        <v>0.25</v>
      </c>
      <c r="I681">
        <v>350</v>
      </c>
      <c r="J681">
        <v>1</v>
      </c>
    </row>
    <row r="682" spans="1:10">
      <c r="A682">
        <v>43688</v>
      </c>
      <c r="B682" t="s">
        <v>38</v>
      </c>
      <c r="C682" t="s">
        <v>309</v>
      </c>
      <c r="D682" t="s">
        <v>260</v>
      </c>
      <c r="E682" t="s">
        <v>298</v>
      </c>
      <c r="F682" t="s">
        <v>299</v>
      </c>
      <c r="G682">
        <v>87.5</v>
      </c>
      <c r="H682">
        <v>0.25</v>
      </c>
      <c r="I682">
        <v>350</v>
      </c>
      <c r="J682">
        <v>1</v>
      </c>
    </row>
    <row r="683" spans="1:10">
      <c r="A683">
        <v>43695</v>
      </c>
      <c r="B683" t="s">
        <v>38</v>
      </c>
      <c r="C683" t="s">
        <v>309</v>
      </c>
      <c r="D683" t="s">
        <v>260</v>
      </c>
      <c r="E683" t="s">
        <v>298</v>
      </c>
      <c r="F683" t="s">
        <v>299</v>
      </c>
      <c r="G683">
        <v>87.5</v>
      </c>
      <c r="H683">
        <v>0.25</v>
      </c>
      <c r="I683">
        <v>350</v>
      </c>
      <c r="J683">
        <v>1</v>
      </c>
    </row>
    <row r="684" spans="1:10">
      <c r="A684">
        <v>43701</v>
      </c>
      <c r="B684" t="s">
        <v>38</v>
      </c>
      <c r="C684" t="s">
        <v>309</v>
      </c>
      <c r="D684" t="s">
        <v>260</v>
      </c>
      <c r="E684" t="s">
        <v>298</v>
      </c>
      <c r="F684" t="s">
        <v>299</v>
      </c>
      <c r="G684">
        <v>87.5</v>
      </c>
      <c r="H684">
        <v>0.25</v>
      </c>
      <c r="I684">
        <v>350</v>
      </c>
      <c r="J684">
        <v>1</v>
      </c>
    </row>
    <row r="685" spans="1:10">
      <c r="A685">
        <v>43709</v>
      </c>
      <c r="B685" t="s">
        <v>38</v>
      </c>
      <c r="C685" t="s">
        <v>309</v>
      </c>
      <c r="D685" t="s">
        <v>260</v>
      </c>
      <c r="E685" t="s">
        <v>298</v>
      </c>
      <c r="F685" t="s">
        <v>299</v>
      </c>
      <c r="G685">
        <v>87.5</v>
      </c>
      <c r="H685">
        <v>0.25</v>
      </c>
      <c r="I685">
        <v>350</v>
      </c>
      <c r="J685">
        <v>1</v>
      </c>
    </row>
    <row r="686" spans="1:10">
      <c r="A686">
        <v>43710</v>
      </c>
      <c r="B686" t="s">
        <v>38</v>
      </c>
      <c r="C686" t="s">
        <v>309</v>
      </c>
      <c r="D686" t="s">
        <v>260</v>
      </c>
      <c r="E686" t="s">
        <v>298</v>
      </c>
      <c r="F686" t="s">
        <v>299</v>
      </c>
      <c r="G686">
        <v>87.5</v>
      </c>
      <c r="H686">
        <v>0.25</v>
      </c>
      <c r="I686">
        <v>350</v>
      </c>
      <c r="J686">
        <v>1</v>
      </c>
    </row>
    <row r="687" spans="1:10">
      <c r="A687">
        <v>43716</v>
      </c>
      <c r="B687" t="s">
        <v>38</v>
      </c>
      <c r="C687" t="s">
        <v>309</v>
      </c>
      <c r="D687" t="s">
        <v>260</v>
      </c>
      <c r="E687" t="s">
        <v>298</v>
      </c>
      <c r="F687" t="s">
        <v>299</v>
      </c>
      <c r="G687">
        <v>87.5</v>
      </c>
      <c r="H687">
        <v>0.25</v>
      </c>
      <c r="I687">
        <v>350</v>
      </c>
      <c r="J687">
        <v>1</v>
      </c>
    </row>
    <row r="688" spans="1:10">
      <c r="A688">
        <v>43717</v>
      </c>
      <c r="B688" t="s">
        <v>38</v>
      </c>
      <c r="C688" t="s">
        <v>309</v>
      </c>
      <c r="D688" t="s">
        <v>260</v>
      </c>
      <c r="E688" t="s">
        <v>298</v>
      </c>
      <c r="F688" t="s">
        <v>299</v>
      </c>
      <c r="G688">
        <v>87.5</v>
      </c>
      <c r="H688">
        <v>0.25</v>
      </c>
      <c r="I688">
        <v>350</v>
      </c>
      <c r="J688">
        <v>1</v>
      </c>
    </row>
    <row r="689" spans="1:10">
      <c r="A689">
        <v>43720</v>
      </c>
      <c r="B689" t="s">
        <v>38</v>
      </c>
      <c r="C689" t="s">
        <v>309</v>
      </c>
      <c r="D689" t="s">
        <v>260</v>
      </c>
      <c r="E689" t="s">
        <v>298</v>
      </c>
      <c r="F689" t="s">
        <v>299</v>
      </c>
      <c r="G689">
        <v>87.5</v>
      </c>
      <c r="H689">
        <v>0.25</v>
      </c>
      <c r="I689">
        <v>350</v>
      </c>
      <c r="J689">
        <v>1</v>
      </c>
    </row>
    <row r="690" spans="1:10">
      <c r="A690">
        <v>43724</v>
      </c>
      <c r="B690" t="s">
        <v>38</v>
      </c>
      <c r="C690" t="s">
        <v>309</v>
      </c>
      <c r="D690" t="s">
        <v>260</v>
      </c>
      <c r="E690" t="s">
        <v>298</v>
      </c>
      <c r="F690" t="s">
        <v>299</v>
      </c>
      <c r="G690">
        <v>87.5</v>
      </c>
      <c r="H690">
        <v>0.25</v>
      </c>
      <c r="I690">
        <v>350</v>
      </c>
      <c r="J690">
        <v>1</v>
      </c>
    </row>
    <row r="691" spans="1:10">
      <c r="A691">
        <v>43729</v>
      </c>
      <c r="B691" t="s">
        <v>38</v>
      </c>
      <c r="C691" t="s">
        <v>309</v>
      </c>
      <c r="D691" t="s">
        <v>260</v>
      </c>
      <c r="E691" t="s">
        <v>298</v>
      </c>
      <c r="F691" t="s">
        <v>299</v>
      </c>
      <c r="G691">
        <v>87.5</v>
      </c>
      <c r="H691">
        <v>0.25</v>
      </c>
      <c r="I691">
        <v>350</v>
      </c>
      <c r="J691">
        <v>1</v>
      </c>
    </row>
    <row r="692" spans="1:10">
      <c r="A692">
        <v>43741</v>
      </c>
      <c r="B692" t="s">
        <v>23</v>
      </c>
      <c r="C692" t="s">
        <v>309</v>
      </c>
      <c r="D692" t="s">
        <v>260</v>
      </c>
      <c r="E692" t="s">
        <v>298</v>
      </c>
      <c r="F692" t="s">
        <v>299</v>
      </c>
      <c r="G692">
        <v>87.5</v>
      </c>
      <c r="H692">
        <v>0.25</v>
      </c>
      <c r="I692">
        <v>350</v>
      </c>
      <c r="J692">
        <v>1</v>
      </c>
    </row>
    <row r="693" spans="1:10">
      <c r="A693">
        <v>43741</v>
      </c>
      <c r="B693" t="s">
        <v>38</v>
      </c>
      <c r="C693" t="s">
        <v>309</v>
      </c>
      <c r="D693" t="s">
        <v>260</v>
      </c>
      <c r="E693" t="s">
        <v>298</v>
      </c>
      <c r="F693" t="s">
        <v>299</v>
      </c>
      <c r="G693">
        <v>87.5</v>
      </c>
      <c r="H693">
        <v>0.25</v>
      </c>
      <c r="I693">
        <v>350</v>
      </c>
      <c r="J693">
        <v>1</v>
      </c>
    </row>
    <row r="694" spans="1:10">
      <c r="A694">
        <v>43744</v>
      </c>
      <c r="B694" t="s">
        <v>23</v>
      </c>
      <c r="C694" t="s">
        <v>309</v>
      </c>
      <c r="D694" t="s">
        <v>260</v>
      </c>
      <c r="E694" t="s">
        <v>298</v>
      </c>
      <c r="F694" t="s">
        <v>299</v>
      </c>
      <c r="G694">
        <v>87.5</v>
      </c>
      <c r="H694">
        <v>0.25</v>
      </c>
      <c r="I694">
        <v>350</v>
      </c>
      <c r="J694">
        <v>1</v>
      </c>
    </row>
    <row r="695" spans="1:10">
      <c r="A695">
        <v>43747</v>
      </c>
      <c r="B695" t="s">
        <v>23</v>
      </c>
      <c r="C695" t="s">
        <v>309</v>
      </c>
      <c r="D695" t="s">
        <v>260</v>
      </c>
      <c r="E695" t="s">
        <v>298</v>
      </c>
      <c r="F695" t="s">
        <v>299</v>
      </c>
      <c r="G695">
        <v>87.5</v>
      </c>
      <c r="H695">
        <v>0.25</v>
      </c>
      <c r="I695">
        <v>350</v>
      </c>
      <c r="J695">
        <v>1</v>
      </c>
    </row>
    <row r="696" spans="1:10">
      <c r="A696">
        <v>43747</v>
      </c>
      <c r="B696" t="s">
        <v>38</v>
      </c>
      <c r="C696" t="s">
        <v>309</v>
      </c>
      <c r="D696" t="s">
        <v>260</v>
      </c>
      <c r="E696" t="s">
        <v>298</v>
      </c>
      <c r="F696" t="s">
        <v>299</v>
      </c>
      <c r="G696">
        <v>87.5</v>
      </c>
      <c r="H696">
        <v>0.25</v>
      </c>
      <c r="I696">
        <v>350</v>
      </c>
      <c r="J696">
        <v>1</v>
      </c>
    </row>
    <row r="697" spans="1:10">
      <c r="A697">
        <v>43750</v>
      </c>
      <c r="B697" t="s">
        <v>38</v>
      </c>
      <c r="C697" t="s">
        <v>309</v>
      </c>
      <c r="D697" t="s">
        <v>260</v>
      </c>
      <c r="E697" t="s">
        <v>298</v>
      </c>
      <c r="F697" t="s">
        <v>299</v>
      </c>
      <c r="G697">
        <v>87.5</v>
      </c>
      <c r="H697">
        <v>0.25</v>
      </c>
      <c r="I697">
        <v>350</v>
      </c>
      <c r="J697">
        <v>1</v>
      </c>
    </row>
    <row r="698" spans="1:10">
      <c r="A698">
        <v>43755</v>
      </c>
      <c r="B698" t="s">
        <v>38</v>
      </c>
      <c r="C698" t="s">
        <v>309</v>
      </c>
      <c r="D698" t="s">
        <v>260</v>
      </c>
      <c r="E698" t="s">
        <v>298</v>
      </c>
      <c r="F698" t="s">
        <v>299</v>
      </c>
      <c r="G698">
        <v>87.5</v>
      </c>
      <c r="H698">
        <v>0.25</v>
      </c>
      <c r="I698">
        <v>350</v>
      </c>
      <c r="J698">
        <v>1</v>
      </c>
    </row>
    <row r="699" spans="1:10">
      <c r="A699">
        <v>43758</v>
      </c>
      <c r="B699" t="s">
        <v>23</v>
      </c>
      <c r="C699" t="s">
        <v>309</v>
      </c>
      <c r="D699" t="s">
        <v>260</v>
      </c>
      <c r="E699" t="s">
        <v>298</v>
      </c>
      <c r="F699" t="s">
        <v>299</v>
      </c>
      <c r="G699">
        <v>87.5</v>
      </c>
      <c r="H699">
        <v>0.25</v>
      </c>
      <c r="I699">
        <v>350</v>
      </c>
      <c r="J699">
        <v>1</v>
      </c>
    </row>
    <row r="700" spans="1:10">
      <c r="A700">
        <v>43758</v>
      </c>
      <c r="B700" t="s">
        <v>38</v>
      </c>
      <c r="C700" t="s">
        <v>309</v>
      </c>
      <c r="D700" t="s">
        <v>260</v>
      </c>
      <c r="E700" t="s">
        <v>298</v>
      </c>
      <c r="F700" t="s">
        <v>299</v>
      </c>
      <c r="G700">
        <v>87.5</v>
      </c>
      <c r="H700">
        <v>0.25</v>
      </c>
      <c r="I700">
        <v>350</v>
      </c>
      <c r="J700">
        <v>1</v>
      </c>
    </row>
    <row r="701" spans="1:10">
      <c r="A701">
        <v>43762</v>
      </c>
      <c r="B701" t="s">
        <v>23</v>
      </c>
      <c r="C701" t="s">
        <v>309</v>
      </c>
      <c r="D701" t="s">
        <v>260</v>
      </c>
      <c r="E701" t="s">
        <v>298</v>
      </c>
      <c r="F701" t="s">
        <v>299</v>
      </c>
      <c r="G701">
        <v>87.5</v>
      </c>
      <c r="H701">
        <v>0.25</v>
      </c>
      <c r="I701">
        <v>350</v>
      </c>
      <c r="J701">
        <v>1</v>
      </c>
    </row>
    <row r="702" spans="1:10">
      <c r="A702">
        <v>43762</v>
      </c>
      <c r="B702" t="s">
        <v>38</v>
      </c>
      <c r="C702" t="s">
        <v>309</v>
      </c>
      <c r="D702" t="s">
        <v>260</v>
      </c>
      <c r="E702" t="s">
        <v>298</v>
      </c>
      <c r="F702" t="s">
        <v>299</v>
      </c>
      <c r="G702">
        <v>87.5</v>
      </c>
      <c r="H702">
        <v>0.25</v>
      </c>
      <c r="I702">
        <v>350</v>
      </c>
      <c r="J702">
        <v>1</v>
      </c>
    </row>
    <row r="703" spans="1:10">
      <c r="A703">
        <v>43764</v>
      </c>
      <c r="B703" t="s">
        <v>38</v>
      </c>
      <c r="C703" t="s">
        <v>309</v>
      </c>
      <c r="D703" t="s">
        <v>260</v>
      </c>
      <c r="E703" t="s">
        <v>298</v>
      </c>
      <c r="F703" t="s">
        <v>299</v>
      </c>
      <c r="G703">
        <v>87.5</v>
      </c>
      <c r="H703">
        <v>0.25</v>
      </c>
      <c r="I703">
        <v>350</v>
      </c>
      <c r="J703">
        <v>1</v>
      </c>
    </row>
    <row r="704" spans="1:10">
      <c r="A704">
        <v>43765</v>
      </c>
      <c r="B704" t="s">
        <v>38</v>
      </c>
      <c r="C704" t="s">
        <v>309</v>
      </c>
      <c r="D704" t="s">
        <v>260</v>
      </c>
      <c r="E704" t="s">
        <v>298</v>
      </c>
      <c r="F704" t="s">
        <v>299</v>
      </c>
      <c r="G704">
        <v>87.5</v>
      </c>
      <c r="H704">
        <v>0.25</v>
      </c>
      <c r="I704">
        <v>350</v>
      </c>
      <c r="J704">
        <v>1</v>
      </c>
    </row>
    <row r="705" spans="1:10">
      <c r="A705">
        <v>43768</v>
      </c>
      <c r="B705" t="s">
        <v>38</v>
      </c>
      <c r="C705" t="s">
        <v>309</v>
      </c>
      <c r="D705" t="s">
        <v>260</v>
      </c>
      <c r="E705" t="s">
        <v>298</v>
      </c>
      <c r="F705" t="s">
        <v>299</v>
      </c>
      <c r="G705">
        <v>87.5</v>
      </c>
      <c r="H705">
        <v>0.25</v>
      </c>
      <c r="I705">
        <v>350</v>
      </c>
      <c r="J705">
        <v>1</v>
      </c>
    </row>
    <row r="706" spans="1:10">
      <c r="A706">
        <v>43477</v>
      </c>
      <c r="B706" t="s">
        <v>26</v>
      </c>
      <c r="C706" t="s">
        <v>304</v>
      </c>
      <c r="D706" t="s">
        <v>260</v>
      </c>
      <c r="E706" t="s">
        <v>298</v>
      </c>
      <c r="F706" t="s">
        <v>299</v>
      </c>
      <c r="G706">
        <v>87.5</v>
      </c>
      <c r="H706">
        <v>0.25</v>
      </c>
      <c r="I706">
        <v>350</v>
      </c>
      <c r="J706">
        <v>1</v>
      </c>
    </row>
    <row r="707" spans="1:10">
      <c r="A707">
        <v>43478</v>
      </c>
      <c r="B707" t="s">
        <v>17</v>
      </c>
      <c r="C707" t="s">
        <v>306</v>
      </c>
      <c r="D707" t="s">
        <v>260</v>
      </c>
      <c r="E707" t="s">
        <v>298</v>
      </c>
      <c r="F707" t="s">
        <v>299</v>
      </c>
      <c r="G707">
        <v>87.5</v>
      </c>
      <c r="H707">
        <v>0.25</v>
      </c>
      <c r="I707">
        <v>350</v>
      </c>
      <c r="J707">
        <v>1</v>
      </c>
    </row>
    <row r="708" spans="1:10">
      <c r="A708">
        <v>43491</v>
      </c>
      <c r="B708" t="s">
        <v>17</v>
      </c>
      <c r="C708" t="s">
        <v>306</v>
      </c>
      <c r="D708" t="s">
        <v>260</v>
      </c>
      <c r="E708" t="s">
        <v>298</v>
      </c>
      <c r="F708" t="s">
        <v>299</v>
      </c>
      <c r="G708">
        <v>87.5</v>
      </c>
      <c r="H708">
        <v>0.25</v>
      </c>
      <c r="I708">
        <v>350</v>
      </c>
      <c r="J708">
        <v>1</v>
      </c>
    </row>
    <row r="709" spans="1:10">
      <c r="A709">
        <v>43491</v>
      </c>
      <c r="B709" t="s">
        <v>26</v>
      </c>
      <c r="C709" t="s">
        <v>304</v>
      </c>
      <c r="D709" t="s">
        <v>260</v>
      </c>
      <c r="E709" t="s">
        <v>298</v>
      </c>
      <c r="F709" t="s">
        <v>299</v>
      </c>
      <c r="G709">
        <v>87.5</v>
      </c>
      <c r="H709">
        <v>0.25</v>
      </c>
      <c r="I709">
        <v>350</v>
      </c>
      <c r="J709">
        <v>1</v>
      </c>
    </row>
    <row r="710" spans="1:10">
      <c r="A710">
        <v>43493</v>
      </c>
      <c r="B710" t="s">
        <v>17</v>
      </c>
      <c r="C710" t="s">
        <v>306</v>
      </c>
      <c r="D710" t="s">
        <v>260</v>
      </c>
      <c r="E710" t="s">
        <v>298</v>
      </c>
      <c r="F710" t="s">
        <v>299</v>
      </c>
      <c r="G710">
        <v>87.5</v>
      </c>
      <c r="H710">
        <v>0.25</v>
      </c>
      <c r="I710">
        <v>350</v>
      </c>
      <c r="J710">
        <v>1</v>
      </c>
    </row>
    <row r="711" spans="1:10">
      <c r="A711">
        <v>43498</v>
      </c>
      <c r="B711" t="s">
        <v>38</v>
      </c>
      <c r="D711" t="s">
        <v>260</v>
      </c>
      <c r="E711" t="s">
        <v>298</v>
      </c>
      <c r="F711" t="s">
        <v>299</v>
      </c>
      <c r="G711">
        <v>87.5</v>
      </c>
      <c r="H711">
        <v>0.25</v>
      </c>
      <c r="I711">
        <v>350</v>
      </c>
      <c r="J711">
        <v>1</v>
      </c>
    </row>
    <row r="712" spans="1:10">
      <c r="A712">
        <v>43499</v>
      </c>
      <c r="B712" t="s">
        <v>26</v>
      </c>
      <c r="C712" t="s">
        <v>304</v>
      </c>
      <c r="D712" t="s">
        <v>260</v>
      </c>
      <c r="E712" t="s">
        <v>298</v>
      </c>
      <c r="F712" t="s">
        <v>299</v>
      </c>
      <c r="G712">
        <v>87.5</v>
      </c>
      <c r="H712">
        <v>0.25</v>
      </c>
      <c r="I712">
        <v>350</v>
      </c>
      <c r="J712">
        <v>1</v>
      </c>
    </row>
    <row r="713" spans="1:10">
      <c r="A713">
        <v>43501</v>
      </c>
      <c r="B713" t="s">
        <v>17</v>
      </c>
      <c r="C713" t="s">
        <v>306</v>
      </c>
      <c r="D713" t="s">
        <v>260</v>
      </c>
      <c r="E713" t="s">
        <v>298</v>
      </c>
      <c r="F713" t="s">
        <v>299</v>
      </c>
      <c r="G713">
        <v>87.5</v>
      </c>
      <c r="H713">
        <v>0.25</v>
      </c>
      <c r="I713">
        <v>350</v>
      </c>
      <c r="J713">
        <v>1</v>
      </c>
    </row>
    <row r="714" spans="1:10">
      <c r="A714">
        <v>43501</v>
      </c>
      <c r="B714" t="s">
        <v>26</v>
      </c>
      <c r="C714" t="s">
        <v>304</v>
      </c>
      <c r="D714" t="s">
        <v>260</v>
      </c>
      <c r="E714" t="s">
        <v>298</v>
      </c>
      <c r="F714" t="s">
        <v>299</v>
      </c>
      <c r="G714">
        <v>87.5</v>
      </c>
      <c r="H714">
        <v>0.25</v>
      </c>
      <c r="I714">
        <v>350</v>
      </c>
      <c r="J714">
        <v>1</v>
      </c>
    </row>
    <row r="715" spans="1:10">
      <c r="A715">
        <v>43502</v>
      </c>
      <c r="B715" t="s">
        <v>26</v>
      </c>
      <c r="C715" t="s">
        <v>304</v>
      </c>
      <c r="D715" t="s">
        <v>260</v>
      </c>
      <c r="E715" t="s">
        <v>298</v>
      </c>
      <c r="F715" t="s">
        <v>299</v>
      </c>
      <c r="G715">
        <v>87.5</v>
      </c>
      <c r="H715">
        <v>0.25</v>
      </c>
      <c r="I715">
        <v>350</v>
      </c>
      <c r="J715">
        <v>1</v>
      </c>
    </row>
    <row r="716" spans="1:10">
      <c r="A716">
        <v>43506</v>
      </c>
      <c r="B716" t="s">
        <v>17</v>
      </c>
      <c r="C716" t="s">
        <v>300</v>
      </c>
      <c r="D716" t="s">
        <v>260</v>
      </c>
      <c r="E716" t="s">
        <v>298</v>
      </c>
      <c r="F716" t="s">
        <v>299</v>
      </c>
      <c r="G716">
        <v>87.5</v>
      </c>
      <c r="H716">
        <v>0.25</v>
      </c>
      <c r="I716">
        <v>350</v>
      </c>
      <c r="J716">
        <v>1</v>
      </c>
    </row>
    <row r="717" spans="1:10">
      <c r="A717">
        <v>43506</v>
      </c>
      <c r="B717" t="s">
        <v>26</v>
      </c>
      <c r="C717" t="s">
        <v>304</v>
      </c>
      <c r="D717" t="s">
        <v>260</v>
      </c>
      <c r="E717" t="s">
        <v>298</v>
      </c>
      <c r="F717" t="s">
        <v>299</v>
      </c>
      <c r="G717">
        <v>87.5</v>
      </c>
      <c r="H717">
        <v>0.25</v>
      </c>
      <c r="I717">
        <v>350</v>
      </c>
      <c r="J717">
        <v>1</v>
      </c>
    </row>
    <row r="718" spans="1:10">
      <c r="A718">
        <v>43507</v>
      </c>
      <c r="B718" t="s">
        <v>38</v>
      </c>
      <c r="C718" t="s">
        <v>303</v>
      </c>
      <c r="D718" t="s">
        <v>260</v>
      </c>
      <c r="E718" t="s">
        <v>298</v>
      </c>
      <c r="F718" t="s">
        <v>299</v>
      </c>
      <c r="G718">
        <v>87.5</v>
      </c>
      <c r="H718">
        <v>0.25</v>
      </c>
      <c r="I718">
        <v>350</v>
      </c>
      <c r="J718">
        <v>1</v>
      </c>
    </row>
    <row r="719" spans="1:10">
      <c r="A719">
        <v>43513</v>
      </c>
      <c r="B719" t="s">
        <v>38</v>
      </c>
      <c r="D719" t="s">
        <v>260</v>
      </c>
      <c r="E719" t="s">
        <v>298</v>
      </c>
      <c r="F719" t="s">
        <v>299</v>
      </c>
      <c r="G719">
        <v>87.5</v>
      </c>
      <c r="H719">
        <v>0.25</v>
      </c>
      <c r="I719">
        <v>350</v>
      </c>
      <c r="J719">
        <v>1</v>
      </c>
    </row>
    <row r="720" spans="1:10">
      <c r="A720">
        <v>43516</v>
      </c>
      <c r="B720" t="s">
        <v>17</v>
      </c>
      <c r="C720" t="s">
        <v>301</v>
      </c>
      <c r="D720" t="s">
        <v>260</v>
      </c>
      <c r="E720" t="s">
        <v>298</v>
      </c>
      <c r="F720" t="s">
        <v>299</v>
      </c>
      <c r="G720">
        <v>87.5</v>
      </c>
      <c r="H720">
        <v>0.25</v>
      </c>
      <c r="I720">
        <v>350</v>
      </c>
      <c r="J720">
        <v>1</v>
      </c>
    </row>
    <row r="721" spans="1:10">
      <c r="A721">
        <v>43517</v>
      </c>
      <c r="B721" t="s">
        <v>38</v>
      </c>
      <c r="C721" t="s">
        <v>302</v>
      </c>
      <c r="D721" t="s">
        <v>260</v>
      </c>
      <c r="E721" t="s">
        <v>298</v>
      </c>
      <c r="F721" t="s">
        <v>299</v>
      </c>
      <c r="G721">
        <v>87.5</v>
      </c>
      <c r="H721">
        <v>0.25</v>
      </c>
      <c r="I721">
        <v>350</v>
      </c>
      <c r="J721">
        <v>1</v>
      </c>
    </row>
    <row r="722" spans="1:10">
      <c r="A722">
        <v>43518</v>
      </c>
      <c r="B722" t="s">
        <v>26</v>
      </c>
      <c r="C722" t="s">
        <v>304</v>
      </c>
      <c r="D722" t="s">
        <v>260</v>
      </c>
      <c r="E722" t="s">
        <v>298</v>
      </c>
      <c r="F722" t="s">
        <v>299</v>
      </c>
      <c r="G722">
        <v>87.5</v>
      </c>
      <c r="H722">
        <v>0.25</v>
      </c>
      <c r="I722">
        <v>350</v>
      </c>
      <c r="J722">
        <v>1</v>
      </c>
    </row>
    <row r="723" spans="1:10">
      <c r="A723">
        <v>43519</v>
      </c>
      <c r="B723" t="s">
        <v>38</v>
      </c>
      <c r="D723" t="s">
        <v>260</v>
      </c>
      <c r="E723" t="s">
        <v>298</v>
      </c>
      <c r="F723" t="s">
        <v>299</v>
      </c>
      <c r="G723">
        <v>87.5</v>
      </c>
      <c r="H723">
        <v>0.25</v>
      </c>
      <c r="I723">
        <v>350</v>
      </c>
      <c r="J723">
        <v>1</v>
      </c>
    </row>
    <row r="724" spans="1:10">
      <c r="A724">
        <v>43520</v>
      </c>
      <c r="B724" t="s">
        <v>17</v>
      </c>
      <c r="C724" t="s">
        <v>306</v>
      </c>
      <c r="D724" t="s">
        <v>260</v>
      </c>
      <c r="E724" t="s">
        <v>298</v>
      </c>
      <c r="F724" t="s">
        <v>299</v>
      </c>
      <c r="G724">
        <v>87.5</v>
      </c>
      <c r="H724">
        <v>0.25</v>
      </c>
      <c r="I724">
        <v>350</v>
      </c>
      <c r="J724">
        <v>1</v>
      </c>
    </row>
    <row r="725" spans="1:10">
      <c r="A725">
        <v>43523</v>
      </c>
      <c r="B725" t="s">
        <v>17</v>
      </c>
      <c r="C725" t="s">
        <v>301</v>
      </c>
      <c r="D725" t="s">
        <v>260</v>
      </c>
      <c r="E725" t="s">
        <v>298</v>
      </c>
      <c r="F725" t="s">
        <v>299</v>
      </c>
      <c r="G725">
        <v>87.5</v>
      </c>
      <c r="H725">
        <v>0.25</v>
      </c>
      <c r="I725">
        <v>350</v>
      </c>
      <c r="J725">
        <v>1</v>
      </c>
    </row>
    <row r="726" spans="1:10">
      <c r="A726">
        <v>43523</v>
      </c>
      <c r="B726" t="s">
        <v>26</v>
      </c>
      <c r="C726" t="s">
        <v>304</v>
      </c>
      <c r="D726" t="s">
        <v>260</v>
      </c>
      <c r="E726" t="s">
        <v>298</v>
      </c>
      <c r="F726" t="s">
        <v>299</v>
      </c>
      <c r="G726">
        <v>87.5</v>
      </c>
      <c r="H726">
        <v>0.25</v>
      </c>
      <c r="I726">
        <v>350</v>
      </c>
      <c r="J726">
        <v>1</v>
      </c>
    </row>
    <row r="727" spans="1:10">
      <c r="A727">
        <v>43526</v>
      </c>
      <c r="B727" t="s">
        <v>38</v>
      </c>
      <c r="D727" t="s">
        <v>260</v>
      </c>
      <c r="E727" t="s">
        <v>298</v>
      </c>
      <c r="F727" t="s">
        <v>299</v>
      </c>
      <c r="G727">
        <v>87.5</v>
      </c>
      <c r="H727">
        <v>0.25</v>
      </c>
      <c r="I727">
        <v>350</v>
      </c>
      <c r="J727">
        <v>1</v>
      </c>
    </row>
    <row r="728" spans="1:10">
      <c r="A728">
        <v>43527</v>
      </c>
      <c r="B728" t="s">
        <v>26</v>
      </c>
      <c r="C728" t="s">
        <v>304</v>
      </c>
      <c r="D728" t="s">
        <v>260</v>
      </c>
      <c r="E728" t="s">
        <v>298</v>
      </c>
      <c r="F728" t="s">
        <v>299</v>
      </c>
      <c r="G728">
        <v>87.5</v>
      </c>
      <c r="H728">
        <v>0.25</v>
      </c>
      <c r="I728">
        <v>350</v>
      </c>
      <c r="J728">
        <v>1</v>
      </c>
    </row>
    <row r="729" spans="1:10">
      <c r="A729">
        <v>43528</v>
      </c>
      <c r="B729" t="s">
        <v>38</v>
      </c>
      <c r="D729" t="s">
        <v>260</v>
      </c>
      <c r="E729" t="s">
        <v>298</v>
      </c>
      <c r="F729" t="s">
        <v>299</v>
      </c>
      <c r="G729">
        <v>87.5</v>
      </c>
      <c r="H729">
        <v>0.25</v>
      </c>
      <c r="I729">
        <v>350</v>
      </c>
      <c r="J729">
        <v>1</v>
      </c>
    </row>
    <row r="730" spans="1:10">
      <c r="A730">
        <v>43530</v>
      </c>
      <c r="B730" t="s">
        <v>26</v>
      </c>
      <c r="C730" t="s">
        <v>308</v>
      </c>
      <c r="D730" t="s">
        <v>260</v>
      </c>
      <c r="E730" t="s">
        <v>298</v>
      </c>
      <c r="F730" t="s">
        <v>299</v>
      </c>
      <c r="G730">
        <v>87.5</v>
      </c>
      <c r="H730">
        <v>0.25</v>
      </c>
      <c r="I730">
        <v>350</v>
      </c>
      <c r="J730">
        <v>1</v>
      </c>
    </row>
    <row r="731" spans="1:10">
      <c r="A731">
        <v>43532</v>
      </c>
      <c r="B731" t="s">
        <v>17</v>
      </c>
      <c r="C731" t="s">
        <v>300</v>
      </c>
      <c r="D731" t="s">
        <v>260</v>
      </c>
      <c r="E731" t="s">
        <v>298</v>
      </c>
      <c r="F731" t="s">
        <v>299</v>
      </c>
      <c r="G731">
        <v>87.5</v>
      </c>
      <c r="H731">
        <v>0.25</v>
      </c>
      <c r="I731">
        <v>350</v>
      </c>
      <c r="J731">
        <v>1</v>
      </c>
    </row>
    <row r="732" spans="1:10">
      <c r="A732">
        <v>43533</v>
      </c>
      <c r="B732" t="s">
        <v>23</v>
      </c>
      <c r="C732" t="s">
        <v>302</v>
      </c>
      <c r="D732" t="s">
        <v>260</v>
      </c>
      <c r="E732" t="s">
        <v>298</v>
      </c>
      <c r="F732" t="s">
        <v>299</v>
      </c>
      <c r="G732">
        <v>87.5</v>
      </c>
      <c r="H732">
        <v>0.25</v>
      </c>
      <c r="I732">
        <v>350</v>
      </c>
      <c r="J732">
        <v>1</v>
      </c>
    </row>
    <row r="733" spans="1:10">
      <c r="A733">
        <v>43537</v>
      </c>
      <c r="B733" t="s">
        <v>26</v>
      </c>
      <c r="C733" t="s">
        <v>300</v>
      </c>
      <c r="D733" t="s">
        <v>260</v>
      </c>
      <c r="E733" t="s">
        <v>298</v>
      </c>
      <c r="F733" t="s">
        <v>299</v>
      </c>
      <c r="G733">
        <v>87.5</v>
      </c>
      <c r="H733">
        <v>0.25</v>
      </c>
      <c r="I733">
        <v>350</v>
      </c>
      <c r="J733">
        <v>1</v>
      </c>
    </row>
    <row r="734" spans="1:10">
      <c r="A734">
        <v>43538</v>
      </c>
      <c r="B734" t="s">
        <v>26</v>
      </c>
      <c r="C734" t="s">
        <v>301</v>
      </c>
      <c r="D734" t="s">
        <v>260</v>
      </c>
      <c r="E734" t="s">
        <v>298</v>
      </c>
      <c r="F734" t="s">
        <v>299</v>
      </c>
      <c r="G734">
        <v>87.5</v>
      </c>
      <c r="H734">
        <v>0.25</v>
      </c>
      <c r="I734">
        <v>350</v>
      </c>
      <c r="J734">
        <v>1</v>
      </c>
    </row>
    <row r="735" spans="1:10">
      <c r="A735">
        <v>43540</v>
      </c>
      <c r="B735" t="s">
        <v>38</v>
      </c>
      <c r="C735" t="s">
        <v>301</v>
      </c>
      <c r="D735" t="s">
        <v>260</v>
      </c>
      <c r="E735" t="s">
        <v>298</v>
      </c>
      <c r="F735" t="s">
        <v>299</v>
      </c>
      <c r="G735">
        <v>87.5</v>
      </c>
      <c r="H735">
        <v>0.25</v>
      </c>
      <c r="I735">
        <v>350</v>
      </c>
      <c r="J735">
        <v>1</v>
      </c>
    </row>
    <row r="736" spans="1:10">
      <c r="A736">
        <v>43541</v>
      </c>
      <c r="B736" t="s">
        <v>23</v>
      </c>
      <c r="C736" t="s">
        <v>302</v>
      </c>
      <c r="D736" t="s">
        <v>260</v>
      </c>
      <c r="E736" t="s">
        <v>298</v>
      </c>
      <c r="F736" t="s">
        <v>299</v>
      </c>
      <c r="G736">
        <v>87.5</v>
      </c>
      <c r="H736">
        <v>0.25</v>
      </c>
      <c r="I736">
        <v>350</v>
      </c>
      <c r="J736">
        <v>1</v>
      </c>
    </row>
    <row r="737" spans="1:10">
      <c r="A737">
        <v>43542</v>
      </c>
      <c r="B737" t="s">
        <v>17</v>
      </c>
      <c r="C737" t="s">
        <v>306</v>
      </c>
      <c r="D737" t="s">
        <v>260</v>
      </c>
      <c r="E737" t="s">
        <v>298</v>
      </c>
      <c r="F737" t="s">
        <v>299</v>
      </c>
      <c r="G737">
        <v>87.5</v>
      </c>
      <c r="H737">
        <v>0.25</v>
      </c>
      <c r="I737">
        <v>350</v>
      </c>
      <c r="J737">
        <v>1</v>
      </c>
    </row>
    <row r="738" spans="1:10">
      <c r="A738">
        <v>43543</v>
      </c>
      <c r="B738" t="s">
        <v>38</v>
      </c>
      <c r="D738" t="s">
        <v>260</v>
      </c>
      <c r="E738" t="s">
        <v>298</v>
      </c>
      <c r="F738" t="s">
        <v>299</v>
      </c>
      <c r="G738">
        <v>87.5</v>
      </c>
      <c r="H738">
        <v>0.25</v>
      </c>
      <c r="I738">
        <v>350</v>
      </c>
      <c r="J738">
        <v>1</v>
      </c>
    </row>
    <row r="739" spans="1:10">
      <c r="A739">
        <v>43545</v>
      </c>
      <c r="B739" t="s">
        <v>17</v>
      </c>
      <c r="C739" t="s">
        <v>306</v>
      </c>
      <c r="D739" t="s">
        <v>260</v>
      </c>
      <c r="E739" t="s">
        <v>298</v>
      </c>
      <c r="F739" t="s">
        <v>299</v>
      </c>
      <c r="G739">
        <v>87.5</v>
      </c>
      <c r="H739">
        <v>0.25</v>
      </c>
      <c r="I739">
        <v>350</v>
      </c>
      <c r="J739">
        <v>1</v>
      </c>
    </row>
    <row r="740" spans="1:10">
      <c r="A740">
        <v>43545</v>
      </c>
      <c r="B740" t="s">
        <v>38</v>
      </c>
      <c r="D740" t="s">
        <v>260</v>
      </c>
      <c r="E740" t="s">
        <v>298</v>
      </c>
      <c r="F740" t="s">
        <v>299</v>
      </c>
      <c r="G740">
        <v>87.5</v>
      </c>
      <c r="H740">
        <v>0.25</v>
      </c>
      <c r="I740">
        <v>350</v>
      </c>
      <c r="J740">
        <v>1</v>
      </c>
    </row>
    <row r="741" spans="1:10">
      <c r="A741">
        <v>43550</v>
      </c>
      <c r="B741" t="s">
        <v>26</v>
      </c>
      <c r="C741" t="s">
        <v>300</v>
      </c>
      <c r="D741" t="s">
        <v>260</v>
      </c>
      <c r="E741" t="s">
        <v>298</v>
      </c>
      <c r="F741" t="s">
        <v>299</v>
      </c>
      <c r="G741">
        <v>87.5</v>
      </c>
      <c r="H741">
        <v>0.25</v>
      </c>
      <c r="I741">
        <v>350</v>
      </c>
      <c r="J741">
        <v>1</v>
      </c>
    </row>
    <row r="742" spans="1:10">
      <c r="A742">
        <v>43550</v>
      </c>
      <c r="B742" t="s">
        <v>38</v>
      </c>
      <c r="C742" t="s">
        <v>301</v>
      </c>
      <c r="D742" t="s">
        <v>260</v>
      </c>
      <c r="E742" t="s">
        <v>298</v>
      </c>
      <c r="F742" t="s">
        <v>299</v>
      </c>
      <c r="G742">
        <v>87.5</v>
      </c>
      <c r="H742">
        <v>0.25</v>
      </c>
      <c r="I742">
        <v>350</v>
      </c>
      <c r="J742">
        <v>1</v>
      </c>
    </row>
    <row r="743" spans="1:10">
      <c r="A743">
        <v>43551</v>
      </c>
      <c r="B743" t="s">
        <v>38</v>
      </c>
      <c r="C743" t="s">
        <v>297</v>
      </c>
      <c r="D743" t="s">
        <v>260</v>
      </c>
      <c r="E743" t="s">
        <v>298</v>
      </c>
      <c r="F743" t="s">
        <v>299</v>
      </c>
      <c r="G743">
        <v>87.5</v>
      </c>
      <c r="H743">
        <v>0.25</v>
      </c>
      <c r="I743">
        <v>350</v>
      </c>
      <c r="J743">
        <v>1</v>
      </c>
    </row>
    <row r="744" spans="1:10">
      <c r="A744">
        <v>43552</v>
      </c>
      <c r="B744" t="s">
        <v>38</v>
      </c>
      <c r="C744" t="s">
        <v>302</v>
      </c>
      <c r="D744" t="s">
        <v>260</v>
      </c>
      <c r="E744" t="s">
        <v>298</v>
      </c>
      <c r="F744" t="s">
        <v>299</v>
      </c>
      <c r="G744">
        <v>87.5</v>
      </c>
      <c r="H744">
        <v>0.25</v>
      </c>
      <c r="I744">
        <v>350</v>
      </c>
      <c r="J744">
        <v>1</v>
      </c>
    </row>
    <row r="745" spans="1:10">
      <c r="A745">
        <v>43553</v>
      </c>
      <c r="B745" t="s">
        <v>17</v>
      </c>
      <c r="C745" t="s">
        <v>300</v>
      </c>
      <c r="D745" t="s">
        <v>260</v>
      </c>
      <c r="E745" t="s">
        <v>298</v>
      </c>
      <c r="F745" t="s">
        <v>299</v>
      </c>
      <c r="G745">
        <v>87.5</v>
      </c>
      <c r="H745">
        <v>0.25</v>
      </c>
      <c r="I745">
        <v>350</v>
      </c>
      <c r="J745">
        <v>1</v>
      </c>
    </row>
    <row r="746" spans="1:10">
      <c r="A746">
        <v>43554</v>
      </c>
      <c r="B746" t="s">
        <v>26</v>
      </c>
      <c r="C746" t="s">
        <v>304</v>
      </c>
      <c r="D746" t="s">
        <v>260</v>
      </c>
      <c r="E746" t="s">
        <v>298</v>
      </c>
      <c r="F746" t="s">
        <v>299</v>
      </c>
      <c r="G746">
        <v>87.5</v>
      </c>
      <c r="H746">
        <v>0.25</v>
      </c>
      <c r="I746">
        <v>350</v>
      </c>
      <c r="J746">
        <v>1</v>
      </c>
    </row>
    <row r="747" spans="1:10">
      <c r="A747">
        <v>43556</v>
      </c>
      <c r="B747" t="s">
        <v>17</v>
      </c>
      <c r="C747" t="s">
        <v>302</v>
      </c>
      <c r="D747" t="s">
        <v>260</v>
      </c>
      <c r="E747" t="s">
        <v>298</v>
      </c>
      <c r="F747" t="s">
        <v>299</v>
      </c>
      <c r="G747">
        <v>87.5</v>
      </c>
      <c r="H747">
        <v>0.25</v>
      </c>
      <c r="I747">
        <v>350</v>
      </c>
      <c r="J747">
        <v>1</v>
      </c>
    </row>
    <row r="748" spans="1:10">
      <c r="A748">
        <v>43559</v>
      </c>
      <c r="B748" t="s">
        <v>26</v>
      </c>
      <c r="C748" t="s">
        <v>304</v>
      </c>
      <c r="D748" t="s">
        <v>260</v>
      </c>
      <c r="E748" t="s">
        <v>298</v>
      </c>
      <c r="F748" t="s">
        <v>299</v>
      </c>
      <c r="G748">
        <v>87.5</v>
      </c>
      <c r="H748">
        <v>0.25</v>
      </c>
      <c r="I748">
        <v>350</v>
      </c>
      <c r="J748">
        <v>1</v>
      </c>
    </row>
    <row r="749" spans="1:10">
      <c r="A749">
        <v>43563</v>
      </c>
      <c r="B749" t="s">
        <v>38</v>
      </c>
      <c r="C749" t="s">
        <v>297</v>
      </c>
      <c r="D749" t="s">
        <v>260</v>
      </c>
      <c r="E749" t="s">
        <v>298</v>
      </c>
      <c r="F749" t="s">
        <v>299</v>
      </c>
      <c r="G749">
        <v>87.5</v>
      </c>
      <c r="H749">
        <v>0.25</v>
      </c>
      <c r="I749">
        <v>350</v>
      </c>
      <c r="J749">
        <v>1</v>
      </c>
    </row>
    <row r="750" spans="1:10">
      <c r="A750">
        <v>43566</v>
      </c>
      <c r="B750" t="s">
        <v>17</v>
      </c>
      <c r="C750" t="s">
        <v>306</v>
      </c>
      <c r="D750" t="s">
        <v>260</v>
      </c>
      <c r="E750" t="s">
        <v>298</v>
      </c>
      <c r="F750" t="s">
        <v>299</v>
      </c>
      <c r="G750">
        <v>87.5</v>
      </c>
      <c r="H750">
        <v>0.25</v>
      </c>
      <c r="I750">
        <v>350</v>
      </c>
      <c r="J750">
        <v>1</v>
      </c>
    </row>
    <row r="751" spans="1:10">
      <c r="A751">
        <v>43568</v>
      </c>
      <c r="B751" t="s">
        <v>38</v>
      </c>
      <c r="D751" t="s">
        <v>260</v>
      </c>
      <c r="E751" t="s">
        <v>298</v>
      </c>
      <c r="F751" t="s">
        <v>299</v>
      </c>
      <c r="G751">
        <v>87.5</v>
      </c>
      <c r="H751">
        <v>0.25</v>
      </c>
      <c r="I751">
        <v>350</v>
      </c>
      <c r="J751">
        <v>1</v>
      </c>
    </row>
    <row r="752" spans="1:10">
      <c r="A752">
        <v>43569</v>
      </c>
      <c r="B752" t="s">
        <v>38</v>
      </c>
      <c r="C752" t="s">
        <v>302</v>
      </c>
      <c r="D752" t="s">
        <v>260</v>
      </c>
      <c r="E752" t="s">
        <v>298</v>
      </c>
      <c r="F752" t="s">
        <v>299</v>
      </c>
      <c r="G752">
        <v>87.5</v>
      </c>
      <c r="H752">
        <v>0.25</v>
      </c>
      <c r="I752">
        <v>350</v>
      </c>
      <c r="J752">
        <v>1</v>
      </c>
    </row>
    <row r="753" spans="1:10">
      <c r="A753">
        <v>43570</v>
      </c>
      <c r="B753" t="s">
        <v>38</v>
      </c>
      <c r="C753" t="s">
        <v>308</v>
      </c>
      <c r="D753" t="s">
        <v>260</v>
      </c>
      <c r="E753" t="s">
        <v>298</v>
      </c>
      <c r="F753" t="s">
        <v>299</v>
      </c>
      <c r="G753">
        <v>87.5</v>
      </c>
      <c r="H753">
        <v>0.25</v>
      </c>
      <c r="I753">
        <v>350</v>
      </c>
      <c r="J753">
        <v>1</v>
      </c>
    </row>
    <row r="754" spans="1:10">
      <c r="A754">
        <v>43572</v>
      </c>
      <c r="B754" t="s">
        <v>23</v>
      </c>
      <c r="C754" t="s">
        <v>302</v>
      </c>
      <c r="D754" t="s">
        <v>260</v>
      </c>
      <c r="E754" t="s">
        <v>298</v>
      </c>
      <c r="F754" t="s">
        <v>299</v>
      </c>
      <c r="G754">
        <v>87.5</v>
      </c>
      <c r="H754">
        <v>0.25</v>
      </c>
      <c r="I754">
        <v>350</v>
      </c>
      <c r="J754">
        <v>1</v>
      </c>
    </row>
    <row r="755" spans="1:10">
      <c r="A755">
        <v>43574</v>
      </c>
      <c r="B755" t="s">
        <v>38</v>
      </c>
      <c r="C755" t="s">
        <v>300</v>
      </c>
      <c r="D755" t="s">
        <v>260</v>
      </c>
      <c r="E755" t="s">
        <v>298</v>
      </c>
      <c r="F755" t="s">
        <v>299</v>
      </c>
      <c r="G755">
        <v>87.5</v>
      </c>
      <c r="H755">
        <v>0.25</v>
      </c>
      <c r="I755">
        <v>350</v>
      </c>
      <c r="J755">
        <v>1</v>
      </c>
    </row>
    <row r="756" spans="1:10">
      <c r="A756">
        <v>43578</v>
      </c>
      <c r="B756" t="s">
        <v>17</v>
      </c>
      <c r="C756" t="s">
        <v>301</v>
      </c>
      <c r="D756" t="s">
        <v>260</v>
      </c>
      <c r="E756" t="s">
        <v>298</v>
      </c>
      <c r="F756" t="s">
        <v>299</v>
      </c>
      <c r="G756">
        <v>87.5</v>
      </c>
      <c r="H756">
        <v>0.25</v>
      </c>
      <c r="I756">
        <v>350</v>
      </c>
      <c r="J756">
        <v>1</v>
      </c>
    </row>
    <row r="757" spans="1:10">
      <c r="A757">
        <v>43581</v>
      </c>
      <c r="B757" t="s">
        <v>17</v>
      </c>
      <c r="C757" t="s">
        <v>306</v>
      </c>
      <c r="D757" t="s">
        <v>260</v>
      </c>
      <c r="E757" t="s">
        <v>298</v>
      </c>
      <c r="F757" t="s">
        <v>299</v>
      </c>
      <c r="G757">
        <v>87.5</v>
      </c>
      <c r="H757">
        <v>0.25</v>
      </c>
      <c r="I757">
        <v>350</v>
      </c>
      <c r="J757">
        <v>1</v>
      </c>
    </row>
    <row r="758" spans="1:10">
      <c r="A758">
        <v>43582</v>
      </c>
      <c r="B758" t="s">
        <v>17</v>
      </c>
      <c r="C758" t="s">
        <v>306</v>
      </c>
      <c r="D758" t="s">
        <v>260</v>
      </c>
      <c r="E758" t="s">
        <v>298</v>
      </c>
      <c r="F758" t="s">
        <v>299</v>
      </c>
      <c r="G758">
        <v>87.5</v>
      </c>
      <c r="H758">
        <v>0.25</v>
      </c>
      <c r="I758">
        <v>350</v>
      </c>
      <c r="J758">
        <v>1</v>
      </c>
    </row>
    <row r="759" spans="1:10">
      <c r="A759">
        <v>43583</v>
      </c>
      <c r="B759" t="s">
        <v>17</v>
      </c>
      <c r="C759" t="s">
        <v>306</v>
      </c>
      <c r="D759" t="s">
        <v>260</v>
      </c>
      <c r="E759" t="s">
        <v>298</v>
      </c>
      <c r="F759" t="s">
        <v>299</v>
      </c>
      <c r="G759">
        <v>87.5</v>
      </c>
      <c r="H759">
        <v>0.25</v>
      </c>
      <c r="I759">
        <v>350</v>
      </c>
      <c r="J759">
        <v>1</v>
      </c>
    </row>
    <row r="760" spans="1:10">
      <c r="A760">
        <v>43589</v>
      </c>
      <c r="B760" t="s">
        <v>23</v>
      </c>
      <c r="C760" t="s">
        <v>302</v>
      </c>
      <c r="D760" t="s">
        <v>260</v>
      </c>
      <c r="E760" t="s">
        <v>298</v>
      </c>
      <c r="F760" t="s">
        <v>299</v>
      </c>
      <c r="G760">
        <v>87.5</v>
      </c>
      <c r="H760">
        <v>0.25</v>
      </c>
      <c r="I760">
        <v>350</v>
      </c>
      <c r="J760">
        <v>1</v>
      </c>
    </row>
    <row r="761" spans="1:10">
      <c r="A761">
        <v>43589</v>
      </c>
      <c r="B761" t="s">
        <v>26</v>
      </c>
      <c r="C761" t="s">
        <v>304</v>
      </c>
      <c r="D761" t="s">
        <v>260</v>
      </c>
      <c r="E761" t="s">
        <v>298</v>
      </c>
      <c r="F761" t="s">
        <v>299</v>
      </c>
      <c r="G761">
        <v>87.5</v>
      </c>
      <c r="H761">
        <v>0.25</v>
      </c>
      <c r="I761">
        <v>350</v>
      </c>
      <c r="J761">
        <v>1</v>
      </c>
    </row>
    <row r="762" spans="1:10">
      <c r="A762">
        <v>43590</v>
      </c>
      <c r="B762" t="s">
        <v>38</v>
      </c>
      <c r="D762" t="s">
        <v>260</v>
      </c>
      <c r="E762" t="s">
        <v>298</v>
      </c>
      <c r="F762" t="s">
        <v>299</v>
      </c>
      <c r="G762">
        <v>87.5</v>
      </c>
      <c r="H762">
        <v>0.25</v>
      </c>
      <c r="I762">
        <v>350</v>
      </c>
      <c r="J762">
        <v>1</v>
      </c>
    </row>
    <row r="763" spans="1:10">
      <c r="A763">
        <v>43591</v>
      </c>
      <c r="B763" t="s">
        <v>17</v>
      </c>
      <c r="C763" t="s">
        <v>306</v>
      </c>
      <c r="D763" t="s">
        <v>260</v>
      </c>
      <c r="E763" t="s">
        <v>298</v>
      </c>
      <c r="F763" t="s">
        <v>299</v>
      </c>
      <c r="G763">
        <v>87.5</v>
      </c>
      <c r="H763">
        <v>0.25</v>
      </c>
      <c r="I763">
        <v>350</v>
      </c>
      <c r="J763">
        <v>1</v>
      </c>
    </row>
    <row r="764" spans="1:10">
      <c r="A764">
        <v>43594</v>
      </c>
      <c r="B764" t="s">
        <v>17</v>
      </c>
      <c r="C764" t="s">
        <v>301</v>
      </c>
      <c r="D764" t="s">
        <v>260</v>
      </c>
      <c r="E764" t="s">
        <v>298</v>
      </c>
      <c r="F764" t="s">
        <v>299</v>
      </c>
      <c r="G764">
        <v>87.5</v>
      </c>
      <c r="H764">
        <v>0.25</v>
      </c>
      <c r="I764">
        <v>350</v>
      </c>
      <c r="J764">
        <v>1</v>
      </c>
    </row>
    <row r="765" spans="1:10">
      <c r="A765">
        <v>43599</v>
      </c>
      <c r="B765" t="s">
        <v>38</v>
      </c>
      <c r="D765" t="s">
        <v>260</v>
      </c>
      <c r="E765" t="s">
        <v>298</v>
      </c>
      <c r="F765" t="s">
        <v>299</v>
      </c>
      <c r="G765">
        <v>87.5</v>
      </c>
      <c r="H765">
        <v>0.25</v>
      </c>
      <c r="I765">
        <v>350</v>
      </c>
      <c r="J765">
        <v>1</v>
      </c>
    </row>
    <row r="766" spans="1:10">
      <c r="A766">
        <v>43604</v>
      </c>
      <c r="B766" t="s">
        <v>26</v>
      </c>
      <c r="C766" t="s">
        <v>304</v>
      </c>
      <c r="D766" t="s">
        <v>260</v>
      </c>
      <c r="E766" t="s">
        <v>298</v>
      </c>
      <c r="F766" t="s">
        <v>299</v>
      </c>
      <c r="G766">
        <v>87.5</v>
      </c>
      <c r="H766">
        <v>0.25</v>
      </c>
      <c r="I766">
        <v>350</v>
      </c>
      <c r="J766">
        <v>1</v>
      </c>
    </row>
    <row r="767" spans="1:10">
      <c r="A767">
        <v>43604</v>
      </c>
      <c r="B767" t="s">
        <v>38</v>
      </c>
      <c r="C767" t="s">
        <v>302</v>
      </c>
      <c r="D767" t="s">
        <v>260</v>
      </c>
      <c r="E767" t="s">
        <v>298</v>
      </c>
      <c r="F767" t="s">
        <v>299</v>
      </c>
      <c r="G767">
        <v>87.5</v>
      </c>
      <c r="H767">
        <v>0.25</v>
      </c>
      <c r="I767">
        <v>350</v>
      </c>
      <c r="J767">
        <v>1</v>
      </c>
    </row>
    <row r="768" spans="1:10">
      <c r="A768">
        <v>43607</v>
      </c>
      <c r="B768" t="s">
        <v>38</v>
      </c>
      <c r="D768" t="s">
        <v>260</v>
      </c>
      <c r="E768" t="s">
        <v>298</v>
      </c>
      <c r="F768" t="s">
        <v>299</v>
      </c>
      <c r="G768">
        <v>87.5</v>
      </c>
      <c r="H768">
        <v>0.25</v>
      </c>
      <c r="I768">
        <v>350</v>
      </c>
      <c r="J768">
        <v>1</v>
      </c>
    </row>
    <row r="769" spans="1:10">
      <c r="A769">
        <v>43609</v>
      </c>
      <c r="B769" t="s">
        <v>17</v>
      </c>
      <c r="C769" t="s">
        <v>306</v>
      </c>
      <c r="D769" t="s">
        <v>260</v>
      </c>
      <c r="E769" t="s">
        <v>298</v>
      </c>
      <c r="F769" t="s">
        <v>299</v>
      </c>
      <c r="G769">
        <v>87.5</v>
      </c>
      <c r="H769">
        <v>0.25</v>
      </c>
      <c r="I769">
        <v>350</v>
      </c>
      <c r="J769">
        <v>1</v>
      </c>
    </row>
    <row r="770" spans="1:10">
      <c r="A770">
        <v>43614</v>
      </c>
      <c r="B770" t="s">
        <v>38</v>
      </c>
      <c r="C770" t="s">
        <v>303</v>
      </c>
      <c r="D770" t="s">
        <v>260</v>
      </c>
      <c r="E770" t="s">
        <v>298</v>
      </c>
      <c r="F770" t="s">
        <v>299</v>
      </c>
      <c r="G770">
        <v>87.5</v>
      </c>
      <c r="H770">
        <v>0.25</v>
      </c>
      <c r="I770">
        <v>350</v>
      </c>
      <c r="J770">
        <v>1</v>
      </c>
    </row>
    <row r="771" spans="1:10">
      <c r="A771">
        <v>43618</v>
      </c>
      <c r="B771" t="s">
        <v>23</v>
      </c>
      <c r="C771" t="s">
        <v>301</v>
      </c>
      <c r="D771" t="s">
        <v>260</v>
      </c>
      <c r="E771" t="s">
        <v>298</v>
      </c>
      <c r="F771" t="s">
        <v>299</v>
      </c>
      <c r="G771">
        <v>87.5</v>
      </c>
      <c r="H771">
        <v>0.25</v>
      </c>
      <c r="I771">
        <v>350</v>
      </c>
      <c r="J771">
        <v>1</v>
      </c>
    </row>
    <row r="772" spans="1:10">
      <c r="A772">
        <v>43619</v>
      </c>
      <c r="B772" t="s">
        <v>38</v>
      </c>
      <c r="D772" t="s">
        <v>260</v>
      </c>
      <c r="E772" t="s">
        <v>298</v>
      </c>
      <c r="F772" t="s">
        <v>299</v>
      </c>
      <c r="G772">
        <v>87.5</v>
      </c>
      <c r="H772">
        <v>0.25</v>
      </c>
      <c r="I772">
        <v>350</v>
      </c>
      <c r="J772">
        <v>1</v>
      </c>
    </row>
    <row r="773" spans="1:10">
      <c r="A773">
        <v>43621</v>
      </c>
      <c r="B773" t="s">
        <v>38</v>
      </c>
      <c r="D773" t="s">
        <v>260</v>
      </c>
      <c r="E773" t="s">
        <v>298</v>
      </c>
      <c r="F773" t="s">
        <v>299</v>
      </c>
      <c r="G773">
        <v>87.5</v>
      </c>
      <c r="H773">
        <v>0.25</v>
      </c>
      <c r="I773">
        <v>350</v>
      </c>
      <c r="J773">
        <v>1</v>
      </c>
    </row>
    <row r="774" spans="1:10">
      <c r="A774">
        <v>43625</v>
      </c>
      <c r="B774" t="s">
        <v>38</v>
      </c>
      <c r="C774" t="s">
        <v>297</v>
      </c>
      <c r="D774" t="s">
        <v>260</v>
      </c>
      <c r="E774" t="s">
        <v>298</v>
      </c>
      <c r="F774" t="s">
        <v>299</v>
      </c>
      <c r="G774">
        <v>87.5</v>
      </c>
      <c r="H774">
        <v>0.25</v>
      </c>
      <c r="I774">
        <v>350</v>
      </c>
      <c r="J774">
        <v>1</v>
      </c>
    </row>
    <row r="775" spans="1:10">
      <c r="A775">
        <v>43631</v>
      </c>
      <c r="B775" t="s">
        <v>38</v>
      </c>
      <c r="C775" t="s">
        <v>301</v>
      </c>
      <c r="D775" t="s">
        <v>260</v>
      </c>
      <c r="E775" t="s">
        <v>298</v>
      </c>
      <c r="F775" t="s">
        <v>299</v>
      </c>
      <c r="G775">
        <v>87.5</v>
      </c>
      <c r="H775">
        <v>0.25</v>
      </c>
      <c r="I775">
        <v>350</v>
      </c>
      <c r="J775">
        <v>1</v>
      </c>
    </row>
    <row r="776" spans="1:10">
      <c r="A776">
        <v>43632</v>
      </c>
      <c r="B776" t="s">
        <v>26</v>
      </c>
      <c r="C776" t="s">
        <v>304</v>
      </c>
      <c r="D776" t="s">
        <v>260</v>
      </c>
      <c r="E776" t="s">
        <v>298</v>
      </c>
      <c r="F776" t="s">
        <v>299</v>
      </c>
      <c r="G776">
        <v>87.5</v>
      </c>
      <c r="H776">
        <v>0.25</v>
      </c>
      <c r="I776">
        <v>350</v>
      </c>
      <c r="J776">
        <v>1</v>
      </c>
    </row>
    <row r="777" spans="1:10">
      <c r="A777">
        <v>43633</v>
      </c>
      <c r="B777" t="s">
        <v>38</v>
      </c>
      <c r="D777" t="s">
        <v>260</v>
      </c>
      <c r="E777" t="s">
        <v>298</v>
      </c>
      <c r="F777" t="s">
        <v>299</v>
      </c>
      <c r="G777">
        <v>87.5</v>
      </c>
      <c r="H777">
        <v>0.25</v>
      </c>
      <c r="I777">
        <v>350</v>
      </c>
      <c r="J777">
        <v>1</v>
      </c>
    </row>
    <row r="778" spans="1:10">
      <c r="A778">
        <v>43639</v>
      </c>
      <c r="B778" t="s">
        <v>23</v>
      </c>
      <c r="C778" t="s">
        <v>301</v>
      </c>
      <c r="D778" t="s">
        <v>260</v>
      </c>
      <c r="E778" t="s">
        <v>298</v>
      </c>
      <c r="F778" t="s">
        <v>299</v>
      </c>
      <c r="G778">
        <v>87.5</v>
      </c>
      <c r="H778">
        <v>0.25</v>
      </c>
      <c r="I778">
        <v>350</v>
      </c>
      <c r="J778">
        <v>1</v>
      </c>
    </row>
    <row r="779" spans="1:10">
      <c r="A779">
        <v>43647</v>
      </c>
      <c r="B779" t="s">
        <v>23</v>
      </c>
      <c r="C779" t="s">
        <v>301</v>
      </c>
      <c r="D779" t="s">
        <v>260</v>
      </c>
      <c r="E779" t="s">
        <v>298</v>
      </c>
      <c r="F779" t="s">
        <v>299</v>
      </c>
      <c r="G779">
        <v>87.5</v>
      </c>
      <c r="H779">
        <v>0.25</v>
      </c>
      <c r="I779">
        <v>350</v>
      </c>
      <c r="J779">
        <v>1</v>
      </c>
    </row>
    <row r="780" spans="1:10">
      <c r="A780">
        <v>43652</v>
      </c>
      <c r="B780" t="s">
        <v>26</v>
      </c>
      <c r="C780" t="s">
        <v>302</v>
      </c>
      <c r="D780" t="s">
        <v>260</v>
      </c>
      <c r="E780" t="s">
        <v>298</v>
      </c>
      <c r="F780" t="s">
        <v>299</v>
      </c>
      <c r="G780">
        <v>87.5</v>
      </c>
      <c r="H780">
        <v>0.25</v>
      </c>
      <c r="I780">
        <v>350</v>
      </c>
      <c r="J780">
        <v>1</v>
      </c>
    </row>
    <row r="781" spans="1:10">
      <c r="A781">
        <v>43660</v>
      </c>
      <c r="B781" t="s">
        <v>23</v>
      </c>
      <c r="C781" t="s">
        <v>297</v>
      </c>
      <c r="D781" t="s">
        <v>260</v>
      </c>
      <c r="E781" t="s">
        <v>298</v>
      </c>
      <c r="F781" t="s">
        <v>299</v>
      </c>
      <c r="G781">
        <v>87.5</v>
      </c>
      <c r="H781">
        <v>0.25</v>
      </c>
      <c r="I781">
        <v>350</v>
      </c>
      <c r="J781">
        <v>1</v>
      </c>
    </row>
    <row r="782" spans="1:10">
      <c r="A782">
        <v>43666</v>
      </c>
      <c r="B782" t="s">
        <v>17</v>
      </c>
      <c r="C782" t="s">
        <v>306</v>
      </c>
      <c r="D782" t="s">
        <v>260</v>
      </c>
      <c r="E782" t="s">
        <v>298</v>
      </c>
      <c r="F782" t="s">
        <v>299</v>
      </c>
      <c r="G782">
        <v>87.5</v>
      </c>
      <c r="H782">
        <v>0.25</v>
      </c>
      <c r="I782">
        <v>350</v>
      </c>
      <c r="J782">
        <v>1</v>
      </c>
    </row>
    <row r="783" spans="1:10">
      <c r="A783">
        <v>43667</v>
      </c>
      <c r="B783" t="s">
        <v>17</v>
      </c>
      <c r="C783" t="s">
        <v>306</v>
      </c>
      <c r="D783" t="s">
        <v>260</v>
      </c>
      <c r="E783" t="s">
        <v>298</v>
      </c>
      <c r="F783" t="s">
        <v>299</v>
      </c>
      <c r="G783">
        <v>87.5</v>
      </c>
      <c r="H783">
        <v>0.25</v>
      </c>
      <c r="I783">
        <v>350</v>
      </c>
      <c r="J783">
        <v>1</v>
      </c>
    </row>
    <row r="784" spans="1:10">
      <c r="A784">
        <v>43667</v>
      </c>
      <c r="B784" t="s">
        <v>38</v>
      </c>
      <c r="C784" t="s">
        <v>301</v>
      </c>
      <c r="D784" t="s">
        <v>260</v>
      </c>
      <c r="E784" t="s">
        <v>298</v>
      </c>
      <c r="F784" t="s">
        <v>299</v>
      </c>
      <c r="G784">
        <v>87.5</v>
      </c>
      <c r="H784">
        <v>0.25</v>
      </c>
      <c r="I784">
        <v>350</v>
      </c>
      <c r="J784">
        <v>1</v>
      </c>
    </row>
    <row r="785" spans="1:10">
      <c r="A785">
        <v>43670</v>
      </c>
      <c r="B785" t="s">
        <v>38</v>
      </c>
      <c r="D785" t="s">
        <v>260</v>
      </c>
      <c r="E785" t="s">
        <v>298</v>
      </c>
      <c r="F785" t="s">
        <v>299</v>
      </c>
      <c r="G785">
        <v>87.5</v>
      </c>
      <c r="H785">
        <v>0.25</v>
      </c>
      <c r="I785">
        <v>350</v>
      </c>
      <c r="J785">
        <v>1</v>
      </c>
    </row>
    <row r="786" spans="1:10">
      <c r="A786">
        <v>43672</v>
      </c>
      <c r="B786" t="s">
        <v>17</v>
      </c>
      <c r="C786" t="s">
        <v>306</v>
      </c>
      <c r="D786" t="s">
        <v>260</v>
      </c>
      <c r="E786" t="s">
        <v>298</v>
      </c>
      <c r="F786" t="s">
        <v>299</v>
      </c>
      <c r="G786">
        <v>87.5</v>
      </c>
      <c r="H786">
        <v>0.25</v>
      </c>
      <c r="I786">
        <v>350</v>
      </c>
      <c r="J786">
        <v>1</v>
      </c>
    </row>
    <row r="787" spans="1:10">
      <c r="A787">
        <v>43678</v>
      </c>
      <c r="B787" t="s">
        <v>38</v>
      </c>
      <c r="D787" t="s">
        <v>260</v>
      </c>
      <c r="E787" t="s">
        <v>298</v>
      </c>
      <c r="F787" t="s">
        <v>299</v>
      </c>
      <c r="G787">
        <v>87.5</v>
      </c>
      <c r="H787">
        <v>0.25</v>
      </c>
      <c r="I787">
        <v>350</v>
      </c>
      <c r="J787">
        <v>1</v>
      </c>
    </row>
    <row r="788" spans="1:10">
      <c r="A788">
        <v>43681</v>
      </c>
      <c r="B788" t="s">
        <v>38</v>
      </c>
      <c r="D788" t="s">
        <v>260</v>
      </c>
      <c r="E788" t="s">
        <v>298</v>
      </c>
      <c r="F788" t="s">
        <v>299</v>
      </c>
      <c r="G788">
        <v>87.5</v>
      </c>
      <c r="H788">
        <v>0.25</v>
      </c>
      <c r="I788">
        <v>350</v>
      </c>
      <c r="J788">
        <v>1</v>
      </c>
    </row>
    <row r="789" spans="1:10">
      <c r="A789">
        <v>43696</v>
      </c>
      <c r="B789" t="s">
        <v>38</v>
      </c>
      <c r="D789" t="s">
        <v>260</v>
      </c>
      <c r="E789" t="s">
        <v>298</v>
      </c>
      <c r="F789" t="s">
        <v>299</v>
      </c>
      <c r="G789">
        <v>87.5</v>
      </c>
      <c r="H789">
        <v>0.25</v>
      </c>
      <c r="I789">
        <v>350</v>
      </c>
      <c r="J789">
        <v>1</v>
      </c>
    </row>
    <row r="790" spans="1:10">
      <c r="A790">
        <v>43704</v>
      </c>
      <c r="B790" t="s">
        <v>38</v>
      </c>
      <c r="C790" t="s">
        <v>297</v>
      </c>
      <c r="D790" t="s">
        <v>260</v>
      </c>
      <c r="E790" t="s">
        <v>298</v>
      </c>
      <c r="F790" t="s">
        <v>299</v>
      </c>
      <c r="G790">
        <v>87.5</v>
      </c>
      <c r="H790">
        <v>0.25</v>
      </c>
      <c r="I790">
        <v>350</v>
      </c>
      <c r="J790">
        <v>1</v>
      </c>
    </row>
    <row r="791" spans="1:10">
      <c r="A791">
        <v>43708</v>
      </c>
      <c r="B791" t="s">
        <v>38</v>
      </c>
      <c r="C791" t="s">
        <v>297</v>
      </c>
      <c r="D791" t="s">
        <v>260</v>
      </c>
      <c r="E791" t="s">
        <v>298</v>
      </c>
      <c r="F791" t="s">
        <v>299</v>
      </c>
      <c r="G791">
        <v>87.5</v>
      </c>
      <c r="H791">
        <v>0.25</v>
      </c>
      <c r="I791">
        <v>350</v>
      </c>
      <c r="J791">
        <v>1</v>
      </c>
    </row>
    <row r="792" spans="1:10">
      <c r="A792">
        <v>43709</v>
      </c>
      <c r="B792" t="s">
        <v>26</v>
      </c>
      <c r="C792" t="s">
        <v>301</v>
      </c>
      <c r="D792" t="s">
        <v>260</v>
      </c>
      <c r="E792" t="s">
        <v>298</v>
      </c>
      <c r="F792" t="s">
        <v>299</v>
      </c>
      <c r="G792">
        <v>87.5</v>
      </c>
      <c r="H792">
        <v>0.25</v>
      </c>
      <c r="I792">
        <v>350</v>
      </c>
      <c r="J792">
        <v>1</v>
      </c>
    </row>
    <row r="793" spans="1:10">
      <c r="A793">
        <v>43710</v>
      </c>
      <c r="B793" t="s">
        <v>23</v>
      </c>
      <c r="C793" t="s">
        <v>301</v>
      </c>
      <c r="D793" t="s">
        <v>260</v>
      </c>
      <c r="E793" t="s">
        <v>298</v>
      </c>
      <c r="F793" t="s">
        <v>299</v>
      </c>
      <c r="G793">
        <v>87.5</v>
      </c>
      <c r="H793">
        <v>0.25</v>
      </c>
      <c r="I793">
        <v>350</v>
      </c>
      <c r="J793">
        <v>1</v>
      </c>
    </row>
    <row r="794" spans="1:10">
      <c r="A794">
        <v>43713</v>
      </c>
      <c r="B794" t="s">
        <v>23</v>
      </c>
      <c r="C794" t="s">
        <v>301</v>
      </c>
      <c r="D794" t="s">
        <v>260</v>
      </c>
      <c r="E794" t="s">
        <v>298</v>
      </c>
      <c r="F794" t="s">
        <v>299</v>
      </c>
      <c r="G794">
        <v>87.5</v>
      </c>
      <c r="H794">
        <v>0.25</v>
      </c>
      <c r="I794">
        <v>350</v>
      </c>
      <c r="J794">
        <v>1</v>
      </c>
    </row>
    <row r="795" spans="1:10">
      <c r="A795">
        <v>43715</v>
      </c>
      <c r="B795" t="s">
        <v>26</v>
      </c>
      <c r="C795" t="s">
        <v>304</v>
      </c>
      <c r="D795" t="s">
        <v>260</v>
      </c>
      <c r="E795" t="s">
        <v>298</v>
      </c>
      <c r="F795" t="s">
        <v>299</v>
      </c>
      <c r="G795">
        <v>87.5</v>
      </c>
      <c r="H795">
        <v>0.25</v>
      </c>
      <c r="I795">
        <v>350</v>
      </c>
      <c r="J795">
        <v>1</v>
      </c>
    </row>
    <row r="796" spans="1:10">
      <c r="A796">
        <v>43721</v>
      </c>
      <c r="B796" t="s">
        <v>17</v>
      </c>
      <c r="C796" t="s">
        <v>306</v>
      </c>
      <c r="D796" t="s">
        <v>260</v>
      </c>
      <c r="E796" t="s">
        <v>298</v>
      </c>
      <c r="F796" t="s">
        <v>299</v>
      </c>
      <c r="G796">
        <v>87.5</v>
      </c>
      <c r="H796">
        <v>0.25</v>
      </c>
      <c r="I796">
        <v>350</v>
      </c>
      <c r="J796">
        <v>1</v>
      </c>
    </row>
    <row r="797" spans="1:10">
      <c r="A797">
        <v>43722</v>
      </c>
      <c r="B797" t="s">
        <v>26</v>
      </c>
      <c r="C797" t="s">
        <v>304</v>
      </c>
      <c r="D797" t="s">
        <v>260</v>
      </c>
      <c r="E797" t="s">
        <v>298</v>
      </c>
      <c r="F797" t="s">
        <v>299</v>
      </c>
      <c r="G797">
        <v>87.5</v>
      </c>
      <c r="H797">
        <v>0.25</v>
      </c>
      <c r="I797">
        <v>350</v>
      </c>
      <c r="J797">
        <v>1</v>
      </c>
    </row>
    <row r="798" spans="1:10">
      <c r="A798">
        <v>43722</v>
      </c>
      <c r="B798" t="s">
        <v>38</v>
      </c>
      <c r="D798" t="s">
        <v>260</v>
      </c>
      <c r="E798" t="s">
        <v>298</v>
      </c>
      <c r="F798" t="s">
        <v>299</v>
      </c>
      <c r="G798">
        <v>87.5</v>
      </c>
      <c r="H798">
        <v>0.25</v>
      </c>
      <c r="I798">
        <v>350</v>
      </c>
      <c r="J798">
        <v>1</v>
      </c>
    </row>
    <row r="799" spans="1:10">
      <c r="A799">
        <v>43723</v>
      </c>
      <c r="B799" t="s">
        <v>38</v>
      </c>
      <c r="D799" t="s">
        <v>260</v>
      </c>
      <c r="E799" t="s">
        <v>298</v>
      </c>
      <c r="F799" t="s">
        <v>299</v>
      </c>
      <c r="G799">
        <v>87.5</v>
      </c>
      <c r="H799">
        <v>0.25</v>
      </c>
      <c r="I799">
        <v>350</v>
      </c>
      <c r="J799">
        <v>1</v>
      </c>
    </row>
    <row r="800" spans="1:10">
      <c r="A800">
        <v>43728</v>
      </c>
      <c r="B800" t="s">
        <v>17</v>
      </c>
      <c r="C800" t="s">
        <v>306</v>
      </c>
      <c r="D800" t="s">
        <v>260</v>
      </c>
      <c r="E800" t="s">
        <v>298</v>
      </c>
      <c r="F800" t="s">
        <v>299</v>
      </c>
      <c r="G800">
        <v>87.5</v>
      </c>
      <c r="H800">
        <v>0.25</v>
      </c>
      <c r="I800">
        <v>350</v>
      </c>
      <c r="J800">
        <v>1</v>
      </c>
    </row>
    <row r="801" spans="1:10">
      <c r="A801">
        <v>43730</v>
      </c>
      <c r="B801" t="s">
        <v>17</v>
      </c>
      <c r="C801" t="s">
        <v>306</v>
      </c>
      <c r="D801" t="s">
        <v>260</v>
      </c>
      <c r="E801" t="s">
        <v>298</v>
      </c>
      <c r="F801" t="s">
        <v>299</v>
      </c>
      <c r="G801">
        <v>87.5</v>
      </c>
      <c r="H801">
        <v>0.25</v>
      </c>
      <c r="I801">
        <v>350</v>
      </c>
      <c r="J801">
        <v>1</v>
      </c>
    </row>
    <row r="802" spans="1:10">
      <c r="A802">
        <v>43731</v>
      </c>
      <c r="B802" t="s">
        <v>23</v>
      </c>
      <c r="C802" t="s">
        <v>300</v>
      </c>
      <c r="D802" t="s">
        <v>260</v>
      </c>
      <c r="E802" t="s">
        <v>298</v>
      </c>
      <c r="F802" t="s">
        <v>299</v>
      </c>
      <c r="G802">
        <v>87.5</v>
      </c>
      <c r="H802">
        <v>0.25</v>
      </c>
      <c r="I802">
        <v>350</v>
      </c>
      <c r="J802">
        <v>1</v>
      </c>
    </row>
    <row r="803" spans="1:10">
      <c r="A803">
        <v>43735</v>
      </c>
      <c r="B803" t="s">
        <v>38</v>
      </c>
      <c r="D803" t="s">
        <v>260</v>
      </c>
      <c r="E803" t="s">
        <v>298</v>
      </c>
      <c r="F803" t="s">
        <v>299</v>
      </c>
      <c r="G803">
        <v>87.5</v>
      </c>
      <c r="H803">
        <v>0.25</v>
      </c>
      <c r="I803">
        <v>350</v>
      </c>
      <c r="J803">
        <v>1</v>
      </c>
    </row>
    <row r="804" spans="1:10">
      <c r="A804">
        <v>43736</v>
      </c>
      <c r="B804" t="s">
        <v>38</v>
      </c>
      <c r="C804" t="s">
        <v>301</v>
      </c>
      <c r="D804" t="s">
        <v>260</v>
      </c>
      <c r="E804" t="s">
        <v>298</v>
      </c>
      <c r="F804" t="s">
        <v>299</v>
      </c>
      <c r="G804">
        <v>87.5</v>
      </c>
      <c r="H804">
        <v>0.25</v>
      </c>
      <c r="I804">
        <v>350</v>
      </c>
      <c r="J804">
        <v>1</v>
      </c>
    </row>
    <row r="805" spans="1:10">
      <c r="A805">
        <v>43737</v>
      </c>
      <c r="B805" t="s">
        <v>26</v>
      </c>
      <c r="C805" t="s">
        <v>304</v>
      </c>
      <c r="D805" t="s">
        <v>260</v>
      </c>
      <c r="E805" t="s">
        <v>298</v>
      </c>
      <c r="F805" t="s">
        <v>299</v>
      </c>
      <c r="G805">
        <v>87.5</v>
      </c>
      <c r="H805">
        <v>0.25</v>
      </c>
      <c r="I805">
        <v>350</v>
      </c>
      <c r="J805">
        <v>1</v>
      </c>
    </row>
    <row r="806" spans="1:10">
      <c r="A806">
        <v>43744</v>
      </c>
      <c r="B806" t="s">
        <v>26</v>
      </c>
      <c r="C806" t="s">
        <v>304</v>
      </c>
      <c r="D806" t="s">
        <v>260</v>
      </c>
      <c r="E806" t="s">
        <v>298</v>
      </c>
      <c r="F806" t="s">
        <v>299</v>
      </c>
      <c r="G806">
        <v>87.5</v>
      </c>
      <c r="H806">
        <v>0.25</v>
      </c>
      <c r="I806">
        <v>350</v>
      </c>
      <c r="J806">
        <v>1</v>
      </c>
    </row>
    <row r="807" spans="1:10">
      <c r="A807">
        <v>43746</v>
      </c>
      <c r="B807" t="s">
        <v>17</v>
      </c>
      <c r="C807" t="s">
        <v>306</v>
      </c>
      <c r="D807" t="s">
        <v>260</v>
      </c>
      <c r="E807" t="s">
        <v>298</v>
      </c>
      <c r="F807" t="s">
        <v>299</v>
      </c>
      <c r="G807">
        <v>87.5</v>
      </c>
      <c r="H807">
        <v>0.25</v>
      </c>
      <c r="I807">
        <v>350</v>
      </c>
      <c r="J807">
        <v>1</v>
      </c>
    </row>
    <row r="808" spans="1:10">
      <c r="A808">
        <v>43749</v>
      </c>
      <c r="B808" t="s">
        <v>17</v>
      </c>
      <c r="C808" t="s">
        <v>306</v>
      </c>
      <c r="D808" t="s">
        <v>260</v>
      </c>
      <c r="E808" t="s">
        <v>298</v>
      </c>
      <c r="F808" t="s">
        <v>299</v>
      </c>
      <c r="G808">
        <v>87.5</v>
      </c>
      <c r="H808">
        <v>0.25</v>
      </c>
      <c r="I808">
        <v>350</v>
      </c>
      <c r="J808">
        <v>1</v>
      </c>
    </row>
    <row r="809" spans="1:10">
      <c r="A809">
        <v>43749</v>
      </c>
      <c r="B809" t="s">
        <v>23</v>
      </c>
      <c r="C809" t="s">
        <v>301</v>
      </c>
      <c r="D809" t="s">
        <v>260</v>
      </c>
      <c r="E809" t="s">
        <v>298</v>
      </c>
      <c r="F809" t="s">
        <v>299</v>
      </c>
      <c r="G809">
        <v>87.5</v>
      </c>
      <c r="H809">
        <v>0.25</v>
      </c>
      <c r="I809">
        <v>350</v>
      </c>
      <c r="J809">
        <v>1</v>
      </c>
    </row>
    <row r="810" spans="1:10">
      <c r="A810">
        <v>43750</v>
      </c>
      <c r="B810" t="s">
        <v>17</v>
      </c>
      <c r="C810" t="s">
        <v>306</v>
      </c>
      <c r="D810" t="s">
        <v>260</v>
      </c>
      <c r="E810" t="s">
        <v>298</v>
      </c>
      <c r="F810" t="s">
        <v>299</v>
      </c>
      <c r="G810">
        <v>87.5</v>
      </c>
      <c r="H810">
        <v>0.25</v>
      </c>
      <c r="I810">
        <v>350</v>
      </c>
      <c r="J810">
        <v>1</v>
      </c>
    </row>
    <row r="811" spans="1:10">
      <c r="A811">
        <v>43750</v>
      </c>
      <c r="B811" t="s">
        <v>23</v>
      </c>
      <c r="D811" t="s">
        <v>260</v>
      </c>
      <c r="E811" t="s">
        <v>298</v>
      </c>
      <c r="F811" t="s">
        <v>299</v>
      </c>
      <c r="G811">
        <v>87.5</v>
      </c>
      <c r="H811">
        <v>0.25</v>
      </c>
      <c r="I811">
        <v>350</v>
      </c>
      <c r="J811">
        <v>1</v>
      </c>
    </row>
    <row r="812" spans="1:10">
      <c r="A812">
        <v>43751</v>
      </c>
      <c r="B812" t="s">
        <v>26</v>
      </c>
      <c r="C812" t="s">
        <v>297</v>
      </c>
      <c r="D812" t="s">
        <v>260</v>
      </c>
      <c r="E812" t="s">
        <v>298</v>
      </c>
      <c r="F812" t="s">
        <v>299</v>
      </c>
      <c r="G812">
        <v>87.5</v>
      </c>
      <c r="H812">
        <v>0.25</v>
      </c>
      <c r="I812">
        <v>350</v>
      </c>
      <c r="J812">
        <v>1</v>
      </c>
    </row>
    <row r="813" spans="1:10">
      <c r="A813">
        <v>43751</v>
      </c>
      <c r="B813" t="s">
        <v>38</v>
      </c>
      <c r="D813" t="s">
        <v>260</v>
      </c>
      <c r="E813" t="s">
        <v>298</v>
      </c>
      <c r="F813" t="s">
        <v>299</v>
      </c>
      <c r="G813">
        <v>87.5</v>
      </c>
      <c r="H813">
        <v>0.25</v>
      </c>
      <c r="I813">
        <v>350</v>
      </c>
      <c r="J813">
        <v>1</v>
      </c>
    </row>
    <row r="814" spans="1:10">
      <c r="A814">
        <v>43752</v>
      </c>
      <c r="B814" t="s">
        <v>38</v>
      </c>
      <c r="C814" t="s">
        <v>301</v>
      </c>
      <c r="D814" t="s">
        <v>260</v>
      </c>
      <c r="E814" t="s">
        <v>298</v>
      </c>
      <c r="F814" t="s">
        <v>299</v>
      </c>
      <c r="G814">
        <v>87.5</v>
      </c>
      <c r="H814">
        <v>0.25</v>
      </c>
      <c r="I814">
        <v>350</v>
      </c>
      <c r="J814">
        <v>1</v>
      </c>
    </row>
    <row r="815" spans="1:10">
      <c r="A815">
        <v>43758</v>
      </c>
      <c r="B815" t="s">
        <v>26</v>
      </c>
      <c r="C815" t="s">
        <v>304</v>
      </c>
      <c r="D815" t="s">
        <v>260</v>
      </c>
      <c r="E815" t="s">
        <v>298</v>
      </c>
      <c r="F815" t="s">
        <v>299</v>
      </c>
      <c r="G815">
        <v>87.5</v>
      </c>
      <c r="H815">
        <v>0.25</v>
      </c>
      <c r="I815">
        <v>350</v>
      </c>
      <c r="J815">
        <v>1</v>
      </c>
    </row>
    <row r="816" spans="1:10">
      <c r="A816">
        <v>43759</v>
      </c>
      <c r="B816" t="s">
        <v>23</v>
      </c>
      <c r="C816" t="s">
        <v>301</v>
      </c>
      <c r="D816" t="s">
        <v>260</v>
      </c>
      <c r="E816" t="s">
        <v>298</v>
      </c>
      <c r="F816" t="s">
        <v>299</v>
      </c>
      <c r="G816">
        <v>87.5</v>
      </c>
      <c r="H816">
        <v>0.25</v>
      </c>
      <c r="I816">
        <v>350</v>
      </c>
      <c r="J816">
        <v>1</v>
      </c>
    </row>
    <row r="817" spans="1:10">
      <c r="A817">
        <v>43763</v>
      </c>
      <c r="B817" t="s">
        <v>17</v>
      </c>
      <c r="C817" t="s">
        <v>306</v>
      </c>
      <c r="D817" t="s">
        <v>260</v>
      </c>
      <c r="E817" t="s">
        <v>298</v>
      </c>
      <c r="F817" t="s">
        <v>299</v>
      </c>
      <c r="G817">
        <v>87.5</v>
      </c>
      <c r="H817">
        <v>0.25</v>
      </c>
      <c r="I817">
        <v>350</v>
      </c>
      <c r="J817">
        <v>1</v>
      </c>
    </row>
    <row r="818" spans="1:10">
      <c r="A818">
        <v>43763</v>
      </c>
      <c r="B818" t="s">
        <v>38</v>
      </c>
      <c r="D818" t="s">
        <v>260</v>
      </c>
      <c r="E818" t="s">
        <v>298</v>
      </c>
      <c r="F818" t="s">
        <v>299</v>
      </c>
      <c r="G818">
        <v>87.5</v>
      </c>
      <c r="H818">
        <v>0.25</v>
      </c>
      <c r="I818">
        <v>350</v>
      </c>
      <c r="J818">
        <v>1</v>
      </c>
    </row>
    <row r="819" spans="1:10">
      <c r="A819">
        <v>43766</v>
      </c>
      <c r="B819" t="s">
        <v>38</v>
      </c>
      <c r="D819" t="s">
        <v>260</v>
      </c>
      <c r="E819" t="s">
        <v>298</v>
      </c>
      <c r="F819" t="s">
        <v>299</v>
      </c>
      <c r="G819">
        <v>87.5</v>
      </c>
      <c r="H819">
        <v>0.25</v>
      </c>
      <c r="I819">
        <v>350</v>
      </c>
      <c r="J819">
        <v>1</v>
      </c>
    </row>
    <row r="820" spans="1:10">
      <c r="A820">
        <v>43767</v>
      </c>
      <c r="B820" t="s">
        <v>38</v>
      </c>
      <c r="C820" t="s">
        <v>297</v>
      </c>
      <c r="D820" t="s">
        <v>260</v>
      </c>
      <c r="E820" t="s">
        <v>298</v>
      </c>
      <c r="F820" t="s">
        <v>299</v>
      </c>
      <c r="G820">
        <v>87.5</v>
      </c>
      <c r="H820">
        <v>0.25</v>
      </c>
      <c r="I820">
        <v>350</v>
      </c>
      <c r="J820">
        <v>1</v>
      </c>
    </row>
    <row r="821" spans="1:10">
      <c r="A821">
        <v>43772</v>
      </c>
      <c r="B821" t="s">
        <v>17</v>
      </c>
      <c r="C821" t="s">
        <v>300</v>
      </c>
      <c r="D821" t="s">
        <v>260</v>
      </c>
      <c r="E821" t="s">
        <v>298</v>
      </c>
      <c r="F821" t="s">
        <v>299</v>
      </c>
      <c r="G821">
        <v>87.5</v>
      </c>
      <c r="H821">
        <v>0.25</v>
      </c>
      <c r="I821">
        <v>350</v>
      </c>
      <c r="J821">
        <v>1</v>
      </c>
    </row>
    <row r="822" spans="1:10">
      <c r="A822">
        <v>43774</v>
      </c>
      <c r="B822" t="s">
        <v>17</v>
      </c>
      <c r="C822" t="s">
        <v>300</v>
      </c>
      <c r="D822" t="s">
        <v>260</v>
      </c>
      <c r="E822" t="s">
        <v>298</v>
      </c>
      <c r="F822" t="s">
        <v>299</v>
      </c>
      <c r="G822">
        <v>87.5</v>
      </c>
      <c r="H822">
        <v>0.25</v>
      </c>
      <c r="I822">
        <v>350</v>
      </c>
      <c r="J822">
        <v>1</v>
      </c>
    </row>
    <row r="823" spans="1:10">
      <c r="A823">
        <v>43776</v>
      </c>
      <c r="B823" t="s">
        <v>17</v>
      </c>
      <c r="C823" t="s">
        <v>306</v>
      </c>
      <c r="D823" t="s">
        <v>260</v>
      </c>
      <c r="E823" t="s">
        <v>298</v>
      </c>
      <c r="F823" t="s">
        <v>299</v>
      </c>
      <c r="G823">
        <v>87.5</v>
      </c>
      <c r="H823">
        <v>0.25</v>
      </c>
      <c r="I823">
        <v>350</v>
      </c>
      <c r="J823">
        <v>1</v>
      </c>
    </row>
    <row r="824" spans="1:10">
      <c r="A824">
        <v>43776</v>
      </c>
      <c r="B824" t="s">
        <v>26</v>
      </c>
      <c r="C824" t="s">
        <v>304</v>
      </c>
      <c r="D824" t="s">
        <v>260</v>
      </c>
      <c r="E824" t="s">
        <v>298</v>
      </c>
      <c r="F824" t="s">
        <v>299</v>
      </c>
      <c r="G824">
        <v>87.5</v>
      </c>
      <c r="H824">
        <v>0.25</v>
      </c>
      <c r="I824">
        <v>350</v>
      </c>
      <c r="J824">
        <v>1</v>
      </c>
    </row>
    <row r="825" spans="1:10">
      <c r="A825">
        <v>43778</v>
      </c>
      <c r="B825" t="s">
        <v>17</v>
      </c>
      <c r="C825" t="s">
        <v>306</v>
      </c>
      <c r="D825" t="s">
        <v>260</v>
      </c>
      <c r="E825" t="s">
        <v>298</v>
      </c>
      <c r="F825" t="s">
        <v>299</v>
      </c>
      <c r="G825">
        <v>87.5</v>
      </c>
      <c r="H825">
        <v>0.25</v>
      </c>
      <c r="I825">
        <v>350</v>
      </c>
      <c r="J825">
        <v>1</v>
      </c>
    </row>
    <row r="826" spans="1:10">
      <c r="A826">
        <v>43779</v>
      </c>
      <c r="B826" t="s">
        <v>17</v>
      </c>
      <c r="C826" t="s">
        <v>306</v>
      </c>
      <c r="D826" t="s">
        <v>260</v>
      </c>
      <c r="E826" t="s">
        <v>298</v>
      </c>
      <c r="F826" t="s">
        <v>299</v>
      </c>
      <c r="G826">
        <v>87.5</v>
      </c>
      <c r="H826">
        <v>0.25</v>
      </c>
      <c r="I826">
        <v>350</v>
      </c>
      <c r="J826">
        <v>1</v>
      </c>
    </row>
    <row r="827" spans="1:10">
      <c r="A827">
        <v>43785</v>
      </c>
      <c r="B827" t="s">
        <v>26</v>
      </c>
      <c r="C827" t="s">
        <v>304</v>
      </c>
      <c r="D827" t="s">
        <v>260</v>
      </c>
      <c r="E827" t="s">
        <v>298</v>
      </c>
      <c r="F827" t="s">
        <v>299</v>
      </c>
      <c r="G827">
        <v>87.5</v>
      </c>
      <c r="H827">
        <v>0.25</v>
      </c>
      <c r="I827">
        <v>350</v>
      </c>
      <c r="J827">
        <v>1</v>
      </c>
    </row>
    <row r="828" spans="1:10">
      <c r="A828">
        <v>43791</v>
      </c>
      <c r="B828" t="s">
        <v>26</v>
      </c>
      <c r="C828" t="s">
        <v>302</v>
      </c>
      <c r="D828" t="s">
        <v>260</v>
      </c>
      <c r="E828" t="s">
        <v>298</v>
      </c>
      <c r="F828" t="s">
        <v>299</v>
      </c>
      <c r="G828">
        <v>87.5</v>
      </c>
      <c r="H828">
        <v>0.25</v>
      </c>
      <c r="I828">
        <v>350</v>
      </c>
      <c r="J828">
        <v>1</v>
      </c>
    </row>
    <row r="829" spans="1:10">
      <c r="A829">
        <v>43798</v>
      </c>
      <c r="B829" t="s">
        <v>26</v>
      </c>
      <c r="C829" t="s">
        <v>304</v>
      </c>
      <c r="D829" t="s">
        <v>260</v>
      </c>
      <c r="E829" t="s">
        <v>298</v>
      </c>
      <c r="F829" t="s">
        <v>299</v>
      </c>
      <c r="G829">
        <v>87.5</v>
      </c>
      <c r="H829">
        <v>0.25</v>
      </c>
      <c r="I829">
        <v>350</v>
      </c>
      <c r="J829">
        <v>1</v>
      </c>
    </row>
    <row r="830" spans="1:10">
      <c r="A830">
        <v>43801</v>
      </c>
      <c r="B830" t="s">
        <v>26</v>
      </c>
      <c r="C830" t="s">
        <v>301</v>
      </c>
      <c r="D830" t="s">
        <v>260</v>
      </c>
      <c r="E830" t="s">
        <v>298</v>
      </c>
      <c r="F830" t="s">
        <v>299</v>
      </c>
      <c r="G830">
        <v>87.5</v>
      </c>
      <c r="H830">
        <v>0.25</v>
      </c>
      <c r="I830">
        <v>350</v>
      </c>
      <c r="J830">
        <v>1</v>
      </c>
    </row>
    <row r="831" spans="1:10">
      <c r="A831">
        <v>43804</v>
      </c>
      <c r="B831" t="s">
        <v>26</v>
      </c>
      <c r="C831" t="s">
        <v>304</v>
      </c>
      <c r="D831" t="s">
        <v>260</v>
      </c>
      <c r="E831" t="s">
        <v>298</v>
      </c>
      <c r="F831" t="s">
        <v>299</v>
      </c>
      <c r="G831">
        <v>87.5</v>
      </c>
      <c r="H831">
        <v>0.25</v>
      </c>
      <c r="I831">
        <v>350</v>
      </c>
      <c r="J831">
        <v>1</v>
      </c>
    </row>
    <row r="832" spans="1:10">
      <c r="A832">
        <v>43807</v>
      </c>
      <c r="B832" t="s">
        <v>26</v>
      </c>
      <c r="C832" t="s">
        <v>304</v>
      </c>
      <c r="D832" t="s">
        <v>260</v>
      </c>
      <c r="E832" t="s">
        <v>298</v>
      </c>
      <c r="F832" t="s">
        <v>299</v>
      </c>
      <c r="G832">
        <v>87.5</v>
      </c>
      <c r="H832">
        <v>0.25</v>
      </c>
      <c r="I832">
        <v>350</v>
      </c>
      <c r="J832">
        <v>1</v>
      </c>
    </row>
    <row r="833" spans="1:10">
      <c r="A833">
        <v>43812</v>
      </c>
      <c r="B833" t="s">
        <v>26</v>
      </c>
      <c r="C833" t="s">
        <v>304</v>
      </c>
      <c r="D833" t="s">
        <v>260</v>
      </c>
      <c r="E833" t="s">
        <v>298</v>
      </c>
      <c r="F833" t="s">
        <v>299</v>
      </c>
      <c r="G833">
        <v>87.5</v>
      </c>
      <c r="H833">
        <v>0.25</v>
      </c>
      <c r="I833">
        <v>350</v>
      </c>
      <c r="J833">
        <v>1</v>
      </c>
    </row>
    <row r="834" spans="1:10">
      <c r="A834">
        <v>43818</v>
      </c>
      <c r="B834" t="s">
        <v>26</v>
      </c>
      <c r="C834" t="s">
        <v>304</v>
      </c>
      <c r="D834" t="s">
        <v>260</v>
      </c>
      <c r="E834" t="s">
        <v>298</v>
      </c>
      <c r="F834" t="s">
        <v>299</v>
      </c>
      <c r="G834">
        <v>87.5</v>
      </c>
      <c r="H834">
        <v>0.25</v>
      </c>
      <c r="I834">
        <v>350</v>
      </c>
      <c r="J834">
        <v>1</v>
      </c>
    </row>
    <row r="835" spans="1:10">
      <c r="A835">
        <v>43820</v>
      </c>
      <c r="B835" t="s">
        <v>26</v>
      </c>
      <c r="C835" t="s">
        <v>304</v>
      </c>
      <c r="D835" t="s">
        <v>260</v>
      </c>
      <c r="E835" t="s">
        <v>298</v>
      </c>
      <c r="F835" t="s">
        <v>299</v>
      </c>
      <c r="G835">
        <v>87.5</v>
      </c>
      <c r="H835">
        <v>0.25</v>
      </c>
      <c r="I835">
        <v>350</v>
      </c>
      <c r="J835">
        <v>1</v>
      </c>
    </row>
    <row r="836" spans="1:10">
      <c r="A836">
        <v>43823</v>
      </c>
      <c r="B836" t="s">
        <v>26</v>
      </c>
      <c r="C836" t="s">
        <v>304</v>
      </c>
      <c r="D836" t="s">
        <v>260</v>
      </c>
      <c r="E836" t="s">
        <v>298</v>
      </c>
      <c r="F836" t="s">
        <v>299</v>
      </c>
      <c r="G836">
        <v>87.5</v>
      </c>
      <c r="H836">
        <v>0.25</v>
      </c>
      <c r="I836">
        <v>350</v>
      </c>
      <c r="J836">
        <v>1</v>
      </c>
    </row>
    <row r="837" spans="1:10">
      <c r="A837">
        <v>43829</v>
      </c>
      <c r="B837" t="s">
        <v>26</v>
      </c>
      <c r="C837" t="s">
        <v>301</v>
      </c>
      <c r="D837" t="s">
        <v>260</v>
      </c>
      <c r="E837" t="s">
        <v>298</v>
      </c>
      <c r="F837" t="s">
        <v>299</v>
      </c>
      <c r="G837">
        <v>87.5</v>
      </c>
      <c r="H837">
        <v>0.25</v>
      </c>
      <c r="I837">
        <v>350</v>
      </c>
      <c r="J837">
        <v>1</v>
      </c>
    </row>
    <row r="838" spans="1:10">
      <c r="A838">
        <v>43471</v>
      </c>
      <c r="B838" t="s">
        <v>32</v>
      </c>
      <c r="C838" t="s">
        <v>305</v>
      </c>
      <c r="D838" t="s">
        <v>260</v>
      </c>
      <c r="E838" t="s">
        <v>298</v>
      </c>
      <c r="F838" t="s">
        <v>299</v>
      </c>
      <c r="G838">
        <v>87.5</v>
      </c>
      <c r="H838">
        <v>0.25</v>
      </c>
      <c r="I838">
        <v>350</v>
      </c>
      <c r="J838">
        <v>1</v>
      </c>
    </row>
    <row r="839" spans="1:10">
      <c r="A839">
        <v>43477</v>
      </c>
      <c r="B839" t="s">
        <v>32</v>
      </c>
      <c r="C839" t="s">
        <v>305</v>
      </c>
      <c r="D839" t="s">
        <v>260</v>
      </c>
      <c r="E839" t="s">
        <v>298</v>
      </c>
      <c r="F839" t="s">
        <v>299</v>
      </c>
      <c r="G839">
        <v>87.5</v>
      </c>
      <c r="H839">
        <v>0.25</v>
      </c>
      <c r="I839">
        <v>350</v>
      </c>
      <c r="J839">
        <v>1</v>
      </c>
    </row>
    <row r="840" spans="1:10">
      <c r="A840">
        <v>43480</v>
      </c>
      <c r="B840" t="s">
        <v>32</v>
      </c>
      <c r="C840" t="s">
        <v>305</v>
      </c>
      <c r="D840" t="s">
        <v>260</v>
      </c>
      <c r="E840" t="s">
        <v>298</v>
      </c>
      <c r="F840" t="s">
        <v>299</v>
      </c>
      <c r="G840">
        <v>87.5</v>
      </c>
      <c r="H840">
        <v>0.25</v>
      </c>
      <c r="I840">
        <v>350</v>
      </c>
      <c r="J840">
        <v>1</v>
      </c>
    </row>
    <row r="841" spans="1:10">
      <c r="A841">
        <v>43483</v>
      </c>
      <c r="B841" t="s">
        <v>32</v>
      </c>
      <c r="C841" t="s">
        <v>305</v>
      </c>
      <c r="D841" t="s">
        <v>260</v>
      </c>
      <c r="E841" t="s">
        <v>298</v>
      </c>
      <c r="F841" t="s">
        <v>299</v>
      </c>
      <c r="G841">
        <v>87.5</v>
      </c>
      <c r="H841">
        <v>0.25</v>
      </c>
      <c r="I841">
        <v>350</v>
      </c>
      <c r="J841">
        <v>1</v>
      </c>
    </row>
    <row r="842" spans="1:10">
      <c r="A842">
        <v>43485</v>
      </c>
      <c r="B842" t="s">
        <v>32</v>
      </c>
      <c r="C842" t="s">
        <v>305</v>
      </c>
      <c r="D842" t="s">
        <v>260</v>
      </c>
      <c r="E842" t="s">
        <v>298</v>
      </c>
      <c r="F842" t="s">
        <v>299</v>
      </c>
      <c r="G842">
        <v>87.5</v>
      </c>
      <c r="H842">
        <v>0.25</v>
      </c>
      <c r="I842">
        <v>350</v>
      </c>
      <c r="J842">
        <v>1</v>
      </c>
    </row>
    <row r="843" spans="1:10">
      <c r="A843">
        <v>43489</v>
      </c>
      <c r="B843" t="s">
        <v>32</v>
      </c>
      <c r="C843" t="s">
        <v>305</v>
      </c>
      <c r="D843" t="s">
        <v>260</v>
      </c>
      <c r="E843" t="s">
        <v>298</v>
      </c>
      <c r="F843" t="s">
        <v>299</v>
      </c>
      <c r="G843">
        <v>87.5</v>
      </c>
      <c r="H843">
        <v>0.25</v>
      </c>
      <c r="I843">
        <v>350</v>
      </c>
      <c r="J843">
        <v>1</v>
      </c>
    </row>
    <row r="844" spans="1:10">
      <c r="A844">
        <v>43490</v>
      </c>
      <c r="B844" t="s">
        <v>32</v>
      </c>
      <c r="C844" t="s">
        <v>305</v>
      </c>
      <c r="D844" t="s">
        <v>260</v>
      </c>
      <c r="E844" t="s">
        <v>298</v>
      </c>
      <c r="F844" t="s">
        <v>299</v>
      </c>
      <c r="G844">
        <v>87.5</v>
      </c>
      <c r="H844">
        <v>0.25</v>
      </c>
      <c r="I844">
        <v>350</v>
      </c>
      <c r="J844">
        <v>1</v>
      </c>
    </row>
    <row r="845" spans="1:10">
      <c r="A845">
        <v>43491</v>
      </c>
      <c r="B845" t="s">
        <v>32</v>
      </c>
      <c r="C845" t="s">
        <v>305</v>
      </c>
      <c r="D845" t="s">
        <v>260</v>
      </c>
      <c r="E845" t="s">
        <v>298</v>
      </c>
      <c r="F845" t="s">
        <v>299</v>
      </c>
      <c r="G845">
        <v>87.5</v>
      </c>
      <c r="H845">
        <v>0.25</v>
      </c>
      <c r="I845">
        <v>350</v>
      </c>
      <c r="J845">
        <v>1</v>
      </c>
    </row>
    <row r="846" spans="1:10">
      <c r="A846">
        <v>43492</v>
      </c>
      <c r="B846" t="s">
        <v>32</v>
      </c>
      <c r="D846" t="s">
        <v>260</v>
      </c>
      <c r="E846" t="s">
        <v>298</v>
      </c>
      <c r="F846" t="s">
        <v>299</v>
      </c>
      <c r="G846">
        <v>87.5</v>
      </c>
      <c r="H846">
        <v>0.25</v>
      </c>
      <c r="I846">
        <v>350</v>
      </c>
      <c r="J846">
        <v>1</v>
      </c>
    </row>
    <row r="847" spans="1:10">
      <c r="A847">
        <v>43498</v>
      </c>
      <c r="B847" t="s">
        <v>32</v>
      </c>
      <c r="C847" t="s">
        <v>306</v>
      </c>
      <c r="D847" t="s">
        <v>260</v>
      </c>
      <c r="E847" t="s">
        <v>298</v>
      </c>
      <c r="F847" t="s">
        <v>299</v>
      </c>
      <c r="G847">
        <v>87.5</v>
      </c>
      <c r="H847">
        <v>0.25</v>
      </c>
      <c r="I847">
        <v>350</v>
      </c>
      <c r="J847">
        <v>1</v>
      </c>
    </row>
    <row r="848" spans="1:10">
      <c r="A848">
        <v>43499</v>
      </c>
      <c r="B848" t="s">
        <v>32</v>
      </c>
      <c r="C848" t="s">
        <v>305</v>
      </c>
      <c r="D848" t="s">
        <v>260</v>
      </c>
      <c r="E848" t="s">
        <v>298</v>
      </c>
      <c r="F848" t="s">
        <v>299</v>
      </c>
      <c r="G848">
        <v>87.5</v>
      </c>
      <c r="H848">
        <v>0.25</v>
      </c>
      <c r="I848">
        <v>350</v>
      </c>
      <c r="J848">
        <v>1</v>
      </c>
    </row>
    <row r="849" spans="1:10">
      <c r="A849">
        <v>43501</v>
      </c>
      <c r="B849" t="s">
        <v>32</v>
      </c>
      <c r="C849" t="s">
        <v>301</v>
      </c>
      <c r="D849" t="s">
        <v>260</v>
      </c>
      <c r="E849" t="s">
        <v>298</v>
      </c>
      <c r="F849" t="s">
        <v>299</v>
      </c>
      <c r="G849">
        <v>87.5</v>
      </c>
      <c r="H849">
        <v>0.25</v>
      </c>
      <c r="I849">
        <v>350</v>
      </c>
      <c r="J849">
        <v>1</v>
      </c>
    </row>
    <row r="850" spans="1:10">
      <c r="A850">
        <v>43505</v>
      </c>
      <c r="B850" t="s">
        <v>32</v>
      </c>
      <c r="C850" t="s">
        <v>302</v>
      </c>
      <c r="D850" t="s">
        <v>260</v>
      </c>
      <c r="E850" t="s">
        <v>298</v>
      </c>
      <c r="F850" t="s">
        <v>299</v>
      </c>
      <c r="G850">
        <v>87.5</v>
      </c>
      <c r="H850">
        <v>0.25</v>
      </c>
      <c r="I850">
        <v>350</v>
      </c>
      <c r="J850">
        <v>1</v>
      </c>
    </row>
    <row r="851" spans="1:10">
      <c r="A851">
        <v>43507</v>
      </c>
      <c r="B851" t="s">
        <v>32</v>
      </c>
      <c r="C851" t="s">
        <v>300</v>
      </c>
      <c r="D851" t="s">
        <v>260</v>
      </c>
      <c r="E851" t="s">
        <v>298</v>
      </c>
      <c r="F851" t="s">
        <v>299</v>
      </c>
      <c r="G851">
        <v>87.5</v>
      </c>
      <c r="H851">
        <v>0.25</v>
      </c>
      <c r="I851">
        <v>350</v>
      </c>
      <c r="J851">
        <v>1</v>
      </c>
    </row>
    <row r="852" spans="1:10">
      <c r="A852">
        <v>43511</v>
      </c>
      <c r="B852" t="s">
        <v>32</v>
      </c>
      <c r="C852" t="s">
        <v>305</v>
      </c>
      <c r="D852" t="s">
        <v>260</v>
      </c>
      <c r="E852" t="s">
        <v>298</v>
      </c>
      <c r="F852" t="s">
        <v>299</v>
      </c>
      <c r="G852">
        <v>87.5</v>
      </c>
      <c r="H852">
        <v>0.25</v>
      </c>
      <c r="I852">
        <v>350</v>
      </c>
      <c r="J852">
        <v>1</v>
      </c>
    </row>
    <row r="853" spans="1:10">
      <c r="A853">
        <v>43512</v>
      </c>
      <c r="B853" t="s">
        <v>32</v>
      </c>
      <c r="C853" t="s">
        <v>297</v>
      </c>
      <c r="D853" t="s">
        <v>260</v>
      </c>
      <c r="E853" t="s">
        <v>298</v>
      </c>
      <c r="F853" t="s">
        <v>299</v>
      </c>
      <c r="G853">
        <v>87.5</v>
      </c>
      <c r="H853">
        <v>0.25</v>
      </c>
      <c r="I853">
        <v>350</v>
      </c>
      <c r="J853">
        <v>1</v>
      </c>
    </row>
    <row r="854" spans="1:10">
      <c r="A854">
        <v>43514</v>
      </c>
      <c r="B854" t="s">
        <v>32</v>
      </c>
      <c r="C854" t="s">
        <v>303</v>
      </c>
      <c r="D854" t="s">
        <v>260</v>
      </c>
      <c r="E854" t="s">
        <v>298</v>
      </c>
      <c r="F854" t="s">
        <v>299</v>
      </c>
      <c r="G854">
        <v>87.5</v>
      </c>
      <c r="H854">
        <v>0.25</v>
      </c>
      <c r="I854">
        <v>350</v>
      </c>
      <c r="J854">
        <v>1</v>
      </c>
    </row>
    <row r="855" spans="1:10">
      <c r="A855">
        <v>43515</v>
      </c>
      <c r="B855" t="s">
        <v>32</v>
      </c>
      <c r="C855" t="s">
        <v>301</v>
      </c>
      <c r="D855" t="s">
        <v>260</v>
      </c>
      <c r="E855" t="s">
        <v>298</v>
      </c>
      <c r="F855" t="s">
        <v>299</v>
      </c>
      <c r="G855">
        <v>87.5</v>
      </c>
      <c r="H855">
        <v>0.25</v>
      </c>
      <c r="I855">
        <v>350</v>
      </c>
      <c r="J855">
        <v>1</v>
      </c>
    </row>
    <row r="856" spans="1:10">
      <c r="A856">
        <v>43517</v>
      </c>
      <c r="B856" t="s">
        <v>32</v>
      </c>
      <c r="C856" t="s">
        <v>301</v>
      </c>
      <c r="D856" t="s">
        <v>260</v>
      </c>
      <c r="E856" t="s">
        <v>298</v>
      </c>
      <c r="F856" t="s">
        <v>299</v>
      </c>
      <c r="G856">
        <v>87.5</v>
      </c>
      <c r="H856">
        <v>0.25</v>
      </c>
      <c r="I856">
        <v>350</v>
      </c>
      <c r="J856">
        <v>1</v>
      </c>
    </row>
    <row r="857" spans="1:10">
      <c r="A857">
        <v>43518</v>
      </c>
      <c r="B857" t="s">
        <v>32</v>
      </c>
      <c r="C857" t="s">
        <v>305</v>
      </c>
      <c r="D857" t="s">
        <v>260</v>
      </c>
      <c r="E857" t="s">
        <v>298</v>
      </c>
      <c r="F857" t="s">
        <v>299</v>
      </c>
      <c r="G857">
        <v>87.5</v>
      </c>
      <c r="H857">
        <v>0.25</v>
      </c>
      <c r="I857">
        <v>350</v>
      </c>
      <c r="J857">
        <v>1</v>
      </c>
    </row>
    <row r="858" spans="1:10">
      <c r="A858">
        <v>43519</v>
      </c>
      <c r="B858" t="s">
        <v>32</v>
      </c>
      <c r="C858" t="s">
        <v>300</v>
      </c>
      <c r="D858" t="s">
        <v>260</v>
      </c>
      <c r="E858" t="s">
        <v>298</v>
      </c>
      <c r="F858" t="s">
        <v>299</v>
      </c>
      <c r="G858">
        <v>87.5</v>
      </c>
      <c r="H858">
        <v>0.25</v>
      </c>
      <c r="I858">
        <v>350</v>
      </c>
      <c r="J858">
        <v>1</v>
      </c>
    </row>
    <row r="859" spans="1:10">
      <c r="A859">
        <v>43520</v>
      </c>
      <c r="B859" t="s">
        <v>32</v>
      </c>
      <c r="C859" t="s">
        <v>305</v>
      </c>
      <c r="D859" t="s">
        <v>260</v>
      </c>
      <c r="E859" t="s">
        <v>298</v>
      </c>
      <c r="F859" t="s">
        <v>299</v>
      </c>
      <c r="G859">
        <v>87.5</v>
      </c>
      <c r="H859">
        <v>0.25</v>
      </c>
      <c r="I859">
        <v>350</v>
      </c>
      <c r="J859">
        <v>1</v>
      </c>
    </row>
    <row r="860" spans="1:10">
      <c r="A860">
        <v>43521</v>
      </c>
      <c r="B860" t="s">
        <v>32</v>
      </c>
      <c r="C860" t="s">
        <v>297</v>
      </c>
      <c r="D860" t="s">
        <v>260</v>
      </c>
      <c r="E860" t="s">
        <v>298</v>
      </c>
      <c r="F860" t="s">
        <v>299</v>
      </c>
      <c r="G860">
        <v>87.5</v>
      </c>
      <c r="H860">
        <v>0.25</v>
      </c>
      <c r="I860">
        <v>350</v>
      </c>
      <c r="J860">
        <v>1</v>
      </c>
    </row>
    <row r="861" spans="1:10">
      <c r="A861">
        <v>43523</v>
      </c>
      <c r="B861" t="s">
        <v>32</v>
      </c>
      <c r="C861" t="s">
        <v>300</v>
      </c>
      <c r="D861" t="s">
        <v>260</v>
      </c>
      <c r="E861" t="s">
        <v>298</v>
      </c>
      <c r="F861" t="s">
        <v>299</v>
      </c>
      <c r="G861">
        <v>87.5</v>
      </c>
      <c r="H861">
        <v>0.25</v>
      </c>
      <c r="I861">
        <v>350</v>
      </c>
      <c r="J861">
        <v>1</v>
      </c>
    </row>
    <row r="862" spans="1:10">
      <c r="A862">
        <v>43525</v>
      </c>
      <c r="B862" t="s">
        <v>32</v>
      </c>
      <c r="D862" t="s">
        <v>260</v>
      </c>
      <c r="E862" t="s">
        <v>298</v>
      </c>
      <c r="F862" t="s">
        <v>299</v>
      </c>
      <c r="G862">
        <v>87.5</v>
      </c>
      <c r="H862">
        <v>0.25</v>
      </c>
      <c r="I862">
        <v>350</v>
      </c>
      <c r="J862">
        <v>1</v>
      </c>
    </row>
    <row r="863" spans="1:10">
      <c r="A863">
        <v>43526</v>
      </c>
      <c r="B863" t="s">
        <v>32</v>
      </c>
      <c r="C863" t="s">
        <v>305</v>
      </c>
      <c r="D863" t="s">
        <v>260</v>
      </c>
      <c r="E863" t="s">
        <v>298</v>
      </c>
      <c r="F863" t="s">
        <v>299</v>
      </c>
      <c r="G863">
        <v>87.5</v>
      </c>
      <c r="H863">
        <v>0.25</v>
      </c>
      <c r="I863">
        <v>350</v>
      </c>
      <c r="J863">
        <v>1</v>
      </c>
    </row>
    <row r="864" spans="1:10">
      <c r="A864">
        <v>43528</v>
      </c>
      <c r="B864" t="s">
        <v>32</v>
      </c>
      <c r="C864" t="s">
        <v>305</v>
      </c>
      <c r="D864" t="s">
        <v>260</v>
      </c>
      <c r="E864" t="s">
        <v>298</v>
      </c>
      <c r="F864" t="s">
        <v>299</v>
      </c>
      <c r="G864">
        <v>87.5</v>
      </c>
      <c r="H864">
        <v>0.25</v>
      </c>
      <c r="I864">
        <v>350</v>
      </c>
      <c r="J864">
        <v>1</v>
      </c>
    </row>
    <row r="865" spans="1:10">
      <c r="A865">
        <v>43536</v>
      </c>
      <c r="B865" t="s">
        <v>32</v>
      </c>
      <c r="C865" t="s">
        <v>297</v>
      </c>
      <c r="D865" t="s">
        <v>260</v>
      </c>
      <c r="E865" t="s">
        <v>298</v>
      </c>
      <c r="F865" t="s">
        <v>299</v>
      </c>
      <c r="G865">
        <v>87.5</v>
      </c>
      <c r="H865">
        <v>0.25</v>
      </c>
      <c r="I865">
        <v>350</v>
      </c>
      <c r="J865">
        <v>1</v>
      </c>
    </row>
    <row r="866" spans="1:10">
      <c r="A866">
        <v>43537</v>
      </c>
      <c r="B866" t="s">
        <v>32</v>
      </c>
      <c r="C866" t="s">
        <v>306</v>
      </c>
      <c r="D866" t="s">
        <v>260</v>
      </c>
      <c r="E866" t="s">
        <v>298</v>
      </c>
      <c r="F866" t="s">
        <v>299</v>
      </c>
      <c r="G866">
        <v>87.5</v>
      </c>
      <c r="H866">
        <v>0.25</v>
      </c>
      <c r="I866">
        <v>350</v>
      </c>
      <c r="J866">
        <v>1</v>
      </c>
    </row>
    <row r="867" spans="1:10">
      <c r="A867">
        <v>43538</v>
      </c>
      <c r="B867" t="s">
        <v>32</v>
      </c>
      <c r="D867" t="s">
        <v>260</v>
      </c>
      <c r="E867" t="s">
        <v>298</v>
      </c>
      <c r="F867" t="s">
        <v>299</v>
      </c>
      <c r="G867">
        <v>87.5</v>
      </c>
      <c r="H867">
        <v>0.25</v>
      </c>
      <c r="I867">
        <v>350</v>
      </c>
      <c r="J867">
        <v>1</v>
      </c>
    </row>
    <row r="868" spans="1:10">
      <c r="A868">
        <v>43541</v>
      </c>
      <c r="B868" t="s">
        <v>32</v>
      </c>
      <c r="C868" t="s">
        <v>305</v>
      </c>
      <c r="D868" t="s">
        <v>260</v>
      </c>
      <c r="E868" t="s">
        <v>298</v>
      </c>
      <c r="F868" t="s">
        <v>299</v>
      </c>
      <c r="G868">
        <v>87.5</v>
      </c>
      <c r="H868">
        <v>0.25</v>
      </c>
      <c r="I868">
        <v>350</v>
      </c>
      <c r="J868">
        <v>1</v>
      </c>
    </row>
    <row r="869" spans="1:10">
      <c r="A869">
        <v>43542</v>
      </c>
      <c r="B869" t="s">
        <v>32</v>
      </c>
      <c r="C869" t="s">
        <v>305</v>
      </c>
      <c r="D869" t="s">
        <v>260</v>
      </c>
      <c r="E869" t="s">
        <v>298</v>
      </c>
      <c r="F869" t="s">
        <v>299</v>
      </c>
      <c r="G869">
        <v>87.5</v>
      </c>
      <c r="H869">
        <v>0.25</v>
      </c>
      <c r="I869">
        <v>350</v>
      </c>
      <c r="J869">
        <v>1</v>
      </c>
    </row>
    <row r="870" spans="1:10">
      <c r="A870">
        <v>43543</v>
      </c>
      <c r="B870" t="s">
        <v>32</v>
      </c>
      <c r="C870" t="s">
        <v>301</v>
      </c>
      <c r="D870" t="s">
        <v>260</v>
      </c>
      <c r="E870" t="s">
        <v>298</v>
      </c>
      <c r="F870" t="s">
        <v>299</v>
      </c>
      <c r="G870">
        <v>87.5</v>
      </c>
      <c r="H870">
        <v>0.25</v>
      </c>
      <c r="I870">
        <v>350</v>
      </c>
      <c r="J870">
        <v>1</v>
      </c>
    </row>
    <row r="871" spans="1:10">
      <c r="A871">
        <v>43545</v>
      </c>
      <c r="B871" t="s">
        <v>32</v>
      </c>
      <c r="C871" t="s">
        <v>305</v>
      </c>
      <c r="D871" t="s">
        <v>260</v>
      </c>
      <c r="E871" t="s">
        <v>298</v>
      </c>
      <c r="F871" t="s">
        <v>299</v>
      </c>
      <c r="G871">
        <v>87.5</v>
      </c>
      <c r="H871">
        <v>0.25</v>
      </c>
      <c r="I871">
        <v>350</v>
      </c>
      <c r="J871">
        <v>1</v>
      </c>
    </row>
    <row r="872" spans="1:10">
      <c r="A872">
        <v>43548</v>
      </c>
      <c r="B872" t="s">
        <v>32</v>
      </c>
      <c r="C872" t="s">
        <v>305</v>
      </c>
      <c r="D872" t="s">
        <v>260</v>
      </c>
      <c r="E872" t="s">
        <v>298</v>
      </c>
      <c r="F872" t="s">
        <v>299</v>
      </c>
      <c r="G872">
        <v>87.5</v>
      </c>
      <c r="H872">
        <v>0.25</v>
      </c>
      <c r="I872">
        <v>350</v>
      </c>
      <c r="J872">
        <v>1</v>
      </c>
    </row>
    <row r="873" spans="1:10">
      <c r="A873">
        <v>43549</v>
      </c>
      <c r="B873" t="s">
        <v>32</v>
      </c>
      <c r="C873" t="s">
        <v>302</v>
      </c>
      <c r="D873" t="s">
        <v>260</v>
      </c>
      <c r="E873" t="s">
        <v>298</v>
      </c>
      <c r="F873" t="s">
        <v>299</v>
      </c>
      <c r="G873">
        <v>87.5</v>
      </c>
      <c r="H873">
        <v>0.25</v>
      </c>
      <c r="I873">
        <v>350</v>
      </c>
      <c r="J873">
        <v>1</v>
      </c>
    </row>
    <row r="874" spans="1:10">
      <c r="A874">
        <v>43553</v>
      </c>
      <c r="B874" t="s">
        <v>32</v>
      </c>
      <c r="C874" t="s">
        <v>302</v>
      </c>
      <c r="D874" t="s">
        <v>260</v>
      </c>
      <c r="E874" t="s">
        <v>298</v>
      </c>
      <c r="F874" t="s">
        <v>299</v>
      </c>
      <c r="G874">
        <v>87.5</v>
      </c>
      <c r="H874">
        <v>0.25</v>
      </c>
      <c r="I874">
        <v>350</v>
      </c>
      <c r="J874">
        <v>1</v>
      </c>
    </row>
    <row r="875" spans="1:10">
      <c r="A875">
        <v>43560</v>
      </c>
      <c r="B875" t="s">
        <v>32</v>
      </c>
      <c r="C875" t="s">
        <v>305</v>
      </c>
      <c r="D875" t="s">
        <v>260</v>
      </c>
      <c r="E875" t="s">
        <v>298</v>
      </c>
      <c r="F875" t="s">
        <v>299</v>
      </c>
      <c r="G875">
        <v>87.5</v>
      </c>
      <c r="H875">
        <v>0.25</v>
      </c>
      <c r="I875">
        <v>350</v>
      </c>
      <c r="J875">
        <v>1</v>
      </c>
    </row>
    <row r="876" spans="1:10">
      <c r="A876">
        <v>43562</v>
      </c>
      <c r="B876" t="s">
        <v>32</v>
      </c>
      <c r="C876" t="s">
        <v>305</v>
      </c>
      <c r="D876" t="s">
        <v>260</v>
      </c>
      <c r="E876" t="s">
        <v>298</v>
      </c>
      <c r="F876" t="s">
        <v>299</v>
      </c>
      <c r="G876">
        <v>87.5</v>
      </c>
      <c r="H876">
        <v>0.25</v>
      </c>
      <c r="I876">
        <v>350</v>
      </c>
      <c r="J876">
        <v>1</v>
      </c>
    </row>
    <row r="877" spans="1:10">
      <c r="A877">
        <v>43563</v>
      </c>
      <c r="B877" t="s">
        <v>32</v>
      </c>
      <c r="C877" t="s">
        <v>308</v>
      </c>
      <c r="D877" t="s">
        <v>260</v>
      </c>
      <c r="E877" t="s">
        <v>298</v>
      </c>
      <c r="F877" t="s">
        <v>299</v>
      </c>
      <c r="G877">
        <v>87.5</v>
      </c>
      <c r="H877">
        <v>0.25</v>
      </c>
      <c r="I877">
        <v>350</v>
      </c>
      <c r="J877">
        <v>1</v>
      </c>
    </row>
    <row r="878" spans="1:10">
      <c r="A878">
        <v>43568</v>
      </c>
      <c r="B878" t="s">
        <v>32</v>
      </c>
      <c r="C878" t="s">
        <v>305</v>
      </c>
      <c r="D878" t="s">
        <v>260</v>
      </c>
      <c r="E878" t="s">
        <v>298</v>
      </c>
      <c r="F878" t="s">
        <v>299</v>
      </c>
      <c r="G878">
        <v>87.5</v>
      </c>
      <c r="H878">
        <v>0.25</v>
      </c>
      <c r="I878">
        <v>350</v>
      </c>
      <c r="J878">
        <v>1</v>
      </c>
    </row>
    <row r="879" spans="1:10">
      <c r="A879">
        <v>43574</v>
      </c>
      <c r="B879" t="s">
        <v>32</v>
      </c>
      <c r="C879" t="s">
        <v>305</v>
      </c>
      <c r="D879" t="s">
        <v>260</v>
      </c>
      <c r="E879" t="s">
        <v>298</v>
      </c>
      <c r="F879" t="s">
        <v>299</v>
      </c>
      <c r="G879">
        <v>87.5</v>
      </c>
      <c r="H879">
        <v>0.25</v>
      </c>
      <c r="I879">
        <v>350</v>
      </c>
      <c r="J879">
        <v>1</v>
      </c>
    </row>
    <row r="880" spans="1:10">
      <c r="A880">
        <v>43575</v>
      </c>
      <c r="B880" t="s">
        <v>32</v>
      </c>
      <c r="C880" t="s">
        <v>301</v>
      </c>
      <c r="D880" t="s">
        <v>260</v>
      </c>
      <c r="E880" t="s">
        <v>298</v>
      </c>
      <c r="F880" t="s">
        <v>299</v>
      </c>
      <c r="G880">
        <v>87.5</v>
      </c>
      <c r="H880">
        <v>0.25</v>
      </c>
      <c r="I880">
        <v>350</v>
      </c>
      <c r="J880">
        <v>1</v>
      </c>
    </row>
    <row r="881" spans="1:10">
      <c r="A881">
        <v>43576</v>
      </c>
      <c r="B881" t="s">
        <v>32</v>
      </c>
      <c r="C881" t="s">
        <v>305</v>
      </c>
      <c r="D881" t="s">
        <v>260</v>
      </c>
      <c r="E881" t="s">
        <v>298</v>
      </c>
      <c r="F881" t="s">
        <v>299</v>
      </c>
      <c r="G881">
        <v>87.5</v>
      </c>
      <c r="H881">
        <v>0.25</v>
      </c>
      <c r="I881">
        <v>350</v>
      </c>
      <c r="J881">
        <v>1</v>
      </c>
    </row>
    <row r="882" spans="1:10">
      <c r="A882">
        <v>43577</v>
      </c>
      <c r="B882" t="s">
        <v>32</v>
      </c>
      <c r="C882" t="s">
        <v>307</v>
      </c>
      <c r="D882" t="s">
        <v>260</v>
      </c>
      <c r="E882" t="s">
        <v>298</v>
      </c>
      <c r="F882" t="s">
        <v>299</v>
      </c>
      <c r="G882">
        <v>87.5</v>
      </c>
      <c r="H882">
        <v>0.25</v>
      </c>
      <c r="I882">
        <v>350</v>
      </c>
      <c r="J882">
        <v>1</v>
      </c>
    </row>
    <row r="883" spans="1:10">
      <c r="A883">
        <v>43582</v>
      </c>
      <c r="B883" t="s">
        <v>32</v>
      </c>
      <c r="C883" t="s">
        <v>305</v>
      </c>
      <c r="D883" t="s">
        <v>260</v>
      </c>
      <c r="E883" t="s">
        <v>298</v>
      </c>
      <c r="F883" t="s">
        <v>299</v>
      </c>
      <c r="G883">
        <v>87.5</v>
      </c>
      <c r="H883">
        <v>0.25</v>
      </c>
      <c r="I883">
        <v>350</v>
      </c>
      <c r="J883">
        <v>1</v>
      </c>
    </row>
    <row r="884" spans="1:10">
      <c r="A884">
        <v>43583</v>
      </c>
      <c r="B884" t="s">
        <v>32</v>
      </c>
      <c r="C884" t="s">
        <v>305</v>
      </c>
      <c r="D884" t="s">
        <v>260</v>
      </c>
      <c r="E884" t="s">
        <v>298</v>
      </c>
      <c r="F884" t="s">
        <v>299</v>
      </c>
      <c r="G884">
        <v>87.5</v>
      </c>
      <c r="H884">
        <v>0.25</v>
      </c>
      <c r="I884">
        <v>350</v>
      </c>
      <c r="J884">
        <v>1</v>
      </c>
    </row>
    <row r="885" spans="1:10">
      <c r="A885">
        <v>43584</v>
      </c>
      <c r="B885" t="s">
        <v>32</v>
      </c>
      <c r="C885" t="s">
        <v>302</v>
      </c>
      <c r="D885" t="s">
        <v>260</v>
      </c>
      <c r="E885" t="s">
        <v>298</v>
      </c>
      <c r="F885" t="s">
        <v>299</v>
      </c>
      <c r="G885">
        <v>87.5</v>
      </c>
      <c r="H885">
        <v>0.25</v>
      </c>
      <c r="I885">
        <v>350</v>
      </c>
      <c r="J885">
        <v>1</v>
      </c>
    </row>
    <row r="886" spans="1:10">
      <c r="A886">
        <v>43596</v>
      </c>
      <c r="B886" t="s">
        <v>32</v>
      </c>
      <c r="C886" t="s">
        <v>307</v>
      </c>
      <c r="D886" t="s">
        <v>260</v>
      </c>
      <c r="E886" t="s">
        <v>298</v>
      </c>
      <c r="F886" t="s">
        <v>299</v>
      </c>
      <c r="G886">
        <v>87.5</v>
      </c>
      <c r="H886">
        <v>0.25</v>
      </c>
      <c r="I886">
        <v>350</v>
      </c>
      <c r="J886">
        <v>1</v>
      </c>
    </row>
    <row r="887" spans="1:10">
      <c r="A887">
        <v>43600</v>
      </c>
      <c r="B887" t="s">
        <v>32</v>
      </c>
      <c r="C887" t="s">
        <v>301</v>
      </c>
      <c r="D887" t="s">
        <v>260</v>
      </c>
      <c r="E887" t="s">
        <v>298</v>
      </c>
      <c r="F887" t="s">
        <v>299</v>
      </c>
      <c r="G887">
        <v>87.5</v>
      </c>
      <c r="H887">
        <v>0.25</v>
      </c>
      <c r="I887">
        <v>350</v>
      </c>
      <c r="J887">
        <v>1</v>
      </c>
    </row>
    <row r="888" spans="1:10">
      <c r="A888">
        <v>43605</v>
      </c>
      <c r="B888" t="s">
        <v>32</v>
      </c>
      <c r="C888" t="s">
        <v>305</v>
      </c>
      <c r="D888" t="s">
        <v>260</v>
      </c>
      <c r="E888" t="s">
        <v>298</v>
      </c>
      <c r="F888" t="s">
        <v>299</v>
      </c>
      <c r="G888">
        <v>87.5</v>
      </c>
      <c r="H888">
        <v>0.25</v>
      </c>
      <c r="I888">
        <v>350</v>
      </c>
      <c r="J888">
        <v>1</v>
      </c>
    </row>
    <row r="889" spans="1:10">
      <c r="A889">
        <v>43610</v>
      </c>
      <c r="B889" t="s">
        <v>32</v>
      </c>
      <c r="C889" t="s">
        <v>305</v>
      </c>
      <c r="D889" t="s">
        <v>260</v>
      </c>
      <c r="E889" t="s">
        <v>298</v>
      </c>
      <c r="F889" t="s">
        <v>299</v>
      </c>
      <c r="G889">
        <v>87.5</v>
      </c>
      <c r="H889">
        <v>0.25</v>
      </c>
      <c r="I889">
        <v>350</v>
      </c>
      <c r="J889">
        <v>1</v>
      </c>
    </row>
    <row r="890" spans="1:10">
      <c r="A890">
        <v>43611</v>
      </c>
      <c r="B890" t="s">
        <v>32</v>
      </c>
      <c r="C890" t="s">
        <v>305</v>
      </c>
      <c r="D890" t="s">
        <v>260</v>
      </c>
      <c r="E890" t="s">
        <v>298</v>
      </c>
      <c r="F890" t="s">
        <v>299</v>
      </c>
      <c r="G890">
        <v>87.5</v>
      </c>
      <c r="H890">
        <v>0.25</v>
      </c>
      <c r="I890">
        <v>350</v>
      </c>
      <c r="J890">
        <v>1</v>
      </c>
    </row>
    <row r="891" spans="1:10">
      <c r="A891">
        <v>43613</v>
      </c>
      <c r="B891" t="s">
        <v>32</v>
      </c>
      <c r="C891" t="s">
        <v>297</v>
      </c>
      <c r="D891" t="s">
        <v>260</v>
      </c>
      <c r="E891" t="s">
        <v>298</v>
      </c>
      <c r="F891" t="s">
        <v>299</v>
      </c>
      <c r="G891">
        <v>87.5</v>
      </c>
      <c r="H891">
        <v>0.25</v>
      </c>
      <c r="I891">
        <v>350</v>
      </c>
      <c r="J891">
        <v>1</v>
      </c>
    </row>
    <row r="892" spans="1:10">
      <c r="A892">
        <v>43615</v>
      </c>
      <c r="B892" t="s">
        <v>32</v>
      </c>
      <c r="C892" t="s">
        <v>297</v>
      </c>
      <c r="D892" t="s">
        <v>260</v>
      </c>
      <c r="E892" t="s">
        <v>298</v>
      </c>
      <c r="F892" t="s">
        <v>299</v>
      </c>
      <c r="G892">
        <v>87.5</v>
      </c>
      <c r="H892">
        <v>0.25</v>
      </c>
      <c r="I892">
        <v>350</v>
      </c>
      <c r="J892">
        <v>1</v>
      </c>
    </row>
    <row r="893" spans="1:10">
      <c r="A893">
        <v>43617</v>
      </c>
      <c r="B893" t="s">
        <v>32</v>
      </c>
      <c r="C893" t="s">
        <v>305</v>
      </c>
      <c r="D893" t="s">
        <v>260</v>
      </c>
      <c r="E893" t="s">
        <v>298</v>
      </c>
      <c r="F893" t="s">
        <v>299</v>
      </c>
      <c r="G893">
        <v>87.5</v>
      </c>
      <c r="H893">
        <v>0.25</v>
      </c>
      <c r="I893">
        <v>350</v>
      </c>
      <c r="J893">
        <v>1</v>
      </c>
    </row>
    <row r="894" spans="1:10">
      <c r="A894">
        <v>43618</v>
      </c>
      <c r="B894" t="s">
        <v>32</v>
      </c>
      <c r="C894" t="s">
        <v>305</v>
      </c>
      <c r="D894" t="s">
        <v>260</v>
      </c>
      <c r="E894" t="s">
        <v>298</v>
      </c>
      <c r="F894" t="s">
        <v>299</v>
      </c>
      <c r="G894">
        <v>87.5</v>
      </c>
      <c r="H894">
        <v>0.25</v>
      </c>
      <c r="I894">
        <v>350</v>
      </c>
      <c r="J894">
        <v>1</v>
      </c>
    </row>
    <row r="895" spans="1:10">
      <c r="A895">
        <v>43621</v>
      </c>
      <c r="B895" t="s">
        <v>32</v>
      </c>
      <c r="C895" t="s">
        <v>307</v>
      </c>
      <c r="D895" t="s">
        <v>260</v>
      </c>
      <c r="E895" t="s">
        <v>298</v>
      </c>
      <c r="F895" t="s">
        <v>299</v>
      </c>
      <c r="G895">
        <v>87.5</v>
      </c>
      <c r="H895">
        <v>0.25</v>
      </c>
      <c r="I895">
        <v>350</v>
      </c>
      <c r="J895">
        <v>1</v>
      </c>
    </row>
    <row r="896" spans="1:10">
      <c r="A896">
        <v>43629</v>
      </c>
      <c r="B896" t="s">
        <v>32</v>
      </c>
      <c r="C896" t="s">
        <v>305</v>
      </c>
      <c r="D896" t="s">
        <v>260</v>
      </c>
      <c r="E896" t="s">
        <v>298</v>
      </c>
      <c r="F896" t="s">
        <v>299</v>
      </c>
      <c r="G896">
        <v>87.5</v>
      </c>
      <c r="H896">
        <v>0.25</v>
      </c>
      <c r="I896">
        <v>350</v>
      </c>
      <c r="J896">
        <v>1</v>
      </c>
    </row>
    <row r="897" spans="1:10">
      <c r="A897">
        <v>43638</v>
      </c>
      <c r="B897" t="s">
        <v>32</v>
      </c>
      <c r="C897" t="s">
        <v>305</v>
      </c>
      <c r="D897" t="s">
        <v>260</v>
      </c>
      <c r="E897" t="s">
        <v>298</v>
      </c>
      <c r="F897" t="s">
        <v>299</v>
      </c>
      <c r="G897">
        <v>87.5</v>
      </c>
      <c r="H897">
        <v>0.25</v>
      </c>
      <c r="I897">
        <v>350</v>
      </c>
      <c r="J897">
        <v>1</v>
      </c>
    </row>
    <row r="898" spans="1:10">
      <c r="A898">
        <v>43641</v>
      </c>
      <c r="B898" t="s">
        <v>32</v>
      </c>
      <c r="C898" t="s">
        <v>301</v>
      </c>
      <c r="D898" t="s">
        <v>260</v>
      </c>
      <c r="E898" t="s">
        <v>298</v>
      </c>
      <c r="F898" t="s">
        <v>299</v>
      </c>
      <c r="G898">
        <v>87.5</v>
      </c>
      <c r="H898">
        <v>0.25</v>
      </c>
      <c r="I898">
        <v>350</v>
      </c>
      <c r="J898">
        <v>1</v>
      </c>
    </row>
    <row r="899" spans="1:10">
      <c r="A899">
        <v>43647</v>
      </c>
      <c r="B899" t="s">
        <v>32</v>
      </c>
      <c r="C899" t="s">
        <v>305</v>
      </c>
      <c r="D899" t="s">
        <v>260</v>
      </c>
      <c r="E899" t="s">
        <v>298</v>
      </c>
      <c r="F899" t="s">
        <v>299</v>
      </c>
      <c r="G899">
        <v>87.5</v>
      </c>
      <c r="H899">
        <v>0.25</v>
      </c>
      <c r="I899">
        <v>350</v>
      </c>
      <c r="J899">
        <v>1</v>
      </c>
    </row>
    <row r="900" spans="1:10">
      <c r="A900">
        <v>43652</v>
      </c>
      <c r="B900" t="s">
        <v>32</v>
      </c>
      <c r="C900" t="s">
        <v>305</v>
      </c>
      <c r="D900" t="s">
        <v>260</v>
      </c>
      <c r="E900" t="s">
        <v>298</v>
      </c>
      <c r="F900" t="s">
        <v>299</v>
      </c>
      <c r="G900">
        <v>87.5</v>
      </c>
      <c r="H900">
        <v>0.25</v>
      </c>
      <c r="I900">
        <v>350</v>
      </c>
      <c r="J900">
        <v>1</v>
      </c>
    </row>
    <row r="901" spans="1:10">
      <c r="A901">
        <v>43655</v>
      </c>
      <c r="B901" t="s">
        <v>32</v>
      </c>
      <c r="C901" t="s">
        <v>305</v>
      </c>
      <c r="D901" t="s">
        <v>260</v>
      </c>
      <c r="E901" t="s">
        <v>298</v>
      </c>
      <c r="F901" t="s">
        <v>299</v>
      </c>
      <c r="G901">
        <v>87.5</v>
      </c>
      <c r="H901">
        <v>0.25</v>
      </c>
      <c r="I901">
        <v>350</v>
      </c>
      <c r="J901">
        <v>1</v>
      </c>
    </row>
    <row r="902" spans="1:10">
      <c r="A902">
        <v>43663</v>
      </c>
      <c r="B902" t="s">
        <v>32</v>
      </c>
      <c r="C902" t="s">
        <v>301</v>
      </c>
      <c r="D902" t="s">
        <v>260</v>
      </c>
      <c r="E902" t="s">
        <v>298</v>
      </c>
      <c r="F902" t="s">
        <v>299</v>
      </c>
      <c r="G902">
        <v>87.5</v>
      </c>
      <c r="H902">
        <v>0.25</v>
      </c>
      <c r="I902">
        <v>350</v>
      </c>
      <c r="J902">
        <v>1</v>
      </c>
    </row>
    <row r="903" spans="1:10">
      <c r="A903">
        <v>43667</v>
      </c>
      <c r="B903" t="s">
        <v>32</v>
      </c>
      <c r="C903" t="s">
        <v>305</v>
      </c>
      <c r="D903" t="s">
        <v>260</v>
      </c>
      <c r="E903" t="s">
        <v>298</v>
      </c>
      <c r="F903" t="s">
        <v>299</v>
      </c>
      <c r="G903">
        <v>87.5</v>
      </c>
      <c r="H903">
        <v>0.25</v>
      </c>
      <c r="I903">
        <v>350</v>
      </c>
      <c r="J903">
        <v>1</v>
      </c>
    </row>
    <row r="904" spans="1:10">
      <c r="A904">
        <v>43674</v>
      </c>
      <c r="B904" t="s">
        <v>32</v>
      </c>
      <c r="C904" t="s">
        <v>305</v>
      </c>
      <c r="D904" t="s">
        <v>260</v>
      </c>
      <c r="E904" t="s">
        <v>298</v>
      </c>
      <c r="F904" t="s">
        <v>299</v>
      </c>
      <c r="G904">
        <v>87.5</v>
      </c>
      <c r="H904">
        <v>0.25</v>
      </c>
      <c r="I904">
        <v>350</v>
      </c>
      <c r="J904">
        <v>1</v>
      </c>
    </row>
    <row r="905" spans="1:10">
      <c r="A905">
        <v>43676</v>
      </c>
      <c r="B905" t="s">
        <v>32</v>
      </c>
      <c r="C905" t="s">
        <v>302</v>
      </c>
      <c r="D905" t="s">
        <v>260</v>
      </c>
      <c r="E905" t="s">
        <v>298</v>
      </c>
      <c r="F905" t="s">
        <v>299</v>
      </c>
      <c r="G905">
        <v>87.5</v>
      </c>
      <c r="H905">
        <v>0.25</v>
      </c>
      <c r="I905">
        <v>350</v>
      </c>
      <c r="J905">
        <v>1</v>
      </c>
    </row>
    <row r="906" spans="1:10">
      <c r="A906">
        <v>43739</v>
      </c>
      <c r="B906" t="s">
        <v>32</v>
      </c>
      <c r="D906" t="s">
        <v>260</v>
      </c>
      <c r="E906" t="s">
        <v>298</v>
      </c>
      <c r="F906" t="s">
        <v>299</v>
      </c>
      <c r="G906">
        <v>87.5</v>
      </c>
      <c r="H906">
        <v>0.25</v>
      </c>
      <c r="I906">
        <v>350</v>
      </c>
      <c r="J906">
        <v>1</v>
      </c>
    </row>
    <row r="907" spans="1:10">
      <c r="A907">
        <v>43743</v>
      </c>
      <c r="B907" t="s">
        <v>32</v>
      </c>
      <c r="C907" t="s">
        <v>305</v>
      </c>
      <c r="D907" t="s">
        <v>260</v>
      </c>
      <c r="E907" t="s">
        <v>298</v>
      </c>
      <c r="F907" t="s">
        <v>299</v>
      </c>
      <c r="G907">
        <v>87.5</v>
      </c>
      <c r="H907">
        <v>0.25</v>
      </c>
      <c r="I907">
        <v>350</v>
      </c>
      <c r="J907">
        <v>1</v>
      </c>
    </row>
    <row r="908" spans="1:10">
      <c r="A908">
        <v>43749</v>
      </c>
      <c r="B908" t="s">
        <v>32</v>
      </c>
      <c r="C908" t="s">
        <v>305</v>
      </c>
      <c r="D908" t="s">
        <v>260</v>
      </c>
      <c r="E908" t="s">
        <v>298</v>
      </c>
      <c r="F908" t="s">
        <v>299</v>
      </c>
      <c r="G908">
        <v>87.5</v>
      </c>
      <c r="H908">
        <v>0.25</v>
      </c>
      <c r="I908">
        <v>350</v>
      </c>
      <c r="J908">
        <v>1</v>
      </c>
    </row>
    <row r="909" spans="1:10">
      <c r="A909">
        <v>43750</v>
      </c>
      <c r="B909" t="s">
        <v>32</v>
      </c>
      <c r="C909" t="s">
        <v>300</v>
      </c>
      <c r="D909" t="s">
        <v>260</v>
      </c>
      <c r="E909" t="s">
        <v>298</v>
      </c>
      <c r="F909" t="s">
        <v>299</v>
      </c>
      <c r="G909">
        <v>87.5</v>
      </c>
      <c r="H909">
        <v>0.25</v>
      </c>
      <c r="I909">
        <v>350</v>
      </c>
      <c r="J909">
        <v>1</v>
      </c>
    </row>
    <row r="910" spans="1:10">
      <c r="A910">
        <v>43751</v>
      </c>
      <c r="B910" t="s">
        <v>32</v>
      </c>
      <c r="C910" t="s">
        <v>301</v>
      </c>
      <c r="D910" t="s">
        <v>260</v>
      </c>
      <c r="E910" t="s">
        <v>298</v>
      </c>
      <c r="F910" t="s">
        <v>299</v>
      </c>
      <c r="G910">
        <v>87.5</v>
      </c>
      <c r="H910">
        <v>0.25</v>
      </c>
      <c r="I910">
        <v>350</v>
      </c>
      <c r="J910">
        <v>1</v>
      </c>
    </row>
    <row r="911" spans="1:10">
      <c r="A911">
        <v>43754</v>
      </c>
      <c r="B911" t="s">
        <v>32</v>
      </c>
      <c r="C911" t="s">
        <v>305</v>
      </c>
      <c r="D911" t="s">
        <v>260</v>
      </c>
      <c r="E911" t="s">
        <v>298</v>
      </c>
      <c r="F911" t="s">
        <v>299</v>
      </c>
      <c r="G911">
        <v>87.5</v>
      </c>
      <c r="H911">
        <v>0.25</v>
      </c>
      <c r="I911">
        <v>350</v>
      </c>
      <c r="J911">
        <v>1</v>
      </c>
    </row>
    <row r="912" spans="1:10">
      <c r="A912">
        <v>43755</v>
      </c>
      <c r="B912" t="s">
        <v>32</v>
      </c>
      <c r="C912" t="s">
        <v>305</v>
      </c>
      <c r="D912" t="s">
        <v>260</v>
      </c>
      <c r="E912" t="s">
        <v>298</v>
      </c>
      <c r="F912" t="s">
        <v>299</v>
      </c>
      <c r="G912">
        <v>87.5</v>
      </c>
      <c r="H912">
        <v>0.25</v>
      </c>
      <c r="I912">
        <v>350</v>
      </c>
      <c r="J912">
        <v>1</v>
      </c>
    </row>
    <row r="913" spans="1:10">
      <c r="A913">
        <v>43757</v>
      </c>
      <c r="B913" t="s">
        <v>32</v>
      </c>
      <c r="C913" t="s">
        <v>300</v>
      </c>
      <c r="D913" t="s">
        <v>260</v>
      </c>
      <c r="E913" t="s">
        <v>298</v>
      </c>
      <c r="F913" t="s">
        <v>299</v>
      </c>
      <c r="G913">
        <v>87.5</v>
      </c>
      <c r="H913">
        <v>0.25</v>
      </c>
      <c r="I913">
        <v>350</v>
      </c>
      <c r="J913">
        <v>1</v>
      </c>
    </row>
    <row r="914" spans="1:10">
      <c r="A914">
        <v>43758</v>
      </c>
      <c r="B914" t="s">
        <v>32</v>
      </c>
      <c r="C914" t="s">
        <v>305</v>
      </c>
      <c r="D914" t="s">
        <v>260</v>
      </c>
      <c r="E914" t="s">
        <v>298</v>
      </c>
      <c r="F914" t="s">
        <v>299</v>
      </c>
      <c r="G914">
        <v>87.5</v>
      </c>
      <c r="H914">
        <v>0.25</v>
      </c>
      <c r="I914">
        <v>350</v>
      </c>
      <c r="J914">
        <v>1</v>
      </c>
    </row>
    <row r="915" spans="1:10">
      <c r="A915">
        <v>43760</v>
      </c>
      <c r="B915" t="s">
        <v>32</v>
      </c>
      <c r="C915" t="s">
        <v>301</v>
      </c>
      <c r="D915" t="s">
        <v>260</v>
      </c>
      <c r="E915" t="s">
        <v>298</v>
      </c>
      <c r="F915" t="s">
        <v>299</v>
      </c>
      <c r="G915">
        <v>87.5</v>
      </c>
      <c r="H915">
        <v>0.25</v>
      </c>
      <c r="I915">
        <v>350</v>
      </c>
      <c r="J915">
        <v>1</v>
      </c>
    </row>
    <row r="916" spans="1:10">
      <c r="A916">
        <v>43762</v>
      </c>
      <c r="B916" t="s">
        <v>32</v>
      </c>
      <c r="D916" t="s">
        <v>260</v>
      </c>
      <c r="E916" t="s">
        <v>298</v>
      </c>
      <c r="F916" t="s">
        <v>299</v>
      </c>
      <c r="G916">
        <v>87.5</v>
      </c>
      <c r="H916">
        <v>0.25</v>
      </c>
      <c r="I916">
        <v>350</v>
      </c>
      <c r="J916">
        <v>1</v>
      </c>
    </row>
    <row r="917" spans="1:10">
      <c r="A917">
        <v>43765</v>
      </c>
      <c r="B917" t="s">
        <v>32</v>
      </c>
      <c r="C917" t="s">
        <v>305</v>
      </c>
      <c r="D917" t="s">
        <v>260</v>
      </c>
      <c r="E917" t="s">
        <v>298</v>
      </c>
      <c r="F917" t="s">
        <v>299</v>
      </c>
      <c r="G917">
        <v>87.5</v>
      </c>
      <c r="H917">
        <v>0.25</v>
      </c>
      <c r="I917">
        <v>350</v>
      </c>
      <c r="J917">
        <v>1</v>
      </c>
    </row>
    <row r="918" spans="1:10">
      <c r="A918">
        <v>43800</v>
      </c>
      <c r="B918" t="s">
        <v>32</v>
      </c>
      <c r="C918" t="s">
        <v>305</v>
      </c>
      <c r="D918" t="s">
        <v>260</v>
      </c>
      <c r="E918" t="s">
        <v>298</v>
      </c>
      <c r="F918" t="s">
        <v>299</v>
      </c>
      <c r="G918">
        <v>87.5</v>
      </c>
      <c r="H918">
        <v>0.25</v>
      </c>
      <c r="I918">
        <v>350</v>
      </c>
      <c r="J918">
        <v>1</v>
      </c>
    </row>
    <row r="919" spans="1:10">
      <c r="A919">
        <v>43801</v>
      </c>
      <c r="B919" t="s">
        <v>32</v>
      </c>
      <c r="C919" t="s">
        <v>302</v>
      </c>
      <c r="D919" t="s">
        <v>260</v>
      </c>
      <c r="E919" t="s">
        <v>298</v>
      </c>
      <c r="F919" t="s">
        <v>299</v>
      </c>
      <c r="G919">
        <v>87.5</v>
      </c>
      <c r="H919">
        <v>0.25</v>
      </c>
      <c r="I919">
        <v>350</v>
      </c>
      <c r="J919">
        <v>1</v>
      </c>
    </row>
    <row r="920" spans="1:10">
      <c r="A920">
        <v>43803</v>
      </c>
      <c r="B920" t="s">
        <v>32</v>
      </c>
      <c r="C920" t="s">
        <v>305</v>
      </c>
      <c r="D920" t="s">
        <v>260</v>
      </c>
      <c r="E920" t="s">
        <v>298</v>
      </c>
      <c r="F920" t="s">
        <v>299</v>
      </c>
      <c r="G920">
        <v>87.5</v>
      </c>
      <c r="H920">
        <v>0.25</v>
      </c>
      <c r="I920">
        <v>350</v>
      </c>
      <c r="J920">
        <v>1</v>
      </c>
    </row>
    <row r="921" spans="1:10">
      <c r="A921">
        <v>43804</v>
      </c>
      <c r="B921" t="s">
        <v>32</v>
      </c>
      <c r="C921" t="s">
        <v>305</v>
      </c>
      <c r="D921" t="s">
        <v>260</v>
      </c>
      <c r="E921" t="s">
        <v>298</v>
      </c>
      <c r="F921" t="s">
        <v>299</v>
      </c>
      <c r="G921">
        <v>87.5</v>
      </c>
      <c r="H921">
        <v>0.25</v>
      </c>
      <c r="I921">
        <v>350</v>
      </c>
      <c r="J921">
        <v>1</v>
      </c>
    </row>
    <row r="922" spans="1:10">
      <c r="A922">
        <v>43806</v>
      </c>
      <c r="B922" t="s">
        <v>32</v>
      </c>
      <c r="C922" t="s">
        <v>305</v>
      </c>
      <c r="D922" t="s">
        <v>260</v>
      </c>
      <c r="E922" t="s">
        <v>298</v>
      </c>
      <c r="F922" t="s">
        <v>299</v>
      </c>
      <c r="G922">
        <v>87.5</v>
      </c>
      <c r="H922">
        <v>0.25</v>
      </c>
      <c r="I922">
        <v>350</v>
      </c>
      <c r="J922">
        <v>1</v>
      </c>
    </row>
    <row r="923" spans="1:10">
      <c r="A923">
        <v>43808</v>
      </c>
      <c r="B923" t="s">
        <v>32</v>
      </c>
      <c r="C923" t="s">
        <v>300</v>
      </c>
      <c r="D923" t="s">
        <v>260</v>
      </c>
      <c r="E923" t="s">
        <v>298</v>
      </c>
      <c r="F923" t="s">
        <v>299</v>
      </c>
      <c r="G923">
        <v>87.5</v>
      </c>
      <c r="H923">
        <v>0.25</v>
      </c>
      <c r="I923">
        <v>350</v>
      </c>
      <c r="J923">
        <v>1</v>
      </c>
    </row>
    <row r="924" spans="1:10">
      <c r="A924">
        <v>43809</v>
      </c>
      <c r="B924" t="s">
        <v>32</v>
      </c>
      <c r="D924" t="s">
        <v>260</v>
      </c>
      <c r="E924" t="s">
        <v>298</v>
      </c>
      <c r="F924" t="s">
        <v>299</v>
      </c>
      <c r="G924">
        <v>87.5</v>
      </c>
      <c r="H924">
        <v>0.25</v>
      </c>
      <c r="I924">
        <v>350</v>
      </c>
      <c r="J924">
        <v>1</v>
      </c>
    </row>
    <row r="925" spans="1:10">
      <c r="A925">
        <v>43812</v>
      </c>
      <c r="B925" t="s">
        <v>32</v>
      </c>
      <c r="D925" t="s">
        <v>260</v>
      </c>
      <c r="E925" t="s">
        <v>298</v>
      </c>
      <c r="F925" t="s">
        <v>299</v>
      </c>
      <c r="G925">
        <v>87.5</v>
      </c>
      <c r="H925">
        <v>0.25</v>
      </c>
      <c r="I925">
        <v>350</v>
      </c>
      <c r="J925">
        <v>1</v>
      </c>
    </row>
    <row r="926" spans="1:10">
      <c r="A926">
        <v>43815</v>
      </c>
      <c r="B926" t="s">
        <v>32</v>
      </c>
      <c r="C926" t="s">
        <v>305</v>
      </c>
      <c r="D926" t="s">
        <v>260</v>
      </c>
      <c r="E926" t="s">
        <v>298</v>
      </c>
      <c r="F926" t="s">
        <v>299</v>
      </c>
      <c r="G926">
        <v>87.5</v>
      </c>
      <c r="H926">
        <v>0.25</v>
      </c>
      <c r="I926">
        <v>350</v>
      </c>
      <c r="J926">
        <v>1</v>
      </c>
    </row>
    <row r="927" spans="1:10">
      <c r="A927">
        <v>43816</v>
      </c>
      <c r="B927" t="s">
        <v>32</v>
      </c>
      <c r="C927" t="s">
        <v>305</v>
      </c>
      <c r="D927" t="s">
        <v>260</v>
      </c>
      <c r="E927" t="s">
        <v>298</v>
      </c>
      <c r="F927" t="s">
        <v>299</v>
      </c>
      <c r="G927">
        <v>87.5</v>
      </c>
      <c r="H927">
        <v>0.25</v>
      </c>
      <c r="I927">
        <v>350</v>
      </c>
      <c r="J927">
        <v>1</v>
      </c>
    </row>
    <row r="928" spans="1:10">
      <c r="A928">
        <v>43817</v>
      </c>
      <c r="B928" t="s">
        <v>32</v>
      </c>
      <c r="C928" t="s">
        <v>305</v>
      </c>
      <c r="D928" t="s">
        <v>260</v>
      </c>
      <c r="E928" t="s">
        <v>298</v>
      </c>
      <c r="F928" t="s">
        <v>299</v>
      </c>
      <c r="G928">
        <v>87.5</v>
      </c>
      <c r="H928">
        <v>0.25</v>
      </c>
      <c r="I928">
        <v>350</v>
      </c>
      <c r="J928">
        <v>1</v>
      </c>
    </row>
    <row r="929" spans="1:10">
      <c r="A929">
        <v>43819</v>
      </c>
      <c r="B929" t="s">
        <v>32</v>
      </c>
      <c r="C929" t="s">
        <v>301</v>
      </c>
      <c r="D929" t="s">
        <v>260</v>
      </c>
      <c r="E929" t="s">
        <v>298</v>
      </c>
      <c r="F929" t="s">
        <v>299</v>
      </c>
      <c r="G929">
        <v>87.5</v>
      </c>
      <c r="H929">
        <v>0.25</v>
      </c>
      <c r="I929">
        <v>350</v>
      </c>
      <c r="J929">
        <v>1</v>
      </c>
    </row>
    <row r="930" spans="1:10">
      <c r="A930">
        <v>43820</v>
      </c>
      <c r="B930" t="s">
        <v>32</v>
      </c>
      <c r="C930" t="s">
        <v>302</v>
      </c>
      <c r="D930" t="s">
        <v>260</v>
      </c>
      <c r="E930" t="s">
        <v>298</v>
      </c>
      <c r="F930" t="s">
        <v>299</v>
      </c>
      <c r="G930">
        <v>87.5</v>
      </c>
      <c r="H930">
        <v>0.25</v>
      </c>
      <c r="I930">
        <v>350</v>
      </c>
      <c r="J930">
        <v>1</v>
      </c>
    </row>
    <row r="931" spans="1:10">
      <c r="A931">
        <v>43822</v>
      </c>
      <c r="B931" t="s">
        <v>32</v>
      </c>
      <c r="C931" t="s">
        <v>305</v>
      </c>
      <c r="D931" t="s">
        <v>260</v>
      </c>
      <c r="E931" t="s">
        <v>298</v>
      </c>
      <c r="F931" t="s">
        <v>299</v>
      </c>
      <c r="G931">
        <v>87.5</v>
      </c>
      <c r="H931">
        <v>0.25</v>
      </c>
      <c r="I931">
        <v>350</v>
      </c>
      <c r="J931">
        <v>1</v>
      </c>
    </row>
    <row r="932" spans="1:10">
      <c r="A932">
        <v>43823</v>
      </c>
      <c r="B932" t="s">
        <v>32</v>
      </c>
      <c r="C932" t="s">
        <v>305</v>
      </c>
      <c r="D932" t="s">
        <v>260</v>
      </c>
      <c r="E932" t="s">
        <v>298</v>
      </c>
      <c r="F932" t="s">
        <v>299</v>
      </c>
      <c r="G932">
        <v>87.5</v>
      </c>
      <c r="H932">
        <v>0.25</v>
      </c>
      <c r="I932">
        <v>350</v>
      </c>
      <c r="J932">
        <v>1</v>
      </c>
    </row>
    <row r="933" spans="1:10">
      <c r="A933">
        <v>43827</v>
      </c>
      <c r="B933" t="s">
        <v>32</v>
      </c>
      <c r="C933" t="s">
        <v>305</v>
      </c>
      <c r="D933" t="s">
        <v>260</v>
      </c>
      <c r="E933" t="s">
        <v>298</v>
      </c>
      <c r="F933" t="s">
        <v>299</v>
      </c>
      <c r="G933">
        <v>87.5</v>
      </c>
      <c r="H933">
        <v>0.25</v>
      </c>
      <c r="I933">
        <v>350</v>
      </c>
      <c r="J933">
        <v>1</v>
      </c>
    </row>
    <row r="934" spans="1:10">
      <c r="A934">
        <v>43470</v>
      </c>
      <c r="B934" t="s">
        <v>29</v>
      </c>
      <c r="C934" t="s">
        <v>300</v>
      </c>
      <c r="D934" t="s">
        <v>260</v>
      </c>
      <c r="E934" t="s">
        <v>298</v>
      </c>
      <c r="F934" t="s">
        <v>299</v>
      </c>
      <c r="G934">
        <v>87.5</v>
      </c>
      <c r="H934">
        <v>0.25</v>
      </c>
      <c r="I934">
        <v>350</v>
      </c>
      <c r="J934">
        <v>1</v>
      </c>
    </row>
    <row r="935" spans="1:10">
      <c r="A935">
        <v>43472</v>
      </c>
      <c r="B935" t="s">
        <v>29</v>
      </c>
      <c r="C935" t="s">
        <v>297</v>
      </c>
      <c r="D935" t="s">
        <v>260</v>
      </c>
      <c r="E935" t="s">
        <v>298</v>
      </c>
      <c r="F935" t="s">
        <v>299</v>
      </c>
      <c r="G935">
        <v>87.5</v>
      </c>
      <c r="H935">
        <v>0.25</v>
      </c>
      <c r="I935">
        <v>350</v>
      </c>
      <c r="J935">
        <v>1</v>
      </c>
    </row>
    <row r="936" spans="1:10">
      <c r="A936">
        <v>43482</v>
      </c>
      <c r="B936" t="s">
        <v>29</v>
      </c>
      <c r="C936" t="s">
        <v>301</v>
      </c>
      <c r="D936" t="s">
        <v>260</v>
      </c>
      <c r="E936" t="s">
        <v>298</v>
      </c>
      <c r="F936" t="s">
        <v>299</v>
      </c>
      <c r="G936">
        <v>87.5</v>
      </c>
      <c r="H936">
        <v>0.25</v>
      </c>
      <c r="I936">
        <v>350</v>
      </c>
      <c r="J936">
        <v>1</v>
      </c>
    </row>
    <row r="937" spans="1:10">
      <c r="A937">
        <v>43491</v>
      </c>
      <c r="B937" t="s">
        <v>29</v>
      </c>
      <c r="C937" t="s">
        <v>301</v>
      </c>
      <c r="D937" t="s">
        <v>260</v>
      </c>
      <c r="E937" t="s">
        <v>298</v>
      </c>
      <c r="F937" t="s">
        <v>299</v>
      </c>
      <c r="G937">
        <v>87.5</v>
      </c>
      <c r="H937">
        <v>0.25</v>
      </c>
      <c r="I937">
        <v>350</v>
      </c>
      <c r="J937">
        <v>1</v>
      </c>
    </row>
    <row r="938" spans="1:10">
      <c r="A938">
        <v>43492</v>
      </c>
      <c r="B938" t="s">
        <v>29</v>
      </c>
      <c r="C938" t="s">
        <v>297</v>
      </c>
      <c r="D938" t="s">
        <v>260</v>
      </c>
      <c r="E938" t="s">
        <v>298</v>
      </c>
      <c r="F938" t="s">
        <v>299</v>
      </c>
      <c r="G938">
        <v>87.5</v>
      </c>
      <c r="H938">
        <v>0.25</v>
      </c>
      <c r="I938">
        <v>350</v>
      </c>
      <c r="J938">
        <v>1</v>
      </c>
    </row>
    <row r="939" spans="1:10">
      <c r="A939">
        <v>43494</v>
      </c>
      <c r="B939" t="s">
        <v>29</v>
      </c>
      <c r="C939" t="s">
        <v>302</v>
      </c>
      <c r="D939" t="s">
        <v>260</v>
      </c>
      <c r="E939" t="s">
        <v>298</v>
      </c>
      <c r="F939" t="s">
        <v>299</v>
      </c>
      <c r="G939">
        <v>87.5</v>
      </c>
      <c r="H939">
        <v>0.25</v>
      </c>
      <c r="I939">
        <v>350</v>
      </c>
      <c r="J939">
        <v>1</v>
      </c>
    </row>
    <row r="940" spans="1:10">
      <c r="A940">
        <v>43495</v>
      </c>
      <c r="B940" t="s">
        <v>29</v>
      </c>
      <c r="C940" t="s">
        <v>308</v>
      </c>
      <c r="D940" t="s">
        <v>260</v>
      </c>
      <c r="E940" t="s">
        <v>298</v>
      </c>
      <c r="F940" t="s">
        <v>299</v>
      </c>
      <c r="G940">
        <v>87.5</v>
      </c>
      <c r="H940">
        <v>0.25</v>
      </c>
      <c r="I940">
        <v>350</v>
      </c>
      <c r="J940">
        <v>1</v>
      </c>
    </row>
    <row r="941" spans="1:10">
      <c r="A941">
        <v>43506</v>
      </c>
      <c r="B941" t="s">
        <v>29</v>
      </c>
      <c r="C941" t="s">
        <v>301</v>
      </c>
      <c r="D941" t="s">
        <v>260</v>
      </c>
      <c r="E941" t="s">
        <v>298</v>
      </c>
      <c r="F941" t="s">
        <v>299</v>
      </c>
      <c r="G941">
        <v>87.5</v>
      </c>
      <c r="H941">
        <v>0.25</v>
      </c>
      <c r="I941">
        <v>350</v>
      </c>
      <c r="J941">
        <v>1</v>
      </c>
    </row>
    <row r="942" spans="1:10">
      <c r="A942">
        <v>43507</v>
      </c>
      <c r="B942" t="s">
        <v>29</v>
      </c>
      <c r="C942" t="s">
        <v>301</v>
      </c>
      <c r="D942" t="s">
        <v>260</v>
      </c>
      <c r="E942" t="s">
        <v>298</v>
      </c>
      <c r="F942" t="s">
        <v>299</v>
      </c>
      <c r="G942">
        <v>87.5</v>
      </c>
      <c r="H942">
        <v>0.25</v>
      </c>
      <c r="I942">
        <v>350</v>
      </c>
      <c r="J942">
        <v>1</v>
      </c>
    </row>
    <row r="943" spans="1:10">
      <c r="A943">
        <v>43522</v>
      </c>
      <c r="B943" t="s">
        <v>29</v>
      </c>
      <c r="C943" t="s">
        <v>304</v>
      </c>
      <c r="D943" t="s">
        <v>260</v>
      </c>
      <c r="E943" t="s">
        <v>298</v>
      </c>
      <c r="F943" t="s">
        <v>299</v>
      </c>
      <c r="G943">
        <v>87.5</v>
      </c>
      <c r="H943">
        <v>0.25</v>
      </c>
      <c r="I943">
        <v>350</v>
      </c>
      <c r="J943">
        <v>1</v>
      </c>
    </row>
    <row r="944" spans="1:10">
      <c r="A944">
        <v>43548</v>
      </c>
      <c r="B944" t="s">
        <v>29</v>
      </c>
      <c r="C944" t="s">
        <v>300</v>
      </c>
      <c r="D944" t="s">
        <v>260</v>
      </c>
      <c r="E944" t="s">
        <v>298</v>
      </c>
      <c r="F944" t="s">
        <v>299</v>
      </c>
      <c r="G944">
        <v>87.5</v>
      </c>
      <c r="H944">
        <v>0.25</v>
      </c>
      <c r="I944">
        <v>350</v>
      </c>
      <c r="J944">
        <v>1</v>
      </c>
    </row>
    <row r="945" spans="1:10">
      <c r="A945">
        <v>43554</v>
      </c>
      <c r="B945" t="s">
        <v>29</v>
      </c>
      <c r="C945" t="s">
        <v>302</v>
      </c>
      <c r="D945" t="s">
        <v>260</v>
      </c>
      <c r="E945" t="s">
        <v>298</v>
      </c>
      <c r="F945" t="s">
        <v>299</v>
      </c>
      <c r="G945">
        <v>87.5</v>
      </c>
      <c r="H945">
        <v>0.25</v>
      </c>
      <c r="I945">
        <v>350</v>
      </c>
      <c r="J945">
        <v>1</v>
      </c>
    </row>
    <row r="946" spans="1:10">
      <c r="A946">
        <v>43589</v>
      </c>
      <c r="B946" t="s">
        <v>29</v>
      </c>
      <c r="C946" t="s">
        <v>300</v>
      </c>
      <c r="D946" t="s">
        <v>260</v>
      </c>
      <c r="E946" t="s">
        <v>298</v>
      </c>
      <c r="F946" t="s">
        <v>299</v>
      </c>
      <c r="G946">
        <v>87.5</v>
      </c>
      <c r="H946">
        <v>0.25</v>
      </c>
      <c r="I946">
        <v>350</v>
      </c>
      <c r="J946">
        <v>1</v>
      </c>
    </row>
    <row r="947" spans="1:10">
      <c r="A947">
        <v>43605</v>
      </c>
      <c r="B947" t="s">
        <v>29</v>
      </c>
      <c r="C947" t="s">
        <v>300</v>
      </c>
      <c r="D947" t="s">
        <v>260</v>
      </c>
      <c r="E947" t="s">
        <v>298</v>
      </c>
      <c r="F947" t="s">
        <v>299</v>
      </c>
      <c r="G947">
        <v>87.5</v>
      </c>
      <c r="H947">
        <v>0.25</v>
      </c>
      <c r="I947">
        <v>350</v>
      </c>
      <c r="J947">
        <v>1</v>
      </c>
    </row>
    <row r="948" spans="1:10">
      <c r="A948">
        <v>43620</v>
      </c>
      <c r="B948" t="s">
        <v>29</v>
      </c>
      <c r="C948" t="s">
        <v>302</v>
      </c>
      <c r="D948" t="s">
        <v>260</v>
      </c>
      <c r="E948" t="s">
        <v>298</v>
      </c>
      <c r="F948" t="s">
        <v>299</v>
      </c>
      <c r="G948">
        <v>87.5</v>
      </c>
      <c r="H948">
        <v>0.25</v>
      </c>
      <c r="I948">
        <v>350</v>
      </c>
      <c r="J948">
        <v>1</v>
      </c>
    </row>
    <row r="949" spans="1:10">
      <c r="A949">
        <v>43654</v>
      </c>
      <c r="B949" t="s">
        <v>29</v>
      </c>
      <c r="C949" t="s">
        <v>297</v>
      </c>
      <c r="D949" t="s">
        <v>260</v>
      </c>
      <c r="E949" t="s">
        <v>298</v>
      </c>
      <c r="F949" t="s">
        <v>299</v>
      </c>
      <c r="G949">
        <v>87.5</v>
      </c>
      <c r="H949">
        <v>0.25</v>
      </c>
      <c r="I949">
        <v>350</v>
      </c>
      <c r="J949">
        <v>1</v>
      </c>
    </row>
    <row r="950" spans="1:10">
      <c r="A950">
        <v>43660</v>
      </c>
      <c r="B950" t="s">
        <v>29</v>
      </c>
      <c r="D950" t="s">
        <v>260</v>
      </c>
      <c r="E950" t="s">
        <v>298</v>
      </c>
      <c r="F950" t="s">
        <v>299</v>
      </c>
      <c r="G950">
        <v>87.5</v>
      </c>
      <c r="H950">
        <v>0.25</v>
      </c>
      <c r="I950">
        <v>350</v>
      </c>
      <c r="J950">
        <v>1</v>
      </c>
    </row>
    <row r="951" spans="1:10">
      <c r="A951">
        <v>43666</v>
      </c>
      <c r="B951" t="s">
        <v>29</v>
      </c>
      <c r="D951" t="s">
        <v>260</v>
      </c>
      <c r="E951" t="s">
        <v>298</v>
      </c>
      <c r="F951" t="s">
        <v>299</v>
      </c>
      <c r="G951">
        <v>87.5</v>
      </c>
      <c r="H951">
        <v>0.25</v>
      </c>
      <c r="I951">
        <v>350</v>
      </c>
      <c r="J951">
        <v>1</v>
      </c>
    </row>
    <row r="952" spans="1:10">
      <c r="A952">
        <v>43681</v>
      </c>
      <c r="B952" t="s">
        <v>29</v>
      </c>
      <c r="C952" t="s">
        <v>302</v>
      </c>
      <c r="D952" t="s">
        <v>260</v>
      </c>
      <c r="E952" t="s">
        <v>298</v>
      </c>
      <c r="F952" t="s">
        <v>299</v>
      </c>
      <c r="G952">
        <v>87.5</v>
      </c>
      <c r="H952">
        <v>0.25</v>
      </c>
      <c r="I952">
        <v>350</v>
      </c>
      <c r="J952">
        <v>1</v>
      </c>
    </row>
    <row r="953" spans="1:10">
      <c r="A953">
        <v>43718</v>
      </c>
      <c r="B953" t="s">
        <v>29</v>
      </c>
      <c r="D953" t="s">
        <v>260</v>
      </c>
      <c r="E953" t="s">
        <v>298</v>
      </c>
      <c r="F953" t="s">
        <v>299</v>
      </c>
      <c r="G953">
        <v>87.5</v>
      </c>
      <c r="H953">
        <v>0.25</v>
      </c>
      <c r="I953">
        <v>350</v>
      </c>
      <c r="J953">
        <v>1</v>
      </c>
    </row>
    <row r="954" spans="1:10">
      <c r="A954">
        <v>43730</v>
      </c>
      <c r="B954" t="s">
        <v>29</v>
      </c>
      <c r="C954" t="s">
        <v>301</v>
      </c>
      <c r="D954" t="s">
        <v>260</v>
      </c>
      <c r="E954" t="s">
        <v>298</v>
      </c>
      <c r="F954" t="s">
        <v>299</v>
      </c>
      <c r="G954">
        <v>87.5</v>
      </c>
      <c r="H954">
        <v>0.25</v>
      </c>
      <c r="I954">
        <v>350</v>
      </c>
      <c r="J954">
        <v>1</v>
      </c>
    </row>
    <row r="955" spans="1:10">
      <c r="A955">
        <v>43738</v>
      </c>
      <c r="B955" t="s">
        <v>29</v>
      </c>
      <c r="C955" t="s">
        <v>302</v>
      </c>
      <c r="D955" t="s">
        <v>260</v>
      </c>
      <c r="E955" t="s">
        <v>298</v>
      </c>
      <c r="F955" t="s">
        <v>299</v>
      </c>
      <c r="G955">
        <v>87.5</v>
      </c>
      <c r="H955">
        <v>0.25</v>
      </c>
      <c r="I955">
        <v>350</v>
      </c>
      <c r="J955">
        <v>1</v>
      </c>
    </row>
    <row r="956" spans="1:10">
      <c r="A956">
        <v>43746</v>
      </c>
      <c r="B956" t="s">
        <v>29</v>
      </c>
      <c r="C956" t="s">
        <v>302</v>
      </c>
      <c r="D956" t="s">
        <v>260</v>
      </c>
      <c r="E956" t="s">
        <v>298</v>
      </c>
      <c r="F956" t="s">
        <v>299</v>
      </c>
      <c r="G956">
        <v>87.5</v>
      </c>
      <c r="H956">
        <v>0.25</v>
      </c>
      <c r="I956">
        <v>350</v>
      </c>
      <c r="J956">
        <v>1</v>
      </c>
    </row>
    <row r="957" spans="1:10">
      <c r="A957">
        <v>43749</v>
      </c>
      <c r="B957" t="s">
        <v>29</v>
      </c>
      <c r="C957" t="s">
        <v>300</v>
      </c>
      <c r="D957" t="s">
        <v>260</v>
      </c>
      <c r="E957" t="s">
        <v>298</v>
      </c>
      <c r="F957" t="s">
        <v>299</v>
      </c>
      <c r="G957">
        <v>87.5</v>
      </c>
      <c r="H957">
        <v>0.25</v>
      </c>
      <c r="I957">
        <v>350</v>
      </c>
      <c r="J957">
        <v>1</v>
      </c>
    </row>
    <row r="958" spans="1:10">
      <c r="A958">
        <v>43754</v>
      </c>
      <c r="B958" t="s">
        <v>29</v>
      </c>
      <c r="D958" t="s">
        <v>260</v>
      </c>
      <c r="E958" t="s">
        <v>298</v>
      </c>
      <c r="F958" t="s">
        <v>299</v>
      </c>
      <c r="G958">
        <v>87.5</v>
      </c>
      <c r="H958">
        <v>0.25</v>
      </c>
      <c r="I958">
        <v>350</v>
      </c>
      <c r="J958">
        <v>1</v>
      </c>
    </row>
    <row r="959" spans="1:10">
      <c r="A959">
        <v>43759</v>
      </c>
      <c r="B959" t="s">
        <v>29</v>
      </c>
      <c r="C959" t="s">
        <v>300</v>
      </c>
      <c r="D959" t="s">
        <v>260</v>
      </c>
      <c r="E959" t="s">
        <v>298</v>
      </c>
      <c r="F959" t="s">
        <v>299</v>
      </c>
      <c r="G959">
        <v>87.5</v>
      </c>
      <c r="H959">
        <v>0.25</v>
      </c>
      <c r="I959">
        <v>350</v>
      </c>
      <c r="J959">
        <v>1</v>
      </c>
    </row>
    <row r="960" spans="1:10">
      <c r="A960">
        <v>43769</v>
      </c>
      <c r="B960" t="s">
        <v>29</v>
      </c>
      <c r="C960" t="s">
        <v>301</v>
      </c>
      <c r="D960" t="s">
        <v>260</v>
      </c>
      <c r="E960" t="s">
        <v>298</v>
      </c>
      <c r="F960" t="s">
        <v>299</v>
      </c>
      <c r="G960">
        <v>87.5</v>
      </c>
      <c r="H960">
        <v>0.25</v>
      </c>
      <c r="I960">
        <v>350</v>
      </c>
      <c r="J960">
        <v>1</v>
      </c>
    </row>
    <row r="961" spans="1:10">
      <c r="A961">
        <v>43774</v>
      </c>
      <c r="B961" t="s">
        <v>29</v>
      </c>
      <c r="D961" t="s">
        <v>260</v>
      </c>
      <c r="E961" t="s">
        <v>298</v>
      </c>
      <c r="F961" t="s">
        <v>299</v>
      </c>
      <c r="G961">
        <v>87.5</v>
      </c>
      <c r="H961">
        <v>0.25</v>
      </c>
      <c r="I961">
        <v>350</v>
      </c>
      <c r="J961">
        <v>1</v>
      </c>
    </row>
    <row r="962" spans="1:10">
      <c r="A962">
        <v>43775</v>
      </c>
      <c r="B962" t="s">
        <v>29</v>
      </c>
      <c r="C962" t="s">
        <v>304</v>
      </c>
      <c r="D962" t="s">
        <v>260</v>
      </c>
      <c r="E962" t="s">
        <v>298</v>
      </c>
      <c r="F962" t="s">
        <v>299</v>
      </c>
      <c r="G962">
        <v>87.5</v>
      </c>
      <c r="H962">
        <v>0.25</v>
      </c>
      <c r="I962">
        <v>350</v>
      </c>
      <c r="J962">
        <v>1</v>
      </c>
    </row>
    <row r="963" spans="1:10">
      <c r="A963">
        <v>43780</v>
      </c>
      <c r="B963" t="s">
        <v>29</v>
      </c>
      <c r="C963" t="s">
        <v>300</v>
      </c>
      <c r="D963" t="s">
        <v>260</v>
      </c>
      <c r="E963" t="s">
        <v>298</v>
      </c>
      <c r="F963" t="s">
        <v>299</v>
      </c>
      <c r="G963">
        <v>87.5</v>
      </c>
      <c r="H963">
        <v>0.25</v>
      </c>
      <c r="I963">
        <v>350</v>
      </c>
      <c r="J963">
        <v>1</v>
      </c>
    </row>
    <row r="964" spans="1:10">
      <c r="A964">
        <v>43786</v>
      </c>
      <c r="B964" t="s">
        <v>29</v>
      </c>
      <c r="C964" t="s">
        <v>300</v>
      </c>
      <c r="D964" t="s">
        <v>260</v>
      </c>
      <c r="E964" t="s">
        <v>298</v>
      </c>
      <c r="F964" t="s">
        <v>299</v>
      </c>
      <c r="G964">
        <v>87.5</v>
      </c>
      <c r="H964">
        <v>0.25</v>
      </c>
      <c r="I964">
        <v>350</v>
      </c>
      <c r="J964">
        <v>1</v>
      </c>
    </row>
    <row r="965" spans="1:10">
      <c r="A965">
        <v>43787</v>
      </c>
      <c r="B965" t="s">
        <v>29</v>
      </c>
      <c r="D965" t="s">
        <v>260</v>
      </c>
      <c r="E965" t="s">
        <v>298</v>
      </c>
      <c r="F965" t="s">
        <v>299</v>
      </c>
      <c r="G965">
        <v>87.5</v>
      </c>
      <c r="H965">
        <v>0.25</v>
      </c>
      <c r="I965">
        <v>350</v>
      </c>
      <c r="J965">
        <v>1</v>
      </c>
    </row>
    <row r="966" spans="1:10">
      <c r="A966">
        <v>43799</v>
      </c>
      <c r="B966" t="s">
        <v>29</v>
      </c>
      <c r="C966" t="s">
        <v>300</v>
      </c>
      <c r="D966" t="s">
        <v>260</v>
      </c>
      <c r="E966" t="s">
        <v>298</v>
      </c>
      <c r="F966" t="s">
        <v>299</v>
      </c>
      <c r="G966">
        <v>87.5</v>
      </c>
      <c r="H966">
        <v>0.25</v>
      </c>
      <c r="I966">
        <v>350</v>
      </c>
      <c r="J966">
        <v>1</v>
      </c>
    </row>
    <row r="967" spans="1:10">
      <c r="A967">
        <v>43471</v>
      </c>
      <c r="B967" t="s">
        <v>29</v>
      </c>
      <c r="C967" t="s">
        <v>303</v>
      </c>
      <c r="D967" t="s">
        <v>260</v>
      </c>
      <c r="E967" t="s">
        <v>298</v>
      </c>
      <c r="F967" t="s">
        <v>299</v>
      </c>
      <c r="G967">
        <v>87.5</v>
      </c>
      <c r="H967">
        <v>0.25</v>
      </c>
      <c r="I967">
        <v>350</v>
      </c>
      <c r="J967">
        <v>1</v>
      </c>
    </row>
    <row r="968" spans="1:10">
      <c r="A968">
        <v>43475</v>
      </c>
      <c r="B968" t="s">
        <v>29</v>
      </c>
      <c r="C968" t="s">
        <v>303</v>
      </c>
      <c r="D968" t="s">
        <v>260</v>
      </c>
      <c r="E968" t="s">
        <v>298</v>
      </c>
      <c r="F968" t="s">
        <v>299</v>
      </c>
      <c r="G968">
        <v>87.5</v>
      </c>
      <c r="H968">
        <v>0.25</v>
      </c>
      <c r="I968">
        <v>350</v>
      </c>
      <c r="J968">
        <v>1</v>
      </c>
    </row>
    <row r="969" spans="1:10">
      <c r="A969">
        <v>43477</v>
      </c>
      <c r="B969" t="s">
        <v>29</v>
      </c>
      <c r="C969" t="s">
        <v>303</v>
      </c>
      <c r="D969" t="s">
        <v>260</v>
      </c>
      <c r="E969" t="s">
        <v>298</v>
      </c>
      <c r="F969" t="s">
        <v>299</v>
      </c>
      <c r="G969">
        <v>87.5</v>
      </c>
      <c r="H969">
        <v>0.25</v>
      </c>
      <c r="I969">
        <v>350</v>
      </c>
      <c r="J969">
        <v>1</v>
      </c>
    </row>
    <row r="970" spans="1:10">
      <c r="A970">
        <v>43478</v>
      </c>
      <c r="B970" t="s">
        <v>29</v>
      </c>
      <c r="C970" t="s">
        <v>303</v>
      </c>
      <c r="D970" t="s">
        <v>260</v>
      </c>
      <c r="E970" t="s">
        <v>298</v>
      </c>
      <c r="F970" t="s">
        <v>299</v>
      </c>
      <c r="G970">
        <v>87.5</v>
      </c>
      <c r="H970">
        <v>0.25</v>
      </c>
      <c r="I970">
        <v>350</v>
      </c>
      <c r="J970">
        <v>1</v>
      </c>
    </row>
    <row r="971" spans="1:10">
      <c r="A971">
        <v>43484</v>
      </c>
      <c r="B971" t="s">
        <v>29</v>
      </c>
      <c r="C971" t="s">
        <v>303</v>
      </c>
      <c r="D971" t="s">
        <v>260</v>
      </c>
      <c r="E971" t="s">
        <v>298</v>
      </c>
      <c r="F971" t="s">
        <v>299</v>
      </c>
      <c r="G971">
        <v>87.5</v>
      </c>
      <c r="H971">
        <v>0.25</v>
      </c>
      <c r="I971">
        <v>350</v>
      </c>
      <c r="J971">
        <v>1</v>
      </c>
    </row>
    <row r="972" spans="1:10">
      <c r="A972">
        <v>43485</v>
      </c>
      <c r="B972" t="s">
        <v>29</v>
      </c>
      <c r="C972" t="s">
        <v>303</v>
      </c>
      <c r="D972" t="s">
        <v>260</v>
      </c>
      <c r="E972" t="s">
        <v>298</v>
      </c>
      <c r="F972" t="s">
        <v>299</v>
      </c>
      <c r="G972">
        <v>87.5</v>
      </c>
      <c r="H972">
        <v>0.25</v>
      </c>
      <c r="I972">
        <v>350</v>
      </c>
      <c r="J972">
        <v>1</v>
      </c>
    </row>
    <row r="973" spans="1:10">
      <c r="A973">
        <v>43487</v>
      </c>
      <c r="B973" t="s">
        <v>29</v>
      </c>
      <c r="C973" t="s">
        <v>303</v>
      </c>
      <c r="D973" t="s">
        <v>260</v>
      </c>
      <c r="E973" t="s">
        <v>298</v>
      </c>
      <c r="F973" t="s">
        <v>299</v>
      </c>
      <c r="G973">
        <v>87.5</v>
      </c>
      <c r="H973">
        <v>0.25</v>
      </c>
      <c r="I973">
        <v>350</v>
      </c>
      <c r="J973">
        <v>1</v>
      </c>
    </row>
    <row r="974" spans="1:10">
      <c r="A974">
        <v>43497</v>
      </c>
      <c r="B974" t="s">
        <v>29</v>
      </c>
      <c r="C974" t="s">
        <v>303</v>
      </c>
      <c r="D974" t="s">
        <v>260</v>
      </c>
      <c r="E974" t="s">
        <v>298</v>
      </c>
      <c r="F974" t="s">
        <v>299</v>
      </c>
      <c r="G974">
        <v>87.5</v>
      </c>
      <c r="H974">
        <v>0.25</v>
      </c>
      <c r="I974">
        <v>350</v>
      </c>
      <c r="J974">
        <v>1</v>
      </c>
    </row>
    <row r="975" spans="1:10">
      <c r="A975">
        <v>43498</v>
      </c>
      <c r="B975" t="s">
        <v>29</v>
      </c>
      <c r="C975" t="s">
        <v>303</v>
      </c>
      <c r="D975" t="s">
        <v>260</v>
      </c>
      <c r="E975" t="s">
        <v>298</v>
      </c>
      <c r="F975" t="s">
        <v>299</v>
      </c>
      <c r="G975">
        <v>87.5</v>
      </c>
      <c r="H975">
        <v>0.25</v>
      </c>
      <c r="I975">
        <v>350</v>
      </c>
      <c r="J975">
        <v>1</v>
      </c>
    </row>
    <row r="976" spans="1:10">
      <c r="A976">
        <v>43499</v>
      </c>
      <c r="B976" t="s">
        <v>29</v>
      </c>
      <c r="C976" t="s">
        <v>303</v>
      </c>
      <c r="D976" t="s">
        <v>260</v>
      </c>
      <c r="E976" t="s">
        <v>298</v>
      </c>
      <c r="F976" t="s">
        <v>299</v>
      </c>
      <c r="G976">
        <v>87.5</v>
      </c>
      <c r="H976">
        <v>0.25</v>
      </c>
      <c r="I976">
        <v>350</v>
      </c>
      <c r="J976">
        <v>1</v>
      </c>
    </row>
    <row r="977" spans="1:10">
      <c r="A977">
        <v>43512</v>
      </c>
      <c r="B977" t="s">
        <v>29</v>
      </c>
      <c r="C977" t="s">
        <v>303</v>
      </c>
      <c r="D977" t="s">
        <v>260</v>
      </c>
      <c r="E977" t="s">
        <v>298</v>
      </c>
      <c r="F977" t="s">
        <v>299</v>
      </c>
      <c r="G977">
        <v>87.5</v>
      </c>
      <c r="H977">
        <v>0.25</v>
      </c>
      <c r="I977">
        <v>350</v>
      </c>
      <c r="J977">
        <v>1</v>
      </c>
    </row>
    <row r="978" spans="1:10">
      <c r="A978">
        <v>43516</v>
      </c>
      <c r="B978" t="s">
        <v>29</v>
      </c>
      <c r="C978" t="s">
        <v>303</v>
      </c>
      <c r="D978" t="s">
        <v>260</v>
      </c>
      <c r="E978" t="s">
        <v>298</v>
      </c>
      <c r="F978" t="s">
        <v>299</v>
      </c>
      <c r="G978">
        <v>87.5</v>
      </c>
      <c r="H978">
        <v>0.25</v>
      </c>
      <c r="I978">
        <v>350</v>
      </c>
      <c r="J978">
        <v>1</v>
      </c>
    </row>
    <row r="979" spans="1:10">
      <c r="A979">
        <v>43519</v>
      </c>
      <c r="B979" t="s">
        <v>29</v>
      </c>
      <c r="C979" t="s">
        <v>303</v>
      </c>
      <c r="D979" t="s">
        <v>260</v>
      </c>
      <c r="E979" t="s">
        <v>298</v>
      </c>
      <c r="F979" t="s">
        <v>299</v>
      </c>
      <c r="G979">
        <v>87.5</v>
      </c>
      <c r="H979">
        <v>0.25</v>
      </c>
      <c r="I979">
        <v>350</v>
      </c>
      <c r="J979">
        <v>1</v>
      </c>
    </row>
    <row r="980" spans="1:10">
      <c r="A980">
        <v>43524</v>
      </c>
      <c r="B980" t="s">
        <v>29</v>
      </c>
      <c r="C980" t="s">
        <v>303</v>
      </c>
      <c r="D980" t="s">
        <v>260</v>
      </c>
      <c r="E980" t="s">
        <v>298</v>
      </c>
      <c r="F980" t="s">
        <v>299</v>
      </c>
      <c r="G980">
        <v>87.5</v>
      </c>
      <c r="H980">
        <v>0.25</v>
      </c>
      <c r="I980">
        <v>350</v>
      </c>
      <c r="J980">
        <v>1</v>
      </c>
    </row>
    <row r="981" spans="1:10">
      <c r="A981">
        <v>43525</v>
      </c>
      <c r="B981" t="s">
        <v>29</v>
      </c>
      <c r="C981" t="s">
        <v>303</v>
      </c>
      <c r="D981" t="s">
        <v>260</v>
      </c>
      <c r="E981" t="s">
        <v>298</v>
      </c>
      <c r="F981" t="s">
        <v>299</v>
      </c>
      <c r="G981">
        <v>87.5</v>
      </c>
      <c r="H981">
        <v>0.25</v>
      </c>
      <c r="I981">
        <v>350</v>
      </c>
      <c r="J981">
        <v>1</v>
      </c>
    </row>
    <row r="982" spans="1:10">
      <c r="A982">
        <v>43527</v>
      </c>
      <c r="B982" t="s">
        <v>29</v>
      </c>
      <c r="C982" t="s">
        <v>303</v>
      </c>
      <c r="D982" t="s">
        <v>260</v>
      </c>
      <c r="E982" t="s">
        <v>298</v>
      </c>
      <c r="F982" t="s">
        <v>299</v>
      </c>
      <c r="G982">
        <v>87.5</v>
      </c>
      <c r="H982">
        <v>0.25</v>
      </c>
      <c r="I982">
        <v>350</v>
      </c>
      <c r="J982">
        <v>1</v>
      </c>
    </row>
    <row r="983" spans="1:10">
      <c r="A983">
        <v>43529</v>
      </c>
      <c r="B983" t="s">
        <v>29</v>
      </c>
      <c r="C983" t="s">
        <v>303</v>
      </c>
      <c r="D983" t="s">
        <v>260</v>
      </c>
      <c r="E983" t="s">
        <v>298</v>
      </c>
      <c r="F983" t="s">
        <v>299</v>
      </c>
      <c r="G983">
        <v>87.5</v>
      </c>
      <c r="H983">
        <v>0.25</v>
      </c>
      <c r="I983">
        <v>350</v>
      </c>
      <c r="J983">
        <v>1</v>
      </c>
    </row>
    <row r="984" spans="1:10">
      <c r="A984">
        <v>43532</v>
      </c>
      <c r="B984" t="s">
        <v>29</v>
      </c>
      <c r="C984" t="s">
        <v>303</v>
      </c>
      <c r="D984" t="s">
        <v>260</v>
      </c>
      <c r="E984" t="s">
        <v>298</v>
      </c>
      <c r="F984" t="s">
        <v>299</v>
      </c>
      <c r="G984">
        <v>87.5</v>
      </c>
      <c r="H984">
        <v>0.25</v>
      </c>
      <c r="I984">
        <v>350</v>
      </c>
      <c r="J984">
        <v>1</v>
      </c>
    </row>
    <row r="985" spans="1:10">
      <c r="A985">
        <v>43539</v>
      </c>
      <c r="B985" t="s">
        <v>29</v>
      </c>
      <c r="C985" t="s">
        <v>303</v>
      </c>
      <c r="D985" t="s">
        <v>260</v>
      </c>
      <c r="E985" t="s">
        <v>298</v>
      </c>
      <c r="F985" t="s">
        <v>299</v>
      </c>
      <c r="G985">
        <v>87.5</v>
      </c>
      <c r="H985">
        <v>0.25</v>
      </c>
      <c r="I985">
        <v>350</v>
      </c>
      <c r="J985">
        <v>1</v>
      </c>
    </row>
    <row r="986" spans="1:10">
      <c r="A986">
        <v>43546</v>
      </c>
      <c r="B986" t="s">
        <v>29</v>
      </c>
      <c r="C986" t="s">
        <v>303</v>
      </c>
      <c r="D986" t="s">
        <v>260</v>
      </c>
      <c r="E986" t="s">
        <v>298</v>
      </c>
      <c r="F986" t="s">
        <v>299</v>
      </c>
      <c r="G986">
        <v>87.5</v>
      </c>
      <c r="H986">
        <v>0.25</v>
      </c>
      <c r="I986">
        <v>350</v>
      </c>
      <c r="J986">
        <v>1</v>
      </c>
    </row>
    <row r="987" spans="1:10">
      <c r="A987">
        <v>43553</v>
      </c>
      <c r="B987" t="s">
        <v>29</v>
      </c>
      <c r="C987" t="s">
        <v>303</v>
      </c>
      <c r="D987" t="s">
        <v>260</v>
      </c>
      <c r="E987" t="s">
        <v>298</v>
      </c>
      <c r="F987" t="s">
        <v>299</v>
      </c>
      <c r="G987">
        <v>87.5</v>
      </c>
      <c r="H987">
        <v>0.25</v>
      </c>
      <c r="I987">
        <v>350</v>
      </c>
      <c r="J987">
        <v>1</v>
      </c>
    </row>
    <row r="988" spans="1:10">
      <c r="A988">
        <v>43590</v>
      </c>
      <c r="B988" t="s">
        <v>29</v>
      </c>
      <c r="C988" t="s">
        <v>303</v>
      </c>
      <c r="D988" t="s">
        <v>260</v>
      </c>
      <c r="E988" t="s">
        <v>298</v>
      </c>
      <c r="F988" t="s">
        <v>299</v>
      </c>
      <c r="G988">
        <v>87.5</v>
      </c>
      <c r="H988">
        <v>0.25</v>
      </c>
      <c r="I988">
        <v>350</v>
      </c>
      <c r="J988">
        <v>1</v>
      </c>
    </row>
    <row r="989" spans="1:10">
      <c r="A989">
        <v>43600</v>
      </c>
      <c r="B989" t="s">
        <v>29</v>
      </c>
      <c r="C989" t="s">
        <v>303</v>
      </c>
      <c r="D989" t="s">
        <v>260</v>
      </c>
      <c r="E989" t="s">
        <v>298</v>
      </c>
      <c r="F989" t="s">
        <v>299</v>
      </c>
      <c r="G989">
        <v>87.5</v>
      </c>
      <c r="H989">
        <v>0.25</v>
      </c>
      <c r="I989">
        <v>350</v>
      </c>
      <c r="J989">
        <v>1</v>
      </c>
    </row>
    <row r="990" spans="1:10">
      <c r="A990">
        <v>43604</v>
      </c>
      <c r="B990" t="s">
        <v>29</v>
      </c>
      <c r="C990" t="s">
        <v>303</v>
      </c>
      <c r="D990" t="s">
        <v>260</v>
      </c>
      <c r="E990" t="s">
        <v>298</v>
      </c>
      <c r="F990" t="s">
        <v>299</v>
      </c>
      <c r="G990">
        <v>87.5</v>
      </c>
      <c r="H990">
        <v>0.25</v>
      </c>
      <c r="I990">
        <v>350</v>
      </c>
      <c r="J990">
        <v>1</v>
      </c>
    </row>
    <row r="991" spans="1:10">
      <c r="A991">
        <v>43609</v>
      </c>
      <c r="B991" t="s">
        <v>29</v>
      </c>
      <c r="C991" t="s">
        <v>303</v>
      </c>
      <c r="D991" t="s">
        <v>260</v>
      </c>
      <c r="E991" t="s">
        <v>298</v>
      </c>
      <c r="F991" t="s">
        <v>299</v>
      </c>
      <c r="G991">
        <v>87.5</v>
      </c>
      <c r="H991">
        <v>0.25</v>
      </c>
      <c r="I991">
        <v>350</v>
      </c>
      <c r="J991">
        <v>1</v>
      </c>
    </row>
    <row r="992" spans="1:10">
      <c r="A992">
        <v>43610</v>
      </c>
      <c r="B992" t="s">
        <v>29</v>
      </c>
      <c r="C992" t="s">
        <v>303</v>
      </c>
      <c r="D992" t="s">
        <v>260</v>
      </c>
      <c r="E992" t="s">
        <v>298</v>
      </c>
      <c r="F992" t="s">
        <v>299</v>
      </c>
      <c r="G992">
        <v>87.5</v>
      </c>
      <c r="H992">
        <v>0.25</v>
      </c>
      <c r="I992">
        <v>350</v>
      </c>
      <c r="J992">
        <v>1</v>
      </c>
    </row>
    <row r="993" spans="1:10">
      <c r="A993">
        <v>43616</v>
      </c>
      <c r="B993" t="s">
        <v>29</v>
      </c>
      <c r="C993" t="s">
        <v>303</v>
      </c>
      <c r="D993" t="s">
        <v>260</v>
      </c>
      <c r="E993" t="s">
        <v>298</v>
      </c>
      <c r="F993" t="s">
        <v>299</v>
      </c>
      <c r="G993">
        <v>87.5</v>
      </c>
      <c r="H993">
        <v>0.25</v>
      </c>
      <c r="I993">
        <v>350</v>
      </c>
      <c r="J993">
        <v>1</v>
      </c>
    </row>
    <row r="994" spans="1:10">
      <c r="A994">
        <v>43647</v>
      </c>
      <c r="B994" t="s">
        <v>29</v>
      </c>
      <c r="C994" t="s">
        <v>303</v>
      </c>
      <c r="D994" t="s">
        <v>260</v>
      </c>
      <c r="E994" t="s">
        <v>298</v>
      </c>
      <c r="F994" t="s">
        <v>299</v>
      </c>
      <c r="G994">
        <v>87.5</v>
      </c>
      <c r="H994">
        <v>0.25</v>
      </c>
      <c r="I994">
        <v>350</v>
      </c>
      <c r="J994">
        <v>1</v>
      </c>
    </row>
    <row r="995" spans="1:10">
      <c r="A995">
        <v>43653</v>
      </c>
      <c r="B995" t="s">
        <v>29</v>
      </c>
      <c r="C995" t="s">
        <v>303</v>
      </c>
      <c r="D995" t="s">
        <v>260</v>
      </c>
      <c r="E995" t="s">
        <v>298</v>
      </c>
      <c r="F995" t="s">
        <v>299</v>
      </c>
      <c r="G995">
        <v>87.5</v>
      </c>
      <c r="H995">
        <v>0.25</v>
      </c>
      <c r="I995">
        <v>350</v>
      </c>
      <c r="J995">
        <v>1</v>
      </c>
    </row>
    <row r="996" spans="1:10">
      <c r="A996">
        <v>43659</v>
      </c>
      <c r="B996" t="s">
        <v>29</v>
      </c>
      <c r="C996" t="s">
        <v>303</v>
      </c>
      <c r="D996" t="s">
        <v>260</v>
      </c>
      <c r="E996" t="s">
        <v>298</v>
      </c>
      <c r="F996" t="s">
        <v>299</v>
      </c>
      <c r="G996">
        <v>87.5</v>
      </c>
      <c r="H996">
        <v>0.25</v>
      </c>
      <c r="I996">
        <v>350</v>
      </c>
      <c r="J996">
        <v>1</v>
      </c>
    </row>
    <row r="997" spans="1:10">
      <c r="A997">
        <v>43667</v>
      </c>
      <c r="B997" t="s">
        <v>29</v>
      </c>
      <c r="C997" t="s">
        <v>303</v>
      </c>
      <c r="D997" t="s">
        <v>260</v>
      </c>
      <c r="E997" t="s">
        <v>298</v>
      </c>
      <c r="F997" t="s">
        <v>299</v>
      </c>
      <c r="G997">
        <v>87.5</v>
      </c>
      <c r="H997">
        <v>0.25</v>
      </c>
      <c r="I997">
        <v>350</v>
      </c>
      <c r="J997">
        <v>1</v>
      </c>
    </row>
    <row r="998" spans="1:10">
      <c r="A998">
        <v>43673</v>
      </c>
      <c r="B998" t="s">
        <v>29</v>
      </c>
      <c r="C998" t="s">
        <v>303</v>
      </c>
      <c r="D998" t="s">
        <v>260</v>
      </c>
      <c r="E998" t="s">
        <v>298</v>
      </c>
      <c r="F998" t="s">
        <v>299</v>
      </c>
      <c r="G998">
        <v>87.5</v>
      </c>
      <c r="H998">
        <v>0.25</v>
      </c>
      <c r="I998">
        <v>350</v>
      </c>
      <c r="J998">
        <v>1</v>
      </c>
    </row>
    <row r="999" spans="1:10">
      <c r="A999">
        <v>43674</v>
      </c>
      <c r="B999" t="s">
        <v>29</v>
      </c>
      <c r="C999" t="s">
        <v>303</v>
      </c>
      <c r="D999" t="s">
        <v>260</v>
      </c>
      <c r="E999" t="s">
        <v>298</v>
      </c>
      <c r="F999" t="s">
        <v>299</v>
      </c>
      <c r="G999">
        <v>87.5</v>
      </c>
      <c r="H999">
        <v>0.25</v>
      </c>
      <c r="I999">
        <v>350</v>
      </c>
      <c r="J999">
        <v>1</v>
      </c>
    </row>
    <row r="1000" spans="1:10">
      <c r="A1000">
        <v>43680</v>
      </c>
      <c r="B1000" t="s">
        <v>29</v>
      </c>
      <c r="C1000" t="s">
        <v>303</v>
      </c>
      <c r="D1000" t="s">
        <v>260</v>
      </c>
      <c r="E1000" t="s">
        <v>298</v>
      </c>
      <c r="F1000" t="s">
        <v>299</v>
      </c>
      <c r="G1000">
        <v>87.5</v>
      </c>
      <c r="H1000">
        <v>0.25</v>
      </c>
      <c r="I1000">
        <v>350</v>
      </c>
      <c r="J1000">
        <v>1</v>
      </c>
    </row>
    <row r="1001" spans="1:10">
      <c r="A1001">
        <v>43687</v>
      </c>
      <c r="B1001" t="s">
        <v>29</v>
      </c>
      <c r="C1001" t="s">
        <v>303</v>
      </c>
      <c r="D1001" t="s">
        <v>260</v>
      </c>
      <c r="E1001" t="s">
        <v>298</v>
      </c>
      <c r="F1001" t="s">
        <v>299</v>
      </c>
      <c r="G1001">
        <v>87.5</v>
      </c>
      <c r="H1001">
        <v>0.25</v>
      </c>
      <c r="I1001">
        <v>350</v>
      </c>
      <c r="J1001">
        <v>1</v>
      </c>
    </row>
    <row r="1002" spans="1:10">
      <c r="A1002">
        <v>43693</v>
      </c>
      <c r="B1002" t="s">
        <v>29</v>
      </c>
      <c r="C1002" t="s">
        <v>303</v>
      </c>
      <c r="D1002" t="s">
        <v>260</v>
      </c>
      <c r="E1002" t="s">
        <v>298</v>
      </c>
      <c r="F1002" t="s">
        <v>299</v>
      </c>
      <c r="G1002">
        <v>87.5</v>
      </c>
      <c r="H1002">
        <v>0.25</v>
      </c>
      <c r="I1002">
        <v>350</v>
      </c>
      <c r="J1002">
        <v>1</v>
      </c>
    </row>
    <row r="1003" spans="1:10">
      <c r="A1003">
        <v>43702</v>
      </c>
      <c r="B1003" t="s">
        <v>29</v>
      </c>
      <c r="C1003" t="s">
        <v>303</v>
      </c>
      <c r="D1003" t="s">
        <v>260</v>
      </c>
      <c r="E1003" t="s">
        <v>298</v>
      </c>
      <c r="F1003" t="s">
        <v>299</v>
      </c>
      <c r="G1003">
        <v>87.5</v>
      </c>
      <c r="H1003">
        <v>0.25</v>
      </c>
      <c r="I1003">
        <v>350</v>
      </c>
      <c r="J1003">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9948-EA08-4CE8-9E1D-046BDA8D4077}">
  <dimension ref="B2:Z193"/>
  <sheetViews>
    <sheetView topLeftCell="A129" zoomScale="55" zoomScaleNormal="55" workbookViewId="0">
      <selection activeCell="X132" sqref="X132"/>
    </sheetView>
  </sheetViews>
  <sheetFormatPr defaultColWidth="9.1796875" defaultRowHeight="16.5"/>
  <cols>
    <col min="1" max="1" width="3.7265625" style="1" customWidth="1"/>
    <col min="2" max="3" width="9.1796875" style="1"/>
    <col min="4" max="4" width="14.6328125" style="1" bestFit="1" customWidth="1"/>
    <col min="5" max="5" width="15.54296875" style="1" bestFit="1" customWidth="1"/>
    <col min="6" max="6" width="20.7265625" style="1" bestFit="1" customWidth="1"/>
    <col min="7" max="7" width="17.7265625" style="1" bestFit="1" customWidth="1"/>
    <col min="8" max="8" width="8.1796875" style="1" bestFit="1" customWidth="1"/>
    <col min="9" max="9" width="3.54296875" style="1" customWidth="1"/>
    <col min="10" max="10" width="4.36328125" style="1" customWidth="1"/>
    <col min="11" max="11" width="8" style="1" bestFit="1" customWidth="1"/>
    <col min="12" max="12" width="10.7265625" style="1" bestFit="1" customWidth="1"/>
    <col min="13" max="19" width="9.1796875" style="1"/>
    <col min="20" max="20" width="15.90625" style="1" bestFit="1" customWidth="1"/>
    <col min="21" max="21" width="14.7265625" style="1" bestFit="1" customWidth="1"/>
    <col min="22" max="22" width="19.08984375" style="1" bestFit="1" customWidth="1"/>
    <col min="23" max="23" width="14.7265625" style="1" bestFit="1" customWidth="1"/>
    <col min="24" max="24" width="15.90625" style="1" bestFit="1" customWidth="1"/>
    <col min="25" max="25" width="19.08984375" style="1" bestFit="1" customWidth="1"/>
    <col min="26" max="34" width="13.6328125" style="1" bestFit="1" customWidth="1"/>
    <col min="35" max="37" width="14.7265625" style="1" bestFit="1" customWidth="1"/>
    <col min="38" max="16384" width="9.1796875" style="1"/>
  </cols>
  <sheetData>
    <row r="2" spans="2:17" ht="23">
      <c r="B2" s="24" t="s">
        <v>159</v>
      </c>
      <c r="C2" s="24"/>
      <c r="D2" s="24"/>
      <c r="E2" s="24"/>
      <c r="F2" s="24"/>
      <c r="G2" s="24"/>
      <c r="H2" s="24"/>
      <c r="I2" s="24"/>
      <c r="J2" s="24"/>
      <c r="K2" s="24"/>
      <c r="L2" s="24"/>
      <c r="M2" s="24"/>
      <c r="N2" s="24"/>
    </row>
    <row r="11" spans="2:17" ht="16.5" customHeight="1">
      <c r="D11" s="7" t="s">
        <v>282</v>
      </c>
      <c r="E11" t="s">
        <v>285</v>
      </c>
      <c r="F11" t="s">
        <v>311</v>
      </c>
      <c r="G11" t="s">
        <v>286</v>
      </c>
      <c r="H11" s="12"/>
      <c r="I11" s="21" t="s">
        <v>312</v>
      </c>
      <c r="J11" s="22"/>
      <c r="K11" s="22"/>
      <c r="L11" s="22"/>
      <c r="M11" s="22"/>
      <c r="N11" s="22"/>
      <c r="O11" s="22"/>
      <c r="P11" s="22"/>
      <c r="Q11" s="23"/>
    </row>
    <row r="12" spans="2:17">
      <c r="D12" s="8" t="s">
        <v>38</v>
      </c>
      <c r="E12" s="9">
        <v>17226978.870000016</v>
      </c>
      <c r="F12" s="9">
        <v>5154683.722800009</v>
      </c>
      <c r="G12" s="9">
        <v>0.29922157342264183</v>
      </c>
      <c r="I12" s="22"/>
      <c r="J12" s="22"/>
      <c r="K12" s="22"/>
      <c r="L12" s="22"/>
      <c r="M12" s="22"/>
      <c r="N12" s="22"/>
      <c r="O12" s="22"/>
      <c r="P12" s="22"/>
      <c r="Q12" s="23"/>
    </row>
    <row r="13" spans="2:17">
      <c r="D13" s="8" t="s">
        <v>32</v>
      </c>
      <c r="E13" s="9">
        <v>12766950.388000023</v>
      </c>
      <c r="F13" s="9">
        <v>3863925.3140199971</v>
      </c>
      <c r="G13" s="10">
        <v>0.30265060931479748</v>
      </c>
      <c r="I13" s="13"/>
      <c r="J13" s="13"/>
      <c r="K13" s="13"/>
      <c r="L13" s="13"/>
      <c r="M13" s="13"/>
      <c r="N13" s="13"/>
      <c r="O13" s="13"/>
      <c r="P13" s="13"/>
      <c r="Q13" s="13"/>
    </row>
    <row r="14" spans="2:17">
      <c r="D14" s="8" t="s">
        <v>35</v>
      </c>
      <c r="E14" s="9">
        <v>12068707.325000003</v>
      </c>
      <c r="F14" s="9">
        <v>3689210.4170000171</v>
      </c>
      <c r="G14" s="10">
        <v>0.30568397407052178</v>
      </c>
      <c r="I14" s="21" t="s">
        <v>313</v>
      </c>
      <c r="J14" s="22"/>
      <c r="K14" s="22"/>
      <c r="L14" s="22"/>
      <c r="M14" s="22"/>
      <c r="N14" s="22"/>
      <c r="O14" s="22"/>
      <c r="P14" s="22"/>
      <c r="Q14" s="13"/>
    </row>
    <row r="15" spans="2:17">
      <c r="D15" s="8" t="s">
        <v>29</v>
      </c>
      <c r="E15" s="9">
        <v>9546215.5550000016</v>
      </c>
      <c r="F15" s="9">
        <v>2644871.7822000026</v>
      </c>
      <c r="G15" s="10">
        <v>0.27705971722110379</v>
      </c>
      <c r="I15" s="22"/>
      <c r="J15" s="22"/>
      <c r="K15" s="22"/>
      <c r="L15" s="22"/>
      <c r="M15" s="22"/>
      <c r="N15" s="22"/>
      <c r="O15" s="22"/>
      <c r="P15" s="22"/>
      <c r="Q15" s="13"/>
    </row>
    <row r="16" spans="2:17">
      <c r="D16" s="8" t="s">
        <v>20</v>
      </c>
      <c r="E16" s="9">
        <v>6293948.6890000012</v>
      </c>
      <c r="F16" s="9">
        <v>1690307.2315600086</v>
      </c>
      <c r="G16" s="10">
        <v>0.26856069457861581</v>
      </c>
      <c r="I16" s="22"/>
      <c r="J16" s="22"/>
      <c r="K16" s="22"/>
      <c r="L16" s="22"/>
      <c r="M16" s="22"/>
      <c r="N16" s="22"/>
      <c r="O16" s="22"/>
      <c r="P16" s="22"/>
      <c r="Q16" s="13"/>
    </row>
    <row r="17" spans="4:17">
      <c r="D17" s="8" t="s">
        <v>26</v>
      </c>
      <c r="E17" s="9">
        <v>4056873.1929999948</v>
      </c>
      <c r="F17" s="9">
        <v>1258432.3252200023</v>
      </c>
      <c r="G17" s="10">
        <v>0.31019759932141511</v>
      </c>
      <c r="I17" s="22"/>
      <c r="J17" s="22"/>
      <c r="K17" s="22"/>
      <c r="L17" s="22"/>
      <c r="M17" s="22"/>
      <c r="N17" s="22"/>
      <c r="O17" s="22"/>
      <c r="P17" s="22"/>
      <c r="Q17" s="13"/>
    </row>
    <row r="18" spans="4:17">
      <c r="D18" s="8" t="s">
        <v>23</v>
      </c>
      <c r="E18" s="9">
        <v>2106635.2560000001</v>
      </c>
      <c r="F18" s="9">
        <v>571859.97673999763</v>
      </c>
      <c r="G18" s="10">
        <v>0.27145656805622054</v>
      </c>
      <c r="I18" s="22"/>
      <c r="J18" s="22"/>
      <c r="K18" s="22"/>
      <c r="L18" s="22"/>
      <c r="M18" s="22"/>
      <c r="N18" s="22"/>
      <c r="O18" s="22"/>
      <c r="P18" s="22"/>
      <c r="Q18" s="13"/>
    </row>
    <row r="19" spans="4:17">
      <c r="D19" s="8" t="s">
        <v>17</v>
      </c>
      <c r="E19" s="9">
        <v>1443417.6629999992</v>
      </c>
      <c r="F19" s="9">
        <v>376628.15302000014</v>
      </c>
      <c r="G19" s="10">
        <v>0.26092804783697615</v>
      </c>
      <c r="I19" s="22"/>
      <c r="J19" s="22"/>
      <c r="K19" s="22"/>
      <c r="L19" s="22"/>
      <c r="M19" s="22"/>
      <c r="N19" s="22"/>
      <c r="O19" s="22"/>
      <c r="P19" s="22"/>
      <c r="Q19" s="13"/>
    </row>
    <row r="20" spans="4:17">
      <c r="D20" s="8" t="s">
        <v>283</v>
      </c>
      <c r="E20" s="9">
        <v>65509726.939000018</v>
      </c>
      <c r="F20" s="9">
        <v>19249918.922559973</v>
      </c>
      <c r="G20" s="10">
        <v>0.29384825463376935</v>
      </c>
      <c r="I20" s="22"/>
      <c r="J20" s="22"/>
      <c r="K20" s="22"/>
      <c r="L20" s="22"/>
      <c r="M20" s="22"/>
      <c r="N20" s="22"/>
      <c r="O20" s="22"/>
      <c r="P20" s="22"/>
      <c r="Q20" s="13"/>
    </row>
    <row r="21" spans="4:17">
      <c r="D21"/>
      <c r="E21"/>
      <c r="F21"/>
    </row>
    <row r="22" spans="4:17">
      <c r="D22"/>
      <c r="E22"/>
      <c r="F22"/>
      <c r="J22"/>
      <c r="K22"/>
      <c r="L22"/>
    </row>
    <row r="23" spans="4:17">
      <c r="D23"/>
      <c r="E23"/>
      <c r="F23"/>
      <c r="J23"/>
      <c r="K23"/>
      <c r="L23"/>
    </row>
    <row r="24" spans="4:17">
      <c r="D24"/>
      <c r="E24"/>
      <c r="F24"/>
      <c r="J24"/>
      <c r="K24"/>
      <c r="L24"/>
    </row>
    <row r="25" spans="4:17">
      <c r="D25"/>
      <c r="E25"/>
      <c r="F25"/>
      <c r="J25"/>
      <c r="K25"/>
      <c r="L25"/>
    </row>
    <row r="26" spans="4:17">
      <c r="D26"/>
      <c r="E26"/>
      <c r="F26"/>
      <c r="J26"/>
      <c r="K26"/>
      <c r="L26"/>
    </row>
    <row r="27" spans="4:17">
      <c r="D27"/>
      <c r="E27"/>
      <c r="F27"/>
      <c r="J27"/>
      <c r="K27"/>
      <c r="L27"/>
    </row>
    <row r="28" spans="4:17">
      <c r="D28"/>
      <c r="E28"/>
      <c r="F28"/>
      <c r="J28"/>
      <c r="K28"/>
      <c r="L28"/>
    </row>
    <row r="29" spans="4:17">
      <c r="J29"/>
      <c r="K29"/>
      <c r="L29"/>
    </row>
    <row r="30" spans="4:17">
      <c r="J30"/>
      <c r="K30"/>
      <c r="L30"/>
    </row>
    <row r="31" spans="4:17">
      <c r="J31"/>
      <c r="K31"/>
      <c r="L31"/>
    </row>
    <row r="32" spans="4:17">
      <c r="J32"/>
      <c r="K32"/>
      <c r="L32"/>
    </row>
    <row r="33" spans="4:22">
      <c r="J33"/>
      <c r="K33"/>
      <c r="L33"/>
    </row>
    <row r="34" spans="4:22">
      <c r="J34"/>
      <c r="K34"/>
      <c r="L34"/>
    </row>
    <row r="35" spans="4:22">
      <c r="J35"/>
      <c r="K35"/>
      <c r="L35"/>
    </row>
    <row r="36" spans="4:22">
      <c r="J36"/>
      <c r="K36"/>
      <c r="L36"/>
    </row>
    <row r="37" spans="4:22">
      <c r="J37"/>
    </row>
    <row r="38" spans="4:22">
      <c r="J38"/>
    </row>
    <row r="39" spans="4:22">
      <c r="J39"/>
      <c r="K39" s="18" t="s">
        <v>314</v>
      </c>
      <c r="L39" s="18"/>
      <c r="M39" s="18"/>
      <c r="N39" s="18"/>
      <c r="O39" s="18"/>
      <c r="P39" s="18"/>
      <c r="Q39" s="18"/>
      <c r="R39" s="18"/>
    </row>
    <row r="40" spans="4:22">
      <c r="K40" s="18"/>
      <c r="L40" s="18"/>
      <c r="M40" s="18"/>
      <c r="N40" s="18"/>
      <c r="O40" s="18"/>
      <c r="P40" s="18"/>
      <c r="Q40" s="18"/>
      <c r="R40" s="18"/>
    </row>
    <row r="41" spans="4:22">
      <c r="K41" s="18" t="s">
        <v>314</v>
      </c>
      <c r="L41" s="18"/>
      <c r="M41" s="18"/>
      <c r="N41" s="18"/>
      <c r="O41" s="18"/>
      <c r="P41" s="18"/>
      <c r="Q41" s="18"/>
      <c r="R41" s="18"/>
    </row>
    <row r="42" spans="4:22">
      <c r="K42" s="18"/>
      <c r="L42" s="18"/>
      <c r="M42" s="18"/>
      <c r="N42" s="18"/>
      <c r="O42" s="18"/>
      <c r="P42" s="18"/>
      <c r="Q42" s="18"/>
      <c r="R42" s="18"/>
    </row>
    <row r="44" spans="4:22">
      <c r="D44" s="7" t="s">
        <v>282</v>
      </c>
      <c r="E44" t="s">
        <v>284</v>
      </c>
      <c r="F44" t="s">
        <v>311</v>
      </c>
      <c r="G44"/>
      <c r="H44"/>
      <c r="I44"/>
      <c r="J44"/>
      <c r="K44"/>
      <c r="L44"/>
      <c r="V44"/>
    </row>
    <row r="45" spans="4:22">
      <c r="D45" s="8" t="s">
        <v>76</v>
      </c>
      <c r="E45"/>
      <c r="F45"/>
      <c r="G45"/>
      <c r="H45"/>
      <c r="I45"/>
      <c r="J45"/>
      <c r="K45"/>
      <c r="L45"/>
      <c r="V45"/>
    </row>
    <row r="46" spans="4:22">
      <c r="D46" s="14" t="s">
        <v>125</v>
      </c>
      <c r="E46"/>
      <c r="F46"/>
      <c r="G46"/>
      <c r="H46"/>
      <c r="I46"/>
      <c r="J46"/>
      <c r="K46"/>
      <c r="L46"/>
      <c r="V46"/>
    </row>
    <row r="47" spans="4:22">
      <c r="D47" s="15" t="s">
        <v>134</v>
      </c>
      <c r="E47">
        <v>2860</v>
      </c>
      <c r="F47" s="9">
        <v>876479.85224000935</v>
      </c>
      <c r="G47"/>
      <c r="H47"/>
      <c r="I47"/>
      <c r="J47"/>
      <c r="K47"/>
      <c r="L47"/>
      <c r="V47"/>
    </row>
    <row r="48" spans="4:22">
      <c r="D48" s="15" t="s">
        <v>119</v>
      </c>
      <c r="E48">
        <v>2761</v>
      </c>
      <c r="F48" s="9">
        <v>640450.18799999892</v>
      </c>
      <c r="G48"/>
      <c r="H48"/>
      <c r="I48"/>
      <c r="J48"/>
      <c r="K48"/>
      <c r="L48"/>
      <c r="V48"/>
    </row>
    <row r="49" spans="4:22">
      <c r="D49" s="14" t="s">
        <v>132</v>
      </c>
      <c r="E49">
        <v>6538</v>
      </c>
      <c r="F49" s="9">
        <v>928409.28412000404</v>
      </c>
      <c r="G49"/>
      <c r="H49"/>
      <c r="I49"/>
      <c r="J49"/>
      <c r="K49"/>
      <c r="L49"/>
      <c r="V49"/>
    </row>
    <row r="50" spans="4:22">
      <c r="D50" s="14" t="s">
        <v>118</v>
      </c>
      <c r="E50">
        <v>2495</v>
      </c>
      <c r="F50" s="9">
        <v>1093348.3599999994</v>
      </c>
      <c r="G50"/>
      <c r="H50"/>
      <c r="I50"/>
      <c r="J50"/>
      <c r="K50"/>
      <c r="L50"/>
      <c r="V50"/>
    </row>
    <row r="51" spans="4:22">
      <c r="D51" s="14" t="s">
        <v>120</v>
      </c>
      <c r="E51">
        <v>12701</v>
      </c>
      <c r="F51" s="9">
        <v>3155399.4893399416</v>
      </c>
      <c r="V51"/>
    </row>
    <row r="52" spans="4:22">
      <c r="D52" s="14" t="s">
        <v>121</v>
      </c>
      <c r="E52">
        <v>13754</v>
      </c>
      <c r="F52" s="9">
        <v>3399947.8528599399</v>
      </c>
      <c r="V52"/>
    </row>
    <row r="53" spans="4:22">
      <c r="D53" s="14" t="s">
        <v>127</v>
      </c>
      <c r="E53">
        <v>1066</v>
      </c>
      <c r="F53" s="9">
        <v>812919.30000000272</v>
      </c>
      <c r="V53"/>
    </row>
    <row r="54" spans="4:22">
      <c r="D54" s="8" t="s">
        <v>74</v>
      </c>
      <c r="E54"/>
      <c r="F54"/>
      <c r="V54"/>
    </row>
    <row r="55" spans="4:22">
      <c r="D55" s="14" t="s">
        <v>41</v>
      </c>
      <c r="E55">
        <v>23775</v>
      </c>
      <c r="F55" s="9">
        <v>4212530.5010000393</v>
      </c>
      <c r="V55"/>
    </row>
    <row r="56" spans="4:22">
      <c r="D56" s="8" t="s">
        <v>75</v>
      </c>
      <c r="E56"/>
      <c r="F56"/>
      <c r="V56"/>
    </row>
    <row r="57" spans="4:22">
      <c r="D57" s="14" t="s">
        <v>41</v>
      </c>
      <c r="E57">
        <v>35298</v>
      </c>
      <c r="F57" s="9">
        <v>709976.95499999844</v>
      </c>
      <c r="V57"/>
    </row>
    <row r="58" spans="4:22">
      <c r="D58" s="8" t="s">
        <v>77</v>
      </c>
      <c r="E58"/>
      <c r="F58"/>
      <c r="T58"/>
      <c r="U58"/>
      <c r="V58"/>
    </row>
    <row r="59" spans="4:22">
      <c r="D59" s="14" t="s">
        <v>120</v>
      </c>
      <c r="E59">
        <v>55359</v>
      </c>
      <c r="F59" s="9">
        <v>1715361.4350000178</v>
      </c>
      <c r="T59"/>
      <c r="U59"/>
      <c r="V59"/>
    </row>
    <row r="60" spans="4:22">
      <c r="D60" s="14" t="s">
        <v>121</v>
      </c>
      <c r="E60">
        <v>54913</v>
      </c>
      <c r="F60" s="9">
        <v>1705095.7050000245</v>
      </c>
      <c r="T60"/>
      <c r="U60"/>
      <c r="V60"/>
    </row>
    <row r="61" spans="4:22">
      <c r="D61" s="8" t="s">
        <v>283</v>
      </c>
      <c r="E61">
        <v>211520</v>
      </c>
      <c r="F61" s="9">
        <v>19249918.922559973</v>
      </c>
      <c r="T61"/>
      <c r="U61"/>
      <c r="V61"/>
    </row>
    <row r="62" spans="4:22">
      <c r="D62"/>
      <c r="E62"/>
      <c r="F62"/>
    </row>
    <row r="63" spans="4:22">
      <c r="D63"/>
      <c r="E63"/>
      <c r="F63"/>
    </row>
    <row r="64" spans="4:22">
      <c r="D64"/>
      <c r="E64"/>
      <c r="F64"/>
    </row>
    <row r="65" spans="4:26">
      <c r="D65" s="7" t="s">
        <v>282</v>
      </c>
      <c r="E65" t="s">
        <v>319</v>
      </c>
      <c r="F65" t="s">
        <v>318</v>
      </c>
      <c r="G65" t="s">
        <v>317</v>
      </c>
    </row>
    <row r="66" spans="4:26">
      <c r="D66" s="8" t="s">
        <v>315</v>
      </c>
      <c r="E66">
        <v>168743</v>
      </c>
      <c r="F66">
        <v>16235693.415939983</v>
      </c>
      <c r="G66">
        <v>96.215507700704549</v>
      </c>
    </row>
    <row r="67" spans="4:26">
      <c r="D67" s="8" t="s">
        <v>316</v>
      </c>
      <c r="E67">
        <v>42777</v>
      </c>
      <c r="F67">
        <v>3014225.5066200001</v>
      </c>
      <c r="G67">
        <v>70.463695598569331</v>
      </c>
    </row>
    <row r="68" spans="4:26">
      <c r="D68" s="8" t="s">
        <v>283</v>
      </c>
      <c r="E68">
        <v>211520</v>
      </c>
      <c r="F68">
        <v>19249918.922559973</v>
      </c>
      <c r="G68">
        <v>91.00755920272303</v>
      </c>
    </row>
    <row r="69" spans="4:26">
      <c r="D69"/>
      <c r="E69"/>
      <c r="F69"/>
    </row>
    <row r="70" spans="4:26">
      <c r="D70"/>
      <c r="E70"/>
      <c r="F70"/>
    </row>
    <row r="71" spans="4:26">
      <c r="D71"/>
      <c r="E71"/>
      <c r="F71"/>
    </row>
    <row r="72" spans="4:26">
      <c r="D72"/>
      <c r="E72"/>
      <c r="F72"/>
    </row>
    <row r="73" spans="4:26">
      <c r="D73"/>
      <c r="E73"/>
      <c r="F73"/>
    </row>
    <row r="74" spans="4:26">
      <c r="D74" s="17" t="s">
        <v>320</v>
      </c>
      <c r="E74" s="17"/>
      <c r="F74" s="17"/>
      <c r="G74" s="17"/>
      <c r="H74" s="17"/>
      <c r="X74"/>
      <c r="Y74"/>
      <c r="Z74"/>
    </row>
    <row r="75" spans="4:26">
      <c r="D75" s="17"/>
      <c r="E75" s="17"/>
      <c r="F75" s="17"/>
      <c r="G75" s="17"/>
      <c r="H75" s="17"/>
      <c r="X75"/>
      <c r="Y75"/>
      <c r="Z75"/>
    </row>
    <row r="76" spans="4:26">
      <c r="D76" s="17"/>
      <c r="E76" s="17"/>
      <c r="F76" s="17"/>
      <c r="G76" s="17"/>
      <c r="H76" s="17"/>
      <c r="X76"/>
      <c r="Y76"/>
      <c r="Z76"/>
    </row>
    <row r="77" spans="4:26">
      <c r="D77" s="17"/>
      <c r="E77" s="17"/>
      <c r="F77" s="17"/>
      <c r="G77" s="17"/>
      <c r="H77" s="17"/>
      <c r="X77"/>
      <c r="Y77"/>
      <c r="Z77"/>
    </row>
    <row r="78" spans="4:26">
      <c r="D78" s="17"/>
      <c r="E78" s="17"/>
      <c r="F78" s="17"/>
      <c r="G78" s="17"/>
      <c r="H78" s="17"/>
      <c r="X78"/>
      <c r="Y78"/>
      <c r="Z78"/>
    </row>
    <row r="79" spans="4:26">
      <c r="D79" s="17"/>
      <c r="E79" s="17"/>
      <c r="F79" s="17"/>
      <c r="G79" s="17"/>
      <c r="H79" s="17"/>
      <c r="X79"/>
      <c r="Y79"/>
      <c r="Z79"/>
    </row>
    <row r="80" spans="4:26">
      <c r="D80" s="17"/>
      <c r="E80" s="17"/>
      <c r="F80" s="17"/>
      <c r="G80" s="17"/>
      <c r="H80" s="17"/>
      <c r="X80"/>
      <c r="Y80"/>
      <c r="Z80"/>
    </row>
    <row r="81" spans="4:26">
      <c r="D81" s="17"/>
      <c r="E81" s="17"/>
      <c r="F81" s="17"/>
      <c r="G81" s="17"/>
      <c r="H81" s="17"/>
      <c r="X81"/>
      <c r="Y81"/>
      <c r="Z81"/>
    </row>
    <row r="82" spans="4:26">
      <c r="D82" s="17"/>
      <c r="E82" s="17"/>
      <c r="F82" s="17"/>
      <c r="G82" s="17"/>
      <c r="H82" s="17"/>
      <c r="X82"/>
      <c r="Y82"/>
      <c r="Z82"/>
    </row>
    <row r="83" spans="4:26">
      <c r="D83" s="17"/>
      <c r="E83" s="17"/>
      <c r="F83" s="17"/>
      <c r="G83" s="17"/>
      <c r="H83" s="17"/>
      <c r="X83"/>
      <c r="Y83"/>
      <c r="Z83"/>
    </row>
    <row r="84" spans="4:26">
      <c r="D84" s="17"/>
      <c r="E84" s="17"/>
      <c r="F84" s="17"/>
      <c r="G84" s="17"/>
      <c r="H84" s="17"/>
      <c r="X84"/>
    </row>
    <row r="85" spans="4:26">
      <c r="D85" s="17"/>
      <c r="E85" s="17"/>
      <c r="F85" s="17"/>
      <c r="G85" s="17"/>
      <c r="H85" s="17"/>
      <c r="X85"/>
    </row>
    <row r="86" spans="4:26">
      <c r="D86" s="17"/>
      <c r="E86" s="17"/>
      <c r="F86" s="17"/>
      <c r="G86" s="17"/>
      <c r="H86" s="17"/>
      <c r="X86"/>
    </row>
    <row r="87" spans="4:26">
      <c r="D87" s="17"/>
      <c r="E87" s="17"/>
      <c r="F87" s="17"/>
      <c r="G87" s="17"/>
      <c r="H87" s="17"/>
      <c r="X87"/>
    </row>
    <row r="88" spans="4:26">
      <c r="X88"/>
    </row>
    <row r="89" spans="4:26">
      <c r="X89"/>
    </row>
    <row r="90" spans="4:26">
      <c r="X90"/>
    </row>
    <row r="91" spans="4:26">
      <c r="X91"/>
    </row>
    <row r="92" spans="4:26">
      <c r="X92"/>
    </row>
    <row r="93" spans="4:26">
      <c r="X93"/>
    </row>
    <row r="94" spans="4:26">
      <c r="X94"/>
    </row>
    <row r="95" spans="4:26">
      <c r="D95" s="7" t="s">
        <v>282</v>
      </c>
      <c r="E95" t="s">
        <v>285</v>
      </c>
      <c r="F95" t="s">
        <v>311</v>
      </c>
      <c r="G95" t="s">
        <v>286</v>
      </c>
    </row>
    <row r="96" spans="4:26">
      <c r="D96" s="8">
        <v>1</v>
      </c>
      <c r="E96"/>
      <c r="F96"/>
      <c r="G96"/>
    </row>
    <row r="97" spans="4:24">
      <c r="D97" s="14" t="s">
        <v>21</v>
      </c>
      <c r="E97" s="9">
        <v>14231045.009000013</v>
      </c>
      <c r="F97" s="9">
        <v>4234221.0273599885</v>
      </c>
      <c r="G97" s="10">
        <v>0.29753409006029974</v>
      </c>
    </row>
    <row r="98" spans="4:24">
      <c r="D98" s="14" t="s">
        <v>18</v>
      </c>
      <c r="E98" s="9">
        <v>4584779.3920000046</v>
      </c>
      <c r="F98" s="9">
        <v>1241018.0251800078</v>
      </c>
      <c r="G98" s="10">
        <v>0.27068216790222532</v>
      </c>
    </row>
    <row r="99" spans="4:24">
      <c r="D99" s="8">
        <v>2</v>
      </c>
      <c r="E99"/>
      <c r="F99"/>
      <c r="G99"/>
    </row>
    <row r="100" spans="4:24">
      <c r="D100" s="14" t="s">
        <v>42</v>
      </c>
      <c r="E100" s="9">
        <v>3397557.8130000029</v>
      </c>
      <c r="F100" s="9">
        <v>987022.27827000374</v>
      </c>
      <c r="G100" s="10">
        <v>0.29050934011877044</v>
      </c>
    </row>
    <row r="101" spans="4:24">
      <c r="D101" s="14" t="s">
        <v>46</v>
      </c>
      <c r="E101" s="9">
        <v>2782217.5330000031</v>
      </c>
      <c r="F101" s="9">
        <v>818068.61656999891</v>
      </c>
      <c r="G101" s="10">
        <v>0.29403474274274083</v>
      </c>
    </row>
    <row r="102" spans="4:24">
      <c r="D102" s="8">
        <v>3</v>
      </c>
      <c r="E102"/>
      <c r="F102"/>
      <c r="G102"/>
    </row>
    <row r="103" spans="4:24">
      <c r="D103" s="14" t="s">
        <v>30</v>
      </c>
      <c r="E103" s="9">
        <v>8936033.3909999486</v>
      </c>
      <c r="F103" s="9">
        <v>2710325.6018899386</v>
      </c>
      <c r="G103" s="10">
        <v>0.3033029850380462</v>
      </c>
    </row>
    <row r="104" spans="4:24">
      <c r="D104" s="14" t="s">
        <v>39</v>
      </c>
      <c r="E104" s="9">
        <v>3520156.2460000026</v>
      </c>
      <c r="F104" s="9">
        <v>1006570.123839999</v>
      </c>
      <c r="G104" s="10">
        <v>0.28594472901132645</v>
      </c>
    </row>
    <row r="105" spans="4:24">
      <c r="D105" s="8">
        <v>6</v>
      </c>
      <c r="E105"/>
      <c r="F105"/>
      <c r="G105"/>
      <c r="X105"/>
    </row>
    <row r="106" spans="4:24">
      <c r="D106" s="14" t="s">
        <v>33</v>
      </c>
      <c r="E106" s="9">
        <v>8248803.4749999903</v>
      </c>
      <c r="F106" s="9">
        <v>2520802.8542499817</v>
      </c>
      <c r="G106" s="10">
        <v>0.30559618275424905</v>
      </c>
      <c r="X106"/>
    </row>
    <row r="107" spans="4:24">
      <c r="D107" s="14" t="s">
        <v>27</v>
      </c>
      <c r="E107" s="9">
        <v>6595927.4219999816</v>
      </c>
      <c r="F107" s="9">
        <v>1837518.3583799826</v>
      </c>
      <c r="G107" s="10">
        <v>0.27858377462601314</v>
      </c>
    </row>
    <row r="108" spans="4:24">
      <c r="D108" s="14" t="s">
        <v>24</v>
      </c>
      <c r="E108" s="9">
        <v>3181633.9310000027</v>
      </c>
      <c r="F108" s="9">
        <v>985685.47324000788</v>
      </c>
      <c r="G108" s="10">
        <v>0.3098048030089377</v>
      </c>
    </row>
    <row r="109" spans="4:24">
      <c r="D109" s="14" t="s">
        <v>15</v>
      </c>
      <c r="E109" s="9">
        <v>1432470.4479999994</v>
      </c>
      <c r="F109" s="9">
        <v>390665.65641999833</v>
      </c>
      <c r="G109" s="10">
        <v>0.27272161667658956</v>
      </c>
    </row>
    <row r="110" spans="4:24">
      <c r="D110" s="8">
        <v>9</v>
      </c>
      <c r="E110"/>
      <c r="F110"/>
      <c r="G110"/>
    </row>
    <row r="111" spans="4:24">
      <c r="D111" s="14" t="s">
        <v>44</v>
      </c>
      <c r="E111" s="9">
        <v>4605593.3710000003</v>
      </c>
      <c r="F111" s="9">
        <v>1357119.9585899916</v>
      </c>
      <c r="G111" s="10">
        <v>0.29466777660732207</v>
      </c>
    </row>
    <row r="112" spans="4:24">
      <c r="D112" s="8" t="s">
        <v>283</v>
      </c>
      <c r="E112" s="9">
        <v>61516218.031000011</v>
      </c>
      <c r="F112" s="9">
        <v>18089017.973990012</v>
      </c>
      <c r="G112" s="10">
        <v>0.29405282952983836</v>
      </c>
    </row>
    <row r="113" spans="4:24">
      <c r="D113"/>
      <c r="E113"/>
      <c r="F113"/>
      <c r="G113"/>
      <c r="X113"/>
    </row>
    <row r="114" spans="4:24">
      <c r="D114"/>
      <c r="E114"/>
      <c r="F114"/>
      <c r="G114"/>
      <c r="X114"/>
    </row>
    <row r="115" spans="4:24">
      <c r="D115"/>
      <c r="E115"/>
      <c r="F115"/>
      <c r="G115"/>
      <c r="X115"/>
    </row>
    <row r="116" spans="4:24">
      <c r="D116"/>
      <c r="E116"/>
      <c r="F116"/>
      <c r="G116"/>
      <c r="X116"/>
    </row>
    <row r="117" spans="4:24">
      <c r="D117"/>
      <c r="E117"/>
      <c r="F117"/>
      <c r="G117"/>
      <c r="X117"/>
    </row>
    <row r="118" spans="4:24">
      <c r="D118"/>
      <c r="E118"/>
      <c r="F118"/>
      <c r="G118"/>
      <c r="X118"/>
    </row>
    <row r="119" spans="4:24">
      <c r="D119"/>
      <c r="E119"/>
      <c r="F119"/>
      <c r="G119"/>
      <c r="X119"/>
    </row>
    <row r="120" spans="4:24">
      <c r="D120"/>
      <c r="E120"/>
      <c r="F120"/>
      <c r="G120"/>
      <c r="X120"/>
    </row>
    <row r="121" spans="4:24">
      <c r="D121"/>
    </row>
    <row r="122" spans="4:24">
      <c r="D122"/>
    </row>
    <row r="123" spans="4:24">
      <c r="D123" s="7" t="s">
        <v>282</v>
      </c>
      <c r="E123" t="s">
        <v>286</v>
      </c>
    </row>
    <row r="124" spans="4:24">
      <c r="D124" s="8">
        <v>9</v>
      </c>
      <c r="E124" s="10">
        <v>0.29466777660732379</v>
      </c>
    </row>
    <row r="125" spans="4:24">
      <c r="D125" s="8">
        <v>6</v>
      </c>
      <c r="E125" s="10">
        <v>0.29470789289033433</v>
      </c>
    </row>
    <row r="126" spans="4:24">
      <c r="D126" s="8">
        <v>3</v>
      </c>
      <c r="E126" s="10">
        <v>0.29839749024768303</v>
      </c>
    </row>
    <row r="127" spans="4:24">
      <c r="D127" s="8">
        <v>2</v>
      </c>
      <c r="E127" s="10">
        <v>0.2920965235424593</v>
      </c>
    </row>
    <row r="128" spans="4:24">
      <c r="D128" s="8">
        <v>1</v>
      </c>
      <c r="E128" s="10">
        <v>0.29099118570903842</v>
      </c>
    </row>
    <row r="129" spans="4:7">
      <c r="D129" s="8" t="s">
        <v>283</v>
      </c>
      <c r="E129" s="10">
        <v>0.29405282952983836</v>
      </c>
    </row>
    <row r="131" spans="4:7">
      <c r="D131" s="1" t="s">
        <v>68</v>
      </c>
      <c r="E131" s="1" t="s">
        <v>321</v>
      </c>
    </row>
    <row r="132" spans="4:7">
      <c r="D132" s="1" t="s">
        <v>322</v>
      </c>
      <c r="E132" s="1">
        <v>67426532.510000005</v>
      </c>
    </row>
    <row r="133" spans="4:7">
      <c r="D133" s="1" t="s">
        <v>323</v>
      </c>
      <c r="E133" s="1">
        <v>-19168056.579999998</v>
      </c>
    </row>
    <row r="134" spans="4:7">
      <c r="D134" s="1" t="s">
        <v>324</v>
      </c>
      <c r="E134" s="1">
        <v>-46259808.020000003</v>
      </c>
    </row>
    <row r="135" spans="4:7">
      <c r="D135" s="1" t="s">
        <v>325</v>
      </c>
      <c r="E135" s="1">
        <v>19249918.920000002</v>
      </c>
    </row>
    <row r="139" spans="4:7">
      <c r="D139" s="7" t="s">
        <v>282</v>
      </c>
      <c r="E139" t="s">
        <v>285</v>
      </c>
    </row>
    <row r="140" spans="4:7">
      <c r="D140" s="8" t="s">
        <v>328</v>
      </c>
      <c r="E140" s="9">
        <v>3244142.8979999986</v>
      </c>
      <c r="F140"/>
      <c r="G140"/>
    </row>
    <row r="141" spans="4:7">
      <c r="D141" s="8" t="s">
        <v>329</v>
      </c>
      <c r="E141" s="9">
        <v>6677238.8399999989</v>
      </c>
      <c r="F141"/>
      <c r="G141"/>
    </row>
    <row r="142" spans="4:7">
      <c r="D142" s="8" t="s">
        <v>330</v>
      </c>
      <c r="E142" s="9">
        <v>9268944.5480000004</v>
      </c>
      <c r="F142"/>
      <c r="G142"/>
    </row>
    <row r="143" spans="4:7">
      <c r="D143" s="8" t="s">
        <v>331</v>
      </c>
      <c r="E143" s="9">
        <v>5594842.7240000013</v>
      </c>
      <c r="F143"/>
      <c r="G143"/>
    </row>
    <row r="144" spans="4:7">
      <c r="D144" s="8" t="s">
        <v>332</v>
      </c>
      <c r="E144" s="9">
        <v>1968057.47</v>
      </c>
      <c r="F144"/>
      <c r="G144"/>
    </row>
    <row r="145" spans="4:23">
      <c r="D145" s="8" t="s">
        <v>333</v>
      </c>
      <c r="E145" s="9">
        <v>1276099.125</v>
      </c>
      <c r="F145"/>
      <c r="G145"/>
    </row>
    <row r="146" spans="4:23">
      <c r="D146" s="8" t="s">
        <v>334</v>
      </c>
      <c r="E146" s="9">
        <v>2335719.7299999991</v>
      </c>
      <c r="F146"/>
      <c r="G146"/>
    </row>
    <row r="147" spans="4:23">
      <c r="D147" s="8" t="s">
        <v>335</v>
      </c>
      <c r="E147" s="9">
        <v>2377305.6899999985</v>
      </c>
      <c r="F147"/>
      <c r="G147"/>
    </row>
    <row r="148" spans="4:23">
      <c r="D148" s="8" t="s">
        <v>336</v>
      </c>
      <c r="E148" s="9">
        <v>3566590.7189999959</v>
      </c>
      <c r="F148"/>
      <c r="G148"/>
    </row>
    <row r="149" spans="4:23">
      <c r="D149" s="8" t="s">
        <v>337</v>
      </c>
      <c r="E149" s="9">
        <v>4287678.76</v>
      </c>
      <c r="F149"/>
      <c r="G149"/>
    </row>
    <row r="150" spans="4:23">
      <c r="D150" s="8" t="s">
        <v>338</v>
      </c>
      <c r="E150" s="9">
        <v>11142842.186000021</v>
      </c>
      <c r="F150"/>
      <c r="G150"/>
    </row>
    <row r="151" spans="4:23">
      <c r="D151" s="8" t="s">
        <v>339</v>
      </c>
      <c r="E151" s="9">
        <v>13770264.249000035</v>
      </c>
      <c r="F151"/>
      <c r="G151"/>
    </row>
    <row r="152" spans="4:23">
      <c r="D152" s="8" t="s">
        <v>283</v>
      </c>
      <c r="E152" s="9">
        <v>65509726.939000018</v>
      </c>
      <c r="F152"/>
      <c r="G152"/>
    </row>
    <row r="153" spans="4:23">
      <c r="D153"/>
      <c r="E153"/>
      <c r="F153"/>
      <c r="G153"/>
    </row>
    <row r="154" spans="4:23">
      <c r="D154"/>
      <c r="E154"/>
      <c r="F154"/>
      <c r="G154"/>
    </row>
    <row r="155" spans="4:23">
      <c r="D155"/>
      <c r="E155"/>
      <c r="F155"/>
      <c r="G155"/>
    </row>
    <row r="156" spans="4:23">
      <c r="D156"/>
      <c r="E156"/>
      <c r="F156"/>
      <c r="G156"/>
    </row>
    <row r="157" spans="4:23">
      <c r="D157"/>
      <c r="E157"/>
      <c r="F157"/>
      <c r="G157"/>
    </row>
    <row r="160" spans="4:23">
      <c r="L160" s="19" t="s">
        <v>341</v>
      </c>
      <c r="M160" s="20"/>
      <c r="N160" s="20"/>
      <c r="O160" s="20"/>
      <c r="P160" s="20"/>
      <c r="Q160" s="20"/>
      <c r="R160" s="20"/>
      <c r="S160" s="20"/>
      <c r="T160" s="20"/>
      <c r="U160" s="20"/>
      <c r="V160" s="20"/>
      <c r="W160" s="20"/>
    </row>
    <row r="161" spans="4:24">
      <c r="D161" s="7" t="s">
        <v>282</v>
      </c>
      <c r="E161" t="s">
        <v>284</v>
      </c>
      <c r="F161" t="s">
        <v>285</v>
      </c>
      <c r="G161" t="s">
        <v>286</v>
      </c>
      <c r="L161" s="20"/>
      <c r="M161" s="20"/>
      <c r="N161" s="20"/>
      <c r="O161" s="20"/>
      <c r="P161" s="20"/>
      <c r="Q161" s="20"/>
      <c r="R161" s="20"/>
      <c r="S161" s="20"/>
      <c r="T161" s="20"/>
      <c r="U161" s="20"/>
      <c r="V161" s="20"/>
      <c r="W161" s="20"/>
    </row>
    <row r="162" spans="4:24">
      <c r="D162" s="8" t="s">
        <v>74</v>
      </c>
      <c r="E162" s="27">
        <v>23775</v>
      </c>
      <c r="F162" s="9">
        <v>13397485.425000133</v>
      </c>
      <c r="G162" s="10">
        <v>0.31442695157848977</v>
      </c>
      <c r="L162" s="20"/>
      <c r="M162" s="20"/>
      <c r="N162" s="20"/>
      <c r="O162" s="20"/>
      <c r="P162" s="20"/>
      <c r="Q162" s="20"/>
      <c r="R162" s="20"/>
      <c r="S162" s="20"/>
      <c r="T162" s="20"/>
      <c r="U162" s="20"/>
      <c r="V162" s="20"/>
      <c r="W162" s="20"/>
    </row>
    <row r="163" spans="4:24">
      <c r="D163" s="8" t="s">
        <v>75</v>
      </c>
      <c r="E163" s="27">
        <v>35298</v>
      </c>
      <c r="F163" s="9">
        <v>2997448.5</v>
      </c>
      <c r="G163" s="10">
        <v>0.23686043479979718</v>
      </c>
    </row>
    <row r="164" spans="4:24">
      <c r="D164" s="8" t="s">
        <v>76</v>
      </c>
      <c r="E164" s="27">
        <v>42175</v>
      </c>
      <c r="F164" s="9">
        <v>34648029.013999939</v>
      </c>
      <c r="G164" s="10">
        <v>0.31479292291497368</v>
      </c>
      <c r="K164" s="7" t="s">
        <v>285</v>
      </c>
      <c r="L164" s="7" t="s">
        <v>340</v>
      </c>
      <c r="M164"/>
      <c r="N164"/>
      <c r="O164"/>
      <c r="P164"/>
      <c r="Q164"/>
      <c r="R164"/>
      <c r="S164"/>
      <c r="T164"/>
      <c r="U164"/>
      <c r="V164"/>
      <c r="W164"/>
      <c r="X164"/>
    </row>
    <row r="165" spans="4:24">
      <c r="D165" s="8" t="s">
        <v>77</v>
      </c>
      <c r="E165" s="27">
        <v>110272</v>
      </c>
      <c r="F165" s="9">
        <v>14466764</v>
      </c>
      <c r="G165" s="10">
        <v>0.2364355387286369</v>
      </c>
      <c r="K165" s="7" t="s">
        <v>282</v>
      </c>
      <c r="L165" t="s">
        <v>328</v>
      </c>
      <c r="M165" t="s">
        <v>329</v>
      </c>
      <c r="N165" t="s">
        <v>330</v>
      </c>
      <c r="O165" t="s">
        <v>331</v>
      </c>
      <c r="P165" t="s">
        <v>332</v>
      </c>
      <c r="Q165" t="s">
        <v>333</v>
      </c>
      <c r="R165" t="s">
        <v>334</v>
      </c>
      <c r="S165" t="s">
        <v>335</v>
      </c>
      <c r="T165" t="s">
        <v>336</v>
      </c>
      <c r="U165" t="s">
        <v>337</v>
      </c>
      <c r="V165" t="s">
        <v>338</v>
      </c>
      <c r="W165" t="s">
        <v>339</v>
      </c>
      <c r="X165" t="s">
        <v>283</v>
      </c>
    </row>
    <row r="166" spans="4:24">
      <c r="D166" s="8" t="s">
        <v>283</v>
      </c>
      <c r="E166" s="27">
        <v>211520</v>
      </c>
      <c r="F166" s="9">
        <v>65509726.939000018</v>
      </c>
      <c r="G166" s="10">
        <v>0.29384825463376935</v>
      </c>
      <c r="K166" s="8" t="s">
        <v>162</v>
      </c>
      <c r="L166" s="16">
        <v>704111.54800000018</v>
      </c>
      <c r="M166" s="16">
        <v>1679334.5900000017</v>
      </c>
      <c r="N166" s="16">
        <v>2482719.0480000032</v>
      </c>
      <c r="O166" s="16">
        <v>1338482.4740000002</v>
      </c>
      <c r="P166" s="16">
        <v>406691.47</v>
      </c>
      <c r="Q166" s="16">
        <v>255640.25</v>
      </c>
      <c r="R166" s="16">
        <v>525510.43000000005</v>
      </c>
      <c r="S166" s="16">
        <v>500510.68999999977</v>
      </c>
      <c r="T166" s="16">
        <v>794675.94399999967</v>
      </c>
      <c r="U166" s="16">
        <v>1049736.2599999998</v>
      </c>
      <c r="V166" s="16">
        <v>2783453.5860000127</v>
      </c>
      <c r="W166" s="16">
        <v>3418553.6240000082</v>
      </c>
      <c r="X166" s="16">
        <v>15939419.914000072</v>
      </c>
    </row>
    <row r="167" spans="4:24">
      <c r="K167" s="8" t="s">
        <v>160</v>
      </c>
      <c r="L167" s="16">
        <v>873521</v>
      </c>
      <c r="M167" s="16">
        <v>2093890</v>
      </c>
      <c r="N167" s="16">
        <v>3009810</v>
      </c>
      <c r="O167" s="16">
        <v>1732850</v>
      </c>
      <c r="P167" s="16">
        <v>554520</v>
      </c>
      <c r="Q167" s="16">
        <v>347540</v>
      </c>
      <c r="R167" s="16">
        <v>614470</v>
      </c>
      <c r="S167" s="16">
        <v>622908</v>
      </c>
      <c r="T167" s="16">
        <v>1003513</v>
      </c>
      <c r="U167" s="16">
        <v>1274540</v>
      </c>
      <c r="V167" s="16">
        <v>3573379</v>
      </c>
      <c r="W167" s="16">
        <v>4517342</v>
      </c>
      <c r="X167" s="16">
        <v>20218283</v>
      </c>
    </row>
    <row r="168" spans="4:24">
      <c r="K168" s="8" t="s">
        <v>161</v>
      </c>
      <c r="L168" s="16">
        <v>716533.35</v>
      </c>
      <c r="M168" s="16">
        <v>1265890</v>
      </c>
      <c r="N168" s="16">
        <v>1667005.5</v>
      </c>
      <c r="O168" s="16">
        <v>1111879.5</v>
      </c>
      <c r="P168" s="16">
        <v>402441</v>
      </c>
      <c r="Q168" s="16">
        <v>280223.875</v>
      </c>
      <c r="R168" s="16">
        <v>521273.79999999993</v>
      </c>
      <c r="S168" s="16">
        <v>463962.25</v>
      </c>
      <c r="T168" s="16">
        <v>751685.52500000002</v>
      </c>
      <c r="U168" s="16">
        <v>831972.5</v>
      </c>
      <c r="V168" s="16">
        <v>2125889.6000000006</v>
      </c>
      <c r="W168" s="16">
        <v>2709720.6250000005</v>
      </c>
      <c r="X168" s="16">
        <v>12848477.525000025</v>
      </c>
    </row>
    <row r="169" spans="4:24">
      <c r="K169" s="8" t="s">
        <v>163</v>
      </c>
      <c r="L169" s="16">
        <v>949977</v>
      </c>
      <c r="M169" s="16">
        <v>1638124.25</v>
      </c>
      <c r="N169" s="16">
        <v>2109410</v>
      </c>
      <c r="O169" s="16">
        <v>1411630.75</v>
      </c>
      <c r="P169" s="16">
        <v>604405</v>
      </c>
      <c r="Q169" s="16">
        <v>392695</v>
      </c>
      <c r="R169" s="16">
        <v>674465.5</v>
      </c>
      <c r="S169" s="16">
        <v>789924.75</v>
      </c>
      <c r="T169" s="16">
        <v>1016716.25</v>
      </c>
      <c r="U169" s="16">
        <v>1131430</v>
      </c>
      <c r="V169" s="16">
        <v>2660120</v>
      </c>
      <c r="W169" s="16">
        <v>3124648</v>
      </c>
      <c r="X169" s="16">
        <v>16503546.5</v>
      </c>
    </row>
    <row r="170" spans="4:24">
      <c r="K170" s="8" t="s">
        <v>283</v>
      </c>
      <c r="L170" s="16">
        <v>3244142.8979999986</v>
      </c>
      <c r="M170" s="16">
        <v>6677238.8399999989</v>
      </c>
      <c r="N170" s="16">
        <v>9268944.5480000004</v>
      </c>
      <c r="O170" s="16">
        <v>5594842.7240000013</v>
      </c>
      <c r="P170" s="16">
        <v>1968057.47</v>
      </c>
      <c r="Q170" s="16">
        <v>1276099.125</v>
      </c>
      <c r="R170" s="16">
        <v>2335719.7299999991</v>
      </c>
      <c r="S170" s="16">
        <v>2377305.6899999985</v>
      </c>
      <c r="T170" s="16">
        <v>3566590.7189999959</v>
      </c>
      <c r="U170" s="16">
        <v>4287678.76</v>
      </c>
      <c r="V170" s="16">
        <v>11142842.186000021</v>
      </c>
      <c r="W170" s="16">
        <v>13770264.249000035</v>
      </c>
      <c r="X170" s="16">
        <v>65509726.939000018</v>
      </c>
    </row>
    <row r="171" spans="4:24">
      <c r="K171"/>
      <c r="L171"/>
      <c r="M171"/>
    </row>
    <row r="176" spans="4:24">
      <c r="D176" s="7" t="s">
        <v>282</v>
      </c>
      <c r="E176" t="s">
        <v>284</v>
      </c>
      <c r="F176" t="s">
        <v>285</v>
      </c>
      <c r="G176" t="s">
        <v>286</v>
      </c>
    </row>
    <row r="177" spans="4:7">
      <c r="D177" s="8" t="s">
        <v>63</v>
      </c>
      <c r="E177" s="27">
        <v>50962</v>
      </c>
      <c r="F177" s="9">
        <v>17226978.870000016</v>
      </c>
      <c r="G177" s="10">
        <v>0.29922157342264183</v>
      </c>
    </row>
    <row r="178" spans="4:7">
      <c r="D178" s="8" t="s">
        <v>61</v>
      </c>
      <c r="E178" s="27">
        <v>33162</v>
      </c>
      <c r="F178" s="9">
        <v>12068707.325000003</v>
      </c>
      <c r="G178" s="10">
        <v>0.30568397407052178</v>
      </c>
    </row>
    <row r="179" spans="4:7">
      <c r="D179" s="8" t="s">
        <v>54</v>
      </c>
      <c r="E179" s="27">
        <v>7779</v>
      </c>
      <c r="F179" s="9">
        <v>1443417.6629999992</v>
      </c>
      <c r="G179" s="10">
        <v>0.26092804783697615</v>
      </c>
    </row>
    <row r="180" spans="4:7">
      <c r="D180" s="8" t="s">
        <v>57</v>
      </c>
      <c r="E180" s="27">
        <v>9520</v>
      </c>
      <c r="F180" s="9">
        <v>2106635.2560000001</v>
      </c>
      <c r="G180" s="10">
        <v>0.27145656805622054</v>
      </c>
    </row>
    <row r="181" spans="4:7">
      <c r="D181" s="8" t="s">
        <v>60</v>
      </c>
      <c r="E181" s="27">
        <v>35854</v>
      </c>
      <c r="F181" s="9">
        <v>12766950.388000023</v>
      </c>
      <c r="G181" s="10">
        <v>0.30265060931479748</v>
      </c>
    </row>
    <row r="182" spans="4:7">
      <c r="D182" s="8" t="s">
        <v>56</v>
      </c>
      <c r="E182" s="27">
        <v>26289</v>
      </c>
      <c r="F182" s="9">
        <v>6293948.6890000012</v>
      </c>
      <c r="G182" s="10">
        <v>0.26856069457861581</v>
      </c>
    </row>
    <row r="183" spans="4:7">
      <c r="D183" s="8" t="s">
        <v>58</v>
      </c>
      <c r="E183" s="27">
        <v>12706</v>
      </c>
      <c r="F183" s="9">
        <v>4056873.1929999948</v>
      </c>
      <c r="G183" s="10">
        <v>0.31019759932141511</v>
      </c>
    </row>
    <row r="184" spans="4:7">
      <c r="D184" s="8" t="s">
        <v>59</v>
      </c>
      <c r="E184" s="27">
        <v>35248</v>
      </c>
      <c r="F184" s="9">
        <v>9546215.5550000016</v>
      </c>
      <c r="G184" s="10">
        <v>0.27705971722110379</v>
      </c>
    </row>
    <row r="185" spans="4:7">
      <c r="D185" s="8" t="s">
        <v>283</v>
      </c>
      <c r="E185" s="27">
        <v>211520</v>
      </c>
      <c r="F185" s="9">
        <v>65509726.939000018</v>
      </c>
      <c r="G185" s="10">
        <v>0.29384825463376935</v>
      </c>
    </row>
    <row r="188" spans="4:7">
      <c r="D188" s="7" t="s">
        <v>282</v>
      </c>
      <c r="E188" t="s">
        <v>285</v>
      </c>
      <c r="F188" t="s">
        <v>284</v>
      </c>
      <c r="G188" t="s">
        <v>286</v>
      </c>
    </row>
    <row r="189" spans="4:7">
      <c r="D189" s="8" t="s">
        <v>162</v>
      </c>
      <c r="E189" s="9">
        <v>15939419.913999997</v>
      </c>
      <c r="F189" s="27">
        <v>44422</v>
      </c>
      <c r="G189" s="10">
        <v>0.28202469044131634</v>
      </c>
    </row>
    <row r="190" spans="4:7">
      <c r="D190" s="8" t="s">
        <v>160</v>
      </c>
      <c r="E190" s="9">
        <v>20218283</v>
      </c>
      <c r="F190" s="27">
        <v>42027</v>
      </c>
      <c r="G190" s="10">
        <v>0.33560033807025069</v>
      </c>
    </row>
    <row r="191" spans="4:7">
      <c r="D191" s="8" t="s">
        <v>161</v>
      </c>
      <c r="E191" s="9">
        <v>12848477.524999999</v>
      </c>
      <c r="F191" s="27">
        <v>35051</v>
      </c>
      <c r="G191" s="10">
        <v>0.29967894157171759</v>
      </c>
    </row>
    <row r="192" spans="4:7">
      <c r="D192" s="8" t="s">
        <v>163</v>
      </c>
      <c r="E192" s="9">
        <v>16503546.5</v>
      </c>
      <c r="F192" s="27">
        <v>90020</v>
      </c>
      <c r="G192" s="10">
        <v>0.24957836789807578</v>
      </c>
    </row>
    <row r="193" spans="4:7">
      <c r="D193" s="8" t="s">
        <v>283</v>
      </c>
      <c r="E193" s="9">
        <v>65509726.939000018</v>
      </c>
      <c r="F193" s="27">
        <v>211520</v>
      </c>
      <c r="G193" s="10">
        <v>0.29384825463376935</v>
      </c>
    </row>
  </sheetData>
  <mergeCells count="8">
    <mergeCell ref="B2:N2"/>
    <mergeCell ref="I14:P20"/>
    <mergeCell ref="D74:H87"/>
    <mergeCell ref="K39:R40"/>
    <mergeCell ref="L160:W162"/>
    <mergeCell ref="I11:P12"/>
    <mergeCell ref="Q11:Q12"/>
    <mergeCell ref="K41:R42"/>
  </mergeCells>
  <conditionalFormatting pivot="1" sqref="E12:E19">
    <cfRule type="top10" dxfId="2" priority="5" rank="3"/>
  </conditionalFormatting>
  <conditionalFormatting pivot="1" sqref="F12:F19">
    <cfRule type="top10" dxfId="1" priority="4" rank="3"/>
  </conditionalFormatting>
  <conditionalFormatting pivot="1" sqref="G12:G19">
    <cfRule type="top10" dxfId="0" priority="3" rank="3"/>
  </conditionalFormatting>
  <conditionalFormatting pivot="1" sqref="L166:X169">
    <cfRule type="colorScale" priority="2">
      <colorScale>
        <cfvo type="min"/>
        <cfvo type="percentile" val="50"/>
        <cfvo type="max"/>
        <color rgb="FFF8696B"/>
        <color rgb="FFFFEB84"/>
        <color rgb="FF63BE7B"/>
      </colorScale>
    </cfRule>
  </conditionalFormatting>
  <conditionalFormatting pivot="1" sqref="L170:X170">
    <cfRule type="dataBar" priority="1">
      <dataBar>
        <cfvo type="min"/>
        <cfvo type="max"/>
        <color rgb="FF63C384"/>
      </dataBar>
      <extLst>
        <ext xmlns:x14="http://schemas.microsoft.com/office/spreadsheetml/2009/9/main" uri="{B025F937-C7B1-47D3-B67F-A62EFF666E3E}">
          <x14:id>{51C62B9C-80FD-4675-8F9E-D0DA992BADD9}</x14:id>
        </ext>
      </extLst>
    </cfRule>
  </conditionalFormatting>
  <pageMargins left="0.7" right="0.7" top="0.75" bottom="0.75" header="0.3" footer="0.3"/>
  <drawing r:id="rId11"/>
  <tableParts count="1">
    <tablePart r:id="rId12"/>
  </tableParts>
  <extLst>
    <ext xmlns:x14="http://schemas.microsoft.com/office/spreadsheetml/2009/9/main" uri="{78C0D931-6437-407d-A8EE-F0AAD7539E65}">
      <x14:conditionalFormattings>
        <x14:conditionalFormatting xmlns:xm="http://schemas.microsoft.com/office/excel/2006/main" pivot="1">
          <x14:cfRule type="dataBar" id="{51C62B9C-80FD-4675-8F9E-D0DA992BADD9}">
            <x14:dataBar minLength="0" maxLength="100" border="1" negativeBarBorderColorSameAsPositive="0">
              <x14:cfvo type="autoMin"/>
              <x14:cfvo type="autoMax"/>
              <x14:borderColor rgb="FF63C384"/>
              <x14:negativeFillColor rgb="FFFF0000"/>
              <x14:negativeBorderColor rgb="FFFF0000"/>
              <x14:axisColor rgb="FF000000"/>
            </x14:dataBar>
          </x14:cfRule>
          <xm:sqref>L170:X170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8A2A-DC03-4AF4-B83C-A20A24B8A123}">
  <dimension ref="A1:H31"/>
  <sheetViews>
    <sheetView zoomScale="85" zoomScaleNormal="85" workbookViewId="0">
      <selection activeCell="K19" sqref="K19"/>
    </sheetView>
  </sheetViews>
  <sheetFormatPr defaultRowHeight="14.5" zeroHeight="1"/>
  <cols>
    <col min="1" max="1" width="2" bestFit="1" customWidth="1"/>
    <col min="3" max="3" width="16.7265625" customWidth="1"/>
    <col min="5" max="5" width="44.7265625" bestFit="1" customWidth="1"/>
    <col min="7" max="7" width="46.08984375" customWidth="1"/>
  </cols>
  <sheetData>
    <row r="1" spans="1:8"/>
    <row r="2" spans="1:8"/>
    <row r="3" spans="1:8"/>
    <row r="4" spans="1:8"/>
    <row r="5" spans="1:8"/>
    <row r="6" spans="1:8"/>
    <row r="7" spans="1:8"/>
    <row r="8" spans="1:8"/>
    <row r="9" spans="1:8"/>
    <row r="10" spans="1:8"/>
    <row r="11" spans="1:8" ht="15.5">
      <c r="A11" s="37" t="s">
        <v>384</v>
      </c>
      <c r="B11" s="37"/>
      <c r="C11" s="37" t="s">
        <v>385</v>
      </c>
      <c r="D11" s="37"/>
      <c r="E11" s="37" t="s">
        <v>386</v>
      </c>
      <c r="F11" s="37"/>
      <c r="G11" s="37" t="s">
        <v>387</v>
      </c>
      <c r="H11" s="37"/>
    </row>
    <row r="12" spans="1:8"/>
    <row r="13" spans="1:8" ht="58">
      <c r="A13" s="41">
        <v>1</v>
      </c>
      <c r="C13" s="41" t="s">
        <v>388</v>
      </c>
      <c r="E13" s="42" t="s">
        <v>389</v>
      </c>
      <c r="G13" s="43" t="s">
        <v>390</v>
      </c>
    </row>
    <row r="14" spans="1:8">
      <c r="A14" s="41"/>
      <c r="C14" s="41"/>
    </row>
    <row r="15" spans="1:8" ht="58">
      <c r="A15" s="41">
        <v>2</v>
      </c>
      <c r="C15" s="41" t="s">
        <v>391</v>
      </c>
      <c r="E15" s="43" t="s">
        <v>392</v>
      </c>
      <c r="G15" s="43" t="s">
        <v>393</v>
      </c>
    </row>
    <row r="16" spans="1:8">
      <c r="A16" s="41"/>
      <c r="C16" s="41"/>
    </row>
    <row r="17" spans="1:7" ht="56.5" customHeight="1">
      <c r="A17" s="41">
        <v>3</v>
      </c>
      <c r="C17" s="43" t="s">
        <v>394</v>
      </c>
      <c r="E17" s="43" t="s">
        <v>395</v>
      </c>
      <c r="G17" s="43" t="s">
        <v>396</v>
      </c>
    </row>
    <row r="18" spans="1:7">
      <c r="A18" s="41"/>
      <c r="C18" s="41"/>
    </row>
    <row r="19" spans="1:7" ht="80.5" customHeight="1">
      <c r="A19" s="41">
        <v>4</v>
      </c>
      <c r="C19" s="43" t="s">
        <v>397</v>
      </c>
      <c r="E19" s="43" t="s">
        <v>398</v>
      </c>
      <c r="G19" s="43" t="s">
        <v>399</v>
      </c>
    </row>
    <row r="20" spans="1:7">
      <c r="A20" s="41"/>
      <c r="C20" s="41"/>
    </row>
    <row r="21" spans="1:7">
      <c r="A21" s="41"/>
    </row>
    <row r="22" spans="1:7">
      <c r="A22" s="41"/>
    </row>
    <row r="23" spans="1:7"/>
    <row r="24" spans="1:7"/>
    <row r="25" spans="1:7"/>
    <row r="26" spans="1:7"/>
    <row r="27" spans="1:7"/>
    <row r="28" spans="1:7"/>
    <row r="29" spans="1:7"/>
    <row r="30" spans="1:7"/>
    <row r="31" spans="1:7"/>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0565-5E0B-45B8-BF0C-D48B6AE09431}">
  <dimension ref="A1:K1003"/>
  <sheetViews>
    <sheetView workbookViewId="0">
      <selection activeCell="C3" sqref="C3"/>
    </sheetView>
  </sheetViews>
  <sheetFormatPr defaultRowHeight="14.5"/>
  <cols>
    <col min="1" max="1" width="14.81640625" bestFit="1" customWidth="1"/>
    <col min="2" max="2" width="15.36328125" bestFit="1" customWidth="1"/>
    <col min="3" max="3" width="18.36328125" bestFit="1" customWidth="1"/>
    <col min="4" max="4" width="17.453125" bestFit="1" customWidth="1"/>
    <col min="5" max="5" width="17.7265625" bestFit="1" customWidth="1"/>
    <col min="6" max="6" width="17" bestFit="1" customWidth="1"/>
    <col min="7" max="7" width="18.81640625" bestFit="1" customWidth="1"/>
    <col min="8" max="8" width="15.26953125" bestFit="1" customWidth="1"/>
    <col min="9" max="9" width="14.54296875" bestFit="1" customWidth="1"/>
    <col min="10" max="10" width="20.26953125" bestFit="1" customWidth="1"/>
    <col min="11" max="11" width="16.7265625" bestFit="1" customWidth="1"/>
  </cols>
  <sheetData>
    <row r="1" spans="1:11">
      <c r="A1" s="11" t="s">
        <v>327</v>
      </c>
    </row>
    <row r="3" spans="1:11">
      <c r="A3" t="s">
        <v>287</v>
      </c>
      <c r="B3" t="s">
        <v>288</v>
      </c>
      <c r="C3" t="s">
        <v>289</v>
      </c>
      <c r="D3" t="s">
        <v>290</v>
      </c>
      <c r="E3" t="s">
        <v>296</v>
      </c>
      <c r="F3" t="s">
        <v>295</v>
      </c>
      <c r="G3" t="s">
        <v>294</v>
      </c>
      <c r="H3" t="s">
        <v>291</v>
      </c>
      <c r="I3" t="s">
        <v>292</v>
      </c>
      <c r="J3" t="s">
        <v>293</v>
      </c>
      <c r="K3" t="s">
        <v>326</v>
      </c>
    </row>
    <row r="4" spans="1:11">
      <c r="A4">
        <v>43102</v>
      </c>
      <c r="B4" t="s">
        <v>23</v>
      </c>
      <c r="C4" t="s">
        <v>309</v>
      </c>
      <c r="D4" t="s">
        <v>253</v>
      </c>
      <c r="E4">
        <v>1</v>
      </c>
      <c r="F4">
        <v>85</v>
      </c>
      <c r="G4">
        <v>0.23</v>
      </c>
      <c r="H4" t="s">
        <v>298</v>
      </c>
      <c r="I4" t="s">
        <v>299</v>
      </c>
      <c r="J4">
        <v>19.55</v>
      </c>
      <c r="K4" t="s">
        <v>315</v>
      </c>
    </row>
    <row r="5" spans="1:11">
      <c r="A5">
        <v>43112</v>
      </c>
      <c r="B5" t="s">
        <v>23</v>
      </c>
      <c r="C5" t="s">
        <v>309</v>
      </c>
      <c r="D5" t="s">
        <v>253</v>
      </c>
      <c r="E5">
        <v>1</v>
      </c>
      <c r="F5">
        <v>85</v>
      </c>
      <c r="G5">
        <v>0.23</v>
      </c>
      <c r="H5" t="s">
        <v>298</v>
      </c>
      <c r="I5" t="s">
        <v>299</v>
      </c>
      <c r="J5">
        <v>19.55</v>
      </c>
      <c r="K5" t="s">
        <v>315</v>
      </c>
    </row>
    <row r="6" spans="1:11">
      <c r="A6">
        <v>43113</v>
      </c>
      <c r="B6" t="s">
        <v>23</v>
      </c>
      <c r="C6" t="s">
        <v>309</v>
      </c>
      <c r="D6" t="s">
        <v>253</v>
      </c>
      <c r="E6">
        <v>1</v>
      </c>
      <c r="F6">
        <v>85</v>
      </c>
      <c r="G6">
        <v>0.23</v>
      </c>
      <c r="H6" t="s">
        <v>298</v>
      </c>
      <c r="I6" t="s">
        <v>299</v>
      </c>
      <c r="J6">
        <v>19.55</v>
      </c>
      <c r="K6" t="s">
        <v>315</v>
      </c>
    </row>
    <row r="7" spans="1:11">
      <c r="A7">
        <v>43115</v>
      </c>
      <c r="B7" t="s">
        <v>23</v>
      </c>
      <c r="C7" t="s">
        <v>309</v>
      </c>
      <c r="D7" t="s">
        <v>253</v>
      </c>
      <c r="E7">
        <v>1</v>
      </c>
      <c r="F7">
        <v>85</v>
      </c>
      <c r="G7">
        <v>0.23</v>
      </c>
      <c r="H7" t="s">
        <v>298</v>
      </c>
      <c r="I7" t="s">
        <v>299</v>
      </c>
      <c r="J7">
        <v>19.55</v>
      </c>
      <c r="K7" t="s">
        <v>315</v>
      </c>
    </row>
    <row r="8" spans="1:11">
      <c r="A8">
        <v>43121</v>
      </c>
      <c r="B8" t="s">
        <v>23</v>
      </c>
      <c r="C8" t="s">
        <v>309</v>
      </c>
      <c r="D8" t="s">
        <v>253</v>
      </c>
      <c r="E8">
        <v>1</v>
      </c>
      <c r="F8">
        <v>85</v>
      </c>
      <c r="G8">
        <v>0.23</v>
      </c>
      <c r="H8" t="s">
        <v>298</v>
      </c>
      <c r="I8" t="s">
        <v>299</v>
      </c>
      <c r="J8">
        <v>19.55</v>
      </c>
      <c r="K8" t="s">
        <v>315</v>
      </c>
    </row>
    <row r="9" spans="1:11">
      <c r="A9">
        <v>43127</v>
      </c>
      <c r="B9" t="s">
        <v>23</v>
      </c>
      <c r="C9" t="s">
        <v>309</v>
      </c>
      <c r="D9" t="s">
        <v>253</v>
      </c>
      <c r="E9">
        <v>1</v>
      </c>
      <c r="F9">
        <v>85</v>
      </c>
      <c r="G9">
        <v>0.23</v>
      </c>
      <c r="H9" t="s">
        <v>298</v>
      </c>
      <c r="I9" t="s">
        <v>299</v>
      </c>
      <c r="J9">
        <v>19.55</v>
      </c>
      <c r="K9" t="s">
        <v>315</v>
      </c>
    </row>
    <row r="10" spans="1:11">
      <c r="A10">
        <v>43162</v>
      </c>
      <c r="B10" t="s">
        <v>23</v>
      </c>
      <c r="C10" t="s">
        <v>309</v>
      </c>
      <c r="D10" t="s">
        <v>253</v>
      </c>
      <c r="E10">
        <v>1</v>
      </c>
      <c r="F10">
        <v>85</v>
      </c>
      <c r="G10">
        <v>0.23</v>
      </c>
      <c r="H10" t="s">
        <v>298</v>
      </c>
      <c r="I10" t="s">
        <v>299</v>
      </c>
      <c r="J10">
        <v>19.55</v>
      </c>
      <c r="K10" t="s">
        <v>315</v>
      </c>
    </row>
    <row r="11" spans="1:11">
      <c r="A11">
        <v>43163</v>
      </c>
      <c r="B11" t="s">
        <v>23</v>
      </c>
      <c r="C11" t="s">
        <v>309</v>
      </c>
      <c r="D11" t="s">
        <v>253</v>
      </c>
      <c r="E11">
        <v>1</v>
      </c>
      <c r="F11">
        <v>85</v>
      </c>
      <c r="G11">
        <v>0.23</v>
      </c>
      <c r="H11" t="s">
        <v>298</v>
      </c>
      <c r="I11" t="s">
        <v>299</v>
      </c>
      <c r="J11">
        <v>19.55</v>
      </c>
      <c r="K11" t="s">
        <v>315</v>
      </c>
    </row>
    <row r="12" spans="1:11">
      <c r="A12">
        <v>43167</v>
      </c>
      <c r="B12" t="s">
        <v>23</v>
      </c>
      <c r="C12" t="s">
        <v>309</v>
      </c>
      <c r="D12" t="s">
        <v>253</v>
      </c>
      <c r="E12">
        <v>1</v>
      </c>
      <c r="F12">
        <v>85</v>
      </c>
      <c r="G12">
        <v>0.23</v>
      </c>
      <c r="H12" t="s">
        <v>298</v>
      </c>
      <c r="I12" t="s">
        <v>299</v>
      </c>
      <c r="J12">
        <v>19.55</v>
      </c>
      <c r="K12" t="s">
        <v>315</v>
      </c>
    </row>
    <row r="13" spans="1:11">
      <c r="A13">
        <v>43168</v>
      </c>
      <c r="B13" t="s">
        <v>23</v>
      </c>
      <c r="C13" t="s">
        <v>309</v>
      </c>
      <c r="D13" t="s">
        <v>253</v>
      </c>
      <c r="E13">
        <v>1</v>
      </c>
      <c r="F13">
        <v>85</v>
      </c>
      <c r="G13">
        <v>0.23</v>
      </c>
      <c r="H13" t="s">
        <v>298</v>
      </c>
      <c r="I13" t="s">
        <v>299</v>
      </c>
      <c r="J13">
        <v>19.55</v>
      </c>
      <c r="K13" t="s">
        <v>315</v>
      </c>
    </row>
    <row r="14" spans="1:11">
      <c r="A14">
        <v>43169</v>
      </c>
      <c r="B14" t="s">
        <v>23</v>
      </c>
      <c r="C14" t="s">
        <v>309</v>
      </c>
      <c r="D14" t="s">
        <v>253</v>
      </c>
      <c r="E14">
        <v>1</v>
      </c>
      <c r="F14">
        <v>85</v>
      </c>
      <c r="G14">
        <v>0.23</v>
      </c>
      <c r="H14" t="s">
        <v>298</v>
      </c>
      <c r="I14" t="s">
        <v>299</v>
      </c>
      <c r="J14">
        <v>19.55</v>
      </c>
      <c r="K14" t="s">
        <v>315</v>
      </c>
    </row>
    <row r="15" spans="1:11">
      <c r="A15">
        <v>43172</v>
      </c>
      <c r="B15" t="s">
        <v>23</v>
      </c>
      <c r="C15" t="s">
        <v>309</v>
      </c>
      <c r="D15" t="s">
        <v>253</v>
      </c>
      <c r="E15">
        <v>1</v>
      </c>
      <c r="F15">
        <v>85</v>
      </c>
      <c r="G15">
        <v>0.23</v>
      </c>
      <c r="H15" t="s">
        <v>298</v>
      </c>
      <c r="I15" t="s">
        <v>299</v>
      </c>
      <c r="J15">
        <v>19.55</v>
      </c>
      <c r="K15" t="s">
        <v>315</v>
      </c>
    </row>
    <row r="16" spans="1:11">
      <c r="A16">
        <v>43174</v>
      </c>
      <c r="B16" t="s">
        <v>23</v>
      </c>
      <c r="C16" t="s">
        <v>309</v>
      </c>
      <c r="D16" t="s">
        <v>253</v>
      </c>
      <c r="E16">
        <v>1</v>
      </c>
      <c r="F16">
        <v>85</v>
      </c>
      <c r="G16">
        <v>0.23</v>
      </c>
      <c r="H16" t="s">
        <v>298</v>
      </c>
      <c r="I16" t="s">
        <v>299</v>
      </c>
      <c r="J16">
        <v>19.55</v>
      </c>
      <c r="K16" t="s">
        <v>315</v>
      </c>
    </row>
    <row r="17" spans="1:11">
      <c r="A17">
        <v>43175</v>
      </c>
      <c r="B17" t="s">
        <v>23</v>
      </c>
      <c r="C17" t="s">
        <v>309</v>
      </c>
      <c r="D17" t="s">
        <v>253</v>
      </c>
      <c r="E17">
        <v>1</v>
      </c>
      <c r="F17">
        <v>85</v>
      </c>
      <c r="G17">
        <v>0.23</v>
      </c>
      <c r="H17" t="s">
        <v>298</v>
      </c>
      <c r="I17" t="s">
        <v>299</v>
      </c>
      <c r="J17">
        <v>19.55</v>
      </c>
      <c r="K17" t="s">
        <v>315</v>
      </c>
    </row>
    <row r="18" spans="1:11">
      <c r="A18">
        <v>43181</v>
      </c>
      <c r="B18" t="s">
        <v>23</v>
      </c>
      <c r="C18" t="s">
        <v>309</v>
      </c>
      <c r="D18" t="s">
        <v>253</v>
      </c>
      <c r="E18">
        <v>1</v>
      </c>
      <c r="F18">
        <v>85</v>
      </c>
      <c r="G18">
        <v>0.23</v>
      </c>
      <c r="H18" t="s">
        <v>298</v>
      </c>
      <c r="I18" t="s">
        <v>299</v>
      </c>
      <c r="J18">
        <v>19.55</v>
      </c>
      <c r="K18" t="s">
        <v>315</v>
      </c>
    </row>
    <row r="19" spans="1:11">
      <c r="A19">
        <v>43188</v>
      </c>
      <c r="B19" t="s">
        <v>23</v>
      </c>
      <c r="C19" t="s">
        <v>309</v>
      </c>
      <c r="D19" t="s">
        <v>253</v>
      </c>
      <c r="E19">
        <v>1</v>
      </c>
      <c r="F19">
        <v>85</v>
      </c>
      <c r="G19">
        <v>0.23</v>
      </c>
      <c r="H19" t="s">
        <v>298</v>
      </c>
      <c r="I19" t="s">
        <v>299</v>
      </c>
      <c r="J19">
        <v>19.55</v>
      </c>
      <c r="K19" t="s">
        <v>315</v>
      </c>
    </row>
    <row r="20" spans="1:11">
      <c r="A20">
        <v>43190</v>
      </c>
      <c r="B20" t="s">
        <v>23</v>
      </c>
      <c r="C20" t="s">
        <v>309</v>
      </c>
      <c r="D20" t="s">
        <v>253</v>
      </c>
      <c r="E20">
        <v>1</v>
      </c>
      <c r="F20">
        <v>85</v>
      </c>
      <c r="G20">
        <v>0.23</v>
      </c>
      <c r="H20" t="s">
        <v>298</v>
      </c>
      <c r="I20" t="s">
        <v>299</v>
      </c>
      <c r="J20">
        <v>19.55</v>
      </c>
      <c r="K20" t="s">
        <v>315</v>
      </c>
    </row>
    <row r="21" spans="1:11">
      <c r="A21">
        <v>43191</v>
      </c>
      <c r="B21" t="s">
        <v>23</v>
      </c>
      <c r="C21" t="s">
        <v>309</v>
      </c>
      <c r="D21" t="s">
        <v>253</v>
      </c>
      <c r="E21">
        <v>1</v>
      </c>
      <c r="F21">
        <v>85</v>
      </c>
      <c r="G21">
        <v>0.23</v>
      </c>
      <c r="H21" t="s">
        <v>298</v>
      </c>
      <c r="I21" t="s">
        <v>299</v>
      </c>
      <c r="J21">
        <v>19.55</v>
      </c>
      <c r="K21" t="s">
        <v>315</v>
      </c>
    </row>
    <row r="22" spans="1:11">
      <c r="A22">
        <v>43193</v>
      </c>
      <c r="B22" t="s">
        <v>23</v>
      </c>
      <c r="C22" t="s">
        <v>309</v>
      </c>
      <c r="D22" t="s">
        <v>253</v>
      </c>
      <c r="E22">
        <v>1</v>
      </c>
      <c r="F22">
        <v>85</v>
      </c>
      <c r="G22">
        <v>0.23</v>
      </c>
      <c r="H22" t="s">
        <v>298</v>
      </c>
      <c r="I22" t="s">
        <v>299</v>
      </c>
      <c r="J22">
        <v>19.55</v>
      </c>
      <c r="K22" t="s">
        <v>315</v>
      </c>
    </row>
    <row r="23" spans="1:11">
      <c r="A23">
        <v>43196</v>
      </c>
      <c r="B23" t="s">
        <v>23</v>
      </c>
      <c r="C23" t="s">
        <v>309</v>
      </c>
      <c r="D23" t="s">
        <v>253</v>
      </c>
      <c r="E23">
        <v>1</v>
      </c>
      <c r="F23">
        <v>85</v>
      </c>
      <c r="G23">
        <v>0.23</v>
      </c>
      <c r="H23" t="s">
        <v>298</v>
      </c>
      <c r="I23" t="s">
        <v>299</v>
      </c>
      <c r="J23">
        <v>19.55</v>
      </c>
      <c r="K23" t="s">
        <v>315</v>
      </c>
    </row>
    <row r="24" spans="1:11">
      <c r="A24">
        <v>43198</v>
      </c>
      <c r="B24" t="s">
        <v>23</v>
      </c>
      <c r="C24" t="s">
        <v>309</v>
      </c>
      <c r="D24" t="s">
        <v>253</v>
      </c>
      <c r="E24">
        <v>1</v>
      </c>
      <c r="F24">
        <v>85</v>
      </c>
      <c r="G24">
        <v>0.23</v>
      </c>
      <c r="H24" t="s">
        <v>298</v>
      </c>
      <c r="I24" t="s">
        <v>299</v>
      </c>
      <c r="J24">
        <v>19.55</v>
      </c>
      <c r="K24" t="s">
        <v>315</v>
      </c>
    </row>
    <row r="25" spans="1:11">
      <c r="A25">
        <v>43200</v>
      </c>
      <c r="B25" t="s">
        <v>23</v>
      </c>
      <c r="C25" t="s">
        <v>309</v>
      </c>
      <c r="D25" t="s">
        <v>253</v>
      </c>
      <c r="E25">
        <v>1</v>
      </c>
      <c r="F25">
        <v>85</v>
      </c>
      <c r="G25">
        <v>0.23</v>
      </c>
      <c r="H25" t="s">
        <v>298</v>
      </c>
      <c r="I25" t="s">
        <v>299</v>
      </c>
      <c r="J25">
        <v>19.55</v>
      </c>
      <c r="K25" t="s">
        <v>315</v>
      </c>
    </row>
    <row r="26" spans="1:11">
      <c r="A26">
        <v>43210</v>
      </c>
      <c r="B26" t="s">
        <v>23</v>
      </c>
      <c r="C26" t="s">
        <v>309</v>
      </c>
      <c r="D26" t="s">
        <v>253</v>
      </c>
      <c r="E26">
        <v>1</v>
      </c>
      <c r="F26">
        <v>85</v>
      </c>
      <c r="G26">
        <v>0.23</v>
      </c>
      <c r="H26" t="s">
        <v>298</v>
      </c>
      <c r="I26" t="s">
        <v>299</v>
      </c>
      <c r="J26">
        <v>19.55</v>
      </c>
      <c r="K26" t="s">
        <v>315</v>
      </c>
    </row>
    <row r="27" spans="1:11">
      <c r="A27">
        <v>43211</v>
      </c>
      <c r="B27" t="s">
        <v>23</v>
      </c>
      <c r="C27" t="s">
        <v>309</v>
      </c>
      <c r="D27" t="s">
        <v>253</v>
      </c>
      <c r="E27">
        <v>1</v>
      </c>
      <c r="F27">
        <v>85</v>
      </c>
      <c r="G27">
        <v>0.23</v>
      </c>
      <c r="H27" t="s">
        <v>298</v>
      </c>
      <c r="I27" t="s">
        <v>299</v>
      </c>
      <c r="J27">
        <v>19.55</v>
      </c>
      <c r="K27" t="s">
        <v>315</v>
      </c>
    </row>
    <row r="28" spans="1:11">
      <c r="A28">
        <v>43219</v>
      </c>
      <c r="B28" t="s">
        <v>23</v>
      </c>
      <c r="C28" t="s">
        <v>309</v>
      </c>
      <c r="D28" t="s">
        <v>253</v>
      </c>
      <c r="E28">
        <v>1</v>
      </c>
      <c r="F28">
        <v>85</v>
      </c>
      <c r="G28">
        <v>0.23</v>
      </c>
      <c r="H28" t="s">
        <v>298</v>
      </c>
      <c r="I28" t="s">
        <v>299</v>
      </c>
      <c r="J28">
        <v>19.55</v>
      </c>
      <c r="K28" t="s">
        <v>315</v>
      </c>
    </row>
    <row r="29" spans="1:11">
      <c r="A29">
        <v>43225</v>
      </c>
      <c r="B29" t="s">
        <v>23</v>
      </c>
      <c r="C29" t="s">
        <v>309</v>
      </c>
      <c r="D29" t="s">
        <v>253</v>
      </c>
      <c r="E29">
        <v>1</v>
      </c>
      <c r="F29">
        <v>85</v>
      </c>
      <c r="G29">
        <v>0.23</v>
      </c>
      <c r="H29" t="s">
        <v>298</v>
      </c>
      <c r="I29" t="s">
        <v>299</v>
      </c>
      <c r="J29">
        <v>19.55</v>
      </c>
      <c r="K29" t="s">
        <v>315</v>
      </c>
    </row>
    <row r="30" spans="1:11">
      <c r="A30">
        <v>43247</v>
      </c>
      <c r="B30" t="s">
        <v>23</v>
      </c>
      <c r="C30" t="s">
        <v>309</v>
      </c>
      <c r="D30" t="s">
        <v>253</v>
      </c>
      <c r="E30">
        <v>1</v>
      </c>
      <c r="F30">
        <v>85</v>
      </c>
      <c r="G30">
        <v>0.23</v>
      </c>
      <c r="H30" t="s">
        <v>298</v>
      </c>
      <c r="I30" t="s">
        <v>299</v>
      </c>
      <c r="J30">
        <v>19.55</v>
      </c>
      <c r="K30" t="s">
        <v>315</v>
      </c>
    </row>
    <row r="31" spans="1:11">
      <c r="A31">
        <v>43255</v>
      </c>
      <c r="B31" t="s">
        <v>23</v>
      </c>
      <c r="C31" t="s">
        <v>309</v>
      </c>
      <c r="D31" t="s">
        <v>253</v>
      </c>
      <c r="E31">
        <v>1</v>
      </c>
      <c r="F31">
        <v>85</v>
      </c>
      <c r="G31">
        <v>0.23</v>
      </c>
      <c r="H31" t="s">
        <v>298</v>
      </c>
      <c r="I31" t="s">
        <v>299</v>
      </c>
      <c r="J31">
        <v>19.55</v>
      </c>
      <c r="K31" t="s">
        <v>315</v>
      </c>
    </row>
    <row r="32" spans="1:11">
      <c r="A32">
        <v>43264</v>
      </c>
      <c r="B32" t="s">
        <v>23</v>
      </c>
      <c r="C32" t="s">
        <v>309</v>
      </c>
      <c r="D32" t="s">
        <v>253</v>
      </c>
      <c r="E32">
        <v>1</v>
      </c>
      <c r="F32">
        <v>85</v>
      </c>
      <c r="G32">
        <v>0.23</v>
      </c>
      <c r="H32" t="s">
        <v>298</v>
      </c>
      <c r="I32" t="s">
        <v>299</v>
      </c>
      <c r="J32">
        <v>19.55</v>
      </c>
      <c r="K32" t="s">
        <v>315</v>
      </c>
    </row>
    <row r="33" spans="1:11">
      <c r="A33">
        <v>43271</v>
      </c>
      <c r="B33" t="s">
        <v>23</v>
      </c>
      <c r="C33" t="s">
        <v>309</v>
      </c>
      <c r="D33" t="s">
        <v>253</v>
      </c>
      <c r="E33">
        <v>1</v>
      </c>
      <c r="F33">
        <v>85</v>
      </c>
      <c r="G33">
        <v>0.23</v>
      </c>
      <c r="H33" t="s">
        <v>298</v>
      </c>
      <c r="I33" t="s">
        <v>299</v>
      </c>
      <c r="J33">
        <v>19.55</v>
      </c>
      <c r="K33" t="s">
        <v>315</v>
      </c>
    </row>
    <row r="34" spans="1:11">
      <c r="A34">
        <v>43281</v>
      </c>
      <c r="B34" t="s">
        <v>23</v>
      </c>
      <c r="C34" t="s">
        <v>309</v>
      </c>
      <c r="D34" t="s">
        <v>253</v>
      </c>
      <c r="E34">
        <v>1</v>
      </c>
      <c r="F34">
        <v>85</v>
      </c>
      <c r="G34">
        <v>0.23</v>
      </c>
      <c r="H34" t="s">
        <v>298</v>
      </c>
      <c r="I34" t="s">
        <v>299</v>
      </c>
      <c r="J34">
        <v>19.55</v>
      </c>
      <c r="K34" t="s">
        <v>315</v>
      </c>
    </row>
    <row r="35" spans="1:11">
      <c r="A35">
        <v>43288</v>
      </c>
      <c r="B35" t="s">
        <v>23</v>
      </c>
      <c r="C35" t="s">
        <v>309</v>
      </c>
      <c r="D35" t="s">
        <v>253</v>
      </c>
      <c r="E35">
        <v>1</v>
      </c>
      <c r="F35">
        <v>85</v>
      </c>
      <c r="G35">
        <v>0.23</v>
      </c>
      <c r="H35" t="s">
        <v>298</v>
      </c>
      <c r="I35" t="s">
        <v>299</v>
      </c>
      <c r="J35">
        <v>19.55</v>
      </c>
      <c r="K35" t="s">
        <v>315</v>
      </c>
    </row>
    <row r="36" spans="1:11">
      <c r="A36">
        <v>43289</v>
      </c>
      <c r="B36" t="s">
        <v>23</v>
      </c>
      <c r="C36" t="s">
        <v>309</v>
      </c>
      <c r="D36" t="s">
        <v>253</v>
      </c>
      <c r="E36">
        <v>1</v>
      </c>
      <c r="F36">
        <v>85</v>
      </c>
      <c r="G36">
        <v>0.23</v>
      </c>
      <c r="H36" t="s">
        <v>298</v>
      </c>
      <c r="I36" t="s">
        <v>299</v>
      </c>
      <c r="J36">
        <v>19.55</v>
      </c>
      <c r="K36" t="s">
        <v>315</v>
      </c>
    </row>
    <row r="37" spans="1:11">
      <c r="A37">
        <v>43296</v>
      </c>
      <c r="B37" t="s">
        <v>23</v>
      </c>
      <c r="C37" t="s">
        <v>309</v>
      </c>
      <c r="D37" t="s">
        <v>253</v>
      </c>
      <c r="E37">
        <v>1</v>
      </c>
      <c r="F37">
        <v>85</v>
      </c>
      <c r="G37">
        <v>0.23</v>
      </c>
      <c r="H37" t="s">
        <v>298</v>
      </c>
      <c r="I37" t="s">
        <v>299</v>
      </c>
      <c r="J37">
        <v>19.55</v>
      </c>
      <c r="K37" t="s">
        <v>315</v>
      </c>
    </row>
    <row r="38" spans="1:11">
      <c r="A38">
        <v>43301</v>
      </c>
      <c r="B38" t="s">
        <v>23</v>
      </c>
      <c r="C38" t="s">
        <v>309</v>
      </c>
      <c r="D38" t="s">
        <v>253</v>
      </c>
      <c r="E38">
        <v>1</v>
      </c>
      <c r="F38">
        <v>85</v>
      </c>
      <c r="G38">
        <v>0.23</v>
      </c>
      <c r="H38" t="s">
        <v>298</v>
      </c>
      <c r="I38" t="s">
        <v>299</v>
      </c>
      <c r="J38">
        <v>19.55</v>
      </c>
      <c r="K38" t="s">
        <v>315</v>
      </c>
    </row>
    <row r="39" spans="1:11">
      <c r="A39">
        <v>43303</v>
      </c>
      <c r="B39" t="s">
        <v>23</v>
      </c>
      <c r="C39" t="s">
        <v>309</v>
      </c>
      <c r="D39" t="s">
        <v>253</v>
      </c>
      <c r="E39">
        <v>1</v>
      </c>
      <c r="F39">
        <v>85</v>
      </c>
      <c r="G39">
        <v>0.23</v>
      </c>
      <c r="H39" t="s">
        <v>298</v>
      </c>
      <c r="I39" t="s">
        <v>299</v>
      </c>
      <c r="J39">
        <v>19.55</v>
      </c>
      <c r="K39" t="s">
        <v>315</v>
      </c>
    </row>
    <row r="40" spans="1:11">
      <c r="A40">
        <v>43308</v>
      </c>
      <c r="B40" t="s">
        <v>23</v>
      </c>
      <c r="C40" t="s">
        <v>309</v>
      </c>
      <c r="D40" t="s">
        <v>253</v>
      </c>
      <c r="E40">
        <v>1</v>
      </c>
      <c r="F40">
        <v>85</v>
      </c>
      <c r="G40">
        <v>0.23</v>
      </c>
      <c r="H40" t="s">
        <v>298</v>
      </c>
      <c r="I40" t="s">
        <v>299</v>
      </c>
      <c r="J40">
        <v>19.55</v>
      </c>
      <c r="K40" t="s">
        <v>315</v>
      </c>
    </row>
    <row r="41" spans="1:11">
      <c r="A41">
        <v>43317</v>
      </c>
      <c r="B41" t="s">
        <v>23</v>
      </c>
      <c r="C41" t="s">
        <v>309</v>
      </c>
      <c r="D41" t="s">
        <v>253</v>
      </c>
      <c r="E41">
        <v>1</v>
      </c>
      <c r="F41">
        <v>85</v>
      </c>
      <c r="G41">
        <v>0.23</v>
      </c>
      <c r="H41" t="s">
        <v>298</v>
      </c>
      <c r="I41" t="s">
        <v>299</v>
      </c>
      <c r="J41">
        <v>19.55</v>
      </c>
      <c r="K41" t="s">
        <v>315</v>
      </c>
    </row>
    <row r="42" spans="1:11">
      <c r="A42">
        <v>43322</v>
      </c>
      <c r="B42" t="s">
        <v>23</v>
      </c>
      <c r="C42" t="s">
        <v>309</v>
      </c>
      <c r="D42" t="s">
        <v>253</v>
      </c>
      <c r="E42">
        <v>1</v>
      </c>
      <c r="F42">
        <v>85</v>
      </c>
      <c r="G42">
        <v>0.23</v>
      </c>
      <c r="H42" t="s">
        <v>298</v>
      </c>
      <c r="I42" t="s">
        <v>299</v>
      </c>
      <c r="J42">
        <v>19.55</v>
      </c>
      <c r="K42" t="s">
        <v>315</v>
      </c>
    </row>
    <row r="43" spans="1:11">
      <c r="A43">
        <v>43332</v>
      </c>
      <c r="B43" t="s">
        <v>23</v>
      </c>
      <c r="C43" t="s">
        <v>309</v>
      </c>
      <c r="D43" t="s">
        <v>253</v>
      </c>
      <c r="E43">
        <v>1</v>
      </c>
      <c r="F43">
        <v>85</v>
      </c>
      <c r="G43">
        <v>0.23</v>
      </c>
      <c r="H43" t="s">
        <v>298</v>
      </c>
      <c r="I43" t="s">
        <v>299</v>
      </c>
      <c r="J43">
        <v>19.55</v>
      </c>
      <c r="K43" t="s">
        <v>315</v>
      </c>
    </row>
    <row r="44" spans="1:11">
      <c r="A44">
        <v>43337</v>
      </c>
      <c r="B44" t="s">
        <v>23</v>
      </c>
      <c r="C44" t="s">
        <v>309</v>
      </c>
      <c r="D44" t="s">
        <v>253</v>
      </c>
      <c r="E44">
        <v>1</v>
      </c>
      <c r="F44">
        <v>85</v>
      </c>
      <c r="G44">
        <v>0.23</v>
      </c>
      <c r="H44" t="s">
        <v>298</v>
      </c>
      <c r="I44" t="s">
        <v>299</v>
      </c>
      <c r="J44">
        <v>19.55</v>
      </c>
      <c r="K44" t="s">
        <v>315</v>
      </c>
    </row>
    <row r="45" spans="1:11">
      <c r="A45">
        <v>43345</v>
      </c>
      <c r="B45" t="s">
        <v>23</v>
      </c>
      <c r="C45" t="s">
        <v>309</v>
      </c>
      <c r="D45" t="s">
        <v>253</v>
      </c>
      <c r="E45">
        <v>1</v>
      </c>
      <c r="F45">
        <v>85</v>
      </c>
      <c r="G45">
        <v>0.23</v>
      </c>
      <c r="H45" t="s">
        <v>298</v>
      </c>
      <c r="I45" t="s">
        <v>299</v>
      </c>
      <c r="J45">
        <v>19.55</v>
      </c>
      <c r="K45" t="s">
        <v>315</v>
      </c>
    </row>
    <row r="46" spans="1:11">
      <c r="A46">
        <v>43349</v>
      </c>
      <c r="B46" t="s">
        <v>23</v>
      </c>
      <c r="C46" t="s">
        <v>309</v>
      </c>
      <c r="D46" t="s">
        <v>253</v>
      </c>
      <c r="E46">
        <v>1</v>
      </c>
      <c r="F46">
        <v>85</v>
      </c>
      <c r="G46">
        <v>0.23</v>
      </c>
      <c r="H46" t="s">
        <v>298</v>
      </c>
      <c r="I46" t="s">
        <v>299</v>
      </c>
      <c r="J46">
        <v>19.55</v>
      </c>
      <c r="K46" t="s">
        <v>315</v>
      </c>
    </row>
    <row r="47" spans="1:11">
      <c r="A47">
        <v>43351</v>
      </c>
      <c r="B47" t="s">
        <v>23</v>
      </c>
      <c r="C47" t="s">
        <v>309</v>
      </c>
      <c r="D47" t="s">
        <v>253</v>
      </c>
      <c r="E47">
        <v>1</v>
      </c>
      <c r="F47">
        <v>85</v>
      </c>
      <c r="G47">
        <v>0.23</v>
      </c>
      <c r="H47" t="s">
        <v>298</v>
      </c>
      <c r="I47" t="s">
        <v>299</v>
      </c>
      <c r="J47">
        <v>19.55</v>
      </c>
      <c r="K47" t="s">
        <v>315</v>
      </c>
    </row>
    <row r="48" spans="1:11">
      <c r="A48">
        <v>43352</v>
      </c>
      <c r="B48" t="s">
        <v>23</v>
      </c>
      <c r="C48" t="s">
        <v>309</v>
      </c>
      <c r="D48" t="s">
        <v>253</v>
      </c>
      <c r="E48">
        <v>1</v>
      </c>
      <c r="F48">
        <v>85</v>
      </c>
      <c r="G48">
        <v>0.23</v>
      </c>
      <c r="H48" t="s">
        <v>298</v>
      </c>
      <c r="I48" t="s">
        <v>299</v>
      </c>
      <c r="J48">
        <v>19.55</v>
      </c>
      <c r="K48" t="s">
        <v>315</v>
      </c>
    </row>
    <row r="49" spans="1:11">
      <c r="A49">
        <v>43358</v>
      </c>
      <c r="B49" t="s">
        <v>23</v>
      </c>
      <c r="C49" t="s">
        <v>309</v>
      </c>
      <c r="D49" t="s">
        <v>253</v>
      </c>
      <c r="E49">
        <v>1</v>
      </c>
      <c r="F49">
        <v>85</v>
      </c>
      <c r="G49">
        <v>0.23</v>
      </c>
      <c r="H49" t="s">
        <v>298</v>
      </c>
      <c r="I49" t="s">
        <v>299</v>
      </c>
      <c r="J49">
        <v>19.55</v>
      </c>
      <c r="K49" t="s">
        <v>315</v>
      </c>
    </row>
    <row r="50" spans="1:11">
      <c r="A50">
        <v>43361</v>
      </c>
      <c r="B50" t="s">
        <v>23</v>
      </c>
      <c r="C50" t="s">
        <v>309</v>
      </c>
      <c r="D50" t="s">
        <v>253</v>
      </c>
      <c r="E50">
        <v>1</v>
      </c>
      <c r="F50">
        <v>85</v>
      </c>
      <c r="G50">
        <v>0.23</v>
      </c>
      <c r="H50" t="s">
        <v>298</v>
      </c>
      <c r="I50" t="s">
        <v>299</v>
      </c>
      <c r="J50">
        <v>19.55</v>
      </c>
      <c r="K50" t="s">
        <v>315</v>
      </c>
    </row>
    <row r="51" spans="1:11">
      <c r="A51">
        <v>43364</v>
      </c>
      <c r="B51" t="s">
        <v>23</v>
      </c>
      <c r="C51" t="s">
        <v>309</v>
      </c>
      <c r="D51" t="s">
        <v>253</v>
      </c>
      <c r="E51">
        <v>1</v>
      </c>
      <c r="F51">
        <v>85</v>
      </c>
      <c r="G51">
        <v>0.23</v>
      </c>
      <c r="H51" t="s">
        <v>298</v>
      </c>
      <c r="I51" t="s">
        <v>299</v>
      </c>
      <c r="J51">
        <v>19.55</v>
      </c>
      <c r="K51" t="s">
        <v>315</v>
      </c>
    </row>
    <row r="52" spans="1:11">
      <c r="A52">
        <v>43366</v>
      </c>
      <c r="B52" t="s">
        <v>23</v>
      </c>
      <c r="C52" t="s">
        <v>309</v>
      </c>
      <c r="D52" t="s">
        <v>253</v>
      </c>
      <c r="E52">
        <v>1</v>
      </c>
      <c r="F52">
        <v>85</v>
      </c>
      <c r="G52">
        <v>0.23</v>
      </c>
      <c r="H52" t="s">
        <v>298</v>
      </c>
      <c r="I52" t="s">
        <v>299</v>
      </c>
      <c r="J52">
        <v>19.55</v>
      </c>
      <c r="K52" t="s">
        <v>315</v>
      </c>
    </row>
    <row r="53" spans="1:11">
      <c r="A53">
        <v>43368</v>
      </c>
      <c r="B53" t="s">
        <v>23</v>
      </c>
      <c r="C53" t="s">
        <v>309</v>
      </c>
      <c r="D53" t="s">
        <v>253</v>
      </c>
      <c r="E53">
        <v>1</v>
      </c>
      <c r="F53">
        <v>85</v>
      </c>
      <c r="G53">
        <v>0.23</v>
      </c>
      <c r="H53" t="s">
        <v>298</v>
      </c>
      <c r="I53" t="s">
        <v>299</v>
      </c>
      <c r="J53">
        <v>19.55</v>
      </c>
      <c r="K53" t="s">
        <v>315</v>
      </c>
    </row>
    <row r="54" spans="1:11">
      <c r="A54">
        <v>43373</v>
      </c>
      <c r="B54" t="s">
        <v>23</v>
      </c>
      <c r="C54" t="s">
        <v>309</v>
      </c>
      <c r="D54" t="s">
        <v>253</v>
      </c>
      <c r="E54">
        <v>1</v>
      </c>
      <c r="F54">
        <v>85</v>
      </c>
      <c r="G54">
        <v>0.23</v>
      </c>
      <c r="H54" t="s">
        <v>298</v>
      </c>
      <c r="I54" t="s">
        <v>299</v>
      </c>
      <c r="J54">
        <v>19.55</v>
      </c>
      <c r="K54" t="s">
        <v>315</v>
      </c>
    </row>
    <row r="55" spans="1:11">
      <c r="A55">
        <v>43375</v>
      </c>
      <c r="B55" t="s">
        <v>23</v>
      </c>
      <c r="C55" t="s">
        <v>309</v>
      </c>
      <c r="D55" t="s">
        <v>253</v>
      </c>
      <c r="E55">
        <v>1</v>
      </c>
      <c r="F55">
        <v>85</v>
      </c>
      <c r="G55">
        <v>0.23</v>
      </c>
      <c r="H55" t="s">
        <v>298</v>
      </c>
      <c r="I55" t="s">
        <v>299</v>
      </c>
      <c r="J55">
        <v>19.55</v>
      </c>
      <c r="K55" t="s">
        <v>315</v>
      </c>
    </row>
    <row r="56" spans="1:11">
      <c r="A56">
        <v>43384</v>
      </c>
      <c r="B56" t="s">
        <v>23</v>
      </c>
      <c r="C56" t="s">
        <v>309</v>
      </c>
      <c r="D56" t="s">
        <v>253</v>
      </c>
      <c r="E56">
        <v>1</v>
      </c>
      <c r="F56">
        <v>85</v>
      </c>
      <c r="G56">
        <v>0.23</v>
      </c>
      <c r="H56" t="s">
        <v>298</v>
      </c>
      <c r="I56" t="s">
        <v>299</v>
      </c>
      <c r="J56">
        <v>19.55</v>
      </c>
      <c r="K56" t="s">
        <v>315</v>
      </c>
    </row>
    <row r="57" spans="1:11">
      <c r="A57">
        <v>43385</v>
      </c>
      <c r="B57" t="s">
        <v>23</v>
      </c>
      <c r="C57" t="s">
        <v>309</v>
      </c>
      <c r="D57" t="s">
        <v>253</v>
      </c>
      <c r="E57">
        <v>1</v>
      </c>
      <c r="F57">
        <v>85</v>
      </c>
      <c r="G57">
        <v>0.23</v>
      </c>
      <c r="H57" t="s">
        <v>298</v>
      </c>
      <c r="I57" t="s">
        <v>299</v>
      </c>
      <c r="J57">
        <v>19.55</v>
      </c>
      <c r="K57" t="s">
        <v>315</v>
      </c>
    </row>
    <row r="58" spans="1:11">
      <c r="A58">
        <v>43392</v>
      </c>
      <c r="B58" t="s">
        <v>23</v>
      </c>
      <c r="C58" t="s">
        <v>309</v>
      </c>
      <c r="D58" t="s">
        <v>253</v>
      </c>
      <c r="E58">
        <v>1</v>
      </c>
      <c r="F58">
        <v>85</v>
      </c>
      <c r="G58">
        <v>0.23</v>
      </c>
      <c r="H58" t="s">
        <v>298</v>
      </c>
      <c r="I58" t="s">
        <v>299</v>
      </c>
      <c r="J58">
        <v>19.55</v>
      </c>
      <c r="K58" t="s">
        <v>315</v>
      </c>
    </row>
    <row r="59" spans="1:11">
      <c r="A59">
        <v>43402</v>
      </c>
      <c r="B59" t="s">
        <v>23</v>
      </c>
      <c r="C59" t="s">
        <v>309</v>
      </c>
      <c r="D59" t="s">
        <v>253</v>
      </c>
      <c r="E59">
        <v>1</v>
      </c>
      <c r="F59">
        <v>85</v>
      </c>
      <c r="G59">
        <v>0.23</v>
      </c>
      <c r="H59" t="s">
        <v>298</v>
      </c>
      <c r="I59" t="s">
        <v>299</v>
      </c>
      <c r="J59">
        <v>19.55</v>
      </c>
      <c r="K59" t="s">
        <v>315</v>
      </c>
    </row>
    <row r="60" spans="1:11">
      <c r="A60">
        <v>43405</v>
      </c>
      <c r="B60" t="s">
        <v>23</v>
      </c>
      <c r="C60" t="s">
        <v>309</v>
      </c>
      <c r="D60" t="s">
        <v>253</v>
      </c>
      <c r="E60">
        <v>1</v>
      </c>
      <c r="F60">
        <v>85</v>
      </c>
      <c r="G60">
        <v>0.23</v>
      </c>
      <c r="H60" t="s">
        <v>298</v>
      </c>
      <c r="I60" t="s">
        <v>299</v>
      </c>
      <c r="J60">
        <v>19.55</v>
      </c>
      <c r="K60" t="s">
        <v>315</v>
      </c>
    </row>
    <row r="61" spans="1:11">
      <c r="A61">
        <v>43406</v>
      </c>
      <c r="B61" t="s">
        <v>23</v>
      </c>
      <c r="C61" t="s">
        <v>309</v>
      </c>
      <c r="D61" t="s">
        <v>253</v>
      </c>
      <c r="E61">
        <v>1</v>
      </c>
      <c r="F61">
        <v>85</v>
      </c>
      <c r="G61">
        <v>0.23</v>
      </c>
      <c r="H61" t="s">
        <v>298</v>
      </c>
      <c r="I61" t="s">
        <v>299</v>
      </c>
      <c r="J61">
        <v>19.55</v>
      </c>
      <c r="K61" t="s">
        <v>315</v>
      </c>
    </row>
    <row r="62" spans="1:11">
      <c r="A62">
        <v>43410</v>
      </c>
      <c r="B62" t="s">
        <v>23</v>
      </c>
      <c r="C62" t="s">
        <v>309</v>
      </c>
      <c r="D62" t="s">
        <v>253</v>
      </c>
      <c r="E62">
        <v>1</v>
      </c>
      <c r="F62">
        <v>85</v>
      </c>
      <c r="G62">
        <v>0.23</v>
      </c>
      <c r="H62" t="s">
        <v>298</v>
      </c>
      <c r="I62" t="s">
        <v>299</v>
      </c>
      <c r="J62">
        <v>19.55</v>
      </c>
      <c r="K62" t="s">
        <v>315</v>
      </c>
    </row>
    <row r="63" spans="1:11">
      <c r="A63">
        <v>43413</v>
      </c>
      <c r="B63" t="s">
        <v>23</v>
      </c>
      <c r="C63" t="s">
        <v>309</v>
      </c>
      <c r="D63" t="s">
        <v>253</v>
      </c>
      <c r="E63">
        <v>1</v>
      </c>
      <c r="F63">
        <v>85</v>
      </c>
      <c r="G63">
        <v>0.23</v>
      </c>
      <c r="H63" t="s">
        <v>298</v>
      </c>
      <c r="I63" t="s">
        <v>299</v>
      </c>
      <c r="J63">
        <v>19.55</v>
      </c>
      <c r="K63" t="s">
        <v>315</v>
      </c>
    </row>
    <row r="64" spans="1:11">
      <c r="A64">
        <v>43414</v>
      </c>
      <c r="B64" t="s">
        <v>23</v>
      </c>
      <c r="C64" t="s">
        <v>309</v>
      </c>
      <c r="D64" t="s">
        <v>253</v>
      </c>
      <c r="E64">
        <v>1</v>
      </c>
      <c r="F64">
        <v>85</v>
      </c>
      <c r="G64">
        <v>0.23</v>
      </c>
      <c r="H64" t="s">
        <v>298</v>
      </c>
      <c r="I64" t="s">
        <v>299</v>
      </c>
      <c r="J64">
        <v>19.55</v>
      </c>
      <c r="K64" t="s">
        <v>315</v>
      </c>
    </row>
    <row r="65" spans="1:11">
      <c r="A65">
        <v>43419</v>
      </c>
      <c r="B65" t="s">
        <v>23</v>
      </c>
      <c r="C65" t="s">
        <v>309</v>
      </c>
      <c r="D65" t="s">
        <v>253</v>
      </c>
      <c r="E65">
        <v>1</v>
      </c>
      <c r="F65">
        <v>85</v>
      </c>
      <c r="G65">
        <v>0.23</v>
      </c>
      <c r="H65" t="s">
        <v>298</v>
      </c>
      <c r="I65" t="s">
        <v>299</v>
      </c>
      <c r="J65">
        <v>19.55</v>
      </c>
      <c r="K65" t="s">
        <v>315</v>
      </c>
    </row>
    <row r="66" spans="1:11">
      <c r="A66">
        <v>43423</v>
      </c>
      <c r="B66" t="s">
        <v>23</v>
      </c>
      <c r="C66" t="s">
        <v>309</v>
      </c>
      <c r="D66" t="s">
        <v>253</v>
      </c>
      <c r="E66">
        <v>1</v>
      </c>
      <c r="F66">
        <v>85</v>
      </c>
      <c r="G66">
        <v>0.23</v>
      </c>
      <c r="H66" t="s">
        <v>298</v>
      </c>
      <c r="I66" t="s">
        <v>299</v>
      </c>
      <c r="J66">
        <v>19.55</v>
      </c>
      <c r="K66" t="s">
        <v>315</v>
      </c>
    </row>
    <row r="67" spans="1:11">
      <c r="A67">
        <v>43426</v>
      </c>
      <c r="B67" t="s">
        <v>23</v>
      </c>
      <c r="C67" t="s">
        <v>309</v>
      </c>
      <c r="D67" t="s">
        <v>253</v>
      </c>
      <c r="E67">
        <v>1</v>
      </c>
      <c r="F67">
        <v>85</v>
      </c>
      <c r="G67">
        <v>0.23</v>
      </c>
      <c r="H67" t="s">
        <v>298</v>
      </c>
      <c r="I67" t="s">
        <v>299</v>
      </c>
      <c r="J67">
        <v>19.55</v>
      </c>
      <c r="K67" t="s">
        <v>315</v>
      </c>
    </row>
    <row r="68" spans="1:11">
      <c r="A68">
        <v>43427</v>
      </c>
      <c r="B68" t="s">
        <v>23</v>
      </c>
      <c r="C68" t="s">
        <v>309</v>
      </c>
      <c r="D68" t="s">
        <v>253</v>
      </c>
      <c r="E68">
        <v>1</v>
      </c>
      <c r="F68">
        <v>85</v>
      </c>
      <c r="G68">
        <v>0.23</v>
      </c>
      <c r="H68" t="s">
        <v>298</v>
      </c>
      <c r="I68" t="s">
        <v>299</v>
      </c>
      <c r="J68">
        <v>19.55</v>
      </c>
      <c r="K68" t="s">
        <v>315</v>
      </c>
    </row>
    <row r="69" spans="1:11">
      <c r="A69">
        <v>43428</v>
      </c>
      <c r="B69" t="s">
        <v>23</v>
      </c>
      <c r="C69" t="s">
        <v>309</v>
      </c>
      <c r="D69" t="s">
        <v>253</v>
      </c>
      <c r="E69">
        <v>1</v>
      </c>
      <c r="F69">
        <v>85</v>
      </c>
      <c r="G69">
        <v>0.23</v>
      </c>
      <c r="H69" t="s">
        <v>298</v>
      </c>
      <c r="I69" t="s">
        <v>299</v>
      </c>
      <c r="J69">
        <v>19.55</v>
      </c>
      <c r="K69" t="s">
        <v>315</v>
      </c>
    </row>
    <row r="70" spans="1:11">
      <c r="A70">
        <v>43430</v>
      </c>
      <c r="B70" t="s">
        <v>23</v>
      </c>
      <c r="C70" t="s">
        <v>309</v>
      </c>
      <c r="D70" t="s">
        <v>253</v>
      </c>
      <c r="E70">
        <v>1</v>
      </c>
      <c r="F70">
        <v>85</v>
      </c>
      <c r="G70">
        <v>0.23</v>
      </c>
      <c r="H70" t="s">
        <v>298</v>
      </c>
      <c r="I70" t="s">
        <v>299</v>
      </c>
      <c r="J70">
        <v>19.55</v>
      </c>
      <c r="K70" t="s">
        <v>315</v>
      </c>
    </row>
    <row r="71" spans="1:11">
      <c r="A71">
        <v>43433</v>
      </c>
      <c r="B71" t="s">
        <v>23</v>
      </c>
      <c r="C71" t="s">
        <v>309</v>
      </c>
      <c r="D71" t="s">
        <v>253</v>
      </c>
      <c r="E71">
        <v>1</v>
      </c>
      <c r="F71">
        <v>85</v>
      </c>
      <c r="G71">
        <v>0.23</v>
      </c>
      <c r="H71" t="s">
        <v>298</v>
      </c>
      <c r="I71" t="s">
        <v>299</v>
      </c>
      <c r="J71">
        <v>19.55</v>
      </c>
      <c r="K71" t="s">
        <v>315</v>
      </c>
    </row>
    <row r="72" spans="1:11">
      <c r="A72">
        <v>43434</v>
      </c>
      <c r="B72" t="s">
        <v>23</v>
      </c>
      <c r="C72" t="s">
        <v>309</v>
      </c>
      <c r="D72" t="s">
        <v>253</v>
      </c>
      <c r="E72">
        <v>1</v>
      </c>
      <c r="F72">
        <v>85</v>
      </c>
      <c r="G72">
        <v>0.23</v>
      </c>
      <c r="H72" t="s">
        <v>298</v>
      </c>
      <c r="I72" t="s">
        <v>299</v>
      </c>
      <c r="J72">
        <v>19.55</v>
      </c>
      <c r="K72" t="s">
        <v>315</v>
      </c>
    </row>
    <row r="73" spans="1:11">
      <c r="A73">
        <v>43446</v>
      </c>
      <c r="B73" t="s">
        <v>23</v>
      </c>
      <c r="C73" t="s">
        <v>309</v>
      </c>
      <c r="D73" t="s">
        <v>253</v>
      </c>
      <c r="E73">
        <v>1</v>
      </c>
      <c r="F73">
        <v>85</v>
      </c>
      <c r="G73">
        <v>0.23</v>
      </c>
      <c r="H73" t="s">
        <v>298</v>
      </c>
      <c r="I73" t="s">
        <v>299</v>
      </c>
      <c r="J73">
        <v>19.55</v>
      </c>
      <c r="K73" t="s">
        <v>315</v>
      </c>
    </row>
    <row r="74" spans="1:11">
      <c r="A74">
        <v>43447</v>
      </c>
      <c r="B74" t="s">
        <v>23</v>
      </c>
      <c r="C74" t="s">
        <v>309</v>
      </c>
      <c r="D74" t="s">
        <v>253</v>
      </c>
      <c r="E74">
        <v>1</v>
      </c>
      <c r="F74">
        <v>85</v>
      </c>
      <c r="G74">
        <v>0.23</v>
      </c>
      <c r="H74" t="s">
        <v>298</v>
      </c>
      <c r="I74" t="s">
        <v>299</v>
      </c>
      <c r="J74">
        <v>19.55</v>
      </c>
      <c r="K74" t="s">
        <v>315</v>
      </c>
    </row>
    <row r="75" spans="1:11">
      <c r="A75">
        <v>43451</v>
      </c>
      <c r="B75" t="s">
        <v>23</v>
      </c>
      <c r="C75" t="s">
        <v>309</v>
      </c>
      <c r="D75" t="s">
        <v>253</v>
      </c>
      <c r="E75">
        <v>1</v>
      </c>
      <c r="F75">
        <v>85</v>
      </c>
      <c r="G75">
        <v>0.23</v>
      </c>
      <c r="H75" t="s">
        <v>298</v>
      </c>
      <c r="I75" t="s">
        <v>299</v>
      </c>
      <c r="J75">
        <v>19.55</v>
      </c>
      <c r="K75" t="s">
        <v>315</v>
      </c>
    </row>
    <row r="76" spans="1:11">
      <c r="A76">
        <v>43454</v>
      </c>
      <c r="B76" t="s">
        <v>23</v>
      </c>
      <c r="C76" t="s">
        <v>309</v>
      </c>
      <c r="D76" t="s">
        <v>253</v>
      </c>
      <c r="E76">
        <v>1</v>
      </c>
      <c r="F76">
        <v>85</v>
      </c>
      <c r="G76">
        <v>0.23</v>
      </c>
      <c r="H76" t="s">
        <v>298</v>
      </c>
      <c r="I76" t="s">
        <v>299</v>
      </c>
      <c r="J76">
        <v>19.55</v>
      </c>
      <c r="K76" t="s">
        <v>315</v>
      </c>
    </row>
    <row r="77" spans="1:11">
      <c r="A77">
        <v>43455</v>
      </c>
      <c r="B77" t="s">
        <v>23</v>
      </c>
      <c r="C77" t="s">
        <v>309</v>
      </c>
      <c r="D77" t="s">
        <v>253</v>
      </c>
      <c r="E77">
        <v>1</v>
      </c>
      <c r="F77">
        <v>85</v>
      </c>
      <c r="G77">
        <v>0.23</v>
      </c>
      <c r="H77" t="s">
        <v>298</v>
      </c>
      <c r="I77" t="s">
        <v>299</v>
      </c>
      <c r="J77">
        <v>19.55</v>
      </c>
      <c r="K77" t="s">
        <v>315</v>
      </c>
    </row>
    <row r="78" spans="1:11">
      <c r="A78">
        <v>43462</v>
      </c>
      <c r="B78" t="s">
        <v>23</v>
      </c>
      <c r="C78" t="s">
        <v>309</v>
      </c>
      <c r="D78" t="s">
        <v>253</v>
      </c>
      <c r="E78">
        <v>1</v>
      </c>
      <c r="F78">
        <v>85</v>
      </c>
      <c r="G78">
        <v>0.23</v>
      </c>
      <c r="H78" t="s">
        <v>298</v>
      </c>
      <c r="I78" t="s">
        <v>299</v>
      </c>
      <c r="J78">
        <v>19.55</v>
      </c>
      <c r="K78" t="s">
        <v>315</v>
      </c>
    </row>
    <row r="79" spans="1:11">
      <c r="A79">
        <v>43470</v>
      </c>
      <c r="B79" t="s">
        <v>23</v>
      </c>
      <c r="C79" t="s">
        <v>309</v>
      </c>
      <c r="D79" t="s">
        <v>253</v>
      </c>
      <c r="E79">
        <v>1</v>
      </c>
      <c r="F79">
        <v>85</v>
      </c>
      <c r="G79">
        <v>0.23</v>
      </c>
      <c r="H79" t="s">
        <v>298</v>
      </c>
      <c r="I79" t="s">
        <v>299</v>
      </c>
      <c r="J79">
        <v>19.55</v>
      </c>
      <c r="K79" t="s">
        <v>315</v>
      </c>
    </row>
    <row r="80" spans="1:11">
      <c r="A80">
        <v>43471</v>
      </c>
      <c r="B80" t="s">
        <v>23</v>
      </c>
      <c r="C80" t="s">
        <v>309</v>
      </c>
      <c r="D80" t="s">
        <v>253</v>
      </c>
      <c r="E80">
        <v>1</v>
      </c>
      <c r="F80">
        <v>85</v>
      </c>
      <c r="G80">
        <v>0.23</v>
      </c>
      <c r="H80" t="s">
        <v>298</v>
      </c>
      <c r="I80" t="s">
        <v>299</v>
      </c>
      <c r="J80">
        <v>19.55</v>
      </c>
      <c r="K80" t="s">
        <v>315</v>
      </c>
    </row>
    <row r="81" spans="1:11">
      <c r="A81">
        <v>43491</v>
      </c>
      <c r="B81" t="s">
        <v>23</v>
      </c>
      <c r="C81" t="s">
        <v>309</v>
      </c>
      <c r="D81" t="s">
        <v>253</v>
      </c>
      <c r="E81">
        <v>1</v>
      </c>
      <c r="F81">
        <v>85</v>
      </c>
      <c r="G81">
        <v>0.23</v>
      </c>
      <c r="H81" t="s">
        <v>298</v>
      </c>
      <c r="I81" t="s">
        <v>299</v>
      </c>
      <c r="J81">
        <v>19.55</v>
      </c>
      <c r="K81" t="s">
        <v>315</v>
      </c>
    </row>
    <row r="82" spans="1:11">
      <c r="A82">
        <v>43525</v>
      </c>
      <c r="B82" t="s">
        <v>23</v>
      </c>
      <c r="C82" t="s">
        <v>309</v>
      </c>
      <c r="D82" t="s">
        <v>253</v>
      </c>
      <c r="E82">
        <v>1</v>
      </c>
      <c r="F82">
        <v>85</v>
      </c>
      <c r="G82">
        <v>0.23</v>
      </c>
      <c r="H82" t="s">
        <v>298</v>
      </c>
      <c r="I82" t="s">
        <v>299</v>
      </c>
      <c r="J82">
        <v>19.55</v>
      </c>
      <c r="K82" t="s">
        <v>315</v>
      </c>
    </row>
    <row r="83" spans="1:11">
      <c r="A83">
        <v>43527</v>
      </c>
      <c r="B83" t="s">
        <v>23</v>
      </c>
      <c r="C83" t="s">
        <v>309</v>
      </c>
      <c r="D83" t="s">
        <v>253</v>
      </c>
      <c r="E83">
        <v>1</v>
      </c>
      <c r="F83">
        <v>85</v>
      </c>
      <c r="G83">
        <v>0.23</v>
      </c>
      <c r="H83" t="s">
        <v>298</v>
      </c>
      <c r="I83" t="s">
        <v>299</v>
      </c>
      <c r="J83">
        <v>19.55</v>
      </c>
      <c r="K83" t="s">
        <v>315</v>
      </c>
    </row>
    <row r="84" spans="1:11">
      <c r="A84">
        <v>43530</v>
      </c>
      <c r="B84" t="s">
        <v>23</v>
      </c>
      <c r="C84" t="s">
        <v>309</v>
      </c>
      <c r="D84" t="s">
        <v>253</v>
      </c>
      <c r="E84">
        <v>1</v>
      </c>
      <c r="F84">
        <v>85</v>
      </c>
      <c r="G84">
        <v>0.23</v>
      </c>
      <c r="H84" t="s">
        <v>298</v>
      </c>
      <c r="I84" t="s">
        <v>299</v>
      </c>
      <c r="J84">
        <v>19.55</v>
      </c>
      <c r="K84" t="s">
        <v>315</v>
      </c>
    </row>
    <row r="85" spans="1:11">
      <c r="A85">
        <v>43531</v>
      </c>
      <c r="B85" t="s">
        <v>23</v>
      </c>
      <c r="C85" t="s">
        <v>309</v>
      </c>
      <c r="D85" t="s">
        <v>253</v>
      </c>
      <c r="E85">
        <v>1</v>
      </c>
      <c r="F85">
        <v>85</v>
      </c>
      <c r="G85">
        <v>0.23</v>
      </c>
      <c r="H85" t="s">
        <v>298</v>
      </c>
      <c r="I85" t="s">
        <v>299</v>
      </c>
      <c r="J85">
        <v>19.55</v>
      </c>
      <c r="K85" t="s">
        <v>315</v>
      </c>
    </row>
    <row r="86" spans="1:11">
      <c r="A86">
        <v>43532</v>
      </c>
      <c r="B86" t="s">
        <v>23</v>
      </c>
      <c r="C86" t="s">
        <v>309</v>
      </c>
      <c r="D86" t="s">
        <v>253</v>
      </c>
      <c r="E86">
        <v>1</v>
      </c>
      <c r="F86">
        <v>85</v>
      </c>
      <c r="G86">
        <v>0.23</v>
      </c>
      <c r="H86" t="s">
        <v>298</v>
      </c>
      <c r="I86" t="s">
        <v>299</v>
      </c>
      <c r="J86">
        <v>19.55</v>
      </c>
      <c r="K86" t="s">
        <v>315</v>
      </c>
    </row>
    <row r="87" spans="1:11">
      <c r="A87">
        <v>43535</v>
      </c>
      <c r="B87" t="s">
        <v>23</v>
      </c>
      <c r="C87" t="s">
        <v>309</v>
      </c>
      <c r="D87" t="s">
        <v>253</v>
      </c>
      <c r="E87">
        <v>1</v>
      </c>
      <c r="F87">
        <v>85</v>
      </c>
      <c r="G87">
        <v>0.23</v>
      </c>
      <c r="H87" t="s">
        <v>298</v>
      </c>
      <c r="I87" t="s">
        <v>299</v>
      </c>
      <c r="J87">
        <v>19.55</v>
      </c>
      <c r="K87" t="s">
        <v>315</v>
      </c>
    </row>
    <row r="88" spans="1:11">
      <c r="A88">
        <v>43539</v>
      </c>
      <c r="B88" t="s">
        <v>23</v>
      </c>
      <c r="C88" t="s">
        <v>309</v>
      </c>
      <c r="D88" t="s">
        <v>253</v>
      </c>
      <c r="E88">
        <v>1</v>
      </c>
      <c r="F88">
        <v>85</v>
      </c>
      <c r="G88">
        <v>0.23</v>
      </c>
      <c r="H88" t="s">
        <v>298</v>
      </c>
      <c r="I88" t="s">
        <v>299</v>
      </c>
      <c r="J88">
        <v>19.55</v>
      </c>
      <c r="K88" t="s">
        <v>315</v>
      </c>
    </row>
    <row r="89" spans="1:11">
      <c r="A89">
        <v>43540</v>
      </c>
      <c r="B89" t="s">
        <v>23</v>
      </c>
      <c r="C89" t="s">
        <v>309</v>
      </c>
      <c r="D89" t="s">
        <v>253</v>
      </c>
      <c r="E89">
        <v>1</v>
      </c>
      <c r="F89">
        <v>85</v>
      </c>
      <c r="G89">
        <v>0.23</v>
      </c>
      <c r="H89" t="s">
        <v>298</v>
      </c>
      <c r="I89" t="s">
        <v>299</v>
      </c>
      <c r="J89">
        <v>19.55</v>
      </c>
      <c r="K89" t="s">
        <v>315</v>
      </c>
    </row>
    <row r="90" spans="1:11">
      <c r="A90">
        <v>43545</v>
      </c>
      <c r="B90" t="s">
        <v>23</v>
      </c>
      <c r="C90" t="s">
        <v>309</v>
      </c>
      <c r="D90" t="s">
        <v>253</v>
      </c>
      <c r="E90">
        <v>1</v>
      </c>
      <c r="F90">
        <v>85</v>
      </c>
      <c r="G90">
        <v>0.23</v>
      </c>
      <c r="H90" t="s">
        <v>298</v>
      </c>
      <c r="I90" t="s">
        <v>299</v>
      </c>
      <c r="J90">
        <v>19.55</v>
      </c>
      <c r="K90" t="s">
        <v>315</v>
      </c>
    </row>
    <row r="91" spans="1:11">
      <c r="A91">
        <v>43547</v>
      </c>
      <c r="B91" t="s">
        <v>23</v>
      </c>
      <c r="C91" t="s">
        <v>309</v>
      </c>
      <c r="D91" t="s">
        <v>253</v>
      </c>
      <c r="E91">
        <v>1</v>
      </c>
      <c r="F91">
        <v>85</v>
      </c>
      <c r="G91">
        <v>0.23</v>
      </c>
      <c r="H91" t="s">
        <v>298</v>
      </c>
      <c r="I91" t="s">
        <v>299</v>
      </c>
      <c r="J91">
        <v>19.55</v>
      </c>
      <c r="K91" t="s">
        <v>315</v>
      </c>
    </row>
    <row r="92" spans="1:11">
      <c r="A92">
        <v>43548</v>
      </c>
      <c r="B92" t="s">
        <v>23</v>
      </c>
      <c r="C92" t="s">
        <v>309</v>
      </c>
      <c r="D92" t="s">
        <v>253</v>
      </c>
      <c r="E92">
        <v>1</v>
      </c>
      <c r="F92">
        <v>85</v>
      </c>
      <c r="G92">
        <v>0.23</v>
      </c>
      <c r="H92" t="s">
        <v>298</v>
      </c>
      <c r="I92" t="s">
        <v>299</v>
      </c>
      <c r="J92">
        <v>19.55</v>
      </c>
      <c r="K92" t="s">
        <v>315</v>
      </c>
    </row>
    <row r="93" spans="1:11">
      <c r="A93">
        <v>43551</v>
      </c>
      <c r="B93" t="s">
        <v>23</v>
      </c>
      <c r="C93" t="s">
        <v>309</v>
      </c>
      <c r="D93" t="s">
        <v>253</v>
      </c>
      <c r="E93">
        <v>1</v>
      </c>
      <c r="F93">
        <v>85</v>
      </c>
      <c r="G93">
        <v>0.23</v>
      </c>
      <c r="H93" t="s">
        <v>298</v>
      </c>
      <c r="I93" t="s">
        <v>299</v>
      </c>
      <c r="J93">
        <v>19.55</v>
      </c>
      <c r="K93" t="s">
        <v>315</v>
      </c>
    </row>
    <row r="94" spans="1:11">
      <c r="A94">
        <v>43553</v>
      </c>
      <c r="B94" t="s">
        <v>23</v>
      </c>
      <c r="C94" t="s">
        <v>309</v>
      </c>
      <c r="D94" t="s">
        <v>253</v>
      </c>
      <c r="E94">
        <v>1</v>
      </c>
      <c r="F94">
        <v>85</v>
      </c>
      <c r="G94">
        <v>0.23</v>
      </c>
      <c r="H94" t="s">
        <v>298</v>
      </c>
      <c r="I94" t="s">
        <v>299</v>
      </c>
      <c r="J94">
        <v>19.55</v>
      </c>
      <c r="K94" t="s">
        <v>315</v>
      </c>
    </row>
    <row r="95" spans="1:11">
      <c r="A95">
        <v>43561</v>
      </c>
      <c r="B95" t="s">
        <v>23</v>
      </c>
      <c r="C95" t="s">
        <v>309</v>
      </c>
      <c r="D95" t="s">
        <v>253</v>
      </c>
      <c r="E95">
        <v>1</v>
      </c>
      <c r="F95">
        <v>85</v>
      </c>
      <c r="G95">
        <v>0.23</v>
      </c>
      <c r="H95" t="s">
        <v>298</v>
      </c>
      <c r="I95" t="s">
        <v>299</v>
      </c>
      <c r="J95">
        <v>19.55</v>
      </c>
      <c r="K95" t="s">
        <v>315</v>
      </c>
    </row>
    <row r="96" spans="1:11">
      <c r="A96">
        <v>43565</v>
      </c>
      <c r="B96" t="s">
        <v>23</v>
      </c>
      <c r="C96" t="s">
        <v>309</v>
      </c>
      <c r="D96" t="s">
        <v>253</v>
      </c>
      <c r="E96">
        <v>1</v>
      </c>
      <c r="F96">
        <v>85</v>
      </c>
      <c r="G96">
        <v>0.23</v>
      </c>
      <c r="H96" t="s">
        <v>298</v>
      </c>
      <c r="I96" t="s">
        <v>299</v>
      </c>
      <c r="J96">
        <v>19.55</v>
      </c>
      <c r="K96" t="s">
        <v>315</v>
      </c>
    </row>
    <row r="97" spans="1:11">
      <c r="A97">
        <v>43567</v>
      </c>
      <c r="B97" t="s">
        <v>23</v>
      </c>
      <c r="C97" t="s">
        <v>309</v>
      </c>
      <c r="D97" t="s">
        <v>253</v>
      </c>
      <c r="E97">
        <v>1</v>
      </c>
      <c r="F97">
        <v>85</v>
      </c>
      <c r="G97">
        <v>0.23</v>
      </c>
      <c r="H97" t="s">
        <v>298</v>
      </c>
      <c r="I97" t="s">
        <v>299</v>
      </c>
      <c r="J97">
        <v>19.55</v>
      </c>
      <c r="K97" t="s">
        <v>315</v>
      </c>
    </row>
    <row r="98" spans="1:11">
      <c r="A98">
        <v>43569</v>
      </c>
      <c r="B98" t="s">
        <v>23</v>
      </c>
      <c r="C98" t="s">
        <v>309</v>
      </c>
      <c r="D98" t="s">
        <v>253</v>
      </c>
      <c r="E98">
        <v>1</v>
      </c>
      <c r="F98">
        <v>85</v>
      </c>
      <c r="G98">
        <v>0.23</v>
      </c>
      <c r="H98" t="s">
        <v>298</v>
      </c>
      <c r="I98" t="s">
        <v>299</v>
      </c>
      <c r="J98">
        <v>19.55</v>
      </c>
      <c r="K98" t="s">
        <v>315</v>
      </c>
    </row>
    <row r="99" spans="1:11">
      <c r="A99">
        <v>43570</v>
      </c>
      <c r="B99" t="s">
        <v>23</v>
      </c>
      <c r="C99" t="s">
        <v>309</v>
      </c>
      <c r="D99" t="s">
        <v>253</v>
      </c>
      <c r="E99">
        <v>1</v>
      </c>
      <c r="F99">
        <v>85</v>
      </c>
      <c r="G99">
        <v>0.23</v>
      </c>
      <c r="H99" t="s">
        <v>298</v>
      </c>
      <c r="I99" t="s">
        <v>299</v>
      </c>
      <c r="J99">
        <v>19.55</v>
      </c>
      <c r="K99" t="s">
        <v>315</v>
      </c>
    </row>
    <row r="100" spans="1:11">
      <c r="A100">
        <v>43576</v>
      </c>
      <c r="B100" t="s">
        <v>23</v>
      </c>
      <c r="C100" t="s">
        <v>309</v>
      </c>
      <c r="D100" t="s">
        <v>253</v>
      </c>
      <c r="E100">
        <v>1</v>
      </c>
      <c r="F100">
        <v>85</v>
      </c>
      <c r="G100">
        <v>0.23</v>
      </c>
      <c r="H100" t="s">
        <v>298</v>
      </c>
      <c r="I100" t="s">
        <v>299</v>
      </c>
      <c r="J100">
        <v>19.55</v>
      </c>
      <c r="K100" t="s">
        <v>315</v>
      </c>
    </row>
    <row r="101" spans="1:11">
      <c r="A101">
        <v>43582</v>
      </c>
      <c r="B101" t="s">
        <v>23</v>
      </c>
      <c r="C101" t="s">
        <v>309</v>
      </c>
      <c r="D101" t="s">
        <v>253</v>
      </c>
      <c r="E101">
        <v>1</v>
      </c>
      <c r="F101">
        <v>85</v>
      </c>
      <c r="G101">
        <v>0.23</v>
      </c>
      <c r="H101" t="s">
        <v>298</v>
      </c>
      <c r="I101" t="s">
        <v>299</v>
      </c>
      <c r="J101">
        <v>19.55</v>
      </c>
      <c r="K101" t="s">
        <v>315</v>
      </c>
    </row>
    <row r="102" spans="1:11">
      <c r="A102">
        <v>43583</v>
      </c>
      <c r="B102" t="s">
        <v>23</v>
      </c>
      <c r="C102" t="s">
        <v>309</v>
      </c>
      <c r="D102" t="s">
        <v>253</v>
      </c>
      <c r="E102">
        <v>1</v>
      </c>
      <c r="F102">
        <v>85</v>
      </c>
      <c r="G102">
        <v>0.23</v>
      </c>
      <c r="H102" t="s">
        <v>298</v>
      </c>
      <c r="I102" t="s">
        <v>299</v>
      </c>
      <c r="J102">
        <v>19.55</v>
      </c>
      <c r="K102" t="s">
        <v>315</v>
      </c>
    </row>
    <row r="103" spans="1:11">
      <c r="A103">
        <v>43590</v>
      </c>
      <c r="B103" t="s">
        <v>23</v>
      </c>
      <c r="C103" t="s">
        <v>309</v>
      </c>
      <c r="D103" t="s">
        <v>253</v>
      </c>
      <c r="E103">
        <v>1</v>
      </c>
      <c r="F103">
        <v>85</v>
      </c>
      <c r="G103">
        <v>0.23</v>
      </c>
      <c r="H103" t="s">
        <v>298</v>
      </c>
      <c r="I103" t="s">
        <v>299</v>
      </c>
      <c r="J103">
        <v>19.55</v>
      </c>
      <c r="K103" t="s">
        <v>315</v>
      </c>
    </row>
    <row r="104" spans="1:11">
      <c r="A104">
        <v>43593</v>
      </c>
      <c r="B104" t="s">
        <v>23</v>
      </c>
      <c r="C104" t="s">
        <v>309</v>
      </c>
      <c r="D104" t="s">
        <v>253</v>
      </c>
      <c r="E104">
        <v>1</v>
      </c>
      <c r="F104">
        <v>85</v>
      </c>
      <c r="G104">
        <v>0.23</v>
      </c>
      <c r="H104" t="s">
        <v>298</v>
      </c>
      <c r="I104" t="s">
        <v>299</v>
      </c>
      <c r="J104">
        <v>19.55</v>
      </c>
      <c r="K104" t="s">
        <v>315</v>
      </c>
    </row>
    <row r="105" spans="1:11">
      <c r="A105">
        <v>43597</v>
      </c>
      <c r="B105" t="s">
        <v>23</v>
      </c>
      <c r="C105" t="s">
        <v>309</v>
      </c>
      <c r="D105" t="s">
        <v>253</v>
      </c>
      <c r="E105">
        <v>1</v>
      </c>
      <c r="F105">
        <v>85</v>
      </c>
      <c r="G105">
        <v>0.23</v>
      </c>
      <c r="H105" t="s">
        <v>298</v>
      </c>
      <c r="I105" t="s">
        <v>299</v>
      </c>
      <c r="J105">
        <v>19.55</v>
      </c>
      <c r="K105" t="s">
        <v>315</v>
      </c>
    </row>
    <row r="106" spans="1:11">
      <c r="A106">
        <v>43600</v>
      </c>
      <c r="B106" t="s">
        <v>23</v>
      </c>
      <c r="C106" t="s">
        <v>309</v>
      </c>
      <c r="D106" t="s">
        <v>253</v>
      </c>
      <c r="E106">
        <v>1</v>
      </c>
      <c r="F106">
        <v>85</v>
      </c>
      <c r="G106">
        <v>0.23</v>
      </c>
      <c r="H106" t="s">
        <v>298</v>
      </c>
      <c r="I106" t="s">
        <v>299</v>
      </c>
      <c r="J106">
        <v>19.55</v>
      </c>
      <c r="K106" t="s">
        <v>315</v>
      </c>
    </row>
    <row r="107" spans="1:11">
      <c r="A107">
        <v>43601</v>
      </c>
      <c r="B107" t="s">
        <v>23</v>
      </c>
      <c r="C107" t="s">
        <v>309</v>
      </c>
      <c r="D107" t="s">
        <v>253</v>
      </c>
      <c r="E107">
        <v>1</v>
      </c>
      <c r="F107">
        <v>85</v>
      </c>
      <c r="G107">
        <v>0.23</v>
      </c>
      <c r="H107" t="s">
        <v>298</v>
      </c>
      <c r="I107" t="s">
        <v>299</v>
      </c>
      <c r="J107">
        <v>19.55</v>
      </c>
      <c r="K107" t="s">
        <v>315</v>
      </c>
    </row>
    <row r="108" spans="1:11">
      <c r="A108">
        <v>43603</v>
      </c>
      <c r="B108" t="s">
        <v>23</v>
      </c>
      <c r="C108" t="s">
        <v>309</v>
      </c>
      <c r="D108" t="s">
        <v>253</v>
      </c>
      <c r="E108">
        <v>1</v>
      </c>
      <c r="F108">
        <v>85</v>
      </c>
      <c r="G108">
        <v>0.23</v>
      </c>
      <c r="H108" t="s">
        <v>298</v>
      </c>
      <c r="I108" t="s">
        <v>299</v>
      </c>
      <c r="J108">
        <v>19.55</v>
      </c>
      <c r="K108" t="s">
        <v>315</v>
      </c>
    </row>
    <row r="109" spans="1:11">
      <c r="A109">
        <v>43604</v>
      </c>
      <c r="B109" t="s">
        <v>23</v>
      </c>
      <c r="C109" t="s">
        <v>309</v>
      </c>
      <c r="D109" t="s">
        <v>253</v>
      </c>
      <c r="E109">
        <v>1</v>
      </c>
      <c r="F109">
        <v>85</v>
      </c>
      <c r="G109">
        <v>0.23</v>
      </c>
      <c r="H109" t="s">
        <v>298</v>
      </c>
      <c r="I109" t="s">
        <v>299</v>
      </c>
      <c r="J109">
        <v>19.55</v>
      </c>
      <c r="K109" t="s">
        <v>315</v>
      </c>
    </row>
    <row r="110" spans="1:11">
      <c r="A110">
        <v>43617</v>
      </c>
      <c r="B110" t="s">
        <v>23</v>
      </c>
      <c r="C110" t="s">
        <v>309</v>
      </c>
      <c r="D110" t="s">
        <v>253</v>
      </c>
      <c r="E110">
        <v>1</v>
      </c>
      <c r="F110">
        <v>85</v>
      </c>
      <c r="G110">
        <v>0.23</v>
      </c>
      <c r="H110" t="s">
        <v>298</v>
      </c>
      <c r="I110" t="s">
        <v>299</v>
      </c>
      <c r="J110">
        <v>19.55</v>
      </c>
      <c r="K110" t="s">
        <v>315</v>
      </c>
    </row>
    <row r="111" spans="1:11">
      <c r="A111">
        <v>43625</v>
      </c>
      <c r="B111" t="s">
        <v>23</v>
      </c>
      <c r="C111" t="s">
        <v>309</v>
      </c>
      <c r="D111" t="s">
        <v>253</v>
      </c>
      <c r="E111">
        <v>1</v>
      </c>
      <c r="F111">
        <v>85</v>
      </c>
      <c r="G111">
        <v>0.23</v>
      </c>
      <c r="H111" t="s">
        <v>298</v>
      </c>
      <c r="I111" t="s">
        <v>299</v>
      </c>
      <c r="J111">
        <v>19.55</v>
      </c>
      <c r="K111" t="s">
        <v>315</v>
      </c>
    </row>
    <row r="112" spans="1:11">
      <c r="A112">
        <v>43630</v>
      </c>
      <c r="B112" t="s">
        <v>23</v>
      </c>
      <c r="C112" t="s">
        <v>309</v>
      </c>
      <c r="D112" t="s">
        <v>253</v>
      </c>
      <c r="E112">
        <v>1</v>
      </c>
      <c r="F112">
        <v>85</v>
      </c>
      <c r="G112">
        <v>0.23</v>
      </c>
      <c r="H112" t="s">
        <v>298</v>
      </c>
      <c r="I112" t="s">
        <v>299</v>
      </c>
      <c r="J112">
        <v>19.55</v>
      </c>
      <c r="K112" t="s">
        <v>315</v>
      </c>
    </row>
    <row r="113" spans="1:11">
      <c r="A113">
        <v>43632</v>
      </c>
      <c r="B113" t="s">
        <v>23</v>
      </c>
      <c r="C113" t="s">
        <v>309</v>
      </c>
      <c r="D113" t="s">
        <v>253</v>
      </c>
      <c r="E113">
        <v>1</v>
      </c>
      <c r="F113">
        <v>85</v>
      </c>
      <c r="G113">
        <v>0.23</v>
      </c>
      <c r="H113" t="s">
        <v>298</v>
      </c>
      <c r="I113" t="s">
        <v>299</v>
      </c>
      <c r="J113">
        <v>19.55</v>
      </c>
      <c r="K113" t="s">
        <v>315</v>
      </c>
    </row>
    <row r="114" spans="1:11">
      <c r="A114">
        <v>43633</v>
      </c>
      <c r="B114" t="s">
        <v>23</v>
      </c>
      <c r="C114" t="s">
        <v>309</v>
      </c>
      <c r="D114" t="s">
        <v>253</v>
      </c>
      <c r="E114">
        <v>1</v>
      </c>
      <c r="F114">
        <v>85</v>
      </c>
      <c r="G114">
        <v>0.23</v>
      </c>
      <c r="H114" t="s">
        <v>298</v>
      </c>
      <c r="I114" t="s">
        <v>299</v>
      </c>
      <c r="J114">
        <v>19.55</v>
      </c>
      <c r="K114" t="s">
        <v>315</v>
      </c>
    </row>
    <row r="115" spans="1:11">
      <c r="A115">
        <v>43634</v>
      </c>
      <c r="B115" t="s">
        <v>23</v>
      </c>
      <c r="C115" t="s">
        <v>309</v>
      </c>
      <c r="D115" t="s">
        <v>253</v>
      </c>
      <c r="E115">
        <v>1</v>
      </c>
      <c r="F115">
        <v>85</v>
      </c>
      <c r="G115">
        <v>0.23</v>
      </c>
      <c r="H115" t="s">
        <v>298</v>
      </c>
      <c r="I115" t="s">
        <v>299</v>
      </c>
      <c r="J115">
        <v>19.55</v>
      </c>
      <c r="K115" t="s">
        <v>315</v>
      </c>
    </row>
    <row r="116" spans="1:11">
      <c r="A116">
        <v>43638</v>
      </c>
      <c r="B116" t="s">
        <v>23</v>
      </c>
      <c r="C116" t="s">
        <v>309</v>
      </c>
      <c r="D116" t="s">
        <v>253</v>
      </c>
      <c r="E116">
        <v>1</v>
      </c>
      <c r="F116">
        <v>85</v>
      </c>
      <c r="G116">
        <v>0.23</v>
      </c>
      <c r="H116" t="s">
        <v>298</v>
      </c>
      <c r="I116" t="s">
        <v>299</v>
      </c>
      <c r="J116">
        <v>19.55</v>
      </c>
      <c r="K116" t="s">
        <v>315</v>
      </c>
    </row>
    <row r="117" spans="1:11">
      <c r="A117">
        <v>43642</v>
      </c>
      <c r="B117" t="s">
        <v>23</v>
      </c>
      <c r="C117" t="s">
        <v>309</v>
      </c>
      <c r="D117" t="s">
        <v>253</v>
      </c>
      <c r="E117">
        <v>1</v>
      </c>
      <c r="F117">
        <v>85</v>
      </c>
      <c r="G117">
        <v>0.23</v>
      </c>
      <c r="H117" t="s">
        <v>298</v>
      </c>
      <c r="I117" t="s">
        <v>299</v>
      </c>
      <c r="J117">
        <v>19.55</v>
      </c>
      <c r="K117" t="s">
        <v>315</v>
      </c>
    </row>
    <row r="118" spans="1:11">
      <c r="A118">
        <v>43644</v>
      </c>
      <c r="B118" t="s">
        <v>23</v>
      </c>
      <c r="C118" t="s">
        <v>309</v>
      </c>
      <c r="D118" t="s">
        <v>253</v>
      </c>
      <c r="E118">
        <v>1</v>
      </c>
      <c r="F118">
        <v>85</v>
      </c>
      <c r="G118">
        <v>0.23</v>
      </c>
      <c r="H118" t="s">
        <v>298</v>
      </c>
      <c r="I118" t="s">
        <v>299</v>
      </c>
      <c r="J118">
        <v>19.55</v>
      </c>
      <c r="K118" t="s">
        <v>315</v>
      </c>
    </row>
    <row r="119" spans="1:11">
      <c r="A119">
        <v>43653</v>
      </c>
      <c r="B119" t="s">
        <v>23</v>
      </c>
      <c r="C119" t="s">
        <v>309</v>
      </c>
      <c r="D119" t="s">
        <v>253</v>
      </c>
      <c r="E119">
        <v>1</v>
      </c>
      <c r="F119">
        <v>85</v>
      </c>
      <c r="G119">
        <v>0.23</v>
      </c>
      <c r="H119" t="s">
        <v>298</v>
      </c>
      <c r="I119" t="s">
        <v>299</v>
      </c>
      <c r="J119">
        <v>19.55</v>
      </c>
      <c r="K119" t="s">
        <v>315</v>
      </c>
    </row>
    <row r="120" spans="1:11">
      <c r="A120">
        <v>43662</v>
      </c>
      <c r="B120" t="s">
        <v>23</v>
      </c>
      <c r="C120" t="s">
        <v>309</v>
      </c>
      <c r="D120" t="s">
        <v>253</v>
      </c>
      <c r="E120">
        <v>1</v>
      </c>
      <c r="F120">
        <v>85</v>
      </c>
      <c r="G120">
        <v>0.23</v>
      </c>
      <c r="H120" t="s">
        <v>298</v>
      </c>
      <c r="I120" t="s">
        <v>299</v>
      </c>
      <c r="J120">
        <v>19.55</v>
      </c>
      <c r="K120" t="s">
        <v>315</v>
      </c>
    </row>
    <row r="121" spans="1:11">
      <c r="A121">
        <v>43665</v>
      </c>
      <c r="B121" t="s">
        <v>23</v>
      </c>
      <c r="C121" t="s">
        <v>309</v>
      </c>
      <c r="D121" t="s">
        <v>253</v>
      </c>
      <c r="E121">
        <v>1</v>
      </c>
      <c r="F121">
        <v>85</v>
      </c>
      <c r="G121">
        <v>0.23</v>
      </c>
      <c r="H121" t="s">
        <v>298</v>
      </c>
      <c r="I121" t="s">
        <v>299</v>
      </c>
      <c r="J121">
        <v>19.55</v>
      </c>
      <c r="K121" t="s">
        <v>315</v>
      </c>
    </row>
    <row r="122" spans="1:11">
      <c r="A122">
        <v>43666</v>
      </c>
      <c r="B122" t="s">
        <v>23</v>
      </c>
      <c r="C122" t="s">
        <v>309</v>
      </c>
      <c r="D122" t="s">
        <v>253</v>
      </c>
      <c r="E122">
        <v>1</v>
      </c>
      <c r="F122">
        <v>85</v>
      </c>
      <c r="G122">
        <v>0.23</v>
      </c>
      <c r="H122" t="s">
        <v>298</v>
      </c>
      <c r="I122" t="s">
        <v>299</v>
      </c>
      <c r="J122">
        <v>19.55</v>
      </c>
      <c r="K122" t="s">
        <v>315</v>
      </c>
    </row>
    <row r="123" spans="1:11">
      <c r="A123">
        <v>43674</v>
      </c>
      <c r="B123" t="s">
        <v>23</v>
      </c>
      <c r="C123" t="s">
        <v>309</v>
      </c>
      <c r="D123" t="s">
        <v>253</v>
      </c>
      <c r="E123">
        <v>1</v>
      </c>
      <c r="F123">
        <v>85</v>
      </c>
      <c r="G123">
        <v>0.23</v>
      </c>
      <c r="H123" t="s">
        <v>298</v>
      </c>
      <c r="I123" t="s">
        <v>299</v>
      </c>
      <c r="J123">
        <v>19.55</v>
      </c>
      <c r="K123" t="s">
        <v>315</v>
      </c>
    </row>
    <row r="124" spans="1:11">
      <c r="A124">
        <v>43709</v>
      </c>
      <c r="B124" t="s">
        <v>23</v>
      </c>
      <c r="C124" t="s">
        <v>309</v>
      </c>
      <c r="D124" t="s">
        <v>253</v>
      </c>
      <c r="E124">
        <v>1</v>
      </c>
      <c r="F124">
        <v>85</v>
      </c>
      <c r="G124">
        <v>0.23</v>
      </c>
      <c r="H124" t="s">
        <v>298</v>
      </c>
      <c r="I124" t="s">
        <v>299</v>
      </c>
      <c r="J124">
        <v>19.55</v>
      </c>
      <c r="K124" t="s">
        <v>315</v>
      </c>
    </row>
    <row r="125" spans="1:11">
      <c r="A125">
        <v>43715</v>
      </c>
      <c r="B125" t="s">
        <v>23</v>
      </c>
      <c r="C125" t="s">
        <v>309</v>
      </c>
      <c r="D125" t="s">
        <v>253</v>
      </c>
      <c r="E125">
        <v>1</v>
      </c>
      <c r="F125">
        <v>85</v>
      </c>
      <c r="G125">
        <v>0.23</v>
      </c>
      <c r="H125" t="s">
        <v>298</v>
      </c>
      <c r="I125" t="s">
        <v>299</v>
      </c>
      <c r="J125">
        <v>19.55</v>
      </c>
      <c r="K125" t="s">
        <v>315</v>
      </c>
    </row>
    <row r="126" spans="1:11">
      <c r="A126">
        <v>43722</v>
      </c>
      <c r="B126" t="s">
        <v>23</v>
      </c>
      <c r="C126" t="s">
        <v>309</v>
      </c>
      <c r="D126" t="s">
        <v>253</v>
      </c>
      <c r="E126">
        <v>1</v>
      </c>
      <c r="F126">
        <v>85</v>
      </c>
      <c r="G126">
        <v>0.23</v>
      </c>
      <c r="H126" t="s">
        <v>298</v>
      </c>
      <c r="I126" t="s">
        <v>299</v>
      </c>
      <c r="J126">
        <v>19.55</v>
      </c>
      <c r="K126" t="s">
        <v>315</v>
      </c>
    </row>
    <row r="127" spans="1:11">
      <c r="A127">
        <v>43726</v>
      </c>
      <c r="B127" t="s">
        <v>23</v>
      </c>
      <c r="C127" t="s">
        <v>309</v>
      </c>
      <c r="D127" t="s">
        <v>253</v>
      </c>
      <c r="E127">
        <v>1</v>
      </c>
      <c r="F127">
        <v>85</v>
      </c>
      <c r="G127">
        <v>0.23</v>
      </c>
      <c r="H127" t="s">
        <v>298</v>
      </c>
      <c r="I127" t="s">
        <v>299</v>
      </c>
      <c r="J127">
        <v>19.55</v>
      </c>
      <c r="K127" t="s">
        <v>315</v>
      </c>
    </row>
    <row r="128" spans="1:11">
      <c r="A128">
        <v>43728</v>
      </c>
      <c r="B128" t="s">
        <v>23</v>
      </c>
      <c r="C128" t="s">
        <v>309</v>
      </c>
      <c r="D128" t="s">
        <v>253</v>
      </c>
      <c r="E128">
        <v>1</v>
      </c>
      <c r="F128">
        <v>85</v>
      </c>
      <c r="G128">
        <v>0.23</v>
      </c>
      <c r="H128" t="s">
        <v>298</v>
      </c>
      <c r="I128" t="s">
        <v>299</v>
      </c>
      <c r="J128">
        <v>19.55</v>
      </c>
      <c r="K128" t="s">
        <v>315</v>
      </c>
    </row>
    <row r="129" spans="1:11">
      <c r="A129">
        <v>43729</v>
      </c>
      <c r="B129" t="s">
        <v>23</v>
      </c>
      <c r="C129" t="s">
        <v>309</v>
      </c>
      <c r="D129" t="s">
        <v>253</v>
      </c>
      <c r="E129">
        <v>1</v>
      </c>
      <c r="F129">
        <v>85</v>
      </c>
      <c r="G129">
        <v>0.23</v>
      </c>
      <c r="H129" t="s">
        <v>298</v>
      </c>
      <c r="I129" t="s">
        <v>299</v>
      </c>
      <c r="J129">
        <v>19.55</v>
      </c>
      <c r="K129" t="s">
        <v>315</v>
      </c>
    </row>
    <row r="130" spans="1:11">
      <c r="A130">
        <v>43736</v>
      </c>
      <c r="B130" t="s">
        <v>23</v>
      </c>
      <c r="C130" t="s">
        <v>309</v>
      </c>
      <c r="D130" t="s">
        <v>253</v>
      </c>
      <c r="E130">
        <v>1</v>
      </c>
      <c r="F130">
        <v>85</v>
      </c>
      <c r="G130">
        <v>0.23</v>
      </c>
      <c r="H130" t="s">
        <v>298</v>
      </c>
      <c r="I130" t="s">
        <v>299</v>
      </c>
      <c r="J130">
        <v>19.55</v>
      </c>
      <c r="K130" t="s">
        <v>315</v>
      </c>
    </row>
    <row r="131" spans="1:11">
      <c r="A131">
        <v>43744</v>
      </c>
      <c r="B131" t="s">
        <v>23</v>
      </c>
      <c r="C131" t="s">
        <v>309</v>
      </c>
      <c r="D131" t="s">
        <v>253</v>
      </c>
      <c r="E131">
        <v>1</v>
      </c>
      <c r="F131">
        <v>85</v>
      </c>
      <c r="G131">
        <v>0.23</v>
      </c>
      <c r="H131" t="s">
        <v>298</v>
      </c>
      <c r="I131" t="s">
        <v>299</v>
      </c>
      <c r="J131">
        <v>19.55</v>
      </c>
      <c r="K131" t="s">
        <v>315</v>
      </c>
    </row>
    <row r="132" spans="1:11">
      <c r="A132">
        <v>43748</v>
      </c>
      <c r="B132" t="s">
        <v>23</v>
      </c>
      <c r="C132" t="s">
        <v>309</v>
      </c>
      <c r="D132" t="s">
        <v>253</v>
      </c>
      <c r="E132">
        <v>1</v>
      </c>
      <c r="F132">
        <v>85</v>
      </c>
      <c r="G132">
        <v>0.23</v>
      </c>
      <c r="H132" t="s">
        <v>298</v>
      </c>
      <c r="I132" t="s">
        <v>299</v>
      </c>
      <c r="J132">
        <v>19.55</v>
      </c>
      <c r="K132" t="s">
        <v>315</v>
      </c>
    </row>
    <row r="133" spans="1:11">
      <c r="A133">
        <v>43751</v>
      </c>
      <c r="B133" t="s">
        <v>23</v>
      </c>
      <c r="C133" t="s">
        <v>309</v>
      </c>
      <c r="D133" t="s">
        <v>253</v>
      </c>
      <c r="E133">
        <v>1</v>
      </c>
      <c r="F133">
        <v>85</v>
      </c>
      <c r="G133">
        <v>0.23</v>
      </c>
      <c r="H133" t="s">
        <v>298</v>
      </c>
      <c r="I133" t="s">
        <v>299</v>
      </c>
      <c r="J133">
        <v>19.55</v>
      </c>
      <c r="K133" t="s">
        <v>315</v>
      </c>
    </row>
    <row r="134" spans="1:11">
      <c r="A134">
        <v>43757</v>
      </c>
      <c r="B134" t="s">
        <v>23</v>
      </c>
      <c r="C134" t="s">
        <v>309</v>
      </c>
      <c r="D134" t="s">
        <v>253</v>
      </c>
      <c r="E134">
        <v>1</v>
      </c>
      <c r="F134">
        <v>85</v>
      </c>
      <c r="G134">
        <v>0.23</v>
      </c>
      <c r="H134" t="s">
        <v>298</v>
      </c>
      <c r="I134" t="s">
        <v>299</v>
      </c>
      <c r="J134">
        <v>19.55</v>
      </c>
      <c r="K134" t="s">
        <v>315</v>
      </c>
    </row>
    <row r="135" spans="1:11">
      <c r="A135">
        <v>43758</v>
      </c>
      <c r="B135" t="s">
        <v>23</v>
      </c>
      <c r="C135" t="s">
        <v>309</v>
      </c>
      <c r="D135" t="s">
        <v>253</v>
      </c>
      <c r="E135">
        <v>1</v>
      </c>
      <c r="F135">
        <v>85</v>
      </c>
      <c r="G135">
        <v>0.23</v>
      </c>
      <c r="H135" t="s">
        <v>298</v>
      </c>
      <c r="I135" t="s">
        <v>299</v>
      </c>
      <c r="J135">
        <v>19.55</v>
      </c>
      <c r="K135" t="s">
        <v>315</v>
      </c>
    </row>
    <row r="136" spans="1:11">
      <c r="A136">
        <v>43761</v>
      </c>
      <c r="B136" t="s">
        <v>23</v>
      </c>
      <c r="C136" t="s">
        <v>309</v>
      </c>
      <c r="D136" t="s">
        <v>253</v>
      </c>
      <c r="E136">
        <v>1</v>
      </c>
      <c r="F136">
        <v>85</v>
      </c>
      <c r="G136">
        <v>0.23</v>
      </c>
      <c r="H136" t="s">
        <v>298</v>
      </c>
      <c r="I136" t="s">
        <v>299</v>
      </c>
      <c r="J136">
        <v>19.55</v>
      </c>
      <c r="K136" t="s">
        <v>315</v>
      </c>
    </row>
    <row r="137" spans="1:11">
      <c r="A137">
        <v>43180</v>
      </c>
      <c r="B137" t="s">
        <v>38</v>
      </c>
      <c r="C137" t="s">
        <v>309</v>
      </c>
      <c r="D137" t="s">
        <v>253</v>
      </c>
      <c r="E137">
        <v>1</v>
      </c>
      <c r="F137">
        <v>85</v>
      </c>
      <c r="G137">
        <v>0.23</v>
      </c>
      <c r="H137" t="s">
        <v>298</v>
      </c>
      <c r="I137" t="s">
        <v>299</v>
      </c>
      <c r="J137">
        <v>19.55</v>
      </c>
      <c r="K137" t="s">
        <v>315</v>
      </c>
    </row>
    <row r="138" spans="1:11">
      <c r="A138">
        <v>43186</v>
      </c>
      <c r="B138" t="s">
        <v>38</v>
      </c>
      <c r="C138" t="s">
        <v>309</v>
      </c>
      <c r="D138" t="s">
        <v>253</v>
      </c>
      <c r="E138">
        <v>1</v>
      </c>
      <c r="F138">
        <v>85</v>
      </c>
      <c r="G138">
        <v>0.23</v>
      </c>
      <c r="H138" t="s">
        <v>298</v>
      </c>
      <c r="I138" t="s">
        <v>299</v>
      </c>
      <c r="J138">
        <v>19.55</v>
      </c>
      <c r="K138" t="s">
        <v>315</v>
      </c>
    </row>
    <row r="139" spans="1:11">
      <c r="A139">
        <v>43200</v>
      </c>
      <c r="B139" t="s">
        <v>38</v>
      </c>
      <c r="C139" t="s">
        <v>309</v>
      </c>
      <c r="D139" t="s">
        <v>253</v>
      </c>
      <c r="E139">
        <v>1</v>
      </c>
      <c r="F139">
        <v>85</v>
      </c>
      <c r="G139">
        <v>0.23</v>
      </c>
      <c r="H139" t="s">
        <v>298</v>
      </c>
      <c r="I139" t="s">
        <v>299</v>
      </c>
      <c r="J139">
        <v>19.55</v>
      </c>
      <c r="K139" t="s">
        <v>315</v>
      </c>
    </row>
    <row r="140" spans="1:11">
      <c r="A140">
        <v>43202</v>
      </c>
      <c r="B140" t="s">
        <v>38</v>
      </c>
      <c r="C140" t="s">
        <v>309</v>
      </c>
      <c r="D140" t="s">
        <v>253</v>
      </c>
      <c r="E140">
        <v>1</v>
      </c>
      <c r="F140">
        <v>85</v>
      </c>
      <c r="G140">
        <v>0.23</v>
      </c>
      <c r="H140" t="s">
        <v>298</v>
      </c>
      <c r="I140" t="s">
        <v>299</v>
      </c>
      <c r="J140">
        <v>19.55</v>
      </c>
      <c r="K140" t="s">
        <v>315</v>
      </c>
    </row>
    <row r="141" spans="1:11">
      <c r="A141">
        <v>43214</v>
      </c>
      <c r="B141" t="s">
        <v>38</v>
      </c>
      <c r="C141" t="s">
        <v>309</v>
      </c>
      <c r="D141" t="s">
        <v>253</v>
      </c>
      <c r="E141">
        <v>1</v>
      </c>
      <c r="F141">
        <v>85</v>
      </c>
      <c r="G141">
        <v>0.23</v>
      </c>
      <c r="H141" t="s">
        <v>298</v>
      </c>
      <c r="I141" t="s">
        <v>299</v>
      </c>
      <c r="J141">
        <v>19.55</v>
      </c>
      <c r="K141" t="s">
        <v>315</v>
      </c>
    </row>
    <row r="142" spans="1:11">
      <c r="A142">
        <v>43215</v>
      </c>
      <c r="B142" t="s">
        <v>38</v>
      </c>
      <c r="C142" t="s">
        <v>309</v>
      </c>
      <c r="D142" t="s">
        <v>253</v>
      </c>
      <c r="E142">
        <v>1</v>
      </c>
      <c r="F142">
        <v>85</v>
      </c>
      <c r="G142">
        <v>0.23</v>
      </c>
      <c r="H142" t="s">
        <v>298</v>
      </c>
      <c r="I142" t="s">
        <v>299</v>
      </c>
      <c r="J142">
        <v>19.55</v>
      </c>
      <c r="K142" t="s">
        <v>315</v>
      </c>
    </row>
    <row r="143" spans="1:11">
      <c r="A143">
        <v>43221</v>
      </c>
      <c r="B143" t="s">
        <v>38</v>
      </c>
      <c r="C143" t="s">
        <v>309</v>
      </c>
      <c r="D143" t="s">
        <v>253</v>
      </c>
      <c r="E143">
        <v>1</v>
      </c>
      <c r="F143">
        <v>85</v>
      </c>
      <c r="G143">
        <v>0.23</v>
      </c>
      <c r="H143" t="s">
        <v>298</v>
      </c>
      <c r="I143" t="s">
        <v>299</v>
      </c>
      <c r="J143">
        <v>19.55</v>
      </c>
      <c r="K143" t="s">
        <v>315</v>
      </c>
    </row>
    <row r="144" spans="1:11">
      <c r="A144">
        <v>43222</v>
      </c>
      <c r="B144" t="s">
        <v>38</v>
      </c>
      <c r="C144" t="s">
        <v>309</v>
      </c>
      <c r="D144" t="s">
        <v>253</v>
      </c>
      <c r="E144">
        <v>1</v>
      </c>
      <c r="F144">
        <v>85</v>
      </c>
      <c r="G144">
        <v>0.23</v>
      </c>
      <c r="H144" t="s">
        <v>298</v>
      </c>
      <c r="I144" t="s">
        <v>299</v>
      </c>
      <c r="J144">
        <v>19.55</v>
      </c>
      <c r="K144" t="s">
        <v>315</v>
      </c>
    </row>
    <row r="145" spans="1:11">
      <c r="A145">
        <v>43223</v>
      </c>
      <c r="B145" t="s">
        <v>38</v>
      </c>
      <c r="C145" t="s">
        <v>309</v>
      </c>
      <c r="D145" t="s">
        <v>253</v>
      </c>
      <c r="E145">
        <v>1</v>
      </c>
      <c r="F145">
        <v>85</v>
      </c>
      <c r="G145">
        <v>0.23</v>
      </c>
      <c r="H145" t="s">
        <v>298</v>
      </c>
      <c r="I145" t="s">
        <v>299</v>
      </c>
      <c r="J145">
        <v>19.55</v>
      </c>
      <c r="K145" t="s">
        <v>315</v>
      </c>
    </row>
    <row r="146" spans="1:11">
      <c r="A146">
        <v>43226</v>
      </c>
      <c r="B146" t="s">
        <v>38</v>
      </c>
      <c r="C146" t="s">
        <v>309</v>
      </c>
      <c r="D146" t="s">
        <v>253</v>
      </c>
      <c r="E146">
        <v>1</v>
      </c>
      <c r="F146">
        <v>85</v>
      </c>
      <c r="G146">
        <v>0.23</v>
      </c>
      <c r="H146" t="s">
        <v>298</v>
      </c>
      <c r="I146" t="s">
        <v>299</v>
      </c>
      <c r="J146">
        <v>19.55</v>
      </c>
      <c r="K146" t="s">
        <v>315</v>
      </c>
    </row>
    <row r="147" spans="1:11">
      <c r="A147">
        <v>43231</v>
      </c>
      <c r="B147" t="s">
        <v>38</v>
      </c>
      <c r="C147" t="s">
        <v>309</v>
      </c>
      <c r="D147" t="s">
        <v>253</v>
      </c>
      <c r="E147">
        <v>1</v>
      </c>
      <c r="F147">
        <v>85</v>
      </c>
      <c r="G147">
        <v>0.23</v>
      </c>
      <c r="H147" t="s">
        <v>298</v>
      </c>
      <c r="I147" t="s">
        <v>299</v>
      </c>
      <c r="J147">
        <v>19.55</v>
      </c>
      <c r="K147" t="s">
        <v>315</v>
      </c>
    </row>
    <row r="148" spans="1:11">
      <c r="A148">
        <v>43233</v>
      </c>
      <c r="B148" t="s">
        <v>38</v>
      </c>
      <c r="C148" t="s">
        <v>309</v>
      </c>
      <c r="D148" t="s">
        <v>253</v>
      </c>
      <c r="E148">
        <v>1</v>
      </c>
      <c r="F148">
        <v>85</v>
      </c>
      <c r="G148">
        <v>0.23</v>
      </c>
      <c r="H148" t="s">
        <v>298</v>
      </c>
      <c r="I148" t="s">
        <v>299</v>
      </c>
      <c r="J148">
        <v>19.55</v>
      </c>
      <c r="K148" t="s">
        <v>315</v>
      </c>
    </row>
    <row r="149" spans="1:11">
      <c r="A149">
        <v>43237</v>
      </c>
      <c r="B149" t="s">
        <v>38</v>
      </c>
      <c r="C149" t="s">
        <v>309</v>
      </c>
      <c r="D149" t="s">
        <v>253</v>
      </c>
      <c r="E149">
        <v>1</v>
      </c>
      <c r="F149">
        <v>85</v>
      </c>
      <c r="G149">
        <v>0.23</v>
      </c>
      <c r="H149" t="s">
        <v>298</v>
      </c>
      <c r="I149" t="s">
        <v>299</v>
      </c>
      <c r="J149">
        <v>19.55</v>
      </c>
      <c r="K149" t="s">
        <v>315</v>
      </c>
    </row>
    <row r="150" spans="1:11">
      <c r="A150">
        <v>43238</v>
      </c>
      <c r="B150" t="s">
        <v>38</v>
      </c>
      <c r="C150" t="s">
        <v>309</v>
      </c>
      <c r="D150" t="s">
        <v>253</v>
      </c>
      <c r="E150">
        <v>1</v>
      </c>
      <c r="F150">
        <v>85</v>
      </c>
      <c r="G150">
        <v>0.23</v>
      </c>
      <c r="H150" t="s">
        <v>298</v>
      </c>
      <c r="I150" t="s">
        <v>299</v>
      </c>
      <c r="J150">
        <v>19.55</v>
      </c>
      <c r="K150" t="s">
        <v>315</v>
      </c>
    </row>
    <row r="151" spans="1:11">
      <c r="A151">
        <v>43242</v>
      </c>
      <c r="B151" t="s">
        <v>38</v>
      </c>
      <c r="C151" t="s">
        <v>309</v>
      </c>
      <c r="D151" t="s">
        <v>253</v>
      </c>
      <c r="E151">
        <v>1</v>
      </c>
      <c r="F151">
        <v>85</v>
      </c>
      <c r="G151">
        <v>0.23</v>
      </c>
      <c r="H151" t="s">
        <v>298</v>
      </c>
      <c r="I151" t="s">
        <v>299</v>
      </c>
      <c r="J151">
        <v>19.55</v>
      </c>
      <c r="K151" t="s">
        <v>315</v>
      </c>
    </row>
    <row r="152" spans="1:11">
      <c r="A152">
        <v>43244</v>
      </c>
      <c r="B152" t="s">
        <v>38</v>
      </c>
      <c r="C152" t="s">
        <v>309</v>
      </c>
      <c r="D152" t="s">
        <v>253</v>
      </c>
      <c r="E152">
        <v>1</v>
      </c>
      <c r="F152">
        <v>85</v>
      </c>
      <c r="G152">
        <v>0.23</v>
      </c>
      <c r="H152" t="s">
        <v>298</v>
      </c>
      <c r="I152" t="s">
        <v>299</v>
      </c>
      <c r="J152">
        <v>19.55</v>
      </c>
      <c r="K152" t="s">
        <v>315</v>
      </c>
    </row>
    <row r="153" spans="1:11">
      <c r="A153">
        <v>43246</v>
      </c>
      <c r="B153" t="s">
        <v>38</v>
      </c>
      <c r="C153" t="s">
        <v>309</v>
      </c>
      <c r="D153" t="s">
        <v>253</v>
      </c>
      <c r="E153">
        <v>1</v>
      </c>
      <c r="F153">
        <v>85</v>
      </c>
      <c r="G153">
        <v>0.23</v>
      </c>
      <c r="H153" t="s">
        <v>298</v>
      </c>
      <c r="I153" t="s">
        <v>299</v>
      </c>
      <c r="J153">
        <v>19.55</v>
      </c>
      <c r="K153" t="s">
        <v>315</v>
      </c>
    </row>
    <row r="154" spans="1:11">
      <c r="A154">
        <v>43252</v>
      </c>
      <c r="B154" t="s">
        <v>38</v>
      </c>
      <c r="C154" t="s">
        <v>309</v>
      </c>
      <c r="D154" t="s">
        <v>253</v>
      </c>
      <c r="E154">
        <v>1</v>
      </c>
      <c r="F154">
        <v>85</v>
      </c>
      <c r="G154">
        <v>0.23</v>
      </c>
      <c r="H154" t="s">
        <v>298</v>
      </c>
      <c r="I154" t="s">
        <v>299</v>
      </c>
      <c r="J154">
        <v>19.55</v>
      </c>
      <c r="K154" t="s">
        <v>315</v>
      </c>
    </row>
    <row r="155" spans="1:11">
      <c r="A155">
        <v>43259</v>
      </c>
      <c r="B155" t="s">
        <v>38</v>
      </c>
      <c r="C155" t="s">
        <v>309</v>
      </c>
      <c r="D155" t="s">
        <v>253</v>
      </c>
      <c r="E155">
        <v>1</v>
      </c>
      <c r="F155">
        <v>85</v>
      </c>
      <c r="G155">
        <v>0.23</v>
      </c>
      <c r="H155" t="s">
        <v>298</v>
      </c>
      <c r="I155" t="s">
        <v>299</v>
      </c>
      <c r="J155">
        <v>19.55</v>
      </c>
      <c r="K155" t="s">
        <v>315</v>
      </c>
    </row>
    <row r="156" spans="1:11">
      <c r="A156">
        <v>43261</v>
      </c>
      <c r="B156" t="s">
        <v>38</v>
      </c>
      <c r="C156" t="s">
        <v>309</v>
      </c>
      <c r="D156" t="s">
        <v>253</v>
      </c>
      <c r="E156">
        <v>1</v>
      </c>
      <c r="F156">
        <v>85</v>
      </c>
      <c r="G156">
        <v>0.23</v>
      </c>
      <c r="H156" t="s">
        <v>298</v>
      </c>
      <c r="I156" t="s">
        <v>299</v>
      </c>
      <c r="J156">
        <v>19.55</v>
      </c>
      <c r="K156" t="s">
        <v>315</v>
      </c>
    </row>
    <row r="157" spans="1:11">
      <c r="A157">
        <v>43267</v>
      </c>
      <c r="B157" t="s">
        <v>38</v>
      </c>
      <c r="C157" t="s">
        <v>309</v>
      </c>
      <c r="D157" t="s">
        <v>253</v>
      </c>
      <c r="E157">
        <v>1</v>
      </c>
      <c r="F157">
        <v>85</v>
      </c>
      <c r="G157">
        <v>0.23</v>
      </c>
      <c r="H157" t="s">
        <v>298</v>
      </c>
      <c r="I157" t="s">
        <v>299</v>
      </c>
      <c r="J157">
        <v>19.55</v>
      </c>
      <c r="K157" t="s">
        <v>315</v>
      </c>
    </row>
    <row r="158" spans="1:11">
      <c r="A158">
        <v>43271</v>
      </c>
      <c r="B158" t="s">
        <v>38</v>
      </c>
      <c r="C158" t="s">
        <v>309</v>
      </c>
      <c r="D158" t="s">
        <v>253</v>
      </c>
      <c r="E158">
        <v>1</v>
      </c>
      <c r="F158">
        <v>85</v>
      </c>
      <c r="G158">
        <v>0.23</v>
      </c>
      <c r="H158" t="s">
        <v>298</v>
      </c>
      <c r="I158" t="s">
        <v>299</v>
      </c>
      <c r="J158">
        <v>19.55</v>
      </c>
      <c r="K158" t="s">
        <v>315</v>
      </c>
    </row>
    <row r="159" spans="1:11">
      <c r="A159">
        <v>43279</v>
      </c>
      <c r="B159" t="s">
        <v>38</v>
      </c>
      <c r="C159" t="s">
        <v>309</v>
      </c>
      <c r="D159" t="s">
        <v>253</v>
      </c>
      <c r="E159">
        <v>1</v>
      </c>
      <c r="F159">
        <v>85</v>
      </c>
      <c r="G159">
        <v>0.23</v>
      </c>
      <c r="H159" t="s">
        <v>298</v>
      </c>
      <c r="I159" t="s">
        <v>299</v>
      </c>
      <c r="J159">
        <v>19.55</v>
      </c>
      <c r="K159" t="s">
        <v>315</v>
      </c>
    </row>
    <row r="160" spans="1:11">
      <c r="A160">
        <v>43281</v>
      </c>
      <c r="B160" t="s">
        <v>38</v>
      </c>
      <c r="C160" t="s">
        <v>309</v>
      </c>
      <c r="D160" t="s">
        <v>253</v>
      </c>
      <c r="E160">
        <v>1</v>
      </c>
      <c r="F160">
        <v>85</v>
      </c>
      <c r="G160">
        <v>0.23</v>
      </c>
      <c r="H160" t="s">
        <v>298</v>
      </c>
      <c r="I160" t="s">
        <v>299</v>
      </c>
      <c r="J160">
        <v>19.55</v>
      </c>
      <c r="K160" t="s">
        <v>315</v>
      </c>
    </row>
    <row r="161" spans="1:11">
      <c r="A161">
        <v>43287</v>
      </c>
      <c r="B161" t="s">
        <v>38</v>
      </c>
      <c r="C161" t="s">
        <v>309</v>
      </c>
      <c r="D161" t="s">
        <v>253</v>
      </c>
      <c r="E161">
        <v>1</v>
      </c>
      <c r="F161">
        <v>85</v>
      </c>
      <c r="G161">
        <v>0.23</v>
      </c>
      <c r="H161" t="s">
        <v>298</v>
      </c>
      <c r="I161" t="s">
        <v>299</v>
      </c>
      <c r="J161">
        <v>19.55</v>
      </c>
      <c r="K161" t="s">
        <v>315</v>
      </c>
    </row>
    <row r="162" spans="1:11">
      <c r="A162">
        <v>43289</v>
      </c>
      <c r="B162" t="s">
        <v>38</v>
      </c>
      <c r="C162" t="s">
        <v>309</v>
      </c>
      <c r="D162" t="s">
        <v>253</v>
      </c>
      <c r="E162">
        <v>1</v>
      </c>
      <c r="F162">
        <v>85</v>
      </c>
      <c r="G162">
        <v>0.23</v>
      </c>
      <c r="H162" t="s">
        <v>298</v>
      </c>
      <c r="I162" t="s">
        <v>299</v>
      </c>
      <c r="J162">
        <v>19.55</v>
      </c>
      <c r="K162" t="s">
        <v>315</v>
      </c>
    </row>
    <row r="163" spans="1:11">
      <c r="A163">
        <v>43292</v>
      </c>
      <c r="B163" t="s">
        <v>38</v>
      </c>
      <c r="C163" t="s">
        <v>309</v>
      </c>
      <c r="D163" t="s">
        <v>253</v>
      </c>
      <c r="E163">
        <v>1</v>
      </c>
      <c r="F163">
        <v>85</v>
      </c>
      <c r="G163">
        <v>0.23</v>
      </c>
      <c r="H163" t="s">
        <v>298</v>
      </c>
      <c r="I163" t="s">
        <v>299</v>
      </c>
      <c r="J163">
        <v>19.55</v>
      </c>
      <c r="K163" t="s">
        <v>315</v>
      </c>
    </row>
    <row r="164" spans="1:11">
      <c r="A164">
        <v>43293</v>
      </c>
      <c r="B164" t="s">
        <v>38</v>
      </c>
      <c r="C164" t="s">
        <v>309</v>
      </c>
      <c r="D164" t="s">
        <v>253</v>
      </c>
      <c r="E164">
        <v>1</v>
      </c>
      <c r="F164">
        <v>85</v>
      </c>
      <c r="G164">
        <v>0.23</v>
      </c>
      <c r="H164" t="s">
        <v>298</v>
      </c>
      <c r="I164" t="s">
        <v>299</v>
      </c>
      <c r="J164">
        <v>19.55</v>
      </c>
      <c r="K164" t="s">
        <v>315</v>
      </c>
    </row>
    <row r="165" spans="1:11">
      <c r="A165">
        <v>43305</v>
      </c>
      <c r="B165" t="s">
        <v>38</v>
      </c>
      <c r="C165" t="s">
        <v>309</v>
      </c>
      <c r="D165" t="s">
        <v>253</v>
      </c>
      <c r="E165">
        <v>1</v>
      </c>
      <c r="F165">
        <v>85</v>
      </c>
      <c r="G165">
        <v>0.23</v>
      </c>
      <c r="H165" t="s">
        <v>298</v>
      </c>
      <c r="I165" t="s">
        <v>299</v>
      </c>
      <c r="J165">
        <v>19.55</v>
      </c>
      <c r="K165" t="s">
        <v>315</v>
      </c>
    </row>
    <row r="166" spans="1:11">
      <c r="A166">
        <v>43306</v>
      </c>
      <c r="B166" t="s">
        <v>38</v>
      </c>
      <c r="C166" t="s">
        <v>309</v>
      </c>
      <c r="D166" t="s">
        <v>253</v>
      </c>
      <c r="E166">
        <v>1</v>
      </c>
      <c r="F166">
        <v>85</v>
      </c>
      <c r="G166">
        <v>0.23</v>
      </c>
      <c r="H166" t="s">
        <v>298</v>
      </c>
      <c r="I166" t="s">
        <v>299</v>
      </c>
      <c r="J166">
        <v>19.55</v>
      </c>
      <c r="K166" t="s">
        <v>315</v>
      </c>
    </row>
    <row r="167" spans="1:11">
      <c r="A167">
        <v>43307</v>
      </c>
      <c r="B167" t="s">
        <v>38</v>
      </c>
      <c r="C167" t="s">
        <v>309</v>
      </c>
      <c r="D167" t="s">
        <v>253</v>
      </c>
      <c r="E167">
        <v>1</v>
      </c>
      <c r="F167">
        <v>85</v>
      </c>
      <c r="G167">
        <v>0.23</v>
      </c>
      <c r="H167" t="s">
        <v>298</v>
      </c>
      <c r="I167" t="s">
        <v>299</v>
      </c>
      <c r="J167">
        <v>19.55</v>
      </c>
      <c r="K167" t="s">
        <v>315</v>
      </c>
    </row>
    <row r="168" spans="1:11">
      <c r="A168">
        <v>43318</v>
      </c>
      <c r="B168" t="s">
        <v>38</v>
      </c>
      <c r="C168" t="s">
        <v>309</v>
      </c>
      <c r="D168" t="s">
        <v>253</v>
      </c>
      <c r="E168">
        <v>1</v>
      </c>
      <c r="F168">
        <v>85</v>
      </c>
      <c r="G168">
        <v>0.23</v>
      </c>
      <c r="H168" t="s">
        <v>298</v>
      </c>
      <c r="I168" t="s">
        <v>299</v>
      </c>
      <c r="J168">
        <v>19.55</v>
      </c>
      <c r="K168" t="s">
        <v>315</v>
      </c>
    </row>
    <row r="169" spans="1:11">
      <c r="A169">
        <v>43327</v>
      </c>
      <c r="B169" t="s">
        <v>38</v>
      </c>
      <c r="C169" t="s">
        <v>309</v>
      </c>
      <c r="D169" t="s">
        <v>253</v>
      </c>
      <c r="E169">
        <v>1</v>
      </c>
      <c r="F169">
        <v>85</v>
      </c>
      <c r="G169">
        <v>0.23</v>
      </c>
      <c r="H169" t="s">
        <v>298</v>
      </c>
      <c r="I169" t="s">
        <v>299</v>
      </c>
      <c r="J169">
        <v>19.55</v>
      </c>
      <c r="K169" t="s">
        <v>315</v>
      </c>
    </row>
    <row r="170" spans="1:11">
      <c r="A170">
        <v>43329</v>
      </c>
      <c r="B170" t="s">
        <v>38</v>
      </c>
      <c r="C170" t="s">
        <v>309</v>
      </c>
      <c r="D170" t="s">
        <v>253</v>
      </c>
      <c r="E170">
        <v>1</v>
      </c>
      <c r="F170">
        <v>85</v>
      </c>
      <c r="G170">
        <v>0.23</v>
      </c>
      <c r="H170" t="s">
        <v>298</v>
      </c>
      <c r="I170" t="s">
        <v>299</v>
      </c>
      <c r="J170">
        <v>19.55</v>
      </c>
      <c r="K170" t="s">
        <v>315</v>
      </c>
    </row>
    <row r="171" spans="1:11">
      <c r="A171">
        <v>43332</v>
      </c>
      <c r="B171" t="s">
        <v>38</v>
      </c>
      <c r="C171" t="s">
        <v>309</v>
      </c>
      <c r="D171" t="s">
        <v>253</v>
      </c>
      <c r="E171">
        <v>1</v>
      </c>
      <c r="F171">
        <v>85</v>
      </c>
      <c r="G171">
        <v>0.23</v>
      </c>
      <c r="H171" t="s">
        <v>298</v>
      </c>
      <c r="I171" t="s">
        <v>299</v>
      </c>
      <c r="J171">
        <v>19.55</v>
      </c>
      <c r="K171" t="s">
        <v>315</v>
      </c>
    </row>
    <row r="172" spans="1:11">
      <c r="A172">
        <v>43334</v>
      </c>
      <c r="B172" t="s">
        <v>38</v>
      </c>
      <c r="C172" t="s">
        <v>309</v>
      </c>
      <c r="D172" t="s">
        <v>253</v>
      </c>
      <c r="E172">
        <v>1</v>
      </c>
      <c r="F172">
        <v>85</v>
      </c>
      <c r="G172">
        <v>0.23</v>
      </c>
      <c r="H172" t="s">
        <v>298</v>
      </c>
      <c r="I172" t="s">
        <v>299</v>
      </c>
      <c r="J172">
        <v>19.55</v>
      </c>
      <c r="K172" t="s">
        <v>315</v>
      </c>
    </row>
    <row r="173" spans="1:11">
      <c r="A173">
        <v>43335</v>
      </c>
      <c r="B173" t="s">
        <v>38</v>
      </c>
      <c r="C173" t="s">
        <v>309</v>
      </c>
      <c r="D173" t="s">
        <v>253</v>
      </c>
      <c r="E173">
        <v>1</v>
      </c>
      <c r="F173">
        <v>85</v>
      </c>
      <c r="G173">
        <v>0.23</v>
      </c>
      <c r="H173" t="s">
        <v>298</v>
      </c>
      <c r="I173" t="s">
        <v>299</v>
      </c>
      <c r="J173">
        <v>19.55</v>
      </c>
      <c r="K173" t="s">
        <v>315</v>
      </c>
    </row>
    <row r="174" spans="1:11">
      <c r="A174">
        <v>43336</v>
      </c>
      <c r="B174" t="s">
        <v>38</v>
      </c>
      <c r="C174" t="s">
        <v>309</v>
      </c>
      <c r="D174" t="s">
        <v>253</v>
      </c>
      <c r="E174">
        <v>1</v>
      </c>
      <c r="F174">
        <v>85</v>
      </c>
      <c r="G174">
        <v>0.23</v>
      </c>
      <c r="H174" t="s">
        <v>298</v>
      </c>
      <c r="I174" t="s">
        <v>299</v>
      </c>
      <c r="J174">
        <v>19.55</v>
      </c>
      <c r="K174" t="s">
        <v>315</v>
      </c>
    </row>
    <row r="175" spans="1:11">
      <c r="A175">
        <v>43341</v>
      </c>
      <c r="B175" t="s">
        <v>38</v>
      </c>
      <c r="C175" t="s">
        <v>309</v>
      </c>
      <c r="D175" t="s">
        <v>253</v>
      </c>
      <c r="E175">
        <v>1</v>
      </c>
      <c r="F175">
        <v>85</v>
      </c>
      <c r="G175">
        <v>0.23</v>
      </c>
      <c r="H175" t="s">
        <v>298</v>
      </c>
      <c r="I175" t="s">
        <v>299</v>
      </c>
      <c r="J175">
        <v>19.55</v>
      </c>
      <c r="K175" t="s">
        <v>315</v>
      </c>
    </row>
    <row r="176" spans="1:11">
      <c r="A176">
        <v>43347</v>
      </c>
      <c r="B176" t="s">
        <v>38</v>
      </c>
      <c r="C176" t="s">
        <v>309</v>
      </c>
      <c r="D176" t="s">
        <v>253</v>
      </c>
      <c r="E176">
        <v>1</v>
      </c>
      <c r="F176">
        <v>85</v>
      </c>
      <c r="G176">
        <v>0.23</v>
      </c>
      <c r="H176" t="s">
        <v>298</v>
      </c>
      <c r="I176" t="s">
        <v>299</v>
      </c>
      <c r="J176">
        <v>19.55</v>
      </c>
      <c r="K176" t="s">
        <v>315</v>
      </c>
    </row>
    <row r="177" spans="1:11">
      <c r="A177">
        <v>43357</v>
      </c>
      <c r="B177" t="s">
        <v>38</v>
      </c>
      <c r="C177" t="s">
        <v>309</v>
      </c>
      <c r="D177" t="s">
        <v>253</v>
      </c>
      <c r="E177">
        <v>1</v>
      </c>
      <c r="F177">
        <v>85</v>
      </c>
      <c r="G177">
        <v>0.23</v>
      </c>
      <c r="H177" t="s">
        <v>298</v>
      </c>
      <c r="I177" t="s">
        <v>299</v>
      </c>
      <c r="J177">
        <v>19.55</v>
      </c>
      <c r="K177" t="s">
        <v>315</v>
      </c>
    </row>
    <row r="178" spans="1:11">
      <c r="A178">
        <v>43362</v>
      </c>
      <c r="B178" t="s">
        <v>38</v>
      </c>
      <c r="C178" t="s">
        <v>309</v>
      </c>
      <c r="D178" t="s">
        <v>253</v>
      </c>
      <c r="E178">
        <v>1</v>
      </c>
      <c r="F178">
        <v>85</v>
      </c>
      <c r="G178">
        <v>0.23</v>
      </c>
      <c r="H178" t="s">
        <v>298</v>
      </c>
      <c r="I178" t="s">
        <v>299</v>
      </c>
      <c r="J178">
        <v>19.55</v>
      </c>
      <c r="K178" t="s">
        <v>315</v>
      </c>
    </row>
    <row r="179" spans="1:11">
      <c r="A179">
        <v>43364</v>
      </c>
      <c r="B179" t="s">
        <v>38</v>
      </c>
      <c r="C179" t="s">
        <v>309</v>
      </c>
      <c r="D179" t="s">
        <v>253</v>
      </c>
      <c r="E179">
        <v>1</v>
      </c>
      <c r="F179">
        <v>85</v>
      </c>
      <c r="G179">
        <v>0.23</v>
      </c>
      <c r="H179" t="s">
        <v>298</v>
      </c>
      <c r="I179" t="s">
        <v>299</v>
      </c>
      <c r="J179">
        <v>19.55</v>
      </c>
      <c r="K179" t="s">
        <v>315</v>
      </c>
    </row>
    <row r="180" spans="1:11">
      <c r="A180">
        <v>43385</v>
      </c>
      <c r="B180" t="s">
        <v>38</v>
      </c>
      <c r="C180" t="s">
        <v>309</v>
      </c>
      <c r="D180" t="s">
        <v>253</v>
      </c>
      <c r="E180">
        <v>1</v>
      </c>
      <c r="F180">
        <v>85</v>
      </c>
      <c r="G180">
        <v>0.23</v>
      </c>
      <c r="H180" t="s">
        <v>298</v>
      </c>
      <c r="I180" t="s">
        <v>299</v>
      </c>
      <c r="J180">
        <v>19.55</v>
      </c>
      <c r="K180" t="s">
        <v>315</v>
      </c>
    </row>
    <row r="181" spans="1:11">
      <c r="A181">
        <v>43388</v>
      </c>
      <c r="B181" t="s">
        <v>38</v>
      </c>
      <c r="C181" t="s">
        <v>309</v>
      </c>
      <c r="D181" t="s">
        <v>253</v>
      </c>
      <c r="E181">
        <v>1</v>
      </c>
      <c r="F181">
        <v>85</v>
      </c>
      <c r="G181">
        <v>0.23</v>
      </c>
      <c r="H181" t="s">
        <v>298</v>
      </c>
      <c r="I181" t="s">
        <v>299</v>
      </c>
      <c r="J181">
        <v>19.55</v>
      </c>
      <c r="K181" t="s">
        <v>315</v>
      </c>
    </row>
    <row r="182" spans="1:11">
      <c r="A182">
        <v>43509</v>
      </c>
      <c r="B182" t="s">
        <v>38</v>
      </c>
      <c r="C182" t="s">
        <v>309</v>
      </c>
      <c r="D182" t="s">
        <v>253</v>
      </c>
      <c r="E182">
        <v>1</v>
      </c>
      <c r="F182">
        <v>85</v>
      </c>
      <c r="G182">
        <v>0.23</v>
      </c>
      <c r="H182" t="s">
        <v>298</v>
      </c>
      <c r="I182" t="s">
        <v>299</v>
      </c>
      <c r="J182">
        <v>19.55</v>
      </c>
      <c r="K182" t="s">
        <v>315</v>
      </c>
    </row>
    <row r="183" spans="1:11">
      <c r="A183">
        <v>43523</v>
      </c>
      <c r="B183" t="s">
        <v>38</v>
      </c>
      <c r="C183" t="s">
        <v>309</v>
      </c>
      <c r="D183" t="s">
        <v>253</v>
      </c>
      <c r="E183">
        <v>1</v>
      </c>
      <c r="F183">
        <v>85</v>
      </c>
      <c r="G183">
        <v>0.23</v>
      </c>
      <c r="H183" t="s">
        <v>298</v>
      </c>
      <c r="I183" t="s">
        <v>299</v>
      </c>
      <c r="J183">
        <v>19.55</v>
      </c>
      <c r="K183" t="s">
        <v>315</v>
      </c>
    </row>
    <row r="184" spans="1:11">
      <c r="A184">
        <v>43565</v>
      </c>
      <c r="B184" t="s">
        <v>38</v>
      </c>
      <c r="C184" t="s">
        <v>309</v>
      </c>
      <c r="D184" t="s">
        <v>253</v>
      </c>
      <c r="E184">
        <v>1</v>
      </c>
      <c r="F184">
        <v>85</v>
      </c>
      <c r="G184">
        <v>0.23</v>
      </c>
      <c r="H184" t="s">
        <v>298</v>
      </c>
      <c r="I184" t="s">
        <v>299</v>
      </c>
      <c r="J184">
        <v>19.55</v>
      </c>
      <c r="K184" t="s">
        <v>315</v>
      </c>
    </row>
    <row r="185" spans="1:11">
      <c r="A185">
        <v>43579</v>
      </c>
      <c r="B185" t="s">
        <v>38</v>
      </c>
      <c r="C185" t="s">
        <v>309</v>
      </c>
      <c r="D185" t="s">
        <v>253</v>
      </c>
      <c r="E185">
        <v>1</v>
      </c>
      <c r="F185">
        <v>85</v>
      </c>
      <c r="G185">
        <v>0.23</v>
      </c>
      <c r="H185" t="s">
        <v>298</v>
      </c>
      <c r="I185" t="s">
        <v>299</v>
      </c>
      <c r="J185">
        <v>19.55</v>
      </c>
      <c r="K185" t="s">
        <v>315</v>
      </c>
    </row>
    <row r="186" spans="1:11">
      <c r="A186">
        <v>43587</v>
      </c>
      <c r="B186" t="s">
        <v>38</v>
      </c>
      <c r="C186" t="s">
        <v>309</v>
      </c>
      <c r="D186" t="s">
        <v>253</v>
      </c>
      <c r="E186">
        <v>1</v>
      </c>
      <c r="F186">
        <v>85</v>
      </c>
      <c r="G186">
        <v>0.23</v>
      </c>
      <c r="H186" t="s">
        <v>298</v>
      </c>
      <c r="I186" t="s">
        <v>299</v>
      </c>
      <c r="J186">
        <v>19.55</v>
      </c>
      <c r="K186" t="s">
        <v>315</v>
      </c>
    </row>
    <row r="187" spans="1:11">
      <c r="A187">
        <v>43588</v>
      </c>
      <c r="B187" t="s">
        <v>38</v>
      </c>
      <c r="C187" t="s">
        <v>309</v>
      </c>
      <c r="D187" t="s">
        <v>253</v>
      </c>
      <c r="E187">
        <v>1</v>
      </c>
      <c r="F187">
        <v>85</v>
      </c>
      <c r="G187">
        <v>0.23</v>
      </c>
      <c r="H187" t="s">
        <v>298</v>
      </c>
      <c r="I187" t="s">
        <v>299</v>
      </c>
      <c r="J187">
        <v>19.55</v>
      </c>
      <c r="K187" t="s">
        <v>315</v>
      </c>
    </row>
    <row r="188" spans="1:11">
      <c r="A188">
        <v>43594</v>
      </c>
      <c r="B188" t="s">
        <v>38</v>
      </c>
      <c r="C188" t="s">
        <v>309</v>
      </c>
      <c r="D188" t="s">
        <v>253</v>
      </c>
      <c r="E188">
        <v>1</v>
      </c>
      <c r="F188">
        <v>85</v>
      </c>
      <c r="G188">
        <v>0.23</v>
      </c>
      <c r="H188" t="s">
        <v>298</v>
      </c>
      <c r="I188" t="s">
        <v>299</v>
      </c>
      <c r="J188">
        <v>19.55</v>
      </c>
      <c r="K188" t="s">
        <v>315</v>
      </c>
    </row>
    <row r="189" spans="1:11">
      <c r="A189">
        <v>43595</v>
      </c>
      <c r="B189" t="s">
        <v>38</v>
      </c>
      <c r="C189" t="s">
        <v>309</v>
      </c>
      <c r="D189" t="s">
        <v>253</v>
      </c>
      <c r="E189">
        <v>1</v>
      </c>
      <c r="F189">
        <v>85</v>
      </c>
      <c r="G189">
        <v>0.23</v>
      </c>
      <c r="H189" t="s">
        <v>298</v>
      </c>
      <c r="I189" t="s">
        <v>299</v>
      </c>
      <c r="J189">
        <v>19.55</v>
      </c>
      <c r="K189" t="s">
        <v>315</v>
      </c>
    </row>
    <row r="190" spans="1:11">
      <c r="A190">
        <v>43600</v>
      </c>
      <c r="B190" t="s">
        <v>38</v>
      </c>
      <c r="C190" t="s">
        <v>309</v>
      </c>
      <c r="D190" t="s">
        <v>253</v>
      </c>
      <c r="E190">
        <v>1</v>
      </c>
      <c r="F190">
        <v>85</v>
      </c>
      <c r="G190">
        <v>0.23</v>
      </c>
      <c r="H190" t="s">
        <v>298</v>
      </c>
      <c r="I190" t="s">
        <v>299</v>
      </c>
      <c r="J190">
        <v>19.55</v>
      </c>
      <c r="K190" t="s">
        <v>315</v>
      </c>
    </row>
    <row r="191" spans="1:11">
      <c r="A191">
        <v>43601</v>
      </c>
      <c r="B191" t="s">
        <v>38</v>
      </c>
      <c r="C191" t="s">
        <v>309</v>
      </c>
      <c r="D191" t="s">
        <v>253</v>
      </c>
      <c r="E191">
        <v>1</v>
      </c>
      <c r="F191">
        <v>85</v>
      </c>
      <c r="G191">
        <v>0.23</v>
      </c>
      <c r="H191" t="s">
        <v>298</v>
      </c>
      <c r="I191" t="s">
        <v>299</v>
      </c>
      <c r="J191">
        <v>19.55</v>
      </c>
      <c r="K191" t="s">
        <v>315</v>
      </c>
    </row>
    <row r="192" spans="1:11">
      <c r="A192">
        <v>43602</v>
      </c>
      <c r="B192" t="s">
        <v>38</v>
      </c>
      <c r="C192" t="s">
        <v>309</v>
      </c>
      <c r="D192" t="s">
        <v>253</v>
      </c>
      <c r="E192">
        <v>1</v>
      </c>
      <c r="F192">
        <v>85</v>
      </c>
      <c r="G192">
        <v>0.23</v>
      </c>
      <c r="H192" t="s">
        <v>298</v>
      </c>
      <c r="I192" t="s">
        <v>299</v>
      </c>
      <c r="J192">
        <v>19.55</v>
      </c>
      <c r="K192" t="s">
        <v>315</v>
      </c>
    </row>
    <row r="193" spans="1:11">
      <c r="A193">
        <v>43606</v>
      </c>
      <c r="B193" t="s">
        <v>38</v>
      </c>
      <c r="C193" t="s">
        <v>309</v>
      </c>
      <c r="D193" t="s">
        <v>253</v>
      </c>
      <c r="E193">
        <v>1</v>
      </c>
      <c r="F193">
        <v>85</v>
      </c>
      <c r="G193">
        <v>0.23</v>
      </c>
      <c r="H193" t="s">
        <v>298</v>
      </c>
      <c r="I193" t="s">
        <v>299</v>
      </c>
      <c r="J193">
        <v>19.55</v>
      </c>
      <c r="K193" t="s">
        <v>315</v>
      </c>
    </row>
    <row r="194" spans="1:11">
      <c r="A194">
        <v>43609</v>
      </c>
      <c r="B194" t="s">
        <v>38</v>
      </c>
      <c r="C194" t="s">
        <v>309</v>
      </c>
      <c r="D194" t="s">
        <v>253</v>
      </c>
      <c r="E194">
        <v>1</v>
      </c>
      <c r="F194">
        <v>85</v>
      </c>
      <c r="G194">
        <v>0.23</v>
      </c>
      <c r="H194" t="s">
        <v>298</v>
      </c>
      <c r="I194" t="s">
        <v>299</v>
      </c>
      <c r="J194">
        <v>19.55</v>
      </c>
      <c r="K194" t="s">
        <v>315</v>
      </c>
    </row>
    <row r="195" spans="1:11">
      <c r="A195">
        <v>43613</v>
      </c>
      <c r="B195" t="s">
        <v>38</v>
      </c>
      <c r="C195" t="s">
        <v>309</v>
      </c>
      <c r="D195" t="s">
        <v>253</v>
      </c>
      <c r="E195">
        <v>1</v>
      </c>
      <c r="F195">
        <v>85</v>
      </c>
      <c r="G195">
        <v>0.23</v>
      </c>
      <c r="H195" t="s">
        <v>298</v>
      </c>
      <c r="I195" t="s">
        <v>299</v>
      </c>
      <c r="J195">
        <v>19.55</v>
      </c>
      <c r="K195" t="s">
        <v>315</v>
      </c>
    </row>
    <row r="196" spans="1:11">
      <c r="A196">
        <v>43615</v>
      </c>
      <c r="B196" t="s">
        <v>38</v>
      </c>
      <c r="C196" t="s">
        <v>309</v>
      </c>
      <c r="D196" t="s">
        <v>253</v>
      </c>
      <c r="E196">
        <v>1</v>
      </c>
      <c r="F196">
        <v>85</v>
      </c>
      <c r="G196">
        <v>0.23</v>
      </c>
      <c r="H196" t="s">
        <v>298</v>
      </c>
      <c r="I196" t="s">
        <v>299</v>
      </c>
      <c r="J196">
        <v>19.55</v>
      </c>
      <c r="K196" t="s">
        <v>315</v>
      </c>
    </row>
    <row r="197" spans="1:11">
      <c r="A197">
        <v>43616</v>
      </c>
      <c r="B197" t="s">
        <v>38</v>
      </c>
      <c r="C197" t="s">
        <v>309</v>
      </c>
      <c r="D197" t="s">
        <v>253</v>
      </c>
      <c r="E197">
        <v>1</v>
      </c>
      <c r="F197">
        <v>85</v>
      </c>
      <c r="G197">
        <v>0.23</v>
      </c>
      <c r="H197" t="s">
        <v>298</v>
      </c>
      <c r="I197" t="s">
        <v>299</v>
      </c>
      <c r="J197">
        <v>19.55</v>
      </c>
      <c r="K197" t="s">
        <v>315</v>
      </c>
    </row>
    <row r="198" spans="1:11">
      <c r="A198">
        <v>43618</v>
      </c>
      <c r="B198" t="s">
        <v>38</v>
      </c>
      <c r="C198" t="s">
        <v>309</v>
      </c>
      <c r="D198" t="s">
        <v>253</v>
      </c>
      <c r="E198">
        <v>1</v>
      </c>
      <c r="F198">
        <v>85</v>
      </c>
      <c r="G198">
        <v>0.23</v>
      </c>
      <c r="H198" t="s">
        <v>298</v>
      </c>
      <c r="I198" t="s">
        <v>299</v>
      </c>
      <c r="J198">
        <v>19.55</v>
      </c>
      <c r="K198" t="s">
        <v>315</v>
      </c>
    </row>
    <row r="199" spans="1:11">
      <c r="A199">
        <v>43626</v>
      </c>
      <c r="B199" t="s">
        <v>38</v>
      </c>
      <c r="C199" t="s">
        <v>309</v>
      </c>
      <c r="D199" t="s">
        <v>253</v>
      </c>
      <c r="E199">
        <v>1</v>
      </c>
      <c r="F199">
        <v>85</v>
      </c>
      <c r="G199">
        <v>0.23</v>
      </c>
      <c r="H199" t="s">
        <v>298</v>
      </c>
      <c r="I199" t="s">
        <v>299</v>
      </c>
      <c r="J199">
        <v>19.55</v>
      </c>
      <c r="K199" t="s">
        <v>315</v>
      </c>
    </row>
    <row r="200" spans="1:11">
      <c r="A200">
        <v>43628</v>
      </c>
      <c r="B200" t="s">
        <v>38</v>
      </c>
      <c r="C200" t="s">
        <v>309</v>
      </c>
      <c r="D200" t="s">
        <v>253</v>
      </c>
      <c r="E200">
        <v>1</v>
      </c>
      <c r="F200">
        <v>85</v>
      </c>
      <c r="G200">
        <v>0.23</v>
      </c>
      <c r="H200" t="s">
        <v>298</v>
      </c>
      <c r="I200" t="s">
        <v>299</v>
      </c>
      <c r="J200">
        <v>19.55</v>
      </c>
      <c r="K200" t="s">
        <v>315</v>
      </c>
    </row>
    <row r="201" spans="1:11">
      <c r="A201">
        <v>43629</v>
      </c>
      <c r="B201" t="s">
        <v>38</v>
      </c>
      <c r="C201" t="s">
        <v>309</v>
      </c>
      <c r="D201" t="s">
        <v>253</v>
      </c>
      <c r="E201">
        <v>1</v>
      </c>
      <c r="F201">
        <v>85</v>
      </c>
      <c r="G201">
        <v>0.23</v>
      </c>
      <c r="H201" t="s">
        <v>298</v>
      </c>
      <c r="I201" t="s">
        <v>299</v>
      </c>
      <c r="J201">
        <v>19.55</v>
      </c>
      <c r="K201" t="s">
        <v>315</v>
      </c>
    </row>
    <row r="202" spans="1:11">
      <c r="A202">
        <v>43644</v>
      </c>
      <c r="B202" t="s">
        <v>38</v>
      </c>
      <c r="C202" t="s">
        <v>309</v>
      </c>
      <c r="D202" t="s">
        <v>253</v>
      </c>
      <c r="E202">
        <v>1</v>
      </c>
      <c r="F202">
        <v>85</v>
      </c>
      <c r="G202">
        <v>0.23</v>
      </c>
      <c r="H202" t="s">
        <v>298</v>
      </c>
      <c r="I202" t="s">
        <v>299</v>
      </c>
      <c r="J202">
        <v>19.55</v>
      </c>
      <c r="K202" t="s">
        <v>315</v>
      </c>
    </row>
    <row r="203" spans="1:11">
      <c r="A203">
        <v>43656</v>
      </c>
      <c r="B203" t="s">
        <v>38</v>
      </c>
      <c r="C203" t="s">
        <v>309</v>
      </c>
      <c r="D203" t="s">
        <v>253</v>
      </c>
      <c r="E203">
        <v>1</v>
      </c>
      <c r="F203">
        <v>85</v>
      </c>
      <c r="G203">
        <v>0.23</v>
      </c>
      <c r="H203" t="s">
        <v>298</v>
      </c>
      <c r="I203" t="s">
        <v>299</v>
      </c>
      <c r="J203">
        <v>19.55</v>
      </c>
      <c r="K203" t="s">
        <v>315</v>
      </c>
    </row>
    <row r="204" spans="1:11">
      <c r="A204">
        <v>43657</v>
      </c>
      <c r="B204" t="s">
        <v>38</v>
      </c>
      <c r="C204" t="s">
        <v>309</v>
      </c>
      <c r="D204" t="s">
        <v>253</v>
      </c>
      <c r="E204">
        <v>1</v>
      </c>
      <c r="F204">
        <v>85</v>
      </c>
      <c r="G204">
        <v>0.23</v>
      </c>
      <c r="H204" t="s">
        <v>298</v>
      </c>
      <c r="I204" t="s">
        <v>299</v>
      </c>
      <c r="J204">
        <v>19.55</v>
      </c>
      <c r="K204" t="s">
        <v>315</v>
      </c>
    </row>
    <row r="205" spans="1:11">
      <c r="A205">
        <v>43662</v>
      </c>
      <c r="B205" t="s">
        <v>38</v>
      </c>
      <c r="C205" t="s">
        <v>309</v>
      </c>
      <c r="D205" t="s">
        <v>253</v>
      </c>
      <c r="E205">
        <v>1</v>
      </c>
      <c r="F205">
        <v>85</v>
      </c>
      <c r="G205">
        <v>0.23</v>
      </c>
      <c r="H205" t="s">
        <v>298</v>
      </c>
      <c r="I205" t="s">
        <v>299</v>
      </c>
      <c r="J205">
        <v>19.55</v>
      </c>
      <c r="K205" t="s">
        <v>315</v>
      </c>
    </row>
    <row r="206" spans="1:11">
      <c r="A206">
        <v>43666</v>
      </c>
      <c r="B206" t="s">
        <v>38</v>
      </c>
      <c r="C206" t="s">
        <v>309</v>
      </c>
      <c r="D206" t="s">
        <v>253</v>
      </c>
      <c r="E206">
        <v>1</v>
      </c>
      <c r="F206">
        <v>85</v>
      </c>
      <c r="G206">
        <v>0.23</v>
      </c>
      <c r="H206" t="s">
        <v>298</v>
      </c>
      <c r="I206" t="s">
        <v>299</v>
      </c>
      <c r="J206">
        <v>19.55</v>
      </c>
      <c r="K206" t="s">
        <v>315</v>
      </c>
    </row>
    <row r="207" spans="1:11">
      <c r="A207">
        <v>43668</v>
      </c>
      <c r="B207" t="s">
        <v>38</v>
      </c>
      <c r="C207" t="s">
        <v>309</v>
      </c>
      <c r="D207" t="s">
        <v>253</v>
      </c>
      <c r="E207">
        <v>1</v>
      </c>
      <c r="F207">
        <v>85</v>
      </c>
      <c r="G207">
        <v>0.23</v>
      </c>
      <c r="H207" t="s">
        <v>298</v>
      </c>
      <c r="I207" t="s">
        <v>299</v>
      </c>
      <c r="J207">
        <v>19.55</v>
      </c>
      <c r="K207" t="s">
        <v>315</v>
      </c>
    </row>
    <row r="208" spans="1:11">
      <c r="A208">
        <v>43671</v>
      </c>
      <c r="B208" t="s">
        <v>38</v>
      </c>
      <c r="C208" t="s">
        <v>309</v>
      </c>
      <c r="D208" t="s">
        <v>253</v>
      </c>
      <c r="E208">
        <v>1</v>
      </c>
      <c r="F208">
        <v>85</v>
      </c>
      <c r="G208">
        <v>0.23</v>
      </c>
      <c r="H208" t="s">
        <v>298</v>
      </c>
      <c r="I208" t="s">
        <v>299</v>
      </c>
      <c r="J208">
        <v>19.55</v>
      </c>
      <c r="K208" t="s">
        <v>315</v>
      </c>
    </row>
    <row r="209" spans="1:11">
      <c r="A209">
        <v>43672</v>
      </c>
      <c r="B209" t="s">
        <v>38</v>
      </c>
      <c r="C209" t="s">
        <v>309</v>
      </c>
      <c r="D209" t="s">
        <v>253</v>
      </c>
      <c r="E209">
        <v>1</v>
      </c>
      <c r="F209">
        <v>85</v>
      </c>
      <c r="G209">
        <v>0.23</v>
      </c>
      <c r="H209" t="s">
        <v>298</v>
      </c>
      <c r="I209" t="s">
        <v>299</v>
      </c>
      <c r="J209">
        <v>19.55</v>
      </c>
      <c r="K209" t="s">
        <v>315</v>
      </c>
    </row>
    <row r="210" spans="1:11">
      <c r="A210">
        <v>43675</v>
      </c>
      <c r="B210" t="s">
        <v>38</v>
      </c>
      <c r="C210" t="s">
        <v>309</v>
      </c>
      <c r="D210" t="s">
        <v>253</v>
      </c>
      <c r="E210">
        <v>1</v>
      </c>
      <c r="F210">
        <v>85</v>
      </c>
      <c r="G210">
        <v>0.23</v>
      </c>
      <c r="H210" t="s">
        <v>298</v>
      </c>
      <c r="I210" t="s">
        <v>299</v>
      </c>
      <c r="J210">
        <v>19.55</v>
      </c>
      <c r="K210" t="s">
        <v>315</v>
      </c>
    </row>
    <row r="211" spans="1:11">
      <c r="A211">
        <v>43690</v>
      </c>
      <c r="B211" t="s">
        <v>38</v>
      </c>
      <c r="C211" t="s">
        <v>309</v>
      </c>
      <c r="D211" t="s">
        <v>253</v>
      </c>
      <c r="E211">
        <v>1</v>
      </c>
      <c r="F211">
        <v>85</v>
      </c>
      <c r="G211">
        <v>0.23</v>
      </c>
      <c r="H211" t="s">
        <v>298</v>
      </c>
      <c r="I211" t="s">
        <v>299</v>
      </c>
      <c r="J211">
        <v>19.55</v>
      </c>
      <c r="K211" t="s">
        <v>315</v>
      </c>
    </row>
    <row r="212" spans="1:11">
      <c r="A212">
        <v>43699</v>
      </c>
      <c r="B212" t="s">
        <v>38</v>
      </c>
      <c r="C212" t="s">
        <v>309</v>
      </c>
      <c r="D212" t="s">
        <v>253</v>
      </c>
      <c r="E212">
        <v>1</v>
      </c>
      <c r="F212">
        <v>85</v>
      </c>
      <c r="G212">
        <v>0.23</v>
      </c>
      <c r="H212" t="s">
        <v>298</v>
      </c>
      <c r="I212" t="s">
        <v>299</v>
      </c>
      <c r="J212">
        <v>19.55</v>
      </c>
      <c r="K212" t="s">
        <v>315</v>
      </c>
    </row>
    <row r="213" spans="1:11">
      <c r="A213">
        <v>43703</v>
      </c>
      <c r="B213" t="s">
        <v>38</v>
      </c>
      <c r="C213" t="s">
        <v>309</v>
      </c>
      <c r="D213" t="s">
        <v>253</v>
      </c>
      <c r="E213">
        <v>1</v>
      </c>
      <c r="F213">
        <v>85</v>
      </c>
      <c r="G213">
        <v>0.23</v>
      </c>
      <c r="H213" t="s">
        <v>298</v>
      </c>
      <c r="I213" t="s">
        <v>299</v>
      </c>
      <c r="J213">
        <v>19.55</v>
      </c>
      <c r="K213" t="s">
        <v>315</v>
      </c>
    </row>
    <row r="214" spans="1:11">
      <c r="A214">
        <v>43706</v>
      </c>
      <c r="B214" t="s">
        <v>38</v>
      </c>
      <c r="C214" t="s">
        <v>309</v>
      </c>
      <c r="D214" t="s">
        <v>253</v>
      </c>
      <c r="E214">
        <v>1</v>
      </c>
      <c r="F214">
        <v>85</v>
      </c>
      <c r="G214">
        <v>0.23</v>
      </c>
      <c r="H214" t="s">
        <v>298</v>
      </c>
      <c r="I214" t="s">
        <v>299</v>
      </c>
      <c r="J214">
        <v>19.55</v>
      </c>
      <c r="K214" t="s">
        <v>315</v>
      </c>
    </row>
    <row r="215" spans="1:11">
      <c r="A215">
        <v>43714</v>
      </c>
      <c r="B215" t="s">
        <v>38</v>
      </c>
      <c r="C215" t="s">
        <v>309</v>
      </c>
      <c r="D215" t="s">
        <v>253</v>
      </c>
      <c r="E215">
        <v>1</v>
      </c>
      <c r="F215">
        <v>85</v>
      </c>
      <c r="G215">
        <v>0.23</v>
      </c>
      <c r="H215" t="s">
        <v>298</v>
      </c>
      <c r="I215" t="s">
        <v>299</v>
      </c>
      <c r="J215">
        <v>19.55</v>
      </c>
      <c r="K215" t="s">
        <v>315</v>
      </c>
    </row>
    <row r="216" spans="1:11">
      <c r="A216">
        <v>43719</v>
      </c>
      <c r="B216" t="s">
        <v>38</v>
      </c>
      <c r="C216" t="s">
        <v>309</v>
      </c>
      <c r="D216" t="s">
        <v>253</v>
      </c>
      <c r="E216">
        <v>1</v>
      </c>
      <c r="F216">
        <v>85</v>
      </c>
      <c r="G216">
        <v>0.23</v>
      </c>
      <c r="H216" t="s">
        <v>298</v>
      </c>
      <c r="I216" t="s">
        <v>299</v>
      </c>
      <c r="J216">
        <v>19.55</v>
      </c>
      <c r="K216" t="s">
        <v>315</v>
      </c>
    </row>
    <row r="217" spans="1:11">
      <c r="A217">
        <v>43720</v>
      </c>
      <c r="B217" t="s">
        <v>38</v>
      </c>
      <c r="C217" t="s">
        <v>309</v>
      </c>
      <c r="D217" t="s">
        <v>253</v>
      </c>
      <c r="E217">
        <v>1</v>
      </c>
      <c r="F217">
        <v>85</v>
      </c>
      <c r="G217">
        <v>0.23</v>
      </c>
      <c r="H217" t="s">
        <v>298</v>
      </c>
      <c r="I217" t="s">
        <v>299</v>
      </c>
      <c r="J217">
        <v>19.55</v>
      </c>
      <c r="K217" t="s">
        <v>315</v>
      </c>
    </row>
    <row r="218" spans="1:11">
      <c r="A218">
        <v>43724</v>
      </c>
      <c r="B218" t="s">
        <v>38</v>
      </c>
      <c r="C218" t="s">
        <v>309</v>
      </c>
      <c r="D218" t="s">
        <v>253</v>
      </c>
      <c r="E218">
        <v>1</v>
      </c>
      <c r="F218">
        <v>85</v>
      </c>
      <c r="G218">
        <v>0.23</v>
      </c>
      <c r="H218" t="s">
        <v>298</v>
      </c>
      <c r="I218" t="s">
        <v>299</v>
      </c>
      <c r="J218">
        <v>19.55</v>
      </c>
      <c r="K218" t="s">
        <v>315</v>
      </c>
    </row>
    <row r="219" spans="1:11">
      <c r="A219">
        <v>43726</v>
      </c>
      <c r="B219" t="s">
        <v>38</v>
      </c>
      <c r="C219" t="s">
        <v>309</v>
      </c>
      <c r="D219" t="s">
        <v>253</v>
      </c>
      <c r="E219">
        <v>1</v>
      </c>
      <c r="F219">
        <v>85</v>
      </c>
      <c r="G219">
        <v>0.23</v>
      </c>
      <c r="H219" t="s">
        <v>298</v>
      </c>
      <c r="I219" t="s">
        <v>299</v>
      </c>
      <c r="J219">
        <v>19.55</v>
      </c>
      <c r="K219" t="s">
        <v>315</v>
      </c>
    </row>
    <row r="220" spans="1:11">
      <c r="A220">
        <v>43740</v>
      </c>
      <c r="B220" t="s">
        <v>38</v>
      </c>
      <c r="C220" t="s">
        <v>309</v>
      </c>
      <c r="D220" t="s">
        <v>253</v>
      </c>
      <c r="E220">
        <v>1</v>
      </c>
      <c r="F220">
        <v>85</v>
      </c>
      <c r="G220">
        <v>0.23</v>
      </c>
      <c r="H220" t="s">
        <v>298</v>
      </c>
      <c r="I220" t="s">
        <v>299</v>
      </c>
      <c r="J220">
        <v>19.55</v>
      </c>
      <c r="K220" t="s">
        <v>315</v>
      </c>
    </row>
    <row r="221" spans="1:11">
      <c r="A221">
        <v>43745</v>
      </c>
      <c r="B221" t="s">
        <v>38</v>
      </c>
      <c r="C221" t="s">
        <v>309</v>
      </c>
      <c r="D221" t="s">
        <v>253</v>
      </c>
      <c r="E221">
        <v>1</v>
      </c>
      <c r="F221">
        <v>85</v>
      </c>
      <c r="G221">
        <v>0.23</v>
      </c>
      <c r="H221" t="s">
        <v>298</v>
      </c>
      <c r="I221" t="s">
        <v>299</v>
      </c>
      <c r="J221">
        <v>19.55</v>
      </c>
      <c r="K221" t="s">
        <v>315</v>
      </c>
    </row>
    <row r="222" spans="1:11">
      <c r="A222">
        <v>43760</v>
      </c>
      <c r="B222" t="s">
        <v>38</v>
      </c>
      <c r="C222" t="s">
        <v>309</v>
      </c>
      <c r="D222" t="s">
        <v>253</v>
      </c>
      <c r="E222">
        <v>1</v>
      </c>
      <c r="F222">
        <v>85</v>
      </c>
      <c r="G222">
        <v>0.23</v>
      </c>
      <c r="H222" t="s">
        <v>298</v>
      </c>
      <c r="I222" t="s">
        <v>299</v>
      </c>
      <c r="J222">
        <v>19.55</v>
      </c>
      <c r="K222" t="s">
        <v>315</v>
      </c>
    </row>
    <row r="223" spans="1:11">
      <c r="A223">
        <v>43109</v>
      </c>
      <c r="B223" t="s">
        <v>26</v>
      </c>
      <c r="C223" t="s">
        <v>309</v>
      </c>
      <c r="D223" t="s">
        <v>253</v>
      </c>
      <c r="E223">
        <v>1</v>
      </c>
      <c r="F223">
        <v>85</v>
      </c>
      <c r="G223">
        <v>0.23</v>
      </c>
      <c r="H223" t="s">
        <v>298</v>
      </c>
      <c r="I223" t="s">
        <v>299</v>
      </c>
      <c r="J223">
        <v>19.55</v>
      </c>
      <c r="K223" t="s">
        <v>315</v>
      </c>
    </row>
    <row r="224" spans="1:11">
      <c r="A224">
        <v>43152</v>
      </c>
      <c r="B224" t="s">
        <v>35</v>
      </c>
      <c r="C224" t="s">
        <v>309</v>
      </c>
      <c r="D224" t="s">
        <v>253</v>
      </c>
      <c r="E224">
        <v>1</v>
      </c>
      <c r="F224">
        <v>85</v>
      </c>
      <c r="G224">
        <v>0.23</v>
      </c>
      <c r="H224" t="s">
        <v>298</v>
      </c>
      <c r="I224" t="s">
        <v>299</v>
      </c>
      <c r="J224">
        <v>19.55</v>
      </c>
      <c r="K224" t="s">
        <v>315</v>
      </c>
    </row>
    <row r="225" spans="1:11">
      <c r="A225">
        <v>43186</v>
      </c>
      <c r="B225" t="s">
        <v>29</v>
      </c>
      <c r="C225" t="s">
        <v>309</v>
      </c>
      <c r="D225" t="s">
        <v>253</v>
      </c>
      <c r="E225">
        <v>1</v>
      </c>
      <c r="F225">
        <v>85</v>
      </c>
      <c r="G225">
        <v>0.23</v>
      </c>
      <c r="H225" t="s">
        <v>298</v>
      </c>
      <c r="I225" t="s">
        <v>299</v>
      </c>
      <c r="J225">
        <v>19.55</v>
      </c>
      <c r="K225" t="s">
        <v>315</v>
      </c>
    </row>
    <row r="226" spans="1:11">
      <c r="A226">
        <v>43473</v>
      </c>
      <c r="B226" t="s">
        <v>35</v>
      </c>
      <c r="C226" t="s">
        <v>309</v>
      </c>
      <c r="D226" t="s">
        <v>253</v>
      </c>
      <c r="E226">
        <v>1</v>
      </c>
      <c r="F226">
        <v>85</v>
      </c>
      <c r="G226">
        <v>0.23</v>
      </c>
      <c r="H226" t="s">
        <v>298</v>
      </c>
      <c r="I226" t="s">
        <v>299</v>
      </c>
      <c r="J226">
        <v>19.55</v>
      </c>
      <c r="K226" t="s">
        <v>315</v>
      </c>
    </row>
    <row r="227" spans="1:11">
      <c r="A227">
        <v>43514</v>
      </c>
      <c r="B227" t="s">
        <v>29</v>
      </c>
      <c r="C227" t="s">
        <v>309</v>
      </c>
      <c r="D227" t="s">
        <v>253</v>
      </c>
      <c r="E227">
        <v>1</v>
      </c>
      <c r="F227">
        <v>85</v>
      </c>
      <c r="G227">
        <v>0.23</v>
      </c>
      <c r="H227" t="s">
        <v>298</v>
      </c>
      <c r="I227" t="s">
        <v>299</v>
      </c>
      <c r="J227">
        <v>19.55</v>
      </c>
      <c r="K227" t="s">
        <v>315</v>
      </c>
    </row>
    <row r="228" spans="1:11">
      <c r="A228">
        <v>43564</v>
      </c>
      <c r="B228" t="s">
        <v>35</v>
      </c>
      <c r="C228" t="s">
        <v>309</v>
      </c>
      <c r="D228" t="s">
        <v>253</v>
      </c>
      <c r="E228">
        <v>1</v>
      </c>
      <c r="F228">
        <v>85</v>
      </c>
      <c r="G228">
        <v>0.23</v>
      </c>
      <c r="H228" t="s">
        <v>298</v>
      </c>
      <c r="I228" t="s">
        <v>299</v>
      </c>
      <c r="J228">
        <v>19.55</v>
      </c>
      <c r="K228" t="s">
        <v>315</v>
      </c>
    </row>
    <row r="229" spans="1:11">
      <c r="A229">
        <v>43152</v>
      </c>
      <c r="B229" t="s">
        <v>35</v>
      </c>
      <c r="C229" t="s">
        <v>309</v>
      </c>
      <c r="D229" t="s">
        <v>243</v>
      </c>
      <c r="E229">
        <v>1</v>
      </c>
      <c r="F229">
        <v>85</v>
      </c>
      <c r="G229">
        <v>0.23</v>
      </c>
      <c r="H229" t="s">
        <v>298</v>
      </c>
      <c r="I229" t="s">
        <v>299</v>
      </c>
      <c r="J229">
        <v>19.55</v>
      </c>
      <c r="K229" t="s">
        <v>315</v>
      </c>
    </row>
    <row r="230" spans="1:11">
      <c r="A230">
        <v>43186</v>
      </c>
      <c r="B230" t="s">
        <v>29</v>
      </c>
      <c r="C230" t="s">
        <v>309</v>
      </c>
      <c r="D230" t="s">
        <v>243</v>
      </c>
      <c r="E230">
        <v>1</v>
      </c>
      <c r="F230">
        <v>85</v>
      </c>
      <c r="G230">
        <v>0.23</v>
      </c>
      <c r="H230" t="s">
        <v>298</v>
      </c>
      <c r="I230" t="s">
        <v>299</v>
      </c>
      <c r="J230">
        <v>19.55</v>
      </c>
      <c r="K230" t="s">
        <v>315</v>
      </c>
    </row>
    <row r="231" spans="1:11">
      <c r="A231">
        <v>43250</v>
      </c>
      <c r="B231" t="s">
        <v>35</v>
      </c>
      <c r="C231" t="s">
        <v>309</v>
      </c>
      <c r="D231" t="s">
        <v>243</v>
      </c>
      <c r="E231">
        <v>1</v>
      </c>
      <c r="F231">
        <v>85</v>
      </c>
      <c r="G231">
        <v>0.23</v>
      </c>
      <c r="H231" t="s">
        <v>298</v>
      </c>
      <c r="I231" t="s">
        <v>299</v>
      </c>
      <c r="J231">
        <v>19.55</v>
      </c>
      <c r="K231" t="s">
        <v>315</v>
      </c>
    </row>
    <row r="232" spans="1:11">
      <c r="A232">
        <v>43276</v>
      </c>
      <c r="B232" t="s">
        <v>35</v>
      </c>
      <c r="C232" t="s">
        <v>309</v>
      </c>
      <c r="D232" t="s">
        <v>243</v>
      </c>
      <c r="E232">
        <v>1</v>
      </c>
      <c r="F232">
        <v>85</v>
      </c>
      <c r="G232">
        <v>0.23</v>
      </c>
      <c r="H232" t="s">
        <v>298</v>
      </c>
      <c r="I232" t="s">
        <v>299</v>
      </c>
      <c r="J232">
        <v>19.55</v>
      </c>
      <c r="K232" t="s">
        <v>315</v>
      </c>
    </row>
    <row r="233" spans="1:11">
      <c r="A233">
        <v>43346</v>
      </c>
      <c r="B233" t="s">
        <v>32</v>
      </c>
      <c r="C233" t="s">
        <v>309</v>
      </c>
      <c r="D233" t="s">
        <v>243</v>
      </c>
      <c r="E233">
        <v>1</v>
      </c>
      <c r="F233">
        <v>85</v>
      </c>
      <c r="G233">
        <v>0.23</v>
      </c>
      <c r="H233" t="s">
        <v>298</v>
      </c>
      <c r="I233" t="s">
        <v>299</v>
      </c>
      <c r="J233">
        <v>19.55</v>
      </c>
      <c r="K233" t="s">
        <v>315</v>
      </c>
    </row>
    <row r="234" spans="1:11">
      <c r="A234">
        <v>43473</v>
      </c>
      <c r="B234" t="s">
        <v>35</v>
      </c>
      <c r="C234" t="s">
        <v>309</v>
      </c>
      <c r="D234" t="s">
        <v>243</v>
      </c>
      <c r="E234">
        <v>1</v>
      </c>
      <c r="F234">
        <v>85</v>
      </c>
      <c r="G234">
        <v>0.23</v>
      </c>
      <c r="H234" t="s">
        <v>298</v>
      </c>
      <c r="I234" t="s">
        <v>299</v>
      </c>
      <c r="J234">
        <v>19.55</v>
      </c>
      <c r="K234" t="s">
        <v>315</v>
      </c>
    </row>
    <row r="235" spans="1:11">
      <c r="A235">
        <v>43767</v>
      </c>
      <c r="B235" t="s">
        <v>26</v>
      </c>
      <c r="C235" t="s">
        <v>309</v>
      </c>
      <c r="D235" t="s">
        <v>243</v>
      </c>
      <c r="E235">
        <v>1</v>
      </c>
      <c r="F235">
        <v>85</v>
      </c>
      <c r="G235">
        <v>0.23</v>
      </c>
      <c r="H235" t="s">
        <v>298</v>
      </c>
      <c r="I235" t="s">
        <v>299</v>
      </c>
      <c r="J235">
        <v>19.55</v>
      </c>
      <c r="K235" t="s">
        <v>315</v>
      </c>
    </row>
    <row r="236" spans="1:11">
      <c r="A236">
        <v>43167</v>
      </c>
      <c r="B236" t="s">
        <v>38</v>
      </c>
      <c r="C236" t="s">
        <v>309</v>
      </c>
      <c r="D236" t="s">
        <v>243</v>
      </c>
      <c r="E236">
        <v>1</v>
      </c>
      <c r="F236">
        <v>85</v>
      </c>
      <c r="G236">
        <v>0.23</v>
      </c>
      <c r="H236" t="s">
        <v>298</v>
      </c>
      <c r="I236" t="s">
        <v>299</v>
      </c>
      <c r="J236">
        <v>19.55</v>
      </c>
      <c r="K236" t="s">
        <v>315</v>
      </c>
    </row>
    <row r="237" spans="1:11">
      <c r="A237">
        <v>43187</v>
      </c>
      <c r="B237" t="s">
        <v>38</v>
      </c>
      <c r="C237" t="s">
        <v>309</v>
      </c>
      <c r="D237" t="s">
        <v>243</v>
      </c>
      <c r="E237">
        <v>1</v>
      </c>
      <c r="F237">
        <v>85</v>
      </c>
      <c r="G237">
        <v>0.23</v>
      </c>
      <c r="H237" t="s">
        <v>298</v>
      </c>
      <c r="I237" t="s">
        <v>299</v>
      </c>
      <c r="J237">
        <v>19.55</v>
      </c>
      <c r="K237" t="s">
        <v>315</v>
      </c>
    </row>
    <row r="238" spans="1:11">
      <c r="A238">
        <v>43202</v>
      </c>
      <c r="B238" t="s">
        <v>38</v>
      </c>
      <c r="C238" t="s">
        <v>309</v>
      </c>
      <c r="D238" t="s">
        <v>243</v>
      </c>
      <c r="E238">
        <v>1</v>
      </c>
      <c r="F238">
        <v>85</v>
      </c>
      <c r="G238">
        <v>0.23</v>
      </c>
      <c r="H238" t="s">
        <v>298</v>
      </c>
      <c r="I238" t="s">
        <v>299</v>
      </c>
      <c r="J238">
        <v>19.55</v>
      </c>
      <c r="K238" t="s">
        <v>315</v>
      </c>
    </row>
    <row r="239" spans="1:11">
      <c r="A239">
        <v>43203</v>
      </c>
      <c r="B239" t="s">
        <v>38</v>
      </c>
      <c r="C239" t="s">
        <v>309</v>
      </c>
      <c r="D239" t="s">
        <v>243</v>
      </c>
      <c r="E239">
        <v>1</v>
      </c>
      <c r="F239">
        <v>85</v>
      </c>
      <c r="G239">
        <v>0.23</v>
      </c>
      <c r="H239" t="s">
        <v>298</v>
      </c>
      <c r="I239" t="s">
        <v>299</v>
      </c>
      <c r="J239">
        <v>19.55</v>
      </c>
      <c r="K239" t="s">
        <v>315</v>
      </c>
    </row>
    <row r="240" spans="1:11">
      <c r="A240">
        <v>43213</v>
      </c>
      <c r="B240" t="s">
        <v>38</v>
      </c>
      <c r="C240" t="s">
        <v>309</v>
      </c>
      <c r="D240" t="s">
        <v>243</v>
      </c>
      <c r="E240">
        <v>1</v>
      </c>
      <c r="F240">
        <v>85</v>
      </c>
      <c r="G240">
        <v>0.23</v>
      </c>
      <c r="H240" t="s">
        <v>298</v>
      </c>
      <c r="I240" t="s">
        <v>299</v>
      </c>
      <c r="J240">
        <v>19.55</v>
      </c>
      <c r="K240" t="s">
        <v>315</v>
      </c>
    </row>
    <row r="241" spans="1:11">
      <c r="A241">
        <v>43222</v>
      </c>
      <c r="B241" t="s">
        <v>38</v>
      </c>
      <c r="C241" t="s">
        <v>309</v>
      </c>
      <c r="D241" t="s">
        <v>243</v>
      </c>
      <c r="E241">
        <v>1</v>
      </c>
      <c r="F241">
        <v>85</v>
      </c>
      <c r="G241">
        <v>0.23</v>
      </c>
      <c r="H241" t="s">
        <v>298</v>
      </c>
      <c r="I241" t="s">
        <v>299</v>
      </c>
      <c r="J241">
        <v>19.55</v>
      </c>
      <c r="K241" t="s">
        <v>315</v>
      </c>
    </row>
    <row r="242" spans="1:11">
      <c r="A242">
        <v>43223</v>
      </c>
      <c r="B242" t="s">
        <v>38</v>
      </c>
      <c r="C242" t="s">
        <v>309</v>
      </c>
      <c r="D242" t="s">
        <v>243</v>
      </c>
      <c r="E242">
        <v>1</v>
      </c>
      <c r="F242">
        <v>85</v>
      </c>
      <c r="G242">
        <v>0.23</v>
      </c>
      <c r="H242" t="s">
        <v>298</v>
      </c>
      <c r="I242" t="s">
        <v>299</v>
      </c>
      <c r="J242">
        <v>19.55</v>
      </c>
      <c r="K242" t="s">
        <v>315</v>
      </c>
    </row>
    <row r="243" spans="1:11">
      <c r="A243">
        <v>43234</v>
      </c>
      <c r="B243" t="s">
        <v>38</v>
      </c>
      <c r="C243" t="s">
        <v>309</v>
      </c>
      <c r="D243" t="s">
        <v>243</v>
      </c>
      <c r="E243">
        <v>1</v>
      </c>
      <c r="F243">
        <v>85</v>
      </c>
      <c r="G243">
        <v>0.23</v>
      </c>
      <c r="H243" t="s">
        <v>298</v>
      </c>
      <c r="I243" t="s">
        <v>299</v>
      </c>
      <c r="J243">
        <v>19.55</v>
      </c>
      <c r="K243" t="s">
        <v>315</v>
      </c>
    </row>
    <row r="244" spans="1:11">
      <c r="A244">
        <v>43238</v>
      </c>
      <c r="B244" t="s">
        <v>38</v>
      </c>
      <c r="C244" t="s">
        <v>309</v>
      </c>
      <c r="D244" t="s">
        <v>243</v>
      </c>
      <c r="E244">
        <v>1</v>
      </c>
      <c r="F244">
        <v>85</v>
      </c>
      <c r="G244">
        <v>0.23</v>
      </c>
      <c r="H244" t="s">
        <v>298</v>
      </c>
      <c r="I244" t="s">
        <v>299</v>
      </c>
      <c r="J244">
        <v>19.55</v>
      </c>
      <c r="K244" t="s">
        <v>315</v>
      </c>
    </row>
    <row r="245" spans="1:11">
      <c r="A245">
        <v>43242</v>
      </c>
      <c r="B245" t="s">
        <v>38</v>
      </c>
      <c r="C245" t="s">
        <v>309</v>
      </c>
      <c r="D245" t="s">
        <v>243</v>
      </c>
      <c r="E245">
        <v>1</v>
      </c>
      <c r="F245">
        <v>85</v>
      </c>
      <c r="G245">
        <v>0.23</v>
      </c>
      <c r="H245" t="s">
        <v>298</v>
      </c>
      <c r="I245" t="s">
        <v>299</v>
      </c>
      <c r="J245">
        <v>19.55</v>
      </c>
      <c r="K245" t="s">
        <v>315</v>
      </c>
    </row>
    <row r="246" spans="1:11">
      <c r="A246">
        <v>43244</v>
      </c>
      <c r="B246" t="s">
        <v>38</v>
      </c>
      <c r="C246" t="s">
        <v>309</v>
      </c>
      <c r="D246" t="s">
        <v>243</v>
      </c>
      <c r="E246">
        <v>1</v>
      </c>
      <c r="F246">
        <v>85</v>
      </c>
      <c r="G246">
        <v>0.23</v>
      </c>
      <c r="H246" t="s">
        <v>298</v>
      </c>
      <c r="I246" t="s">
        <v>299</v>
      </c>
      <c r="J246">
        <v>19.55</v>
      </c>
      <c r="K246" t="s">
        <v>315</v>
      </c>
    </row>
    <row r="247" spans="1:11">
      <c r="A247">
        <v>43251</v>
      </c>
      <c r="B247" t="s">
        <v>38</v>
      </c>
      <c r="C247" t="s">
        <v>309</v>
      </c>
      <c r="D247" t="s">
        <v>243</v>
      </c>
      <c r="E247">
        <v>1</v>
      </c>
      <c r="F247">
        <v>85</v>
      </c>
      <c r="G247">
        <v>0.23</v>
      </c>
      <c r="H247" t="s">
        <v>298</v>
      </c>
      <c r="I247" t="s">
        <v>299</v>
      </c>
      <c r="J247">
        <v>19.55</v>
      </c>
      <c r="K247" t="s">
        <v>315</v>
      </c>
    </row>
    <row r="248" spans="1:11">
      <c r="A248">
        <v>43259</v>
      </c>
      <c r="B248" t="s">
        <v>38</v>
      </c>
      <c r="C248" t="s">
        <v>309</v>
      </c>
      <c r="D248" t="s">
        <v>243</v>
      </c>
      <c r="E248">
        <v>1</v>
      </c>
      <c r="F248">
        <v>85</v>
      </c>
      <c r="G248">
        <v>0.23</v>
      </c>
      <c r="H248" t="s">
        <v>298</v>
      </c>
      <c r="I248" t="s">
        <v>299</v>
      </c>
      <c r="J248">
        <v>19.55</v>
      </c>
      <c r="K248" t="s">
        <v>315</v>
      </c>
    </row>
    <row r="249" spans="1:11">
      <c r="A249">
        <v>43271</v>
      </c>
      <c r="B249" t="s">
        <v>38</v>
      </c>
      <c r="C249" t="s">
        <v>309</v>
      </c>
      <c r="D249" t="s">
        <v>243</v>
      </c>
      <c r="E249">
        <v>1</v>
      </c>
      <c r="F249">
        <v>85</v>
      </c>
      <c r="G249">
        <v>0.23</v>
      </c>
      <c r="H249" t="s">
        <v>298</v>
      </c>
      <c r="I249" t="s">
        <v>299</v>
      </c>
      <c r="J249">
        <v>19.55</v>
      </c>
      <c r="K249" t="s">
        <v>315</v>
      </c>
    </row>
    <row r="250" spans="1:11">
      <c r="A250">
        <v>43281</v>
      </c>
      <c r="B250" t="s">
        <v>38</v>
      </c>
      <c r="C250" t="s">
        <v>309</v>
      </c>
      <c r="D250" t="s">
        <v>243</v>
      </c>
      <c r="E250">
        <v>1</v>
      </c>
      <c r="F250">
        <v>85</v>
      </c>
      <c r="G250">
        <v>0.23</v>
      </c>
      <c r="H250" t="s">
        <v>298</v>
      </c>
      <c r="I250" t="s">
        <v>299</v>
      </c>
      <c r="J250">
        <v>19.55</v>
      </c>
      <c r="K250" t="s">
        <v>315</v>
      </c>
    </row>
    <row r="251" spans="1:11">
      <c r="A251">
        <v>43292</v>
      </c>
      <c r="B251" t="s">
        <v>38</v>
      </c>
      <c r="C251" t="s">
        <v>309</v>
      </c>
      <c r="D251" t="s">
        <v>243</v>
      </c>
      <c r="E251">
        <v>1</v>
      </c>
      <c r="F251">
        <v>85</v>
      </c>
      <c r="G251">
        <v>0.23</v>
      </c>
      <c r="H251" t="s">
        <v>298</v>
      </c>
      <c r="I251" t="s">
        <v>299</v>
      </c>
      <c r="J251">
        <v>19.55</v>
      </c>
      <c r="K251" t="s">
        <v>315</v>
      </c>
    </row>
    <row r="252" spans="1:11">
      <c r="A252">
        <v>43293</v>
      </c>
      <c r="B252" t="s">
        <v>38</v>
      </c>
      <c r="C252" t="s">
        <v>309</v>
      </c>
      <c r="D252" t="s">
        <v>243</v>
      </c>
      <c r="E252">
        <v>1</v>
      </c>
      <c r="F252">
        <v>85</v>
      </c>
      <c r="G252">
        <v>0.23</v>
      </c>
      <c r="H252" t="s">
        <v>298</v>
      </c>
      <c r="I252" t="s">
        <v>299</v>
      </c>
      <c r="J252">
        <v>19.55</v>
      </c>
      <c r="K252" t="s">
        <v>315</v>
      </c>
    </row>
    <row r="253" spans="1:11">
      <c r="A253">
        <v>43294</v>
      </c>
      <c r="B253" t="s">
        <v>38</v>
      </c>
      <c r="C253" t="s">
        <v>309</v>
      </c>
      <c r="D253" t="s">
        <v>243</v>
      </c>
      <c r="E253">
        <v>1</v>
      </c>
      <c r="F253">
        <v>85</v>
      </c>
      <c r="G253">
        <v>0.23</v>
      </c>
      <c r="H253" t="s">
        <v>298</v>
      </c>
      <c r="I253" t="s">
        <v>299</v>
      </c>
      <c r="J253">
        <v>19.55</v>
      </c>
      <c r="K253" t="s">
        <v>315</v>
      </c>
    </row>
    <row r="254" spans="1:11">
      <c r="A254">
        <v>43304</v>
      </c>
      <c r="B254" t="s">
        <v>38</v>
      </c>
      <c r="C254" t="s">
        <v>309</v>
      </c>
      <c r="D254" t="s">
        <v>243</v>
      </c>
      <c r="E254">
        <v>1</v>
      </c>
      <c r="F254">
        <v>85</v>
      </c>
      <c r="G254">
        <v>0.23</v>
      </c>
      <c r="H254" t="s">
        <v>298</v>
      </c>
      <c r="I254" t="s">
        <v>299</v>
      </c>
      <c r="J254">
        <v>19.55</v>
      </c>
      <c r="K254" t="s">
        <v>315</v>
      </c>
    </row>
    <row r="255" spans="1:11">
      <c r="A255">
        <v>43305</v>
      </c>
      <c r="B255" t="s">
        <v>38</v>
      </c>
      <c r="C255" t="s">
        <v>309</v>
      </c>
      <c r="D255" t="s">
        <v>243</v>
      </c>
      <c r="E255">
        <v>1</v>
      </c>
      <c r="F255">
        <v>85</v>
      </c>
      <c r="G255">
        <v>0.23</v>
      </c>
      <c r="H255" t="s">
        <v>298</v>
      </c>
      <c r="I255" t="s">
        <v>299</v>
      </c>
      <c r="J255">
        <v>19.55</v>
      </c>
      <c r="K255" t="s">
        <v>315</v>
      </c>
    </row>
    <row r="256" spans="1:11">
      <c r="A256">
        <v>43307</v>
      </c>
      <c r="B256" t="s">
        <v>38</v>
      </c>
      <c r="C256" t="s">
        <v>309</v>
      </c>
      <c r="D256" t="s">
        <v>243</v>
      </c>
      <c r="E256">
        <v>1</v>
      </c>
      <c r="F256">
        <v>85</v>
      </c>
      <c r="G256">
        <v>0.23</v>
      </c>
      <c r="H256" t="s">
        <v>298</v>
      </c>
      <c r="I256" t="s">
        <v>299</v>
      </c>
      <c r="J256">
        <v>19.55</v>
      </c>
      <c r="K256" t="s">
        <v>315</v>
      </c>
    </row>
    <row r="257" spans="1:11">
      <c r="A257">
        <v>43315</v>
      </c>
      <c r="B257" t="s">
        <v>38</v>
      </c>
      <c r="C257" t="s">
        <v>309</v>
      </c>
      <c r="D257" t="s">
        <v>243</v>
      </c>
      <c r="E257">
        <v>1</v>
      </c>
      <c r="F257">
        <v>85</v>
      </c>
      <c r="G257">
        <v>0.23</v>
      </c>
      <c r="H257" t="s">
        <v>298</v>
      </c>
      <c r="I257" t="s">
        <v>299</v>
      </c>
      <c r="J257">
        <v>19.55</v>
      </c>
      <c r="K257" t="s">
        <v>315</v>
      </c>
    </row>
    <row r="258" spans="1:11">
      <c r="A258">
        <v>43325</v>
      </c>
      <c r="B258" t="s">
        <v>38</v>
      </c>
      <c r="C258" t="s">
        <v>309</v>
      </c>
      <c r="D258" t="s">
        <v>243</v>
      </c>
      <c r="E258">
        <v>1</v>
      </c>
      <c r="F258">
        <v>85</v>
      </c>
      <c r="G258">
        <v>0.23</v>
      </c>
      <c r="H258" t="s">
        <v>298</v>
      </c>
      <c r="I258" t="s">
        <v>299</v>
      </c>
      <c r="J258">
        <v>19.55</v>
      </c>
      <c r="K258" t="s">
        <v>315</v>
      </c>
    </row>
    <row r="259" spans="1:11">
      <c r="A259">
        <v>43327</v>
      </c>
      <c r="B259" t="s">
        <v>38</v>
      </c>
      <c r="C259" t="s">
        <v>309</v>
      </c>
      <c r="D259" t="s">
        <v>243</v>
      </c>
      <c r="E259">
        <v>1</v>
      </c>
      <c r="F259">
        <v>85</v>
      </c>
      <c r="G259">
        <v>0.23</v>
      </c>
      <c r="H259" t="s">
        <v>298</v>
      </c>
      <c r="I259" t="s">
        <v>299</v>
      </c>
      <c r="J259">
        <v>19.55</v>
      </c>
      <c r="K259" t="s">
        <v>315</v>
      </c>
    </row>
    <row r="260" spans="1:11">
      <c r="A260">
        <v>43329</v>
      </c>
      <c r="B260" t="s">
        <v>38</v>
      </c>
      <c r="C260" t="s">
        <v>309</v>
      </c>
      <c r="D260" t="s">
        <v>243</v>
      </c>
      <c r="E260">
        <v>1</v>
      </c>
      <c r="F260">
        <v>85</v>
      </c>
      <c r="G260">
        <v>0.23</v>
      </c>
      <c r="H260" t="s">
        <v>298</v>
      </c>
      <c r="I260" t="s">
        <v>299</v>
      </c>
      <c r="J260">
        <v>19.55</v>
      </c>
      <c r="K260" t="s">
        <v>315</v>
      </c>
    </row>
    <row r="261" spans="1:11">
      <c r="A261">
        <v>43335</v>
      </c>
      <c r="B261" t="s">
        <v>38</v>
      </c>
      <c r="C261" t="s">
        <v>309</v>
      </c>
      <c r="D261" t="s">
        <v>243</v>
      </c>
      <c r="E261">
        <v>1</v>
      </c>
      <c r="F261">
        <v>85</v>
      </c>
      <c r="G261">
        <v>0.23</v>
      </c>
      <c r="H261" t="s">
        <v>298</v>
      </c>
      <c r="I261" t="s">
        <v>299</v>
      </c>
      <c r="J261">
        <v>19.55</v>
      </c>
      <c r="K261" t="s">
        <v>315</v>
      </c>
    </row>
    <row r="262" spans="1:11">
      <c r="A262">
        <v>43339</v>
      </c>
      <c r="B262" t="s">
        <v>38</v>
      </c>
      <c r="C262" t="s">
        <v>309</v>
      </c>
      <c r="D262" t="s">
        <v>243</v>
      </c>
      <c r="E262">
        <v>1</v>
      </c>
      <c r="F262">
        <v>85</v>
      </c>
      <c r="G262">
        <v>0.23</v>
      </c>
      <c r="H262" t="s">
        <v>298</v>
      </c>
      <c r="I262" t="s">
        <v>299</v>
      </c>
      <c r="J262">
        <v>19.55</v>
      </c>
      <c r="K262" t="s">
        <v>315</v>
      </c>
    </row>
    <row r="263" spans="1:11">
      <c r="A263">
        <v>43340</v>
      </c>
      <c r="B263" t="s">
        <v>38</v>
      </c>
      <c r="C263" t="s">
        <v>309</v>
      </c>
      <c r="D263" t="s">
        <v>243</v>
      </c>
      <c r="E263">
        <v>1</v>
      </c>
      <c r="F263">
        <v>85</v>
      </c>
      <c r="G263">
        <v>0.23</v>
      </c>
      <c r="H263" t="s">
        <v>298</v>
      </c>
      <c r="I263" t="s">
        <v>299</v>
      </c>
      <c r="J263">
        <v>19.55</v>
      </c>
      <c r="K263" t="s">
        <v>315</v>
      </c>
    </row>
    <row r="264" spans="1:11">
      <c r="A264">
        <v>43342</v>
      </c>
      <c r="B264" t="s">
        <v>38</v>
      </c>
      <c r="C264" t="s">
        <v>309</v>
      </c>
      <c r="D264" t="s">
        <v>243</v>
      </c>
      <c r="E264">
        <v>1</v>
      </c>
      <c r="F264">
        <v>85</v>
      </c>
      <c r="G264">
        <v>0.23</v>
      </c>
      <c r="H264" t="s">
        <v>298</v>
      </c>
      <c r="I264" t="s">
        <v>299</v>
      </c>
      <c r="J264">
        <v>19.55</v>
      </c>
      <c r="K264" t="s">
        <v>315</v>
      </c>
    </row>
    <row r="265" spans="1:11">
      <c r="A265">
        <v>43347</v>
      </c>
      <c r="B265" t="s">
        <v>38</v>
      </c>
      <c r="C265" t="s">
        <v>309</v>
      </c>
      <c r="D265" t="s">
        <v>243</v>
      </c>
      <c r="E265">
        <v>1</v>
      </c>
      <c r="F265">
        <v>85</v>
      </c>
      <c r="G265">
        <v>0.23</v>
      </c>
      <c r="H265" t="s">
        <v>298</v>
      </c>
      <c r="I265" t="s">
        <v>299</v>
      </c>
      <c r="J265">
        <v>19.55</v>
      </c>
      <c r="K265" t="s">
        <v>315</v>
      </c>
    </row>
    <row r="266" spans="1:11">
      <c r="A266">
        <v>43349</v>
      </c>
      <c r="B266" t="s">
        <v>38</v>
      </c>
      <c r="C266" t="s">
        <v>309</v>
      </c>
      <c r="D266" t="s">
        <v>243</v>
      </c>
      <c r="E266">
        <v>1</v>
      </c>
      <c r="F266">
        <v>85</v>
      </c>
      <c r="G266">
        <v>0.23</v>
      </c>
      <c r="H266" t="s">
        <v>298</v>
      </c>
      <c r="I266" t="s">
        <v>299</v>
      </c>
      <c r="J266">
        <v>19.55</v>
      </c>
      <c r="K266" t="s">
        <v>315</v>
      </c>
    </row>
    <row r="267" spans="1:11">
      <c r="A267">
        <v>43356</v>
      </c>
      <c r="B267" t="s">
        <v>38</v>
      </c>
      <c r="C267" t="s">
        <v>309</v>
      </c>
      <c r="D267" t="s">
        <v>243</v>
      </c>
      <c r="E267">
        <v>1</v>
      </c>
      <c r="F267">
        <v>85</v>
      </c>
      <c r="G267">
        <v>0.23</v>
      </c>
      <c r="H267" t="s">
        <v>298</v>
      </c>
      <c r="I267" t="s">
        <v>299</v>
      </c>
      <c r="J267">
        <v>19.55</v>
      </c>
      <c r="K267" t="s">
        <v>315</v>
      </c>
    </row>
    <row r="268" spans="1:11">
      <c r="A268">
        <v>43357</v>
      </c>
      <c r="B268" t="s">
        <v>38</v>
      </c>
      <c r="C268" t="s">
        <v>309</v>
      </c>
      <c r="D268" t="s">
        <v>243</v>
      </c>
      <c r="E268">
        <v>1</v>
      </c>
      <c r="F268">
        <v>85</v>
      </c>
      <c r="G268">
        <v>0.23</v>
      </c>
      <c r="H268" t="s">
        <v>298</v>
      </c>
      <c r="I268" t="s">
        <v>299</v>
      </c>
      <c r="J268">
        <v>19.55</v>
      </c>
      <c r="K268" t="s">
        <v>315</v>
      </c>
    </row>
    <row r="269" spans="1:11">
      <c r="A269">
        <v>43362</v>
      </c>
      <c r="B269" t="s">
        <v>38</v>
      </c>
      <c r="C269" t="s">
        <v>309</v>
      </c>
      <c r="D269" t="s">
        <v>243</v>
      </c>
      <c r="E269">
        <v>1</v>
      </c>
      <c r="F269">
        <v>85</v>
      </c>
      <c r="G269">
        <v>0.23</v>
      </c>
      <c r="H269" t="s">
        <v>298</v>
      </c>
      <c r="I269" t="s">
        <v>299</v>
      </c>
      <c r="J269">
        <v>19.55</v>
      </c>
      <c r="K269" t="s">
        <v>315</v>
      </c>
    </row>
    <row r="270" spans="1:11">
      <c r="A270">
        <v>43384</v>
      </c>
      <c r="B270" t="s">
        <v>38</v>
      </c>
      <c r="C270" t="s">
        <v>309</v>
      </c>
      <c r="D270" t="s">
        <v>243</v>
      </c>
      <c r="E270">
        <v>1</v>
      </c>
      <c r="F270">
        <v>85</v>
      </c>
      <c r="G270">
        <v>0.23</v>
      </c>
      <c r="H270" t="s">
        <v>298</v>
      </c>
      <c r="I270" t="s">
        <v>299</v>
      </c>
      <c r="J270">
        <v>19.55</v>
      </c>
      <c r="K270" t="s">
        <v>315</v>
      </c>
    </row>
    <row r="271" spans="1:11">
      <c r="A271">
        <v>43385</v>
      </c>
      <c r="B271" t="s">
        <v>38</v>
      </c>
      <c r="C271" t="s">
        <v>309</v>
      </c>
      <c r="D271" t="s">
        <v>243</v>
      </c>
      <c r="E271">
        <v>1</v>
      </c>
      <c r="F271">
        <v>85</v>
      </c>
      <c r="G271">
        <v>0.23</v>
      </c>
      <c r="H271" t="s">
        <v>298</v>
      </c>
      <c r="I271" t="s">
        <v>299</v>
      </c>
      <c r="J271">
        <v>19.55</v>
      </c>
      <c r="K271" t="s">
        <v>315</v>
      </c>
    </row>
    <row r="272" spans="1:11">
      <c r="A272">
        <v>43392</v>
      </c>
      <c r="B272" t="s">
        <v>38</v>
      </c>
      <c r="C272" t="s">
        <v>309</v>
      </c>
      <c r="D272" t="s">
        <v>243</v>
      </c>
      <c r="E272">
        <v>1</v>
      </c>
      <c r="F272">
        <v>85</v>
      </c>
      <c r="G272">
        <v>0.23</v>
      </c>
      <c r="H272" t="s">
        <v>298</v>
      </c>
      <c r="I272" t="s">
        <v>299</v>
      </c>
      <c r="J272">
        <v>19.55</v>
      </c>
      <c r="K272" t="s">
        <v>315</v>
      </c>
    </row>
    <row r="273" spans="1:11">
      <c r="A273">
        <v>43418</v>
      </c>
      <c r="B273" t="s">
        <v>38</v>
      </c>
      <c r="C273" t="s">
        <v>309</v>
      </c>
      <c r="D273" t="s">
        <v>243</v>
      </c>
      <c r="E273">
        <v>1</v>
      </c>
      <c r="F273">
        <v>85</v>
      </c>
      <c r="G273">
        <v>0.23</v>
      </c>
      <c r="H273" t="s">
        <v>298</v>
      </c>
      <c r="I273" t="s">
        <v>299</v>
      </c>
      <c r="J273">
        <v>19.55</v>
      </c>
      <c r="K273" t="s">
        <v>315</v>
      </c>
    </row>
    <row r="274" spans="1:11">
      <c r="A274">
        <v>43432</v>
      </c>
      <c r="B274" t="s">
        <v>38</v>
      </c>
      <c r="C274" t="s">
        <v>309</v>
      </c>
      <c r="D274" t="s">
        <v>243</v>
      </c>
      <c r="E274">
        <v>1</v>
      </c>
      <c r="F274">
        <v>85</v>
      </c>
      <c r="G274">
        <v>0.23</v>
      </c>
      <c r="H274" t="s">
        <v>298</v>
      </c>
      <c r="I274" t="s">
        <v>299</v>
      </c>
      <c r="J274">
        <v>19.55</v>
      </c>
      <c r="K274" t="s">
        <v>315</v>
      </c>
    </row>
    <row r="275" spans="1:11">
      <c r="A275">
        <v>43504</v>
      </c>
      <c r="B275" t="s">
        <v>38</v>
      </c>
      <c r="C275" t="s">
        <v>309</v>
      </c>
      <c r="D275" t="s">
        <v>243</v>
      </c>
      <c r="E275">
        <v>1</v>
      </c>
      <c r="F275">
        <v>85</v>
      </c>
      <c r="G275">
        <v>0.23</v>
      </c>
      <c r="H275" t="s">
        <v>298</v>
      </c>
      <c r="I275" t="s">
        <v>299</v>
      </c>
      <c r="J275">
        <v>19.55</v>
      </c>
      <c r="K275" t="s">
        <v>315</v>
      </c>
    </row>
    <row r="276" spans="1:11">
      <c r="A276">
        <v>43508</v>
      </c>
      <c r="B276" t="s">
        <v>38</v>
      </c>
      <c r="C276" t="s">
        <v>309</v>
      </c>
      <c r="D276" t="s">
        <v>243</v>
      </c>
      <c r="E276">
        <v>1</v>
      </c>
      <c r="F276">
        <v>85</v>
      </c>
      <c r="G276">
        <v>0.23</v>
      </c>
      <c r="H276" t="s">
        <v>298</v>
      </c>
      <c r="I276" t="s">
        <v>299</v>
      </c>
      <c r="J276">
        <v>19.55</v>
      </c>
      <c r="K276" t="s">
        <v>315</v>
      </c>
    </row>
    <row r="277" spans="1:11">
      <c r="A277">
        <v>43565</v>
      </c>
      <c r="B277" t="s">
        <v>38</v>
      </c>
      <c r="C277" t="s">
        <v>309</v>
      </c>
      <c r="D277" t="s">
        <v>243</v>
      </c>
      <c r="E277">
        <v>1</v>
      </c>
      <c r="F277">
        <v>85</v>
      </c>
      <c r="G277">
        <v>0.23</v>
      </c>
      <c r="H277" t="s">
        <v>298</v>
      </c>
      <c r="I277" t="s">
        <v>299</v>
      </c>
      <c r="J277">
        <v>19.55</v>
      </c>
      <c r="K277" t="s">
        <v>315</v>
      </c>
    </row>
    <row r="278" spans="1:11">
      <c r="A278">
        <v>43587</v>
      </c>
      <c r="B278" t="s">
        <v>38</v>
      </c>
      <c r="C278" t="s">
        <v>309</v>
      </c>
      <c r="D278" t="s">
        <v>243</v>
      </c>
      <c r="E278">
        <v>1</v>
      </c>
      <c r="F278">
        <v>85</v>
      </c>
      <c r="G278">
        <v>0.23</v>
      </c>
      <c r="H278" t="s">
        <v>298</v>
      </c>
      <c r="I278" t="s">
        <v>299</v>
      </c>
      <c r="J278">
        <v>19.55</v>
      </c>
      <c r="K278" t="s">
        <v>315</v>
      </c>
    </row>
    <row r="279" spans="1:11">
      <c r="A279">
        <v>43588</v>
      </c>
      <c r="B279" t="s">
        <v>38</v>
      </c>
      <c r="C279" t="s">
        <v>309</v>
      </c>
      <c r="D279" t="s">
        <v>243</v>
      </c>
      <c r="E279">
        <v>1</v>
      </c>
      <c r="F279">
        <v>85</v>
      </c>
      <c r="G279">
        <v>0.23</v>
      </c>
      <c r="H279" t="s">
        <v>298</v>
      </c>
      <c r="I279" t="s">
        <v>299</v>
      </c>
      <c r="J279">
        <v>19.55</v>
      </c>
      <c r="K279" t="s">
        <v>315</v>
      </c>
    </row>
    <row r="280" spans="1:11">
      <c r="A280">
        <v>43592</v>
      </c>
      <c r="B280" t="s">
        <v>38</v>
      </c>
      <c r="C280" t="s">
        <v>309</v>
      </c>
      <c r="D280" t="s">
        <v>243</v>
      </c>
      <c r="E280">
        <v>1</v>
      </c>
      <c r="F280">
        <v>85</v>
      </c>
      <c r="G280">
        <v>0.23</v>
      </c>
      <c r="H280" t="s">
        <v>298</v>
      </c>
      <c r="I280" t="s">
        <v>299</v>
      </c>
      <c r="J280">
        <v>19.55</v>
      </c>
      <c r="K280" t="s">
        <v>315</v>
      </c>
    </row>
    <row r="281" spans="1:11">
      <c r="A281">
        <v>43593</v>
      </c>
      <c r="B281" t="s">
        <v>38</v>
      </c>
      <c r="C281" t="s">
        <v>309</v>
      </c>
      <c r="D281" t="s">
        <v>243</v>
      </c>
      <c r="E281">
        <v>1</v>
      </c>
      <c r="F281">
        <v>85</v>
      </c>
      <c r="G281">
        <v>0.23</v>
      </c>
      <c r="H281" t="s">
        <v>298</v>
      </c>
      <c r="I281" t="s">
        <v>299</v>
      </c>
      <c r="J281">
        <v>19.55</v>
      </c>
      <c r="K281" t="s">
        <v>315</v>
      </c>
    </row>
    <row r="282" spans="1:11">
      <c r="A282">
        <v>43594</v>
      </c>
      <c r="B282" t="s">
        <v>38</v>
      </c>
      <c r="C282" t="s">
        <v>309</v>
      </c>
      <c r="D282" t="s">
        <v>243</v>
      </c>
      <c r="E282">
        <v>1</v>
      </c>
      <c r="F282">
        <v>85</v>
      </c>
      <c r="G282">
        <v>0.23</v>
      </c>
      <c r="H282" t="s">
        <v>298</v>
      </c>
      <c r="I282" t="s">
        <v>299</v>
      </c>
      <c r="J282">
        <v>19.55</v>
      </c>
      <c r="K282" t="s">
        <v>315</v>
      </c>
    </row>
    <row r="283" spans="1:11">
      <c r="A283">
        <v>43595</v>
      </c>
      <c r="B283" t="s">
        <v>38</v>
      </c>
      <c r="C283" t="s">
        <v>309</v>
      </c>
      <c r="D283" t="s">
        <v>243</v>
      </c>
      <c r="E283">
        <v>1</v>
      </c>
      <c r="F283">
        <v>85</v>
      </c>
      <c r="G283">
        <v>0.23</v>
      </c>
      <c r="H283" t="s">
        <v>298</v>
      </c>
      <c r="I283" t="s">
        <v>299</v>
      </c>
      <c r="J283">
        <v>19.55</v>
      </c>
      <c r="K283" t="s">
        <v>315</v>
      </c>
    </row>
    <row r="284" spans="1:11">
      <c r="A284">
        <v>43600</v>
      </c>
      <c r="B284" t="s">
        <v>38</v>
      </c>
      <c r="C284" t="s">
        <v>309</v>
      </c>
      <c r="D284" t="s">
        <v>243</v>
      </c>
      <c r="E284">
        <v>1</v>
      </c>
      <c r="F284">
        <v>85</v>
      </c>
      <c r="G284">
        <v>0.23</v>
      </c>
      <c r="H284" t="s">
        <v>298</v>
      </c>
      <c r="I284" t="s">
        <v>299</v>
      </c>
      <c r="J284">
        <v>19.55</v>
      </c>
      <c r="K284" t="s">
        <v>315</v>
      </c>
    </row>
    <row r="285" spans="1:11">
      <c r="A285">
        <v>43602</v>
      </c>
      <c r="B285" t="s">
        <v>38</v>
      </c>
      <c r="C285" t="s">
        <v>309</v>
      </c>
      <c r="D285" t="s">
        <v>243</v>
      </c>
      <c r="E285">
        <v>1</v>
      </c>
      <c r="F285">
        <v>85</v>
      </c>
      <c r="G285">
        <v>0.23</v>
      </c>
      <c r="H285" t="s">
        <v>298</v>
      </c>
      <c r="I285" t="s">
        <v>299</v>
      </c>
      <c r="J285">
        <v>19.55</v>
      </c>
      <c r="K285" t="s">
        <v>315</v>
      </c>
    </row>
    <row r="286" spans="1:11">
      <c r="A286">
        <v>43606</v>
      </c>
      <c r="B286" t="s">
        <v>38</v>
      </c>
      <c r="C286" t="s">
        <v>309</v>
      </c>
      <c r="D286" t="s">
        <v>243</v>
      </c>
      <c r="E286">
        <v>1</v>
      </c>
      <c r="F286">
        <v>85</v>
      </c>
      <c r="G286">
        <v>0.23</v>
      </c>
      <c r="H286" t="s">
        <v>298</v>
      </c>
      <c r="I286" t="s">
        <v>299</v>
      </c>
      <c r="J286">
        <v>19.55</v>
      </c>
      <c r="K286" t="s">
        <v>315</v>
      </c>
    </row>
    <row r="287" spans="1:11">
      <c r="A287">
        <v>43609</v>
      </c>
      <c r="B287" t="s">
        <v>38</v>
      </c>
      <c r="C287" t="s">
        <v>309</v>
      </c>
      <c r="D287" t="s">
        <v>243</v>
      </c>
      <c r="E287">
        <v>1</v>
      </c>
      <c r="F287">
        <v>85</v>
      </c>
      <c r="G287">
        <v>0.23</v>
      </c>
      <c r="H287" t="s">
        <v>298</v>
      </c>
      <c r="I287" t="s">
        <v>299</v>
      </c>
      <c r="J287">
        <v>19.55</v>
      </c>
      <c r="K287" t="s">
        <v>315</v>
      </c>
    </row>
    <row r="288" spans="1:11">
      <c r="A288">
        <v>43613</v>
      </c>
      <c r="B288" t="s">
        <v>38</v>
      </c>
      <c r="C288" t="s">
        <v>309</v>
      </c>
      <c r="D288" t="s">
        <v>243</v>
      </c>
      <c r="E288">
        <v>1</v>
      </c>
      <c r="F288">
        <v>85</v>
      </c>
      <c r="G288">
        <v>0.23</v>
      </c>
      <c r="H288" t="s">
        <v>298</v>
      </c>
      <c r="I288" t="s">
        <v>299</v>
      </c>
      <c r="J288">
        <v>19.55</v>
      </c>
      <c r="K288" t="s">
        <v>315</v>
      </c>
    </row>
    <row r="289" spans="1:11">
      <c r="A289">
        <v>43615</v>
      </c>
      <c r="B289" t="s">
        <v>38</v>
      </c>
      <c r="C289" t="s">
        <v>309</v>
      </c>
      <c r="D289" t="s">
        <v>243</v>
      </c>
      <c r="E289">
        <v>1</v>
      </c>
      <c r="F289">
        <v>85</v>
      </c>
      <c r="G289">
        <v>0.23</v>
      </c>
      <c r="H289" t="s">
        <v>298</v>
      </c>
      <c r="I289" t="s">
        <v>299</v>
      </c>
      <c r="J289">
        <v>19.55</v>
      </c>
      <c r="K289" t="s">
        <v>315</v>
      </c>
    </row>
    <row r="290" spans="1:11">
      <c r="A290">
        <v>43626</v>
      </c>
      <c r="B290" t="s">
        <v>38</v>
      </c>
      <c r="C290" t="s">
        <v>309</v>
      </c>
      <c r="D290" t="s">
        <v>243</v>
      </c>
      <c r="E290">
        <v>1</v>
      </c>
      <c r="F290">
        <v>85</v>
      </c>
      <c r="G290">
        <v>0.23</v>
      </c>
      <c r="H290" t="s">
        <v>298</v>
      </c>
      <c r="I290" t="s">
        <v>299</v>
      </c>
      <c r="J290">
        <v>19.55</v>
      </c>
      <c r="K290" t="s">
        <v>315</v>
      </c>
    </row>
    <row r="291" spans="1:11">
      <c r="A291">
        <v>43628</v>
      </c>
      <c r="B291" t="s">
        <v>38</v>
      </c>
      <c r="C291" t="s">
        <v>309</v>
      </c>
      <c r="D291" t="s">
        <v>243</v>
      </c>
      <c r="E291">
        <v>1</v>
      </c>
      <c r="F291">
        <v>85</v>
      </c>
      <c r="G291">
        <v>0.23</v>
      </c>
      <c r="H291" t="s">
        <v>298</v>
      </c>
      <c r="I291" t="s">
        <v>299</v>
      </c>
      <c r="J291">
        <v>19.55</v>
      </c>
      <c r="K291" t="s">
        <v>315</v>
      </c>
    </row>
    <row r="292" spans="1:11">
      <c r="A292">
        <v>43635</v>
      </c>
      <c r="B292" t="s">
        <v>38</v>
      </c>
      <c r="C292" t="s">
        <v>309</v>
      </c>
      <c r="D292" t="s">
        <v>243</v>
      </c>
      <c r="E292">
        <v>1</v>
      </c>
      <c r="F292">
        <v>85</v>
      </c>
      <c r="G292">
        <v>0.23</v>
      </c>
      <c r="H292" t="s">
        <v>298</v>
      </c>
      <c r="I292" t="s">
        <v>299</v>
      </c>
      <c r="J292">
        <v>19.55</v>
      </c>
      <c r="K292" t="s">
        <v>315</v>
      </c>
    </row>
    <row r="293" spans="1:11">
      <c r="A293">
        <v>43641</v>
      </c>
      <c r="B293" t="s">
        <v>38</v>
      </c>
      <c r="C293" t="s">
        <v>309</v>
      </c>
      <c r="D293" t="s">
        <v>243</v>
      </c>
      <c r="E293">
        <v>1</v>
      </c>
      <c r="F293">
        <v>85</v>
      </c>
      <c r="G293">
        <v>0.23</v>
      </c>
      <c r="H293" t="s">
        <v>298</v>
      </c>
      <c r="I293" t="s">
        <v>299</v>
      </c>
      <c r="J293">
        <v>19.55</v>
      </c>
      <c r="K293" t="s">
        <v>315</v>
      </c>
    </row>
    <row r="294" spans="1:11">
      <c r="A294">
        <v>43643</v>
      </c>
      <c r="B294" t="s">
        <v>38</v>
      </c>
      <c r="C294" t="s">
        <v>309</v>
      </c>
      <c r="D294" t="s">
        <v>243</v>
      </c>
      <c r="E294">
        <v>1</v>
      </c>
      <c r="F294">
        <v>85</v>
      </c>
      <c r="G294">
        <v>0.23</v>
      </c>
      <c r="H294" t="s">
        <v>298</v>
      </c>
      <c r="I294" t="s">
        <v>299</v>
      </c>
      <c r="J294">
        <v>19.55</v>
      </c>
      <c r="K294" t="s">
        <v>315</v>
      </c>
    </row>
    <row r="295" spans="1:11">
      <c r="A295">
        <v>43644</v>
      </c>
      <c r="B295" t="s">
        <v>38</v>
      </c>
      <c r="C295" t="s">
        <v>309</v>
      </c>
      <c r="D295" t="s">
        <v>243</v>
      </c>
      <c r="E295">
        <v>1</v>
      </c>
      <c r="F295">
        <v>85</v>
      </c>
      <c r="G295">
        <v>0.23</v>
      </c>
      <c r="H295" t="s">
        <v>298</v>
      </c>
      <c r="I295" t="s">
        <v>299</v>
      </c>
      <c r="J295">
        <v>19.55</v>
      </c>
      <c r="K295" t="s">
        <v>315</v>
      </c>
    </row>
    <row r="296" spans="1:11">
      <c r="A296">
        <v>43649</v>
      </c>
      <c r="B296" t="s">
        <v>38</v>
      </c>
      <c r="C296" t="s">
        <v>309</v>
      </c>
      <c r="D296" t="s">
        <v>243</v>
      </c>
      <c r="E296">
        <v>1</v>
      </c>
      <c r="F296">
        <v>85</v>
      </c>
      <c r="G296">
        <v>0.23</v>
      </c>
      <c r="H296" t="s">
        <v>298</v>
      </c>
      <c r="I296" t="s">
        <v>299</v>
      </c>
      <c r="J296">
        <v>19.55</v>
      </c>
      <c r="K296" t="s">
        <v>315</v>
      </c>
    </row>
    <row r="297" spans="1:11">
      <c r="A297">
        <v>43650</v>
      </c>
      <c r="B297" t="s">
        <v>38</v>
      </c>
      <c r="C297" t="s">
        <v>309</v>
      </c>
      <c r="D297" t="s">
        <v>243</v>
      </c>
      <c r="E297">
        <v>1</v>
      </c>
      <c r="F297">
        <v>85</v>
      </c>
      <c r="G297">
        <v>0.23</v>
      </c>
      <c r="H297" t="s">
        <v>298</v>
      </c>
      <c r="I297" t="s">
        <v>299</v>
      </c>
      <c r="J297">
        <v>19.55</v>
      </c>
      <c r="K297" t="s">
        <v>315</v>
      </c>
    </row>
    <row r="298" spans="1:11">
      <c r="A298">
        <v>43656</v>
      </c>
      <c r="B298" t="s">
        <v>38</v>
      </c>
      <c r="C298" t="s">
        <v>309</v>
      </c>
      <c r="D298" t="s">
        <v>243</v>
      </c>
      <c r="E298">
        <v>1</v>
      </c>
      <c r="F298">
        <v>85</v>
      </c>
      <c r="G298">
        <v>0.23</v>
      </c>
      <c r="H298" t="s">
        <v>298</v>
      </c>
      <c r="I298" t="s">
        <v>299</v>
      </c>
      <c r="J298">
        <v>19.55</v>
      </c>
      <c r="K298" t="s">
        <v>315</v>
      </c>
    </row>
    <row r="299" spans="1:11">
      <c r="A299">
        <v>43660</v>
      </c>
      <c r="B299" t="s">
        <v>38</v>
      </c>
      <c r="C299" t="s">
        <v>309</v>
      </c>
      <c r="D299" t="s">
        <v>243</v>
      </c>
      <c r="E299">
        <v>1</v>
      </c>
      <c r="F299">
        <v>85</v>
      </c>
      <c r="G299">
        <v>0.23</v>
      </c>
      <c r="H299" t="s">
        <v>298</v>
      </c>
      <c r="I299" t="s">
        <v>299</v>
      </c>
      <c r="J299">
        <v>19.55</v>
      </c>
      <c r="K299" t="s">
        <v>315</v>
      </c>
    </row>
    <row r="300" spans="1:11">
      <c r="A300">
        <v>43662</v>
      </c>
      <c r="B300" t="s">
        <v>38</v>
      </c>
      <c r="C300" t="s">
        <v>309</v>
      </c>
      <c r="D300" t="s">
        <v>243</v>
      </c>
      <c r="E300">
        <v>1</v>
      </c>
      <c r="F300">
        <v>85</v>
      </c>
      <c r="G300">
        <v>0.23</v>
      </c>
      <c r="H300" t="s">
        <v>298</v>
      </c>
      <c r="I300" t="s">
        <v>299</v>
      </c>
      <c r="J300">
        <v>19.55</v>
      </c>
      <c r="K300" t="s">
        <v>315</v>
      </c>
    </row>
    <row r="301" spans="1:11">
      <c r="A301">
        <v>43668</v>
      </c>
      <c r="B301" t="s">
        <v>38</v>
      </c>
      <c r="C301" t="s">
        <v>309</v>
      </c>
      <c r="D301" t="s">
        <v>243</v>
      </c>
      <c r="E301">
        <v>1</v>
      </c>
      <c r="F301">
        <v>85</v>
      </c>
      <c r="G301">
        <v>0.23</v>
      </c>
      <c r="H301" t="s">
        <v>298</v>
      </c>
      <c r="I301" t="s">
        <v>299</v>
      </c>
      <c r="J301">
        <v>19.55</v>
      </c>
      <c r="K301" t="s">
        <v>315</v>
      </c>
    </row>
    <row r="302" spans="1:11">
      <c r="A302">
        <v>43671</v>
      </c>
      <c r="B302" t="s">
        <v>38</v>
      </c>
      <c r="C302" t="s">
        <v>309</v>
      </c>
      <c r="D302" t="s">
        <v>243</v>
      </c>
      <c r="E302">
        <v>1</v>
      </c>
      <c r="F302">
        <v>85</v>
      </c>
      <c r="G302">
        <v>0.23</v>
      </c>
      <c r="H302" t="s">
        <v>298</v>
      </c>
      <c r="I302" t="s">
        <v>299</v>
      </c>
      <c r="J302">
        <v>19.55</v>
      </c>
      <c r="K302" t="s">
        <v>315</v>
      </c>
    </row>
    <row r="303" spans="1:11">
      <c r="A303">
        <v>43679</v>
      </c>
      <c r="B303" t="s">
        <v>38</v>
      </c>
      <c r="C303" t="s">
        <v>309</v>
      </c>
      <c r="D303" t="s">
        <v>243</v>
      </c>
      <c r="E303">
        <v>1</v>
      </c>
      <c r="F303">
        <v>85</v>
      </c>
      <c r="G303">
        <v>0.23</v>
      </c>
      <c r="H303" t="s">
        <v>298</v>
      </c>
      <c r="I303" t="s">
        <v>299</v>
      </c>
      <c r="J303">
        <v>19.55</v>
      </c>
      <c r="K303" t="s">
        <v>315</v>
      </c>
    </row>
    <row r="304" spans="1:11">
      <c r="A304">
        <v>43690</v>
      </c>
      <c r="B304" t="s">
        <v>38</v>
      </c>
      <c r="C304" t="s">
        <v>309</v>
      </c>
      <c r="D304" t="s">
        <v>243</v>
      </c>
      <c r="E304">
        <v>1</v>
      </c>
      <c r="F304">
        <v>85</v>
      </c>
      <c r="G304">
        <v>0.23</v>
      </c>
      <c r="H304" t="s">
        <v>298</v>
      </c>
      <c r="I304" t="s">
        <v>299</v>
      </c>
      <c r="J304">
        <v>19.55</v>
      </c>
      <c r="K304" t="s">
        <v>315</v>
      </c>
    </row>
    <row r="305" spans="1:11">
      <c r="A305">
        <v>43699</v>
      </c>
      <c r="B305" t="s">
        <v>38</v>
      </c>
      <c r="C305" t="s">
        <v>309</v>
      </c>
      <c r="D305" t="s">
        <v>243</v>
      </c>
      <c r="E305">
        <v>1</v>
      </c>
      <c r="F305">
        <v>85</v>
      </c>
      <c r="G305">
        <v>0.23</v>
      </c>
      <c r="H305" t="s">
        <v>298</v>
      </c>
      <c r="I305" t="s">
        <v>299</v>
      </c>
      <c r="J305">
        <v>19.55</v>
      </c>
      <c r="K305" t="s">
        <v>315</v>
      </c>
    </row>
    <row r="306" spans="1:11">
      <c r="A306">
        <v>43706</v>
      </c>
      <c r="B306" t="s">
        <v>38</v>
      </c>
      <c r="C306" t="s">
        <v>309</v>
      </c>
      <c r="D306" t="s">
        <v>243</v>
      </c>
      <c r="E306">
        <v>1</v>
      </c>
      <c r="F306">
        <v>85</v>
      </c>
      <c r="G306">
        <v>0.23</v>
      </c>
      <c r="H306" t="s">
        <v>298</v>
      </c>
      <c r="I306" t="s">
        <v>299</v>
      </c>
      <c r="J306">
        <v>19.55</v>
      </c>
      <c r="K306" t="s">
        <v>315</v>
      </c>
    </row>
    <row r="307" spans="1:11">
      <c r="A307">
        <v>43713</v>
      </c>
      <c r="B307" t="s">
        <v>38</v>
      </c>
      <c r="C307" t="s">
        <v>309</v>
      </c>
      <c r="D307" t="s">
        <v>243</v>
      </c>
      <c r="E307">
        <v>1</v>
      </c>
      <c r="F307">
        <v>85</v>
      </c>
      <c r="G307">
        <v>0.23</v>
      </c>
      <c r="H307" t="s">
        <v>298</v>
      </c>
      <c r="I307" t="s">
        <v>299</v>
      </c>
      <c r="J307">
        <v>19.55</v>
      </c>
      <c r="K307" t="s">
        <v>315</v>
      </c>
    </row>
    <row r="308" spans="1:11">
      <c r="A308">
        <v>43719</v>
      </c>
      <c r="B308" t="s">
        <v>38</v>
      </c>
      <c r="C308" t="s">
        <v>309</v>
      </c>
      <c r="D308" t="s">
        <v>243</v>
      </c>
      <c r="E308">
        <v>1</v>
      </c>
      <c r="F308">
        <v>85</v>
      </c>
      <c r="G308">
        <v>0.23</v>
      </c>
      <c r="H308" t="s">
        <v>298</v>
      </c>
      <c r="I308" t="s">
        <v>299</v>
      </c>
      <c r="J308">
        <v>19.55</v>
      </c>
      <c r="K308" t="s">
        <v>315</v>
      </c>
    </row>
    <row r="309" spans="1:11">
      <c r="A309">
        <v>43726</v>
      </c>
      <c r="B309" t="s">
        <v>38</v>
      </c>
      <c r="C309" t="s">
        <v>309</v>
      </c>
      <c r="D309" t="s">
        <v>243</v>
      </c>
      <c r="E309">
        <v>1</v>
      </c>
      <c r="F309">
        <v>85</v>
      </c>
      <c r="G309">
        <v>0.23</v>
      </c>
      <c r="H309" t="s">
        <v>298</v>
      </c>
      <c r="I309" t="s">
        <v>299</v>
      </c>
      <c r="J309">
        <v>19.55</v>
      </c>
      <c r="K309" t="s">
        <v>315</v>
      </c>
    </row>
    <row r="310" spans="1:11">
      <c r="A310">
        <v>43740</v>
      </c>
      <c r="B310" t="s">
        <v>38</v>
      </c>
      <c r="C310" t="s">
        <v>309</v>
      </c>
      <c r="D310" t="s">
        <v>243</v>
      </c>
      <c r="E310">
        <v>1</v>
      </c>
      <c r="F310">
        <v>85</v>
      </c>
      <c r="G310">
        <v>0.23</v>
      </c>
      <c r="H310" t="s">
        <v>298</v>
      </c>
      <c r="I310" t="s">
        <v>299</v>
      </c>
      <c r="J310">
        <v>19.55</v>
      </c>
      <c r="K310" t="s">
        <v>315</v>
      </c>
    </row>
    <row r="311" spans="1:11">
      <c r="A311">
        <v>43747</v>
      </c>
      <c r="B311" t="s">
        <v>38</v>
      </c>
      <c r="C311" t="s">
        <v>309</v>
      </c>
      <c r="D311" t="s">
        <v>243</v>
      </c>
      <c r="E311">
        <v>1</v>
      </c>
      <c r="F311">
        <v>85</v>
      </c>
      <c r="G311">
        <v>0.23</v>
      </c>
      <c r="H311" t="s">
        <v>298</v>
      </c>
      <c r="I311" t="s">
        <v>299</v>
      </c>
      <c r="J311">
        <v>19.55</v>
      </c>
      <c r="K311" t="s">
        <v>315</v>
      </c>
    </row>
    <row r="312" spans="1:11">
      <c r="A312">
        <v>43749</v>
      </c>
      <c r="B312" t="s">
        <v>38</v>
      </c>
      <c r="C312" t="s">
        <v>309</v>
      </c>
      <c r="D312" t="s">
        <v>243</v>
      </c>
      <c r="E312">
        <v>1</v>
      </c>
      <c r="F312">
        <v>85</v>
      </c>
      <c r="G312">
        <v>0.23</v>
      </c>
      <c r="H312" t="s">
        <v>298</v>
      </c>
      <c r="I312" t="s">
        <v>299</v>
      </c>
      <c r="J312">
        <v>19.55</v>
      </c>
      <c r="K312" t="s">
        <v>315</v>
      </c>
    </row>
    <row r="313" spans="1:11">
      <c r="A313">
        <v>43755</v>
      </c>
      <c r="B313" t="s">
        <v>38</v>
      </c>
      <c r="C313" t="s">
        <v>309</v>
      </c>
      <c r="D313" t="s">
        <v>243</v>
      </c>
      <c r="E313">
        <v>1</v>
      </c>
      <c r="F313">
        <v>85</v>
      </c>
      <c r="G313">
        <v>0.23</v>
      </c>
      <c r="H313" t="s">
        <v>298</v>
      </c>
      <c r="I313" t="s">
        <v>299</v>
      </c>
      <c r="J313">
        <v>19.55</v>
      </c>
      <c r="K313" t="s">
        <v>315</v>
      </c>
    </row>
    <row r="314" spans="1:11">
      <c r="A314">
        <v>43768</v>
      </c>
      <c r="B314" t="s">
        <v>38</v>
      </c>
      <c r="C314" t="s">
        <v>309</v>
      </c>
      <c r="D314" t="s">
        <v>243</v>
      </c>
      <c r="E314">
        <v>1</v>
      </c>
      <c r="F314">
        <v>85</v>
      </c>
      <c r="G314">
        <v>0.23</v>
      </c>
      <c r="H314" t="s">
        <v>298</v>
      </c>
      <c r="I314" t="s">
        <v>299</v>
      </c>
      <c r="J314">
        <v>19.55</v>
      </c>
      <c r="K314" t="s">
        <v>315</v>
      </c>
    </row>
    <row r="315" spans="1:11">
      <c r="A315">
        <v>43102</v>
      </c>
      <c r="B315" t="s">
        <v>23</v>
      </c>
      <c r="C315" t="s">
        <v>309</v>
      </c>
      <c r="D315" t="s">
        <v>243</v>
      </c>
      <c r="E315">
        <v>1</v>
      </c>
      <c r="F315">
        <v>85</v>
      </c>
      <c r="G315">
        <v>0.23</v>
      </c>
      <c r="H315" t="s">
        <v>298</v>
      </c>
      <c r="I315" t="s">
        <v>299</v>
      </c>
      <c r="J315">
        <v>19.55</v>
      </c>
      <c r="K315" t="s">
        <v>315</v>
      </c>
    </row>
    <row r="316" spans="1:11">
      <c r="A316">
        <v>43113</v>
      </c>
      <c r="B316" t="s">
        <v>23</v>
      </c>
      <c r="C316" t="s">
        <v>309</v>
      </c>
      <c r="D316" t="s">
        <v>243</v>
      </c>
      <c r="E316">
        <v>1</v>
      </c>
      <c r="F316">
        <v>85</v>
      </c>
      <c r="G316">
        <v>0.23</v>
      </c>
      <c r="H316" t="s">
        <v>298</v>
      </c>
      <c r="I316" t="s">
        <v>299</v>
      </c>
      <c r="J316">
        <v>19.55</v>
      </c>
      <c r="K316" t="s">
        <v>315</v>
      </c>
    </row>
    <row r="317" spans="1:11">
      <c r="A317">
        <v>43119</v>
      </c>
      <c r="B317" t="s">
        <v>23</v>
      </c>
      <c r="C317" t="s">
        <v>309</v>
      </c>
      <c r="D317" t="s">
        <v>243</v>
      </c>
      <c r="E317">
        <v>1</v>
      </c>
      <c r="F317">
        <v>85</v>
      </c>
      <c r="G317">
        <v>0.23</v>
      </c>
      <c r="H317" t="s">
        <v>298</v>
      </c>
      <c r="I317" t="s">
        <v>299</v>
      </c>
      <c r="J317">
        <v>19.55</v>
      </c>
      <c r="K317" t="s">
        <v>315</v>
      </c>
    </row>
    <row r="318" spans="1:11">
      <c r="A318">
        <v>43127</v>
      </c>
      <c r="B318" t="s">
        <v>23</v>
      </c>
      <c r="C318" t="s">
        <v>309</v>
      </c>
      <c r="D318" t="s">
        <v>243</v>
      </c>
      <c r="E318">
        <v>1</v>
      </c>
      <c r="F318">
        <v>85</v>
      </c>
      <c r="G318">
        <v>0.23</v>
      </c>
      <c r="H318" t="s">
        <v>298</v>
      </c>
      <c r="I318" t="s">
        <v>299</v>
      </c>
      <c r="J318">
        <v>19.55</v>
      </c>
      <c r="K318" t="s">
        <v>315</v>
      </c>
    </row>
    <row r="319" spans="1:11">
      <c r="A319">
        <v>43168</v>
      </c>
      <c r="B319" t="s">
        <v>23</v>
      </c>
      <c r="C319" t="s">
        <v>309</v>
      </c>
      <c r="D319" t="s">
        <v>243</v>
      </c>
      <c r="E319">
        <v>1</v>
      </c>
      <c r="F319">
        <v>85</v>
      </c>
      <c r="G319">
        <v>0.23</v>
      </c>
      <c r="H319" t="s">
        <v>298</v>
      </c>
      <c r="I319" t="s">
        <v>299</v>
      </c>
      <c r="J319">
        <v>19.55</v>
      </c>
      <c r="K319" t="s">
        <v>315</v>
      </c>
    </row>
    <row r="320" spans="1:11">
      <c r="A320">
        <v>43169</v>
      </c>
      <c r="B320" t="s">
        <v>23</v>
      </c>
      <c r="C320" t="s">
        <v>309</v>
      </c>
      <c r="D320" t="s">
        <v>243</v>
      </c>
      <c r="E320">
        <v>1</v>
      </c>
      <c r="F320">
        <v>85</v>
      </c>
      <c r="G320">
        <v>0.23</v>
      </c>
      <c r="H320" t="s">
        <v>298</v>
      </c>
      <c r="I320" t="s">
        <v>299</v>
      </c>
      <c r="J320">
        <v>19.55</v>
      </c>
      <c r="K320" t="s">
        <v>315</v>
      </c>
    </row>
    <row r="321" spans="1:11">
      <c r="A321">
        <v>43172</v>
      </c>
      <c r="B321" t="s">
        <v>23</v>
      </c>
      <c r="C321" t="s">
        <v>309</v>
      </c>
      <c r="D321" t="s">
        <v>243</v>
      </c>
      <c r="E321">
        <v>1</v>
      </c>
      <c r="F321">
        <v>85</v>
      </c>
      <c r="G321">
        <v>0.23</v>
      </c>
      <c r="H321" t="s">
        <v>298</v>
      </c>
      <c r="I321" t="s">
        <v>299</v>
      </c>
      <c r="J321">
        <v>19.55</v>
      </c>
      <c r="K321" t="s">
        <v>315</v>
      </c>
    </row>
    <row r="322" spans="1:11">
      <c r="A322">
        <v>43174</v>
      </c>
      <c r="B322" t="s">
        <v>23</v>
      </c>
      <c r="C322" t="s">
        <v>309</v>
      </c>
      <c r="D322" t="s">
        <v>243</v>
      </c>
      <c r="E322">
        <v>1</v>
      </c>
      <c r="F322">
        <v>85</v>
      </c>
      <c r="G322">
        <v>0.23</v>
      </c>
      <c r="H322" t="s">
        <v>298</v>
      </c>
      <c r="I322" t="s">
        <v>299</v>
      </c>
      <c r="J322">
        <v>19.55</v>
      </c>
      <c r="K322" t="s">
        <v>315</v>
      </c>
    </row>
    <row r="323" spans="1:11">
      <c r="A323">
        <v>43175</v>
      </c>
      <c r="B323" t="s">
        <v>23</v>
      </c>
      <c r="C323" t="s">
        <v>309</v>
      </c>
      <c r="D323" t="s">
        <v>243</v>
      </c>
      <c r="E323">
        <v>1</v>
      </c>
      <c r="F323">
        <v>85</v>
      </c>
      <c r="G323">
        <v>0.23</v>
      </c>
      <c r="H323" t="s">
        <v>298</v>
      </c>
      <c r="I323" t="s">
        <v>299</v>
      </c>
      <c r="J323">
        <v>19.55</v>
      </c>
      <c r="K323" t="s">
        <v>315</v>
      </c>
    </row>
    <row r="324" spans="1:11">
      <c r="A324">
        <v>43177</v>
      </c>
      <c r="B324" t="s">
        <v>23</v>
      </c>
      <c r="C324" t="s">
        <v>309</v>
      </c>
      <c r="D324" t="s">
        <v>243</v>
      </c>
      <c r="E324">
        <v>1</v>
      </c>
      <c r="F324">
        <v>85</v>
      </c>
      <c r="G324">
        <v>0.23</v>
      </c>
      <c r="H324" t="s">
        <v>298</v>
      </c>
      <c r="I324" t="s">
        <v>299</v>
      </c>
      <c r="J324">
        <v>19.55</v>
      </c>
      <c r="K324" t="s">
        <v>315</v>
      </c>
    </row>
    <row r="325" spans="1:11">
      <c r="A325">
        <v>43182</v>
      </c>
      <c r="B325" t="s">
        <v>23</v>
      </c>
      <c r="C325" t="s">
        <v>309</v>
      </c>
      <c r="D325" t="s">
        <v>243</v>
      </c>
      <c r="E325">
        <v>1</v>
      </c>
      <c r="F325">
        <v>85</v>
      </c>
      <c r="G325">
        <v>0.23</v>
      </c>
      <c r="H325" t="s">
        <v>298</v>
      </c>
      <c r="I325" t="s">
        <v>299</v>
      </c>
      <c r="J325">
        <v>19.55</v>
      </c>
      <c r="K325" t="s">
        <v>315</v>
      </c>
    </row>
    <row r="326" spans="1:11">
      <c r="A326">
        <v>43183</v>
      </c>
      <c r="B326" t="s">
        <v>23</v>
      </c>
      <c r="C326" t="s">
        <v>309</v>
      </c>
      <c r="D326" t="s">
        <v>243</v>
      </c>
      <c r="E326">
        <v>1</v>
      </c>
      <c r="F326">
        <v>85</v>
      </c>
      <c r="G326">
        <v>0.23</v>
      </c>
      <c r="H326" t="s">
        <v>298</v>
      </c>
      <c r="I326" t="s">
        <v>299</v>
      </c>
      <c r="J326">
        <v>19.55</v>
      </c>
      <c r="K326" t="s">
        <v>315</v>
      </c>
    </row>
    <row r="327" spans="1:11">
      <c r="A327">
        <v>43190</v>
      </c>
      <c r="B327" t="s">
        <v>23</v>
      </c>
      <c r="C327" t="s">
        <v>309</v>
      </c>
      <c r="D327" t="s">
        <v>243</v>
      </c>
      <c r="E327">
        <v>1</v>
      </c>
      <c r="F327">
        <v>85</v>
      </c>
      <c r="G327">
        <v>0.23</v>
      </c>
      <c r="H327" t="s">
        <v>298</v>
      </c>
      <c r="I327" t="s">
        <v>299</v>
      </c>
      <c r="J327">
        <v>19.55</v>
      </c>
      <c r="K327" t="s">
        <v>315</v>
      </c>
    </row>
    <row r="328" spans="1:11">
      <c r="A328">
        <v>43191</v>
      </c>
      <c r="B328" t="s">
        <v>23</v>
      </c>
      <c r="C328" t="s">
        <v>309</v>
      </c>
      <c r="D328" t="s">
        <v>243</v>
      </c>
      <c r="E328">
        <v>1</v>
      </c>
      <c r="F328">
        <v>85</v>
      </c>
      <c r="G328">
        <v>0.23</v>
      </c>
      <c r="H328" t="s">
        <v>298</v>
      </c>
      <c r="I328" t="s">
        <v>299</v>
      </c>
      <c r="J328">
        <v>19.55</v>
      </c>
      <c r="K328" t="s">
        <v>315</v>
      </c>
    </row>
    <row r="329" spans="1:11">
      <c r="A329">
        <v>43196</v>
      </c>
      <c r="B329" t="s">
        <v>23</v>
      </c>
      <c r="C329" t="s">
        <v>309</v>
      </c>
      <c r="D329" t="s">
        <v>243</v>
      </c>
      <c r="E329">
        <v>1</v>
      </c>
      <c r="F329">
        <v>85</v>
      </c>
      <c r="G329">
        <v>0.23</v>
      </c>
      <c r="H329" t="s">
        <v>298</v>
      </c>
      <c r="I329" t="s">
        <v>299</v>
      </c>
      <c r="J329">
        <v>19.55</v>
      </c>
      <c r="K329" t="s">
        <v>315</v>
      </c>
    </row>
    <row r="330" spans="1:11">
      <c r="A330">
        <v>43198</v>
      </c>
      <c r="B330" t="s">
        <v>23</v>
      </c>
      <c r="C330" t="s">
        <v>309</v>
      </c>
      <c r="D330" t="s">
        <v>243</v>
      </c>
      <c r="E330">
        <v>1</v>
      </c>
      <c r="F330">
        <v>85</v>
      </c>
      <c r="G330">
        <v>0.23</v>
      </c>
      <c r="H330" t="s">
        <v>298</v>
      </c>
      <c r="I330" t="s">
        <v>299</v>
      </c>
      <c r="J330">
        <v>19.55</v>
      </c>
      <c r="K330" t="s">
        <v>315</v>
      </c>
    </row>
    <row r="331" spans="1:11">
      <c r="A331">
        <v>43199</v>
      </c>
      <c r="B331" t="s">
        <v>23</v>
      </c>
      <c r="C331" t="s">
        <v>309</v>
      </c>
      <c r="D331" t="s">
        <v>243</v>
      </c>
      <c r="E331">
        <v>1</v>
      </c>
      <c r="F331">
        <v>85</v>
      </c>
      <c r="G331">
        <v>0.23</v>
      </c>
      <c r="H331" t="s">
        <v>298</v>
      </c>
      <c r="I331" t="s">
        <v>299</v>
      </c>
      <c r="J331">
        <v>19.55</v>
      </c>
      <c r="K331" t="s">
        <v>315</v>
      </c>
    </row>
    <row r="332" spans="1:11">
      <c r="A332">
        <v>43207</v>
      </c>
      <c r="B332" t="s">
        <v>23</v>
      </c>
      <c r="C332" t="s">
        <v>309</v>
      </c>
      <c r="D332" t="s">
        <v>243</v>
      </c>
      <c r="E332">
        <v>1</v>
      </c>
      <c r="F332">
        <v>85</v>
      </c>
      <c r="G332">
        <v>0.23</v>
      </c>
      <c r="H332" t="s">
        <v>298</v>
      </c>
      <c r="I332" t="s">
        <v>299</v>
      </c>
      <c r="J332">
        <v>19.55</v>
      </c>
      <c r="K332" t="s">
        <v>315</v>
      </c>
    </row>
    <row r="333" spans="1:11">
      <c r="A333">
        <v>43210</v>
      </c>
      <c r="B333" t="s">
        <v>23</v>
      </c>
      <c r="C333" t="s">
        <v>309</v>
      </c>
      <c r="D333" t="s">
        <v>243</v>
      </c>
      <c r="E333">
        <v>1</v>
      </c>
      <c r="F333">
        <v>85</v>
      </c>
      <c r="G333">
        <v>0.23</v>
      </c>
      <c r="H333" t="s">
        <v>298</v>
      </c>
      <c r="I333" t="s">
        <v>299</v>
      </c>
      <c r="J333">
        <v>19.55</v>
      </c>
      <c r="K333" t="s">
        <v>315</v>
      </c>
    </row>
    <row r="334" spans="1:11">
      <c r="A334">
        <v>43211</v>
      </c>
      <c r="B334" t="s">
        <v>23</v>
      </c>
      <c r="C334" t="s">
        <v>309</v>
      </c>
      <c r="D334" t="s">
        <v>243</v>
      </c>
      <c r="E334">
        <v>1</v>
      </c>
      <c r="F334">
        <v>85</v>
      </c>
      <c r="G334">
        <v>0.23</v>
      </c>
      <c r="H334" t="s">
        <v>298</v>
      </c>
      <c r="I334" t="s">
        <v>299</v>
      </c>
      <c r="J334">
        <v>19.55</v>
      </c>
      <c r="K334" t="s">
        <v>315</v>
      </c>
    </row>
    <row r="335" spans="1:11">
      <c r="A335">
        <v>43218</v>
      </c>
      <c r="B335" t="s">
        <v>23</v>
      </c>
      <c r="C335" t="s">
        <v>309</v>
      </c>
      <c r="D335" t="s">
        <v>243</v>
      </c>
      <c r="E335">
        <v>1</v>
      </c>
      <c r="F335">
        <v>85</v>
      </c>
      <c r="G335">
        <v>0.23</v>
      </c>
      <c r="H335" t="s">
        <v>298</v>
      </c>
      <c r="I335" t="s">
        <v>299</v>
      </c>
      <c r="J335">
        <v>19.55</v>
      </c>
      <c r="K335" t="s">
        <v>315</v>
      </c>
    </row>
    <row r="336" spans="1:11">
      <c r="A336">
        <v>43219</v>
      </c>
      <c r="B336" t="s">
        <v>23</v>
      </c>
      <c r="C336" t="s">
        <v>309</v>
      </c>
      <c r="D336" t="s">
        <v>243</v>
      </c>
      <c r="E336">
        <v>1</v>
      </c>
      <c r="F336">
        <v>85</v>
      </c>
      <c r="G336">
        <v>0.23</v>
      </c>
      <c r="H336" t="s">
        <v>298</v>
      </c>
      <c r="I336" t="s">
        <v>299</v>
      </c>
      <c r="J336">
        <v>19.55</v>
      </c>
      <c r="K336" t="s">
        <v>315</v>
      </c>
    </row>
    <row r="337" spans="1:11">
      <c r="A337">
        <v>43237</v>
      </c>
      <c r="B337" t="s">
        <v>23</v>
      </c>
      <c r="C337" t="s">
        <v>309</v>
      </c>
      <c r="D337" t="s">
        <v>243</v>
      </c>
      <c r="E337">
        <v>1</v>
      </c>
      <c r="F337">
        <v>85</v>
      </c>
      <c r="G337">
        <v>0.23</v>
      </c>
      <c r="H337" t="s">
        <v>298</v>
      </c>
      <c r="I337" t="s">
        <v>299</v>
      </c>
      <c r="J337">
        <v>19.55</v>
      </c>
      <c r="K337" t="s">
        <v>315</v>
      </c>
    </row>
    <row r="338" spans="1:11">
      <c r="A338">
        <v>43238</v>
      </c>
      <c r="B338" t="s">
        <v>23</v>
      </c>
      <c r="C338" t="s">
        <v>309</v>
      </c>
      <c r="D338" t="s">
        <v>243</v>
      </c>
      <c r="E338">
        <v>1</v>
      </c>
      <c r="F338">
        <v>85</v>
      </c>
      <c r="G338">
        <v>0.23</v>
      </c>
      <c r="H338" t="s">
        <v>298</v>
      </c>
      <c r="I338" t="s">
        <v>299</v>
      </c>
      <c r="J338">
        <v>19.55</v>
      </c>
      <c r="K338" t="s">
        <v>315</v>
      </c>
    </row>
    <row r="339" spans="1:11">
      <c r="A339">
        <v>43239</v>
      </c>
      <c r="B339" t="s">
        <v>23</v>
      </c>
      <c r="C339" t="s">
        <v>309</v>
      </c>
      <c r="D339" t="s">
        <v>243</v>
      </c>
      <c r="E339">
        <v>1</v>
      </c>
      <c r="F339">
        <v>85</v>
      </c>
      <c r="G339">
        <v>0.23</v>
      </c>
      <c r="H339" t="s">
        <v>298</v>
      </c>
      <c r="I339" t="s">
        <v>299</v>
      </c>
      <c r="J339">
        <v>19.55</v>
      </c>
      <c r="K339" t="s">
        <v>315</v>
      </c>
    </row>
    <row r="340" spans="1:11">
      <c r="A340">
        <v>43240</v>
      </c>
      <c r="B340" t="s">
        <v>23</v>
      </c>
      <c r="C340" t="s">
        <v>309</v>
      </c>
      <c r="D340" t="s">
        <v>243</v>
      </c>
      <c r="E340">
        <v>1</v>
      </c>
      <c r="F340">
        <v>85</v>
      </c>
      <c r="G340">
        <v>0.23</v>
      </c>
      <c r="H340" t="s">
        <v>298</v>
      </c>
      <c r="I340" t="s">
        <v>299</v>
      </c>
      <c r="J340">
        <v>19.55</v>
      </c>
      <c r="K340" t="s">
        <v>315</v>
      </c>
    </row>
    <row r="341" spans="1:11">
      <c r="A341">
        <v>43247</v>
      </c>
      <c r="B341" t="s">
        <v>23</v>
      </c>
      <c r="C341" t="s">
        <v>309</v>
      </c>
      <c r="D341" t="s">
        <v>243</v>
      </c>
      <c r="E341">
        <v>1</v>
      </c>
      <c r="F341">
        <v>85</v>
      </c>
      <c r="G341">
        <v>0.23</v>
      </c>
      <c r="H341" t="s">
        <v>298</v>
      </c>
      <c r="I341" t="s">
        <v>299</v>
      </c>
      <c r="J341">
        <v>19.55</v>
      </c>
      <c r="K341" t="s">
        <v>315</v>
      </c>
    </row>
    <row r="342" spans="1:11">
      <c r="A342">
        <v>43261</v>
      </c>
      <c r="B342" t="s">
        <v>23</v>
      </c>
      <c r="C342" t="s">
        <v>309</v>
      </c>
      <c r="D342" t="s">
        <v>243</v>
      </c>
      <c r="E342">
        <v>1</v>
      </c>
      <c r="F342">
        <v>85</v>
      </c>
      <c r="G342">
        <v>0.23</v>
      </c>
      <c r="H342" t="s">
        <v>298</v>
      </c>
      <c r="I342" t="s">
        <v>299</v>
      </c>
      <c r="J342">
        <v>19.55</v>
      </c>
      <c r="K342" t="s">
        <v>315</v>
      </c>
    </row>
    <row r="343" spans="1:11">
      <c r="A343">
        <v>43264</v>
      </c>
      <c r="B343" t="s">
        <v>23</v>
      </c>
      <c r="C343" t="s">
        <v>309</v>
      </c>
      <c r="D343" t="s">
        <v>243</v>
      </c>
      <c r="E343">
        <v>1</v>
      </c>
      <c r="F343">
        <v>85</v>
      </c>
      <c r="G343">
        <v>0.23</v>
      </c>
      <c r="H343" t="s">
        <v>298</v>
      </c>
      <c r="I343" t="s">
        <v>299</v>
      </c>
      <c r="J343">
        <v>19.55</v>
      </c>
      <c r="K343" t="s">
        <v>315</v>
      </c>
    </row>
    <row r="344" spans="1:11">
      <c r="A344">
        <v>43268</v>
      </c>
      <c r="B344" t="s">
        <v>23</v>
      </c>
      <c r="C344" t="s">
        <v>309</v>
      </c>
      <c r="D344" t="s">
        <v>243</v>
      </c>
      <c r="E344">
        <v>1</v>
      </c>
      <c r="F344">
        <v>85</v>
      </c>
      <c r="G344">
        <v>0.23</v>
      </c>
      <c r="H344" t="s">
        <v>298</v>
      </c>
      <c r="I344" t="s">
        <v>299</v>
      </c>
      <c r="J344">
        <v>19.55</v>
      </c>
      <c r="K344" t="s">
        <v>315</v>
      </c>
    </row>
    <row r="345" spans="1:11">
      <c r="A345">
        <v>43276</v>
      </c>
      <c r="B345" t="s">
        <v>23</v>
      </c>
      <c r="C345" t="s">
        <v>309</v>
      </c>
      <c r="D345" t="s">
        <v>243</v>
      </c>
      <c r="E345">
        <v>1</v>
      </c>
      <c r="F345">
        <v>85</v>
      </c>
      <c r="G345">
        <v>0.23</v>
      </c>
      <c r="H345" t="s">
        <v>298</v>
      </c>
      <c r="I345" t="s">
        <v>299</v>
      </c>
      <c r="J345">
        <v>19.55</v>
      </c>
      <c r="K345" t="s">
        <v>315</v>
      </c>
    </row>
    <row r="346" spans="1:11">
      <c r="A346">
        <v>43282</v>
      </c>
      <c r="B346" t="s">
        <v>23</v>
      </c>
      <c r="C346" t="s">
        <v>309</v>
      </c>
      <c r="D346" t="s">
        <v>243</v>
      </c>
      <c r="E346">
        <v>1</v>
      </c>
      <c r="F346">
        <v>85</v>
      </c>
      <c r="G346">
        <v>0.23</v>
      </c>
      <c r="H346" t="s">
        <v>298</v>
      </c>
      <c r="I346" t="s">
        <v>299</v>
      </c>
      <c r="J346">
        <v>19.55</v>
      </c>
      <c r="K346" t="s">
        <v>315</v>
      </c>
    </row>
    <row r="347" spans="1:11">
      <c r="A347">
        <v>43289</v>
      </c>
      <c r="B347" t="s">
        <v>23</v>
      </c>
      <c r="C347" t="s">
        <v>309</v>
      </c>
      <c r="D347" t="s">
        <v>243</v>
      </c>
      <c r="E347">
        <v>1</v>
      </c>
      <c r="F347">
        <v>85</v>
      </c>
      <c r="G347">
        <v>0.23</v>
      </c>
      <c r="H347" t="s">
        <v>298</v>
      </c>
      <c r="I347" t="s">
        <v>299</v>
      </c>
      <c r="J347">
        <v>19.55</v>
      </c>
      <c r="K347" t="s">
        <v>315</v>
      </c>
    </row>
    <row r="348" spans="1:11">
      <c r="A348">
        <v>43293</v>
      </c>
      <c r="B348" t="s">
        <v>23</v>
      </c>
      <c r="C348" t="s">
        <v>309</v>
      </c>
      <c r="D348" t="s">
        <v>243</v>
      </c>
      <c r="E348">
        <v>1</v>
      </c>
      <c r="F348">
        <v>85</v>
      </c>
      <c r="G348">
        <v>0.23</v>
      </c>
      <c r="H348" t="s">
        <v>298</v>
      </c>
      <c r="I348" t="s">
        <v>299</v>
      </c>
      <c r="J348">
        <v>19.55</v>
      </c>
      <c r="K348" t="s">
        <v>315</v>
      </c>
    </row>
    <row r="349" spans="1:11">
      <c r="A349">
        <v>43301</v>
      </c>
      <c r="B349" t="s">
        <v>23</v>
      </c>
      <c r="C349" t="s">
        <v>309</v>
      </c>
      <c r="D349" t="s">
        <v>243</v>
      </c>
      <c r="E349">
        <v>1</v>
      </c>
      <c r="F349">
        <v>85</v>
      </c>
      <c r="G349">
        <v>0.23</v>
      </c>
      <c r="H349" t="s">
        <v>298</v>
      </c>
      <c r="I349" t="s">
        <v>299</v>
      </c>
      <c r="J349">
        <v>19.55</v>
      </c>
      <c r="K349" t="s">
        <v>315</v>
      </c>
    </row>
    <row r="350" spans="1:11">
      <c r="A350">
        <v>43303</v>
      </c>
      <c r="B350" t="s">
        <v>23</v>
      </c>
      <c r="C350" t="s">
        <v>309</v>
      </c>
      <c r="D350" t="s">
        <v>243</v>
      </c>
      <c r="E350">
        <v>1</v>
      </c>
      <c r="F350">
        <v>85</v>
      </c>
      <c r="G350">
        <v>0.23</v>
      </c>
      <c r="H350" t="s">
        <v>298</v>
      </c>
      <c r="I350" t="s">
        <v>299</v>
      </c>
      <c r="J350">
        <v>19.55</v>
      </c>
      <c r="K350" t="s">
        <v>315</v>
      </c>
    </row>
    <row r="351" spans="1:11">
      <c r="A351">
        <v>43308</v>
      </c>
      <c r="B351" t="s">
        <v>23</v>
      </c>
      <c r="C351" t="s">
        <v>309</v>
      </c>
      <c r="D351" t="s">
        <v>243</v>
      </c>
      <c r="E351">
        <v>1</v>
      </c>
      <c r="F351">
        <v>85</v>
      </c>
      <c r="G351">
        <v>0.23</v>
      </c>
      <c r="H351" t="s">
        <v>298</v>
      </c>
      <c r="I351" t="s">
        <v>299</v>
      </c>
      <c r="J351">
        <v>19.55</v>
      </c>
      <c r="K351" t="s">
        <v>315</v>
      </c>
    </row>
    <row r="352" spans="1:11">
      <c r="A352">
        <v>43323</v>
      </c>
      <c r="B352" t="s">
        <v>23</v>
      </c>
      <c r="C352" t="s">
        <v>309</v>
      </c>
      <c r="D352" t="s">
        <v>243</v>
      </c>
      <c r="E352">
        <v>1</v>
      </c>
      <c r="F352">
        <v>85</v>
      </c>
      <c r="G352">
        <v>0.23</v>
      </c>
      <c r="H352" t="s">
        <v>298</v>
      </c>
      <c r="I352" t="s">
        <v>299</v>
      </c>
      <c r="J352">
        <v>19.55</v>
      </c>
      <c r="K352" t="s">
        <v>315</v>
      </c>
    </row>
    <row r="353" spans="1:11">
      <c r="A353">
        <v>43324</v>
      </c>
      <c r="B353" t="s">
        <v>23</v>
      </c>
      <c r="C353" t="s">
        <v>309</v>
      </c>
      <c r="D353" t="s">
        <v>243</v>
      </c>
      <c r="E353">
        <v>1</v>
      </c>
      <c r="F353">
        <v>85</v>
      </c>
      <c r="G353">
        <v>0.23</v>
      </c>
      <c r="H353" t="s">
        <v>298</v>
      </c>
      <c r="I353" t="s">
        <v>299</v>
      </c>
      <c r="J353">
        <v>19.55</v>
      </c>
      <c r="K353" t="s">
        <v>315</v>
      </c>
    </row>
    <row r="354" spans="1:11">
      <c r="A354">
        <v>43329</v>
      </c>
      <c r="B354" t="s">
        <v>23</v>
      </c>
      <c r="C354" t="s">
        <v>309</v>
      </c>
      <c r="D354" t="s">
        <v>243</v>
      </c>
      <c r="E354">
        <v>1</v>
      </c>
      <c r="F354">
        <v>85</v>
      </c>
      <c r="G354">
        <v>0.23</v>
      </c>
      <c r="H354" t="s">
        <v>298</v>
      </c>
      <c r="I354" t="s">
        <v>299</v>
      </c>
      <c r="J354">
        <v>19.55</v>
      </c>
      <c r="K354" t="s">
        <v>315</v>
      </c>
    </row>
    <row r="355" spans="1:11">
      <c r="A355">
        <v>43338</v>
      </c>
      <c r="B355" t="s">
        <v>23</v>
      </c>
      <c r="C355" t="s">
        <v>309</v>
      </c>
      <c r="D355" t="s">
        <v>243</v>
      </c>
      <c r="E355">
        <v>1</v>
      </c>
      <c r="F355">
        <v>85</v>
      </c>
      <c r="G355">
        <v>0.23</v>
      </c>
      <c r="H355" t="s">
        <v>298</v>
      </c>
      <c r="I355" t="s">
        <v>299</v>
      </c>
      <c r="J355">
        <v>19.55</v>
      </c>
      <c r="K355" t="s">
        <v>315</v>
      </c>
    </row>
    <row r="356" spans="1:11">
      <c r="A356">
        <v>43345</v>
      </c>
      <c r="B356" t="s">
        <v>23</v>
      </c>
      <c r="C356" t="s">
        <v>309</v>
      </c>
      <c r="D356" t="s">
        <v>243</v>
      </c>
      <c r="E356">
        <v>1</v>
      </c>
      <c r="F356">
        <v>85</v>
      </c>
      <c r="G356">
        <v>0.23</v>
      </c>
      <c r="H356" t="s">
        <v>298</v>
      </c>
      <c r="I356" t="s">
        <v>299</v>
      </c>
      <c r="J356">
        <v>19.55</v>
      </c>
      <c r="K356" t="s">
        <v>315</v>
      </c>
    </row>
    <row r="357" spans="1:11">
      <c r="A357">
        <v>43349</v>
      </c>
      <c r="B357" t="s">
        <v>23</v>
      </c>
      <c r="C357" t="s">
        <v>309</v>
      </c>
      <c r="D357" t="s">
        <v>243</v>
      </c>
      <c r="E357">
        <v>1</v>
      </c>
      <c r="F357">
        <v>85</v>
      </c>
      <c r="G357">
        <v>0.23</v>
      </c>
      <c r="H357" t="s">
        <v>298</v>
      </c>
      <c r="I357" t="s">
        <v>299</v>
      </c>
      <c r="J357">
        <v>19.55</v>
      </c>
      <c r="K357" t="s">
        <v>315</v>
      </c>
    </row>
    <row r="358" spans="1:11">
      <c r="A358">
        <v>43350</v>
      </c>
      <c r="B358" t="s">
        <v>23</v>
      </c>
      <c r="C358" t="s">
        <v>309</v>
      </c>
      <c r="D358" t="s">
        <v>243</v>
      </c>
      <c r="E358">
        <v>1</v>
      </c>
      <c r="F358">
        <v>85</v>
      </c>
      <c r="G358">
        <v>0.23</v>
      </c>
      <c r="H358" t="s">
        <v>298</v>
      </c>
      <c r="I358" t="s">
        <v>299</v>
      </c>
      <c r="J358">
        <v>19.55</v>
      </c>
      <c r="K358" t="s">
        <v>315</v>
      </c>
    </row>
    <row r="359" spans="1:11">
      <c r="A359">
        <v>43351</v>
      </c>
      <c r="B359" t="s">
        <v>23</v>
      </c>
      <c r="C359" t="s">
        <v>309</v>
      </c>
      <c r="D359" t="s">
        <v>243</v>
      </c>
      <c r="E359">
        <v>1</v>
      </c>
      <c r="F359">
        <v>85</v>
      </c>
      <c r="G359">
        <v>0.23</v>
      </c>
      <c r="H359" t="s">
        <v>298</v>
      </c>
      <c r="I359" t="s">
        <v>299</v>
      </c>
      <c r="J359">
        <v>19.55</v>
      </c>
      <c r="K359" t="s">
        <v>315</v>
      </c>
    </row>
    <row r="360" spans="1:11">
      <c r="A360">
        <v>43352</v>
      </c>
      <c r="B360" t="s">
        <v>23</v>
      </c>
      <c r="C360" t="s">
        <v>309</v>
      </c>
      <c r="D360" t="s">
        <v>243</v>
      </c>
      <c r="E360">
        <v>1</v>
      </c>
      <c r="F360">
        <v>85</v>
      </c>
      <c r="G360">
        <v>0.23</v>
      </c>
      <c r="H360" t="s">
        <v>298</v>
      </c>
      <c r="I360" t="s">
        <v>299</v>
      </c>
      <c r="J360">
        <v>19.55</v>
      </c>
      <c r="K360" t="s">
        <v>315</v>
      </c>
    </row>
    <row r="361" spans="1:11">
      <c r="A361">
        <v>43357</v>
      </c>
      <c r="B361" t="s">
        <v>23</v>
      </c>
      <c r="C361" t="s">
        <v>309</v>
      </c>
      <c r="D361" t="s">
        <v>243</v>
      </c>
      <c r="E361">
        <v>1</v>
      </c>
      <c r="F361">
        <v>85</v>
      </c>
      <c r="G361">
        <v>0.23</v>
      </c>
      <c r="H361" t="s">
        <v>298</v>
      </c>
      <c r="I361" t="s">
        <v>299</v>
      </c>
      <c r="J361">
        <v>19.55</v>
      </c>
      <c r="K361" t="s">
        <v>315</v>
      </c>
    </row>
    <row r="362" spans="1:11">
      <c r="A362">
        <v>43358</v>
      </c>
      <c r="B362" t="s">
        <v>23</v>
      </c>
      <c r="C362" t="s">
        <v>309</v>
      </c>
      <c r="D362" t="s">
        <v>243</v>
      </c>
      <c r="E362">
        <v>1</v>
      </c>
      <c r="F362">
        <v>85</v>
      </c>
      <c r="G362">
        <v>0.23</v>
      </c>
      <c r="H362" t="s">
        <v>298</v>
      </c>
      <c r="I362" t="s">
        <v>299</v>
      </c>
      <c r="J362">
        <v>19.55</v>
      </c>
      <c r="K362" t="s">
        <v>315</v>
      </c>
    </row>
    <row r="363" spans="1:11">
      <c r="A363">
        <v>43359</v>
      </c>
      <c r="B363" t="s">
        <v>23</v>
      </c>
      <c r="C363" t="s">
        <v>309</v>
      </c>
      <c r="D363" t="s">
        <v>243</v>
      </c>
      <c r="E363">
        <v>1</v>
      </c>
      <c r="F363">
        <v>85</v>
      </c>
      <c r="G363">
        <v>0.23</v>
      </c>
      <c r="H363" t="s">
        <v>298</v>
      </c>
      <c r="I363" t="s">
        <v>299</v>
      </c>
      <c r="J363">
        <v>19.55</v>
      </c>
      <c r="K363" t="s">
        <v>315</v>
      </c>
    </row>
    <row r="364" spans="1:11">
      <c r="A364">
        <v>43364</v>
      </c>
      <c r="B364" t="s">
        <v>23</v>
      </c>
      <c r="C364" t="s">
        <v>309</v>
      </c>
      <c r="D364" t="s">
        <v>243</v>
      </c>
      <c r="E364">
        <v>1</v>
      </c>
      <c r="F364">
        <v>85</v>
      </c>
      <c r="G364">
        <v>0.23</v>
      </c>
      <c r="H364" t="s">
        <v>298</v>
      </c>
      <c r="I364" t="s">
        <v>299</v>
      </c>
      <c r="J364">
        <v>19.55</v>
      </c>
      <c r="K364" t="s">
        <v>315</v>
      </c>
    </row>
    <row r="365" spans="1:11">
      <c r="A365">
        <v>43366</v>
      </c>
      <c r="B365" t="s">
        <v>23</v>
      </c>
      <c r="C365" t="s">
        <v>309</v>
      </c>
      <c r="D365" t="s">
        <v>243</v>
      </c>
      <c r="E365">
        <v>1</v>
      </c>
      <c r="F365">
        <v>85</v>
      </c>
      <c r="G365">
        <v>0.23</v>
      </c>
      <c r="H365" t="s">
        <v>298</v>
      </c>
      <c r="I365" t="s">
        <v>299</v>
      </c>
      <c r="J365">
        <v>19.55</v>
      </c>
      <c r="K365" t="s">
        <v>315</v>
      </c>
    </row>
    <row r="366" spans="1:11">
      <c r="A366">
        <v>43376</v>
      </c>
      <c r="B366" t="s">
        <v>23</v>
      </c>
      <c r="C366" t="s">
        <v>309</v>
      </c>
      <c r="D366" t="s">
        <v>243</v>
      </c>
      <c r="E366">
        <v>1</v>
      </c>
      <c r="F366">
        <v>85</v>
      </c>
      <c r="G366">
        <v>0.23</v>
      </c>
      <c r="H366" t="s">
        <v>298</v>
      </c>
      <c r="I366" t="s">
        <v>299</v>
      </c>
      <c r="J366">
        <v>19.55</v>
      </c>
      <c r="K366" t="s">
        <v>315</v>
      </c>
    </row>
    <row r="367" spans="1:11">
      <c r="A367">
        <v>43378</v>
      </c>
      <c r="B367" t="s">
        <v>23</v>
      </c>
      <c r="C367" t="s">
        <v>309</v>
      </c>
      <c r="D367" t="s">
        <v>243</v>
      </c>
      <c r="E367">
        <v>1</v>
      </c>
      <c r="F367">
        <v>85</v>
      </c>
      <c r="G367">
        <v>0.23</v>
      </c>
      <c r="H367" t="s">
        <v>298</v>
      </c>
      <c r="I367" t="s">
        <v>299</v>
      </c>
      <c r="J367">
        <v>19.55</v>
      </c>
      <c r="K367" t="s">
        <v>315</v>
      </c>
    </row>
    <row r="368" spans="1:11">
      <c r="A368">
        <v>43383</v>
      </c>
      <c r="B368" t="s">
        <v>23</v>
      </c>
      <c r="C368" t="s">
        <v>309</v>
      </c>
      <c r="D368" t="s">
        <v>243</v>
      </c>
      <c r="E368">
        <v>1</v>
      </c>
      <c r="F368">
        <v>85</v>
      </c>
      <c r="G368">
        <v>0.23</v>
      </c>
      <c r="H368" t="s">
        <v>298</v>
      </c>
      <c r="I368" t="s">
        <v>299</v>
      </c>
      <c r="J368">
        <v>19.55</v>
      </c>
      <c r="K368" t="s">
        <v>315</v>
      </c>
    </row>
    <row r="369" spans="1:11">
      <c r="A369">
        <v>43384</v>
      </c>
      <c r="B369" t="s">
        <v>23</v>
      </c>
      <c r="C369" t="s">
        <v>309</v>
      </c>
      <c r="D369" t="s">
        <v>243</v>
      </c>
      <c r="E369">
        <v>1</v>
      </c>
      <c r="F369">
        <v>85</v>
      </c>
      <c r="G369">
        <v>0.23</v>
      </c>
      <c r="H369" t="s">
        <v>298</v>
      </c>
      <c r="I369" t="s">
        <v>299</v>
      </c>
      <c r="J369">
        <v>19.55</v>
      </c>
      <c r="K369" t="s">
        <v>315</v>
      </c>
    </row>
    <row r="370" spans="1:11">
      <c r="A370">
        <v>43385</v>
      </c>
      <c r="B370" t="s">
        <v>23</v>
      </c>
      <c r="C370" t="s">
        <v>309</v>
      </c>
      <c r="D370" t="s">
        <v>243</v>
      </c>
      <c r="E370">
        <v>1</v>
      </c>
      <c r="F370">
        <v>85</v>
      </c>
      <c r="G370">
        <v>0.23</v>
      </c>
      <c r="H370" t="s">
        <v>298</v>
      </c>
      <c r="I370" t="s">
        <v>299</v>
      </c>
      <c r="J370">
        <v>19.55</v>
      </c>
      <c r="K370" t="s">
        <v>315</v>
      </c>
    </row>
    <row r="371" spans="1:11">
      <c r="A371">
        <v>43386</v>
      </c>
      <c r="B371" t="s">
        <v>23</v>
      </c>
      <c r="C371" t="s">
        <v>309</v>
      </c>
      <c r="D371" t="s">
        <v>243</v>
      </c>
      <c r="E371">
        <v>1</v>
      </c>
      <c r="F371">
        <v>85</v>
      </c>
      <c r="G371">
        <v>0.23</v>
      </c>
      <c r="H371" t="s">
        <v>298</v>
      </c>
      <c r="I371" t="s">
        <v>299</v>
      </c>
      <c r="J371">
        <v>19.55</v>
      </c>
      <c r="K371" t="s">
        <v>315</v>
      </c>
    </row>
    <row r="372" spans="1:11">
      <c r="A372">
        <v>43393</v>
      </c>
      <c r="B372" t="s">
        <v>23</v>
      </c>
      <c r="C372" t="s">
        <v>309</v>
      </c>
      <c r="D372" t="s">
        <v>243</v>
      </c>
      <c r="E372">
        <v>1</v>
      </c>
      <c r="F372">
        <v>85</v>
      </c>
      <c r="G372">
        <v>0.23</v>
      </c>
      <c r="H372" t="s">
        <v>298</v>
      </c>
      <c r="I372" t="s">
        <v>299</v>
      </c>
      <c r="J372">
        <v>19.55</v>
      </c>
      <c r="K372" t="s">
        <v>315</v>
      </c>
    </row>
    <row r="373" spans="1:11">
      <c r="A373">
        <v>43399</v>
      </c>
      <c r="B373" t="s">
        <v>23</v>
      </c>
      <c r="C373" t="s">
        <v>309</v>
      </c>
      <c r="D373" t="s">
        <v>243</v>
      </c>
      <c r="E373">
        <v>1</v>
      </c>
      <c r="F373">
        <v>85</v>
      </c>
      <c r="G373">
        <v>0.23</v>
      </c>
      <c r="H373" t="s">
        <v>298</v>
      </c>
      <c r="I373" t="s">
        <v>299</v>
      </c>
      <c r="J373">
        <v>19.55</v>
      </c>
      <c r="K373" t="s">
        <v>315</v>
      </c>
    </row>
    <row r="374" spans="1:11">
      <c r="A374">
        <v>43401</v>
      </c>
      <c r="B374" t="s">
        <v>23</v>
      </c>
      <c r="C374" t="s">
        <v>309</v>
      </c>
      <c r="D374" t="s">
        <v>243</v>
      </c>
      <c r="E374">
        <v>1</v>
      </c>
      <c r="F374">
        <v>85</v>
      </c>
      <c r="G374">
        <v>0.23</v>
      </c>
      <c r="H374" t="s">
        <v>298</v>
      </c>
      <c r="I374" t="s">
        <v>299</v>
      </c>
      <c r="J374">
        <v>19.55</v>
      </c>
      <c r="K374" t="s">
        <v>315</v>
      </c>
    </row>
    <row r="375" spans="1:11">
      <c r="A375">
        <v>43405</v>
      </c>
      <c r="B375" t="s">
        <v>23</v>
      </c>
      <c r="C375" t="s">
        <v>309</v>
      </c>
      <c r="D375" t="s">
        <v>243</v>
      </c>
      <c r="E375">
        <v>1</v>
      </c>
      <c r="F375">
        <v>85</v>
      </c>
      <c r="G375">
        <v>0.23</v>
      </c>
      <c r="H375" t="s">
        <v>298</v>
      </c>
      <c r="I375" t="s">
        <v>299</v>
      </c>
      <c r="J375">
        <v>19.55</v>
      </c>
      <c r="K375" t="s">
        <v>315</v>
      </c>
    </row>
    <row r="376" spans="1:11">
      <c r="A376">
        <v>43406</v>
      </c>
      <c r="B376" t="s">
        <v>23</v>
      </c>
      <c r="C376" t="s">
        <v>309</v>
      </c>
      <c r="D376" t="s">
        <v>243</v>
      </c>
      <c r="E376">
        <v>1</v>
      </c>
      <c r="F376">
        <v>85</v>
      </c>
      <c r="G376">
        <v>0.23</v>
      </c>
      <c r="H376" t="s">
        <v>298</v>
      </c>
      <c r="I376" t="s">
        <v>299</v>
      </c>
      <c r="J376">
        <v>19.55</v>
      </c>
      <c r="K376" t="s">
        <v>315</v>
      </c>
    </row>
    <row r="377" spans="1:11">
      <c r="A377">
        <v>43410</v>
      </c>
      <c r="B377" t="s">
        <v>23</v>
      </c>
      <c r="C377" t="s">
        <v>309</v>
      </c>
      <c r="D377" t="s">
        <v>243</v>
      </c>
      <c r="E377">
        <v>1</v>
      </c>
      <c r="F377">
        <v>85</v>
      </c>
      <c r="G377">
        <v>0.23</v>
      </c>
      <c r="H377" t="s">
        <v>298</v>
      </c>
      <c r="I377" t="s">
        <v>299</v>
      </c>
      <c r="J377">
        <v>19.55</v>
      </c>
      <c r="K377" t="s">
        <v>315</v>
      </c>
    </row>
    <row r="378" spans="1:11">
      <c r="A378">
        <v>43413</v>
      </c>
      <c r="B378" t="s">
        <v>23</v>
      </c>
      <c r="C378" t="s">
        <v>309</v>
      </c>
      <c r="D378" t="s">
        <v>243</v>
      </c>
      <c r="E378">
        <v>1</v>
      </c>
      <c r="F378">
        <v>85</v>
      </c>
      <c r="G378">
        <v>0.23</v>
      </c>
      <c r="H378" t="s">
        <v>298</v>
      </c>
      <c r="I378" t="s">
        <v>299</v>
      </c>
      <c r="J378">
        <v>19.55</v>
      </c>
      <c r="K378" t="s">
        <v>315</v>
      </c>
    </row>
    <row r="379" spans="1:11">
      <c r="A379">
        <v>43419</v>
      </c>
      <c r="B379" t="s">
        <v>23</v>
      </c>
      <c r="C379" t="s">
        <v>309</v>
      </c>
      <c r="D379" t="s">
        <v>243</v>
      </c>
      <c r="E379">
        <v>1</v>
      </c>
      <c r="F379">
        <v>85</v>
      </c>
      <c r="G379">
        <v>0.23</v>
      </c>
      <c r="H379" t="s">
        <v>298</v>
      </c>
      <c r="I379" t="s">
        <v>299</v>
      </c>
      <c r="J379">
        <v>19.55</v>
      </c>
      <c r="K379" t="s">
        <v>315</v>
      </c>
    </row>
    <row r="380" spans="1:11">
      <c r="A380">
        <v>43423</v>
      </c>
      <c r="B380" t="s">
        <v>23</v>
      </c>
      <c r="C380" t="s">
        <v>309</v>
      </c>
      <c r="D380" t="s">
        <v>243</v>
      </c>
      <c r="E380">
        <v>1</v>
      </c>
      <c r="F380">
        <v>85</v>
      </c>
      <c r="G380">
        <v>0.23</v>
      </c>
      <c r="H380" t="s">
        <v>298</v>
      </c>
      <c r="I380" t="s">
        <v>299</v>
      </c>
      <c r="J380">
        <v>19.55</v>
      </c>
      <c r="K380" t="s">
        <v>315</v>
      </c>
    </row>
    <row r="381" spans="1:11">
      <c r="A381">
        <v>43425</v>
      </c>
      <c r="B381" t="s">
        <v>23</v>
      </c>
      <c r="C381" t="s">
        <v>309</v>
      </c>
      <c r="D381" t="s">
        <v>243</v>
      </c>
      <c r="E381">
        <v>1</v>
      </c>
      <c r="F381">
        <v>85</v>
      </c>
      <c r="G381">
        <v>0.23</v>
      </c>
      <c r="H381" t="s">
        <v>298</v>
      </c>
      <c r="I381" t="s">
        <v>299</v>
      </c>
      <c r="J381">
        <v>19.55</v>
      </c>
      <c r="K381" t="s">
        <v>315</v>
      </c>
    </row>
    <row r="382" spans="1:11">
      <c r="A382">
        <v>43426</v>
      </c>
      <c r="B382" t="s">
        <v>23</v>
      </c>
      <c r="C382" t="s">
        <v>309</v>
      </c>
      <c r="D382" t="s">
        <v>243</v>
      </c>
      <c r="E382">
        <v>1</v>
      </c>
      <c r="F382">
        <v>85</v>
      </c>
      <c r="G382">
        <v>0.23</v>
      </c>
      <c r="H382" t="s">
        <v>298</v>
      </c>
      <c r="I382" t="s">
        <v>299</v>
      </c>
      <c r="J382">
        <v>19.55</v>
      </c>
      <c r="K382" t="s">
        <v>315</v>
      </c>
    </row>
    <row r="383" spans="1:11">
      <c r="A383">
        <v>43427</v>
      </c>
      <c r="B383" t="s">
        <v>23</v>
      </c>
      <c r="C383" t="s">
        <v>309</v>
      </c>
      <c r="D383" t="s">
        <v>243</v>
      </c>
      <c r="E383">
        <v>1</v>
      </c>
      <c r="F383">
        <v>85</v>
      </c>
      <c r="G383">
        <v>0.23</v>
      </c>
      <c r="H383" t="s">
        <v>298</v>
      </c>
      <c r="I383" t="s">
        <v>299</v>
      </c>
      <c r="J383">
        <v>19.55</v>
      </c>
      <c r="K383" t="s">
        <v>315</v>
      </c>
    </row>
    <row r="384" spans="1:11">
      <c r="A384">
        <v>43430</v>
      </c>
      <c r="B384" t="s">
        <v>23</v>
      </c>
      <c r="C384" t="s">
        <v>309</v>
      </c>
      <c r="D384" t="s">
        <v>243</v>
      </c>
      <c r="E384">
        <v>1</v>
      </c>
      <c r="F384">
        <v>85</v>
      </c>
      <c r="G384">
        <v>0.23</v>
      </c>
      <c r="H384" t="s">
        <v>298</v>
      </c>
      <c r="I384" t="s">
        <v>299</v>
      </c>
      <c r="J384">
        <v>19.55</v>
      </c>
      <c r="K384" t="s">
        <v>315</v>
      </c>
    </row>
    <row r="385" spans="1:11">
      <c r="A385">
        <v>43432</v>
      </c>
      <c r="B385" t="s">
        <v>23</v>
      </c>
      <c r="C385" t="s">
        <v>309</v>
      </c>
      <c r="D385" t="s">
        <v>243</v>
      </c>
      <c r="E385">
        <v>1</v>
      </c>
      <c r="F385">
        <v>85</v>
      </c>
      <c r="G385">
        <v>0.23</v>
      </c>
      <c r="H385" t="s">
        <v>298</v>
      </c>
      <c r="I385" t="s">
        <v>299</v>
      </c>
      <c r="J385">
        <v>19.55</v>
      </c>
      <c r="K385" t="s">
        <v>315</v>
      </c>
    </row>
    <row r="386" spans="1:11">
      <c r="A386">
        <v>43434</v>
      </c>
      <c r="B386" t="s">
        <v>23</v>
      </c>
      <c r="C386" t="s">
        <v>309</v>
      </c>
      <c r="D386" t="s">
        <v>243</v>
      </c>
      <c r="E386">
        <v>1</v>
      </c>
      <c r="F386">
        <v>85</v>
      </c>
      <c r="G386">
        <v>0.23</v>
      </c>
      <c r="H386" t="s">
        <v>298</v>
      </c>
      <c r="I386" t="s">
        <v>299</v>
      </c>
      <c r="J386">
        <v>19.55</v>
      </c>
      <c r="K386" t="s">
        <v>315</v>
      </c>
    </row>
    <row r="387" spans="1:11">
      <c r="A387">
        <v>43447</v>
      </c>
      <c r="B387" t="s">
        <v>23</v>
      </c>
      <c r="C387" t="s">
        <v>309</v>
      </c>
      <c r="D387" t="s">
        <v>243</v>
      </c>
      <c r="E387">
        <v>1</v>
      </c>
      <c r="F387">
        <v>85</v>
      </c>
      <c r="G387">
        <v>0.23</v>
      </c>
      <c r="H387" t="s">
        <v>298</v>
      </c>
      <c r="I387" t="s">
        <v>299</v>
      </c>
      <c r="J387">
        <v>19.55</v>
      </c>
      <c r="K387" t="s">
        <v>315</v>
      </c>
    </row>
    <row r="388" spans="1:11">
      <c r="A388">
        <v>43452</v>
      </c>
      <c r="B388" t="s">
        <v>23</v>
      </c>
      <c r="C388" t="s">
        <v>309</v>
      </c>
      <c r="D388" t="s">
        <v>243</v>
      </c>
      <c r="E388">
        <v>1</v>
      </c>
      <c r="F388">
        <v>85</v>
      </c>
      <c r="G388">
        <v>0.23</v>
      </c>
      <c r="H388" t="s">
        <v>298</v>
      </c>
      <c r="I388" t="s">
        <v>299</v>
      </c>
      <c r="J388">
        <v>19.55</v>
      </c>
      <c r="K388" t="s">
        <v>315</v>
      </c>
    </row>
    <row r="389" spans="1:11">
      <c r="A389">
        <v>43453</v>
      </c>
      <c r="B389" t="s">
        <v>23</v>
      </c>
      <c r="C389" t="s">
        <v>309</v>
      </c>
      <c r="D389" t="s">
        <v>243</v>
      </c>
      <c r="E389">
        <v>1</v>
      </c>
      <c r="F389">
        <v>85</v>
      </c>
      <c r="G389">
        <v>0.23</v>
      </c>
      <c r="H389" t="s">
        <v>298</v>
      </c>
      <c r="I389" t="s">
        <v>299</v>
      </c>
      <c r="J389">
        <v>19.55</v>
      </c>
      <c r="K389" t="s">
        <v>315</v>
      </c>
    </row>
    <row r="390" spans="1:11">
      <c r="A390">
        <v>43455</v>
      </c>
      <c r="B390" t="s">
        <v>23</v>
      </c>
      <c r="C390" t="s">
        <v>309</v>
      </c>
      <c r="D390" t="s">
        <v>243</v>
      </c>
      <c r="E390">
        <v>1</v>
      </c>
      <c r="F390">
        <v>85</v>
      </c>
      <c r="G390">
        <v>0.23</v>
      </c>
      <c r="H390" t="s">
        <v>298</v>
      </c>
      <c r="I390" t="s">
        <v>299</v>
      </c>
      <c r="J390">
        <v>19.55</v>
      </c>
      <c r="K390" t="s">
        <v>315</v>
      </c>
    </row>
    <row r="391" spans="1:11">
      <c r="A391">
        <v>43461</v>
      </c>
      <c r="B391" t="s">
        <v>23</v>
      </c>
      <c r="C391" t="s">
        <v>309</v>
      </c>
      <c r="D391" t="s">
        <v>243</v>
      </c>
      <c r="E391">
        <v>1</v>
      </c>
      <c r="F391">
        <v>85</v>
      </c>
      <c r="G391">
        <v>0.23</v>
      </c>
      <c r="H391" t="s">
        <v>298</v>
      </c>
      <c r="I391" t="s">
        <v>299</v>
      </c>
      <c r="J391">
        <v>19.55</v>
      </c>
      <c r="K391" t="s">
        <v>315</v>
      </c>
    </row>
    <row r="392" spans="1:11">
      <c r="A392">
        <v>43462</v>
      </c>
      <c r="B392" t="s">
        <v>23</v>
      </c>
      <c r="C392" t="s">
        <v>309</v>
      </c>
      <c r="D392" t="s">
        <v>243</v>
      </c>
      <c r="E392">
        <v>1</v>
      </c>
      <c r="F392">
        <v>85</v>
      </c>
      <c r="G392">
        <v>0.23</v>
      </c>
      <c r="H392" t="s">
        <v>298</v>
      </c>
      <c r="I392" t="s">
        <v>299</v>
      </c>
      <c r="J392">
        <v>19.55</v>
      </c>
      <c r="K392" t="s">
        <v>315</v>
      </c>
    </row>
    <row r="393" spans="1:11">
      <c r="A393">
        <v>43470</v>
      </c>
      <c r="B393" t="s">
        <v>23</v>
      </c>
      <c r="C393" t="s">
        <v>309</v>
      </c>
      <c r="D393" t="s">
        <v>243</v>
      </c>
      <c r="E393">
        <v>1</v>
      </c>
      <c r="F393">
        <v>85</v>
      </c>
      <c r="G393">
        <v>0.23</v>
      </c>
      <c r="H393" t="s">
        <v>298</v>
      </c>
      <c r="I393" t="s">
        <v>299</v>
      </c>
      <c r="J393">
        <v>19.55</v>
      </c>
      <c r="K393" t="s">
        <v>315</v>
      </c>
    </row>
    <row r="394" spans="1:11">
      <c r="A394">
        <v>43483</v>
      </c>
      <c r="B394" t="s">
        <v>23</v>
      </c>
      <c r="C394" t="s">
        <v>309</v>
      </c>
      <c r="D394" t="s">
        <v>243</v>
      </c>
      <c r="E394">
        <v>1</v>
      </c>
      <c r="F394">
        <v>85</v>
      </c>
      <c r="G394">
        <v>0.23</v>
      </c>
      <c r="H394" t="s">
        <v>298</v>
      </c>
      <c r="I394" t="s">
        <v>299</v>
      </c>
      <c r="J394">
        <v>19.55</v>
      </c>
      <c r="K394" t="s">
        <v>315</v>
      </c>
    </row>
    <row r="395" spans="1:11">
      <c r="A395">
        <v>43484</v>
      </c>
      <c r="B395" t="s">
        <v>23</v>
      </c>
      <c r="C395" t="s">
        <v>309</v>
      </c>
      <c r="D395" t="s">
        <v>243</v>
      </c>
      <c r="E395">
        <v>1</v>
      </c>
      <c r="F395">
        <v>85</v>
      </c>
      <c r="G395">
        <v>0.23</v>
      </c>
      <c r="H395" t="s">
        <v>298</v>
      </c>
      <c r="I395" t="s">
        <v>299</v>
      </c>
      <c r="J395">
        <v>19.55</v>
      </c>
      <c r="K395" t="s">
        <v>315</v>
      </c>
    </row>
    <row r="396" spans="1:11">
      <c r="A396">
        <v>43486</v>
      </c>
      <c r="B396" t="s">
        <v>23</v>
      </c>
      <c r="C396" t="s">
        <v>309</v>
      </c>
      <c r="D396" t="s">
        <v>243</v>
      </c>
      <c r="E396">
        <v>1</v>
      </c>
      <c r="F396">
        <v>85</v>
      </c>
      <c r="G396">
        <v>0.23</v>
      </c>
      <c r="H396" t="s">
        <v>298</v>
      </c>
      <c r="I396" t="s">
        <v>299</v>
      </c>
      <c r="J396">
        <v>19.55</v>
      </c>
      <c r="K396" t="s">
        <v>315</v>
      </c>
    </row>
    <row r="397" spans="1:11">
      <c r="A397">
        <v>43488</v>
      </c>
      <c r="B397" t="s">
        <v>23</v>
      </c>
      <c r="C397" t="s">
        <v>309</v>
      </c>
      <c r="D397" t="s">
        <v>243</v>
      </c>
      <c r="E397">
        <v>1</v>
      </c>
      <c r="F397">
        <v>85</v>
      </c>
      <c r="G397">
        <v>0.23</v>
      </c>
      <c r="H397" t="s">
        <v>298</v>
      </c>
      <c r="I397" t="s">
        <v>299</v>
      </c>
      <c r="J397">
        <v>19.55</v>
      </c>
      <c r="K397" t="s">
        <v>315</v>
      </c>
    </row>
    <row r="398" spans="1:11">
      <c r="A398">
        <v>43526</v>
      </c>
      <c r="B398" t="s">
        <v>23</v>
      </c>
      <c r="C398" t="s">
        <v>309</v>
      </c>
      <c r="D398" t="s">
        <v>243</v>
      </c>
      <c r="E398">
        <v>1</v>
      </c>
      <c r="F398">
        <v>85</v>
      </c>
      <c r="G398">
        <v>0.23</v>
      </c>
      <c r="H398" t="s">
        <v>298</v>
      </c>
      <c r="I398" t="s">
        <v>299</v>
      </c>
      <c r="J398">
        <v>19.55</v>
      </c>
      <c r="K398" t="s">
        <v>315</v>
      </c>
    </row>
    <row r="399" spans="1:11">
      <c r="A399">
        <v>43527</v>
      </c>
      <c r="B399" t="s">
        <v>23</v>
      </c>
      <c r="C399" t="s">
        <v>309</v>
      </c>
      <c r="D399" t="s">
        <v>243</v>
      </c>
      <c r="E399">
        <v>1</v>
      </c>
      <c r="F399">
        <v>85</v>
      </c>
      <c r="G399">
        <v>0.23</v>
      </c>
      <c r="H399" t="s">
        <v>298</v>
      </c>
      <c r="I399" t="s">
        <v>299</v>
      </c>
      <c r="J399">
        <v>19.55</v>
      </c>
      <c r="K399" t="s">
        <v>315</v>
      </c>
    </row>
    <row r="400" spans="1:11">
      <c r="A400">
        <v>43534</v>
      </c>
      <c r="B400" t="s">
        <v>23</v>
      </c>
      <c r="C400" t="s">
        <v>309</v>
      </c>
      <c r="D400" t="s">
        <v>243</v>
      </c>
      <c r="E400">
        <v>1</v>
      </c>
      <c r="F400">
        <v>85</v>
      </c>
      <c r="G400">
        <v>0.23</v>
      </c>
      <c r="H400" t="s">
        <v>298</v>
      </c>
      <c r="I400" t="s">
        <v>299</v>
      </c>
      <c r="J400">
        <v>19.55</v>
      </c>
      <c r="K400" t="s">
        <v>315</v>
      </c>
    </row>
    <row r="401" spans="1:11">
      <c r="A401">
        <v>43535</v>
      </c>
      <c r="B401" t="s">
        <v>23</v>
      </c>
      <c r="C401" t="s">
        <v>309</v>
      </c>
      <c r="D401" t="s">
        <v>243</v>
      </c>
      <c r="E401">
        <v>1</v>
      </c>
      <c r="F401">
        <v>85</v>
      </c>
      <c r="G401">
        <v>0.23</v>
      </c>
      <c r="H401" t="s">
        <v>298</v>
      </c>
      <c r="I401" t="s">
        <v>299</v>
      </c>
      <c r="J401">
        <v>19.55</v>
      </c>
      <c r="K401" t="s">
        <v>315</v>
      </c>
    </row>
    <row r="402" spans="1:11">
      <c r="A402">
        <v>43546</v>
      </c>
      <c r="B402" t="s">
        <v>23</v>
      </c>
      <c r="C402" t="s">
        <v>309</v>
      </c>
      <c r="D402" t="s">
        <v>243</v>
      </c>
      <c r="E402">
        <v>1</v>
      </c>
      <c r="F402">
        <v>85</v>
      </c>
      <c r="G402">
        <v>0.23</v>
      </c>
      <c r="H402" t="s">
        <v>298</v>
      </c>
      <c r="I402" t="s">
        <v>299</v>
      </c>
      <c r="J402">
        <v>19.55</v>
      </c>
      <c r="K402" t="s">
        <v>315</v>
      </c>
    </row>
    <row r="403" spans="1:11">
      <c r="A403">
        <v>43547</v>
      </c>
      <c r="B403" t="s">
        <v>23</v>
      </c>
      <c r="C403" t="s">
        <v>309</v>
      </c>
      <c r="D403" t="s">
        <v>243</v>
      </c>
      <c r="E403">
        <v>1</v>
      </c>
      <c r="F403">
        <v>85</v>
      </c>
      <c r="G403">
        <v>0.23</v>
      </c>
      <c r="H403" t="s">
        <v>298</v>
      </c>
      <c r="I403" t="s">
        <v>299</v>
      </c>
      <c r="J403">
        <v>19.55</v>
      </c>
      <c r="K403" t="s">
        <v>315</v>
      </c>
    </row>
    <row r="404" spans="1:11">
      <c r="A404">
        <v>43557</v>
      </c>
      <c r="B404" t="s">
        <v>23</v>
      </c>
      <c r="C404" t="s">
        <v>309</v>
      </c>
      <c r="D404" t="s">
        <v>243</v>
      </c>
      <c r="E404">
        <v>1</v>
      </c>
      <c r="F404">
        <v>85</v>
      </c>
      <c r="G404">
        <v>0.23</v>
      </c>
      <c r="H404" t="s">
        <v>298</v>
      </c>
      <c r="I404" t="s">
        <v>299</v>
      </c>
      <c r="J404">
        <v>19.55</v>
      </c>
      <c r="K404" t="s">
        <v>315</v>
      </c>
    </row>
    <row r="405" spans="1:11">
      <c r="A405">
        <v>43561</v>
      </c>
      <c r="B405" t="s">
        <v>23</v>
      </c>
      <c r="C405" t="s">
        <v>309</v>
      </c>
      <c r="D405" t="s">
        <v>243</v>
      </c>
      <c r="E405">
        <v>1</v>
      </c>
      <c r="F405">
        <v>85</v>
      </c>
      <c r="G405">
        <v>0.23</v>
      </c>
      <c r="H405" t="s">
        <v>298</v>
      </c>
      <c r="I405" t="s">
        <v>299</v>
      </c>
      <c r="J405">
        <v>19.55</v>
      </c>
      <c r="K405" t="s">
        <v>315</v>
      </c>
    </row>
    <row r="406" spans="1:11">
      <c r="A406">
        <v>43565</v>
      </c>
      <c r="B406" t="s">
        <v>23</v>
      </c>
      <c r="C406" t="s">
        <v>309</v>
      </c>
      <c r="D406" t="s">
        <v>243</v>
      </c>
      <c r="E406">
        <v>1</v>
      </c>
      <c r="F406">
        <v>85</v>
      </c>
      <c r="G406">
        <v>0.23</v>
      </c>
      <c r="H406" t="s">
        <v>298</v>
      </c>
      <c r="I406" t="s">
        <v>299</v>
      </c>
      <c r="J406">
        <v>19.55</v>
      </c>
      <c r="K406" t="s">
        <v>315</v>
      </c>
    </row>
    <row r="407" spans="1:11">
      <c r="A407">
        <v>43568</v>
      </c>
      <c r="B407" t="s">
        <v>23</v>
      </c>
      <c r="C407" t="s">
        <v>309</v>
      </c>
      <c r="D407" t="s">
        <v>243</v>
      </c>
      <c r="E407">
        <v>1</v>
      </c>
      <c r="F407">
        <v>85</v>
      </c>
      <c r="G407">
        <v>0.23</v>
      </c>
      <c r="H407" t="s">
        <v>298</v>
      </c>
      <c r="I407" t="s">
        <v>299</v>
      </c>
      <c r="J407">
        <v>19.55</v>
      </c>
      <c r="K407" t="s">
        <v>315</v>
      </c>
    </row>
    <row r="408" spans="1:11">
      <c r="A408">
        <v>43569</v>
      </c>
      <c r="B408" t="s">
        <v>23</v>
      </c>
      <c r="C408" t="s">
        <v>309</v>
      </c>
      <c r="D408" t="s">
        <v>243</v>
      </c>
      <c r="E408">
        <v>1</v>
      </c>
      <c r="F408">
        <v>85</v>
      </c>
      <c r="G408">
        <v>0.23</v>
      </c>
      <c r="H408" t="s">
        <v>298</v>
      </c>
      <c r="I408" t="s">
        <v>299</v>
      </c>
      <c r="J408">
        <v>19.55</v>
      </c>
      <c r="K408" t="s">
        <v>315</v>
      </c>
    </row>
    <row r="409" spans="1:11">
      <c r="A409">
        <v>43573</v>
      </c>
      <c r="B409" t="s">
        <v>23</v>
      </c>
      <c r="C409" t="s">
        <v>309</v>
      </c>
      <c r="D409" t="s">
        <v>243</v>
      </c>
      <c r="E409">
        <v>1</v>
      </c>
      <c r="F409">
        <v>85</v>
      </c>
      <c r="G409">
        <v>0.23</v>
      </c>
      <c r="H409" t="s">
        <v>298</v>
      </c>
      <c r="I409" t="s">
        <v>299</v>
      </c>
      <c r="J409">
        <v>19.55</v>
      </c>
      <c r="K409" t="s">
        <v>315</v>
      </c>
    </row>
    <row r="410" spans="1:11">
      <c r="A410">
        <v>43574</v>
      </c>
      <c r="B410" t="s">
        <v>23</v>
      </c>
      <c r="C410" t="s">
        <v>309</v>
      </c>
      <c r="D410" t="s">
        <v>243</v>
      </c>
      <c r="E410">
        <v>1</v>
      </c>
      <c r="F410">
        <v>85</v>
      </c>
      <c r="G410">
        <v>0.23</v>
      </c>
      <c r="H410" t="s">
        <v>298</v>
      </c>
      <c r="I410" t="s">
        <v>299</v>
      </c>
      <c r="J410">
        <v>19.55</v>
      </c>
      <c r="K410" t="s">
        <v>315</v>
      </c>
    </row>
    <row r="411" spans="1:11">
      <c r="A411">
        <v>43576</v>
      </c>
      <c r="B411" t="s">
        <v>23</v>
      </c>
      <c r="C411" t="s">
        <v>309</v>
      </c>
      <c r="D411" t="s">
        <v>243</v>
      </c>
      <c r="E411">
        <v>1</v>
      </c>
      <c r="F411">
        <v>85</v>
      </c>
      <c r="G411">
        <v>0.23</v>
      </c>
      <c r="H411" t="s">
        <v>298</v>
      </c>
      <c r="I411" t="s">
        <v>299</v>
      </c>
      <c r="J411">
        <v>19.55</v>
      </c>
      <c r="K411" t="s">
        <v>315</v>
      </c>
    </row>
    <row r="412" spans="1:11">
      <c r="A412">
        <v>43582</v>
      </c>
      <c r="B412" t="s">
        <v>23</v>
      </c>
      <c r="C412" t="s">
        <v>309</v>
      </c>
      <c r="D412" t="s">
        <v>243</v>
      </c>
      <c r="E412">
        <v>1</v>
      </c>
      <c r="F412">
        <v>85</v>
      </c>
      <c r="G412">
        <v>0.23</v>
      </c>
      <c r="H412" t="s">
        <v>298</v>
      </c>
      <c r="I412" t="s">
        <v>299</v>
      </c>
      <c r="J412">
        <v>19.55</v>
      </c>
      <c r="K412" t="s">
        <v>315</v>
      </c>
    </row>
    <row r="413" spans="1:11">
      <c r="A413">
        <v>43583</v>
      </c>
      <c r="B413" t="s">
        <v>23</v>
      </c>
      <c r="C413" t="s">
        <v>309</v>
      </c>
      <c r="D413" t="s">
        <v>243</v>
      </c>
      <c r="E413">
        <v>1</v>
      </c>
      <c r="F413">
        <v>85</v>
      </c>
      <c r="G413">
        <v>0.23</v>
      </c>
      <c r="H413" t="s">
        <v>298</v>
      </c>
      <c r="I413" t="s">
        <v>299</v>
      </c>
      <c r="J413">
        <v>19.55</v>
      </c>
      <c r="K413" t="s">
        <v>315</v>
      </c>
    </row>
    <row r="414" spans="1:11">
      <c r="A414">
        <v>43590</v>
      </c>
      <c r="B414" t="s">
        <v>23</v>
      </c>
      <c r="C414" t="s">
        <v>309</v>
      </c>
      <c r="D414" t="s">
        <v>243</v>
      </c>
      <c r="E414">
        <v>1</v>
      </c>
      <c r="F414">
        <v>85</v>
      </c>
      <c r="G414">
        <v>0.23</v>
      </c>
      <c r="H414" t="s">
        <v>298</v>
      </c>
      <c r="I414" t="s">
        <v>299</v>
      </c>
      <c r="J414">
        <v>19.55</v>
      </c>
      <c r="K414" t="s">
        <v>315</v>
      </c>
    </row>
    <row r="415" spans="1:11">
      <c r="A415">
        <v>43594</v>
      </c>
      <c r="B415" t="s">
        <v>23</v>
      </c>
      <c r="C415" t="s">
        <v>309</v>
      </c>
      <c r="D415" t="s">
        <v>243</v>
      </c>
      <c r="E415">
        <v>1</v>
      </c>
      <c r="F415">
        <v>85</v>
      </c>
      <c r="G415">
        <v>0.23</v>
      </c>
      <c r="H415" t="s">
        <v>298</v>
      </c>
      <c r="I415" t="s">
        <v>299</v>
      </c>
      <c r="J415">
        <v>19.55</v>
      </c>
      <c r="K415" t="s">
        <v>315</v>
      </c>
    </row>
    <row r="416" spans="1:11">
      <c r="A416">
        <v>43597</v>
      </c>
      <c r="B416" t="s">
        <v>23</v>
      </c>
      <c r="C416" t="s">
        <v>309</v>
      </c>
      <c r="D416" t="s">
        <v>243</v>
      </c>
      <c r="E416">
        <v>1</v>
      </c>
      <c r="F416">
        <v>85</v>
      </c>
      <c r="G416">
        <v>0.23</v>
      </c>
      <c r="H416" t="s">
        <v>298</v>
      </c>
      <c r="I416" t="s">
        <v>299</v>
      </c>
      <c r="J416">
        <v>19.55</v>
      </c>
      <c r="K416" t="s">
        <v>315</v>
      </c>
    </row>
    <row r="417" spans="1:11">
      <c r="A417">
        <v>43603</v>
      </c>
      <c r="B417" t="s">
        <v>23</v>
      </c>
      <c r="C417" t="s">
        <v>309</v>
      </c>
      <c r="D417" t="s">
        <v>243</v>
      </c>
      <c r="E417">
        <v>1</v>
      </c>
      <c r="F417">
        <v>85</v>
      </c>
      <c r="G417">
        <v>0.23</v>
      </c>
      <c r="H417" t="s">
        <v>298</v>
      </c>
      <c r="I417" t="s">
        <v>299</v>
      </c>
      <c r="J417">
        <v>19.55</v>
      </c>
      <c r="K417" t="s">
        <v>315</v>
      </c>
    </row>
    <row r="418" spans="1:11">
      <c r="A418">
        <v>43604</v>
      </c>
      <c r="B418" t="s">
        <v>23</v>
      </c>
      <c r="C418" t="s">
        <v>309</v>
      </c>
      <c r="D418" t="s">
        <v>243</v>
      </c>
      <c r="E418">
        <v>1</v>
      </c>
      <c r="F418">
        <v>85</v>
      </c>
      <c r="G418">
        <v>0.23</v>
      </c>
      <c r="H418" t="s">
        <v>298</v>
      </c>
      <c r="I418" t="s">
        <v>299</v>
      </c>
      <c r="J418">
        <v>19.55</v>
      </c>
      <c r="K418" t="s">
        <v>315</v>
      </c>
    </row>
    <row r="419" spans="1:11">
      <c r="A419">
        <v>43616</v>
      </c>
      <c r="B419" t="s">
        <v>23</v>
      </c>
      <c r="C419" t="s">
        <v>309</v>
      </c>
      <c r="D419" t="s">
        <v>243</v>
      </c>
      <c r="E419">
        <v>1</v>
      </c>
      <c r="F419">
        <v>85</v>
      </c>
      <c r="G419">
        <v>0.23</v>
      </c>
      <c r="H419" t="s">
        <v>298</v>
      </c>
      <c r="I419" t="s">
        <v>299</v>
      </c>
      <c r="J419">
        <v>19.55</v>
      </c>
      <c r="K419" t="s">
        <v>315</v>
      </c>
    </row>
    <row r="420" spans="1:11">
      <c r="A420">
        <v>43633</v>
      </c>
      <c r="B420" t="s">
        <v>23</v>
      </c>
      <c r="C420" t="s">
        <v>309</v>
      </c>
      <c r="D420" t="s">
        <v>243</v>
      </c>
      <c r="E420">
        <v>1</v>
      </c>
      <c r="F420">
        <v>85</v>
      </c>
      <c r="G420">
        <v>0.23</v>
      </c>
      <c r="H420" t="s">
        <v>298</v>
      </c>
      <c r="I420" t="s">
        <v>299</v>
      </c>
      <c r="J420">
        <v>19.55</v>
      </c>
      <c r="K420" t="s">
        <v>315</v>
      </c>
    </row>
    <row r="421" spans="1:11">
      <c r="A421">
        <v>43657</v>
      </c>
      <c r="B421" t="s">
        <v>23</v>
      </c>
      <c r="C421" t="s">
        <v>309</v>
      </c>
      <c r="D421" t="s">
        <v>243</v>
      </c>
      <c r="E421">
        <v>1</v>
      </c>
      <c r="F421">
        <v>85</v>
      </c>
      <c r="G421">
        <v>0.23</v>
      </c>
      <c r="H421" t="s">
        <v>298</v>
      </c>
      <c r="I421" t="s">
        <v>299</v>
      </c>
      <c r="J421">
        <v>19.55</v>
      </c>
      <c r="K421" t="s">
        <v>315</v>
      </c>
    </row>
    <row r="422" spans="1:11">
      <c r="A422">
        <v>43668</v>
      </c>
      <c r="B422" t="s">
        <v>23</v>
      </c>
      <c r="C422" t="s">
        <v>309</v>
      </c>
      <c r="D422" t="s">
        <v>243</v>
      </c>
      <c r="E422">
        <v>1</v>
      </c>
      <c r="F422">
        <v>85</v>
      </c>
      <c r="G422">
        <v>0.23</v>
      </c>
      <c r="H422" t="s">
        <v>298</v>
      </c>
      <c r="I422" t="s">
        <v>299</v>
      </c>
      <c r="J422">
        <v>19.55</v>
      </c>
      <c r="K422" t="s">
        <v>315</v>
      </c>
    </row>
    <row r="423" spans="1:11">
      <c r="A423">
        <v>43674</v>
      </c>
      <c r="B423" t="s">
        <v>23</v>
      </c>
      <c r="C423" t="s">
        <v>309</v>
      </c>
      <c r="D423" t="s">
        <v>243</v>
      </c>
      <c r="E423">
        <v>1</v>
      </c>
      <c r="F423">
        <v>85</v>
      </c>
      <c r="G423">
        <v>0.23</v>
      </c>
      <c r="H423" t="s">
        <v>298</v>
      </c>
      <c r="I423" t="s">
        <v>299</v>
      </c>
      <c r="J423">
        <v>19.55</v>
      </c>
      <c r="K423" t="s">
        <v>315</v>
      </c>
    </row>
    <row r="424" spans="1:11">
      <c r="A424">
        <v>43715</v>
      </c>
      <c r="B424" t="s">
        <v>23</v>
      </c>
      <c r="C424" t="s">
        <v>309</v>
      </c>
      <c r="D424" t="s">
        <v>243</v>
      </c>
      <c r="E424">
        <v>1</v>
      </c>
      <c r="F424">
        <v>85</v>
      </c>
      <c r="G424">
        <v>0.23</v>
      </c>
      <c r="H424" t="s">
        <v>298</v>
      </c>
      <c r="I424" t="s">
        <v>299</v>
      </c>
      <c r="J424">
        <v>19.55</v>
      </c>
      <c r="K424" t="s">
        <v>315</v>
      </c>
    </row>
    <row r="425" spans="1:11">
      <c r="A425">
        <v>43722</v>
      </c>
      <c r="B425" t="s">
        <v>23</v>
      </c>
      <c r="C425" t="s">
        <v>309</v>
      </c>
      <c r="D425" t="s">
        <v>243</v>
      </c>
      <c r="E425">
        <v>1</v>
      </c>
      <c r="F425">
        <v>85</v>
      </c>
      <c r="G425">
        <v>0.23</v>
      </c>
      <c r="H425" t="s">
        <v>298</v>
      </c>
      <c r="I425" t="s">
        <v>299</v>
      </c>
      <c r="J425">
        <v>19.55</v>
      </c>
      <c r="K425" t="s">
        <v>315</v>
      </c>
    </row>
    <row r="426" spans="1:11">
      <c r="A426">
        <v>43725</v>
      </c>
      <c r="B426" t="s">
        <v>23</v>
      </c>
      <c r="C426" t="s">
        <v>309</v>
      </c>
      <c r="D426" t="s">
        <v>243</v>
      </c>
      <c r="E426">
        <v>1</v>
      </c>
      <c r="F426">
        <v>85</v>
      </c>
      <c r="G426">
        <v>0.23</v>
      </c>
      <c r="H426" t="s">
        <v>298</v>
      </c>
      <c r="I426" t="s">
        <v>299</v>
      </c>
      <c r="J426">
        <v>19.55</v>
      </c>
      <c r="K426" t="s">
        <v>315</v>
      </c>
    </row>
    <row r="427" spans="1:11">
      <c r="A427">
        <v>43728</v>
      </c>
      <c r="B427" t="s">
        <v>23</v>
      </c>
      <c r="C427" t="s">
        <v>309</v>
      </c>
      <c r="D427" t="s">
        <v>243</v>
      </c>
      <c r="E427">
        <v>1</v>
      </c>
      <c r="F427">
        <v>85</v>
      </c>
      <c r="G427">
        <v>0.23</v>
      </c>
      <c r="H427" t="s">
        <v>298</v>
      </c>
      <c r="I427" t="s">
        <v>299</v>
      </c>
      <c r="J427">
        <v>19.55</v>
      </c>
      <c r="K427" t="s">
        <v>315</v>
      </c>
    </row>
    <row r="428" spans="1:11">
      <c r="A428">
        <v>43734</v>
      </c>
      <c r="B428" t="s">
        <v>23</v>
      </c>
      <c r="C428" t="s">
        <v>309</v>
      </c>
      <c r="D428" t="s">
        <v>243</v>
      </c>
      <c r="E428">
        <v>1</v>
      </c>
      <c r="F428">
        <v>85</v>
      </c>
      <c r="G428">
        <v>0.23</v>
      </c>
      <c r="H428" t="s">
        <v>298</v>
      </c>
      <c r="I428" t="s">
        <v>299</v>
      </c>
      <c r="J428">
        <v>19.55</v>
      </c>
      <c r="K428" t="s">
        <v>315</v>
      </c>
    </row>
    <row r="429" spans="1:11">
      <c r="A429">
        <v>43736</v>
      </c>
      <c r="B429" t="s">
        <v>23</v>
      </c>
      <c r="C429" t="s">
        <v>309</v>
      </c>
      <c r="D429" t="s">
        <v>243</v>
      </c>
      <c r="E429">
        <v>1</v>
      </c>
      <c r="F429">
        <v>85</v>
      </c>
      <c r="G429">
        <v>0.23</v>
      </c>
      <c r="H429" t="s">
        <v>298</v>
      </c>
      <c r="I429" t="s">
        <v>299</v>
      </c>
      <c r="J429">
        <v>19.55</v>
      </c>
      <c r="K429" t="s">
        <v>315</v>
      </c>
    </row>
    <row r="430" spans="1:11">
      <c r="A430">
        <v>43751</v>
      </c>
      <c r="B430" t="s">
        <v>23</v>
      </c>
      <c r="C430" t="s">
        <v>309</v>
      </c>
      <c r="D430" t="s">
        <v>243</v>
      </c>
      <c r="E430">
        <v>1</v>
      </c>
      <c r="F430">
        <v>85</v>
      </c>
      <c r="G430">
        <v>0.23</v>
      </c>
      <c r="H430" t="s">
        <v>298</v>
      </c>
      <c r="I430" t="s">
        <v>299</v>
      </c>
      <c r="J430">
        <v>19.55</v>
      </c>
      <c r="K430" t="s">
        <v>315</v>
      </c>
    </row>
    <row r="431" spans="1:11">
      <c r="A431">
        <v>43755</v>
      </c>
      <c r="B431" t="s">
        <v>23</v>
      </c>
      <c r="C431" t="s">
        <v>309</v>
      </c>
      <c r="D431" t="s">
        <v>243</v>
      </c>
      <c r="E431">
        <v>1</v>
      </c>
      <c r="F431">
        <v>85</v>
      </c>
      <c r="G431">
        <v>0.23</v>
      </c>
      <c r="H431" t="s">
        <v>298</v>
      </c>
      <c r="I431" t="s">
        <v>299</v>
      </c>
      <c r="J431">
        <v>19.55</v>
      </c>
      <c r="K431" t="s">
        <v>315</v>
      </c>
    </row>
    <row r="432" spans="1:11">
      <c r="A432">
        <v>43758</v>
      </c>
      <c r="B432" t="s">
        <v>23</v>
      </c>
      <c r="C432" t="s">
        <v>309</v>
      </c>
      <c r="D432" t="s">
        <v>243</v>
      </c>
      <c r="E432">
        <v>1</v>
      </c>
      <c r="F432">
        <v>85</v>
      </c>
      <c r="G432">
        <v>0.23</v>
      </c>
      <c r="H432" t="s">
        <v>298</v>
      </c>
      <c r="I432" t="s">
        <v>299</v>
      </c>
      <c r="J432">
        <v>19.55</v>
      </c>
      <c r="K432" t="s">
        <v>315</v>
      </c>
    </row>
    <row r="433" spans="1:11">
      <c r="A433">
        <v>43763</v>
      </c>
      <c r="B433" t="s">
        <v>23</v>
      </c>
      <c r="C433" t="s">
        <v>309</v>
      </c>
      <c r="D433" t="s">
        <v>243</v>
      </c>
      <c r="E433">
        <v>1</v>
      </c>
      <c r="F433">
        <v>85</v>
      </c>
      <c r="G433">
        <v>0.23</v>
      </c>
      <c r="H433" t="s">
        <v>298</v>
      </c>
      <c r="I433" t="s">
        <v>299</v>
      </c>
      <c r="J433">
        <v>19.55</v>
      </c>
      <c r="K433" t="s">
        <v>315</v>
      </c>
    </row>
    <row r="434" spans="1:11">
      <c r="A434">
        <v>43103</v>
      </c>
      <c r="B434" t="s">
        <v>38</v>
      </c>
      <c r="C434" t="s">
        <v>309</v>
      </c>
      <c r="D434" t="s">
        <v>249</v>
      </c>
      <c r="E434">
        <v>1</v>
      </c>
      <c r="F434">
        <v>130</v>
      </c>
      <c r="G434">
        <v>0.23</v>
      </c>
      <c r="H434" t="s">
        <v>298</v>
      </c>
      <c r="I434" t="s">
        <v>299</v>
      </c>
      <c r="J434">
        <v>29.900000000000002</v>
      </c>
      <c r="K434" t="s">
        <v>315</v>
      </c>
    </row>
    <row r="435" spans="1:11">
      <c r="A435">
        <v>43104</v>
      </c>
      <c r="B435" t="s">
        <v>38</v>
      </c>
      <c r="C435" t="s">
        <v>309</v>
      </c>
      <c r="D435" t="s">
        <v>249</v>
      </c>
      <c r="E435">
        <v>1</v>
      </c>
      <c r="F435">
        <v>130</v>
      </c>
      <c r="G435">
        <v>0.23</v>
      </c>
      <c r="H435" t="s">
        <v>298</v>
      </c>
      <c r="I435" t="s">
        <v>299</v>
      </c>
      <c r="J435">
        <v>29.900000000000002</v>
      </c>
      <c r="K435" t="s">
        <v>315</v>
      </c>
    </row>
    <row r="436" spans="1:11">
      <c r="A436">
        <v>43105</v>
      </c>
      <c r="B436" t="s">
        <v>38</v>
      </c>
      <c r="C436" t="s">
        <v>309</v>
      </c>
      <c r="D436" t="s">
        <v>249</v>
      </c>
      <c r="E436">
        <v>1</v>
      </c>
      <c r="F436">
        <v>130</v>
      </c>
      <c r="G436">
        <v>0.23</v>
      </c>
      <c r="H436" t="s">
        <v>298</v>
      </c>
      <c r="I436" t="s">
        <v>299</v>
      </c>
      <c r="J436">
        <v>29.900000000000002</v>
      </c>
      <c r="K436" t="s">
        <v>315</v>
      </c>
    </row>
    <row r="437" spans="1:11">
      <c r="A437">
        <v>43112</v>
      </c>
      <c r="B437" t="s">
        <v>38</v>
      </c>
      <c r="C437" t="s">
        <v>309</v>
      </c>
      <c r="D437" t="s">
        <v>249</v>
      </c>
      <c r="E437">
        <v>1</v>
      </c>
      <c r="F437">
        <v>130</v>
      </c>
      <c r="G437">
        <v>0.23</v>
      </c>
      <c r="H437" t="s">
        <v>298</v>
      </c>
      <c r="I437" t="s">
        <v>299</v>
      </c>
      <c r="J437">
        <v>29.900000000000002</v>
      </c>
      <c r="K437" t="s">
        <v>315</v>
      </c>
    </row>
    <row r="438" spans="1:11">
      <c r="A438">
        <v>43113</v>
      </c>
      <c r="B438" t="s">
        <v>38</v>
      </c>
      <c r="C438" t="s">
        <v>309</v>
      </c>
      <c r="D438" t="s">
        <v>249</v>
      </c>
      <c r="E438">
        <v>1</v>
      </c>
      <c r="F438">
        <v>130</v>
      </c>
      <c r="G438">
        <v>0.23</v>
      </c>
      <c r="H438" t="s">
        <v>298</v>
      </c>
      <c r="I438" t="s">
        <v>299</v>
      </c>
      <c r="J438">
        <v>29.900000000000002</v>
      </c>
      <c r="K438" t="s">
        <v>315</v>
      </c>
    </row>
    <row r="439" spans="1:11">
      <c r="A439">
        <v>43117</v>
      </c>
      <c r="B439" t="s">
        <v>38</v>
      </c>
      <c r="C439" t="s">
        <v>309</v>
      </c>
      <c r="D439" t="s">
        <v>249</v>
      </c>
      <c r="E439">
        <v>1</v>
      </c>
      <c r="F439">
        <v>130</v>
      </c>
      <c r="G439">
        <v>0.23</v>
      </c>
      <c r="H439" t="s">
        <v>298</v>
      </c>
      <c r="I439" t="s">
        <v>299</v>
      </c>
      <c r="J439">
        <v>29.900000000000002</v>
      </c>
      <c r="K439" t="s">
        <v>315</v>
      </c>
    </row>
    <row r="440" spans="1:11">
      <c r="A440">
        <v>43119</v>
      </c>
      <c r="B440" t="s">
        <v>38</v>
      </c>
      <c r="C440" t="s">
        <v>309</v>
      </c>
      <c r="D440" t="s">
        <v>249</v>
      </c>
      <c r="E440">
        <v>1</v>
      </c>
      <c r="F440">
        <v>130</v>
      </c>
      <c r="G440">
        <v>0.23</v>
      </c>
      <c r="H440" t="s">
        <v>298</v>
      </c>
      <c r="I440" t="s">
        <v>299</v>
      </c>
      <c r="J440">
        <v>29.900000000000002</v>
      </c>
      <c r="K440" t="s">
        <v>315</v>
      </c>
    </row>
    <row r="441" spans="1:11">
      <c r="A441">
        <v>43121</v>
      </c>
      <c r="B441" t="s">
        <v>38</v>
      </c>
      <c r="C441" t="s">
        <v>309</v>
      </c>
      <c r="D441" t="s">
        <v>249</v>
      </c>
      <c r="E441">
        <v>1</v>
      </c>
      <c r="F441">
        <v>130</v>
      </c>
      <c r="G441">
        <v>0.23</v>
      </c>
      <c r="H441" t="s">
        <v>298</v>
      </c>
      <c r="I441" t="s">
        <v>299</v>
      </c>
      <c r="J441">
        <v>29.900000000000002</v>
      </c>
      <c r="K441" t="s">
        <v>315</v>
      </c>
    </row>
    <row r="442" spans="1:11">
      <c r="A442">
        <v>43122</v>
      </c>
      <c r="B442" t="s">
        <v>38</v>
      </c>
      <c r="C442" t="s">
        <v>309</v>
      </c>
      <c r="D442" t="s">
        <v>249</v>
      </c>
      <c r="E442">
        <v>1</v>
      </c>
      <c r="F442">
        <v>130</v>
      </c>
      <c r="G442">
        <v>0.23</v>
      </c>
      <c r="H442" t="s">
        <v>298</v>
      </c>
      <c r="I442" t="s">
        <v>299</v>
      </c>
      <c r="J442">
        <v>29.900000000000002</v>
      </c>
      <c r="K442" t="s">
        <v>315</v>
      </c>
    </row>
    <row r="443" spans="1:11">
      <c r="A443">
        <v>43126</v>
      </c>
      <c r="B443" t="s">
        <v>38</v>
      </c>
      <c r="C443" t="s">
        <v>309</v>
      </c>
      <c r="D443" t="s">
        <v>249</v>
      </c>
      <c r="E443">
        <v>1</v>
      </c>
      <c r="F443">
        <v>130</v>
      </c>
      <c r="G443">
        <v>0.23</v>
      </c>
      <c r="H443" t="s">
        <v>298</v>
      </c>
      <c r="I443" t="s">
        <v>299</v>
      </c>
      <c r="J443">
        <v>29.900000000000002</v>
      </c>
      <c r="K443" t="s">
        <v>315</v>
      </c>
    </row>
    <row r="444" spans="1:11">
      <c r="A444">
        <v>43128</v>
      </c>
      <c r="B444" t="s">
        <v>38</v>
      </c>
      <c r="C444" t="s">
        <v>309</v>
      </c>
      <c r="D444" t="s">
        <v>249</v>
      </c>
      <c r="E444">
        <v>1</v>
      </c>
      <c r="F444">
        <v>130</v>
      </c>
      <c r="G444">
        <v>0.23</v>
      </c>
      <c r="H444" t="s">
        <v>298</v>
      </c>
      <c r="I444" t="s">
        <v>299</v>
      </c>
      <c r="J444">
        <v>29.900000000000002</v>
      </c>
      <c r="K444" t="s">
        <v>315</v>
      </c>
    </row>
    <row r="445" spans="1:11">
      <c r="A445">
        <v>43131</v>
      </c>
      <c r="B445" t="s">
        <v>38</v>
      </c>
      <c r="C445" t="s">
        <v>309</v>
      </c>
      <c r="D445" t="s">
        <v>249</v>
      </c>
      <c r="E445">
        <v>1</v>
      </c>
      <c r="F445">
        <v>130</v>
      </c>
      <c r="G445">
        <v>0.23</v>
      </c>
      <c r="H445" t="s">
        <v>298</v>
      </c>
      <c r="I445" t="s">
        <v>299</v>
      </c>
      <c r="J445">
        <v>29.900000000000002</v>
      </c>
      <c r="K445" t="s">
        <v>315</v>
      </c>
    </row>
    <row r="446" spans="1:11">
      <c r="A446">
        <v>43132</v>
      </c>
      <c r="B446" t="s">
        <v>38</v>
      </c>
      <c r="C446" t="s">
        <v>309</v>
      </c>
      <c r="D446" t="s">
        <v>249</v>
      </c>
      <c r="E446">
        <v>1</v>
      </c>
      <c r="F446">
        <v>130</v>
      </c>
      <c r="G446">
        <v>0.23</v>
      </c>
      <c r="H446" t="s">
        <v>298</v>
      </c>
      <c r="I446" t="s">
        <v>299</v>
      </c>
      <c r="J446">
        <v>29.900000000000002</v>
      </c>
      <c r="K446" t="s">
        <v>315</v>
      </c>
    </row>
    <row r="447" spans="1:11">
      <c r="A447">
        <v>43133</v>
      </c>
      <c r="B447" t="s">
        <v>38</v>
      </c>
      <c r="C447" t="s">
        <v>309</v>
      </c>
      <c r="D447" t="s">
        <v>249</v>
      </c>
      <c r="E447">
        <v>1</v>
      </c>
      <c r="F447">
        <v>130</v>
      </c>
      <c r="G447">
        <v>0.23</v>
      </c>
      <c r="H447" t="s">
        <v>298</v>
      </c>
      <c r="I447" t="s">
        <v>299</v>
      </c>
      <c r="J447">
        <v>29.900000000000002</v>
      </c>
      <c r="K447" t="s">
        <v>315</v>
      </c>
    </row>
    <row r="448" spans="1:11">
      <c r="A448">
        <v>43134</v>
      </c>
      <c r="B448" t="s">
        <v>38</v>
      </c>
      <c r="C448" t="s">
        <v>309</v>
      </c>
      <c r="D448" t="s">
        <v>249</v>
      </c>
      <c r="E448">
        <v>1</v>
      </c>
      <c r="F448">
        <v>130</v>
      </c>
      <c r="G448">
        <v>0.23</v>
      </c>
      <c r="H448" t="s">
        <v>298</v>
      </c>
      <c r="I448" t="s">
        <v>299</v>
      </c>
      <c r="J448">
        <v>29.900000000000002</v>
      </c>
      <c r="K448" t="s">
        <v>315</v>
      </c>
    </row>
    <row r="449" spans="1:11">
      <c r="A449">
        <v>43137</v>
      </c>
      <c r="B449" t="s">
        <v>38</v>
      </c>
      <c r="C449" t="s">
        <v>309</v>
      </c>
      <c r="D449" t="s">
        <v>249</v>
      </c>
      <c r="E449">
        <v>1</v>
      </c>
      <c r="F449">
        <v>130</v>
      </c>
      <c r="G449">
        <v>0.23</v>
      </c>
      <c r="H449" t="s">
        <v>298</v>
      </c>
      <c r="I449" t="s">
        <v>299</v>
      </c>
      <c r="J449">
        <v>29.900000000000002</v>
      </c>
      <c r="K449" t="s">
        <v>315</v>
      </c>
    </row>
    <row r="450" spans="1:11">
      <c r="A450">
        <v>43139</v>
      </c>
      <c r="B450" t="s">
        <v>38</v>
      </c>
      <c r="C450" t="s">
        <v>309</v>
      </c>
      <c r="D450" t="s">
        <v>249</v>
      </c>
      <c r="E450">
        <v>1</v>
      </c>
      <c r="F450">
        <v>130</v>
      </c>
      <c r="G450">
        <v>0.23</v>
      </c>
      <c r="H450" t="s">
        <v>298</v>
      </c>
      <c r="I450" t="s">
        <v>299</v>
      </c>
      <c r="J450">
        <v>29.900000000000002</v>
      </c>
      <c r="K450" t="s">
        <v>315</v>
      </c>
    </row>
    <row r="451" spans="1:11">
      <c r="A451">
        <v>43145</v>
      </c>
      <c r="B451" t="s">
        <v>38</v>
      </c>
      <c r="C451" t="s">
        <v>309</v>
      </c>
      <c r="D451" t="s">
        <v>249</v>
      </c>
      <c r="E451">
        <v>1</v>
      </c>
      <c r="F451">
        <v>130</v>
      </c>
      <c r="G451">
        <v>0.23</v>
      </c>
      <c r="H451" t="s">
        <v>298</v>
      </c>
      <c r="I451" t="s">
        <v>299</v>
      </c>
      <c r="J451">
        <v>29.900000000000002</v>
      </c>
      <c r="K451" t="s">
        <v>315</v>
      </c>
    </row>
    <row r="452" spans="1:11">
      <c r="A452">
        <v>43151</v>
      </c>
      <c r="B452" t="s">
        <v>38</v>
      </c>
      <c r="C452" t="s">
        <v>309</v>
      </c>
      <c r="D452" t="s">
        <v>249</v>
      </c>
      <c r="E452">
        <v>1</v>
      </c>
      <c r="F452">
        <v>130</v>
      </c>
      <c r="G452">
        <v>0.23</v>
      </c>
      <c r="H452" t="s">
        <v>298</v>
      </c>
      <c r="I452" t="s">
        <v>299</v>
      </c>
      <c r="J452">
        <v>29.900000000000002</v>
      </c>
      <c r="K452" t="s">
        <v>315</v>
      </c>
    </row>
    <row r="453" spans="1:11">
      <c r="A453">
        <v>43154</v>
      </c>
      <c r="B453" t="s">
        <v>38</v>
      </c>
      <c r="C453" t="s">
        <v>309</v>
      </c>
      <c r="D453" t="s">
        <v>249</v>
      </c>
      <c r="E453">
        <v>1</v>
      </c>
      <c r="F453">
        <v>130</v>
      </c>
      <c r="G453">
        <v>0.23</v>
      </c>
      <c r="H453" t="s">
        <v>298</v>
      </c>
      <c r="I453" t="s">
        <v>299</v>
      </c>
      <c r="J453">
        <v>29.900000000000002</v>
      </c>
      <c r="K453" t="s">
        <v>315</v>
      </c>
    </row>
    <row r="454" spans="1:11">
      <c r="A454">
        <v>43161</v>
      </c>
      <c r="B454" t="s">
        <v>38</v>
      </c>
      <c r="C454" t="s">
        <v>309</v>
      </c>
      <c r="D454" t="s">
        <v>249</v>
      </c>
      <c r="E454">
        <v>1</v>
      </c>
      <c r="F454">
        <v>130</v>
      </c>
      <c r="G454">
        <v>0.23</v>
      </c>
      <c r="H454" t="s">
        <v>298</v>
      </c>
      <c r="I454" t="s">
        <v>299</v>
      </c>
      <c r="J454">
        <v>29.900000000000002</v>
      </c>
      <c r="K454" t="s">
        <v>315</v>
      </c>
    </row>
    <row r="455" spans="1:11">
      <c r="A455">
        <v>43162</v>
      </c>
      <c r="B455" t="s">
        <v>38</v>
      </c>
      <c r="C455" t="s">
        <v>309</v>
      </c>
      <c r="D455" t="s">
        <v>249</v>
      </c>
      <c r="E455">
        <v>1</v>
      </c>
      <c r="F455">
        <v>130</v>
      </c>
      <c r="G455">
        <v>0.23</v>
      </c>
      <c r="H455" t="s">
        <v>298</v>
      </c>
      <c r="I455" t="s">
        <v>299</v>
      </c>
      <c r="J455">
        <v>29.900000000000002</v>
      </c>
      <c r="K455" t="s">
        <v>315</v>
      </c>
    </row>
    <row r="456" spans="1:11">
      <c r="A456">
        <v>43167</v>
      </c>
      <c r="B456" t="s">
        <v>38</v>
      </c>
      <c r="C456" t="s">
        <v>309</v>
      </c>
      <c r="D456" t="s">
        <v>249</v>
      </c>
      <c r="E456">
        <v>1</v>
      </c>
      <c r="F456">
        <v>130</v>
      </c>
      <c r="G456">
        <v>0.23</v>
      </c>
      <c r="H456" t="s">
        <v>298</v>
      </c>
      <c r="I456" t="s">
        <v>299</v>
      </c>
      <c r="J456">
        <v>29.900000000000002</v>
      </c>
      <c r="K456" t="s">
        <v>315</v>
      </c>
    </row>
    <row r="457" spans="1:11">
      <c r="A457">
        <v>43169</v>
      </c>
      <c r="B457" t="s">
        <v>38</v>
      </c>
      <c r="C457" t="s">
        <v>309</v>
      </c>
      <c r="D457" t="s">
        <v>249</v>
      </c>
      <c r="E457">
        <v>1</v>
      </c>
      <c r="F457">
        <v>130</v>
      </c>
      <c r="G457">
        <v>0.23</v>
      </c>
      <c r="H457" t="s">
        <v>298</v>
      </c>
      <c r="I457" t="s">
        <v>299</v>
      </c>
      <c r="J457">
        <v>29.900000000000002</v>
      </c>
      <c r="K457" t="s">
        <v>315</v>
      </c>
    </row>
    <row r="458" spans="1:11">
      <c r="A458">
        <v>43182</v>
      </c>
      <c r="B458" t="s">
        <v>38</v>
      </c>
      <c r="C458" t="s">
        <v>309</v>
      </c>
      <c r="D458" t="s">
        <v>249</v>
      </c>
      <c r="E458">
        <v>1</v>
      </c>
      <c r="F458">
        <v>130</v>
      </c>
      <c r="G458">
        <v>0.23</v>
      </c>
      <c r="H458" t="s">
        <v>298</v>
      </c>
      <c r="I458" t="s">
        <v>299</v>
      </c>
      <c r="J458">
        <v>29.900000000000002</v>
      </c>
      <c r="K458" t="s">
        <v>315</v>
      </c>
    </row>
    <row r="459" spans="1:11">
      <c r="A459">
        <v>43188</v>
      </c>
      <c r="B459" t="s">
        <v>38</v>
      </c>
      <c r="C459" t="s">
        <v>309</v>
      </c>
      <c r="D459" t="s">
        <v>249</v>
      </c>
      <c r="E459">
        <v>1</v>
      </c>
      <c r="F459">
        <v>130</v>
      </c>
      <c r="G459">
        <v>0.23</v>
      </c>
      <c r="H459" t="s">
        <v>298</v>
      </c>
      <c r="I459" t="s">
        <v>299</v>
      </c>
      <c r="J459">
        <v>29.900000000000002</v>
      </c>
      <c r="K459" t="s">
        <v>315</v>
      </c>
    </row>
    <row r="460" spans="1:11">
      <c r="A460">
        <v>43191</v>
      </c>
      <c r="B460" t="s">
        <v>38</v>
      </c>
      <c r="C460" t="s">
        <v>309</v>
      </c>
      <c r="D460" t="s">
        <v>249</v>
      </c>
      <c r="E460">
        <v>1</v>
      </c>
      <c r="F460">
        <v>130</v>
      </c>
      <c r="G460">
        <v>0.23</v>
      </c>
      <c r="H460" t="s">
        <v>298</v>
      </c>
      <c r="I460" t="s">
        <v>299</v>
      </c>
      <c r="J460">
        <v>29.900000000000002</v>
      </c>
      <c r="K460" t="s">
        <v>315</v>
      </c>
    </row>
    <row r="461" spans="1:11">
      <c r="A461">
        <v>43198</v>
      </c>
      <c r="B461" t="s">
        <v>38</v>
      </c>
      <c r="C461" t="s">
        <v>309</v>
      </c>
      <c r="D461" t="s">
        <v>249</v>
      </c>
      <c r="E461">
        <v>1</v>
      </c>
      <c r="F461">
        <v>130</v>
      </c>
      <c r="G461">
        <v>0.23</v>
      </c>
      <c r="H461" t="s">
        <v>298</v>
      </c>
      <c r="I461" t="s">
        <v>299</v>
      </c>
      <c r="J461">
        <v>29.900000000000002</v>
      </c>
      <c r="K461" t="s">
        <v>315</v>
      </c>
    </row>
    <row r="462" spans="1:11">
      <c r="A462">
        <v>43200</v>
      </c>
      <c r="B462" t="s">
        <v>38</v>
      </c>
      <c r="C462" t="s">
        <v>309</v>
      </c>
      <c r="D462" t="s">
        <v>249</v>
      </c>
      <c r="E462">
        <v>1</v>
      </c>
      <c r="F462">
        <v>130</v>
      </c>
      <c r="G462">
        <v>0.23</v>
      </c>
      <c r="H462" t="s">
        <v>298</v>
      </c>
      <c r="I462" t="s">
        <v>299</v>
      </c>
      <c r="J462">
        <v>29.900000000000002</v>
      </c>
      <c r="K462" t="s">
        <v>315</v>
      </c>
    </row>
    <row r="463" spans="1:11">
      <c r="A463">
        <v>43213</v>
      </c>
      <c r="B463" t="s">
        <v>38</v>
      </c>
      <c r="C463" t="s">
        <v>309</v>
      </c>
      <c r="D463" t="s">
        <v>249</v>
      </c>
      <c r="E463">
        <v>1</v>
      </c>
      <c r="F463">
        <v>130</v>
      </c>
      <c r="G463">
        <v>0.23</v>
      </c>
      <c r="H463" t="s">
        <v>298</v>
      </c>
      <c r="I463" t="s">
        <v>299</v>
      </c>
      <c r="J463">
        <v>29.900000000000002</v>
      </c>
      <c r="K463" t="s">
        <v>315</v>
      </c>
    </row>
    <row r="464" spans="1:11">
      <c r="A464">
        <v>43217</v>
      </c>
      <c r="B464" t="s">
        <v>38</v>
      </c>
      <c r="C464" t="s">
        <v>309</v>
      </c>
      <c r="D464" t="s">
        <v>249</v>
      </c>
      <c r="E464">
        <v>1</v>
      </c>
      <c r="F464">
        <v>130</v>
      </c>
      <c r="G464">
        <v>0.23</v>
      </c>
      <c r="H464" t="s">
        <v>298</v>
      </c>
      <c r="I464" t="s">
        <v>299</v>
      </c>
      <c r="J464">
        <v>29.900000000000002</v>
      </c>
      <c r="K464" t="s">
        <v>315</v>
      </c>
    </row>
    <row r="465" spans="1:11">
      <c r="A465">
        <v>43218</v>
      </c>
      <c r="B465" t="s">
        <v>38</v>
      </c>
      <c r="C465" t="s">
        <v>309</v>
      </c>
      <c r="D465" t="s">
        <v>249</v>
      </c>
      <c r="E465">
        <v>1</v>
      </c>
      <c r="F465">
        <v>130</v>
      </c>
      <c r="G465">
        <v>0.23</v>
      </c>
      <c r="H465" t="s">
        <v>298</v>
      </c>
      <c r="I465" t="s">
        <v>299</v>
      </c>
      <c r="J465">
        <v>29.900000000000002</v>
      </c>
      <c r="K465" t="s">
        <v>315</v>
      </c>
    </row>
    <row r="466" spans="1:11">
      <c r="A466">
        <v>43219</v>
      </c>
      <c r="B466" t="s">
        <v>38</v>
      </c>
      <c r="C466" t="s">
        <v>309</v>
      </c>
      <c r="D466" t="s">
        <v>249</v>
      </c>
      <c r="E466">
        <v>1</v>
      </c>
      <c r="F466">
        <v>130</v>
      </c>
      <c r="G466">
        <v>0.23</v>
      </c>
      <c r="H466" t="s">
        <v>298</v>
      </c>
      <c r="I466" t="s">
        <v>299</v>
      </c>
      <c r="J466">
        <v>29.900000000000002</v>
      </c>
      <c r="K466" t="s">
        <v>315</v>
      </c>
    </row>
    <row r="467" spans="1:11">
      <c r="A467">
        <v>43221</v>
      </c>
      <c r="B467" t="s">
        <v>38</v>
      </c>
      <c r="C467" t="s">
        <v>309</v>
      </c>
      <c r="D467" t="s">
        <v>249</v>
      </c>
      <c r="E467">
        <v>1</v>
      </c>
      <c r="F467">
        <v>130</v>
      </c>
      <c r="G467">
        <v>0.23</v>
      </c>
      <c r="H467" t="s">
        <v>298</v>
      </c>
      <c r="I467" t="s">
        <v>299</v>
      </c>
      <c r="J467">
        <v>29.900000000000002</v>
      </c>
      <c r="K467" t="s">
        <v>315</v>
      </c>
    </row>
    <row r="468" spans="1:11">
      <c r="A468">
        <v>43225</v>
      </c>
      <c r="B468" t="s">
        <v>38</v>
      </c>
      <c r="C468" t="s">
        <v>309</v>
      </c>
      <c r="D468" t="s">
        <v>249</v>
      </c>
      <c r="E468">
        <v>1</v>
      </c>
      <c r="F468">
        <v>130</v>
      </c>
      <c r="G468">
        <v>0.23</v>
      </c>
      <c r="H468" t="s">
        <v>298</v>
      </c>
      <c r="I468" t="s">
        <v>299</v>
      </c>
      <c r="J468">
        <v>29.900000000000002</v>
      </c>
      <c r="K468" t="s">
        <v>315</v>
      </c>
    </row>
    <row r="469" spans="1:11">
      <c r="A469">
        <v>43232</v>
      </c>
      <c r="B469" t="s">
        <v>38</v>
      </c>
      <c r="C469" t="s">
        <v>309</v>
      </c>
      <c r="D469" t="s">
        <v>249</v>
      </c>
      <c r="E469">
        <v>1</v>
      </c>
      <c r="F469">
        <v>130</v>
      </c>
      <c r="G469">
        <v>0.23</v>
      </c>
      <c r="H469" t="s">
        <v>298</v>
      </c>
      <c r="I469" t="s">
        <v>299</v>
      </c>
      <c r="J469">
        <v>29.900000000000002</v>
      </c>
      <c r="K469" t="s">
        <v>315</v>
      </c>
    </row>
    <row r="470" spans="1:11">
      <c r="A470">
        <v>43233</v>
      </c>
      <c r="B470" t="s">
        <v>38</v>
      </c>
      <c r="C470" t="s">
        <v>309</v>
      </c>
      <c r="D470" t="s">
        <v>249</v>
      </c>
      <c r="E470">
        <v>1</v>
      </c>
      <c r="F470">
        <v>130</v>
      </c>
      <c r="G470">
        <v>0.23</v>
      </c>
      <c r="H470" t="s">
        <v>298</v>
      </c>
      <c r="I470" t="s">
        <v>299</v>
      </c>
      <c r="J470">
        <v>29.900000000000002</v>
      </c>
      <c r="K470" t="s">
        <v>315</v>
      </c>
    </row>
    <row r="471" spans="1:11">
      <c r="A471">
        <v>43237</v>
      </c>
      <c r="B471" t="s">
        <v>38</v>
      </c>
      <c r="C471" t="s">
        <v>309</v>
      </c>
      <c r="D471" t="s">
        <v>249</v>
      </c>
      <c r="E471">
        <v>1</v>
      </c>
      <c r="F471">
        <v>130</v>
      </c>
      <c r="G471">
        <v>0.23</v>
      </c>
      <c r="H471" t="s">
        <v>298</v>
      </c>
      <c r="I471" t="s">
        <v>299</v>
      </c>
      <c r="J471">
        <v>29.900000000000002</v>
      </c>
      <c r="K471" t="s">
        <v>315</v>
      </c>
    </row>
    <row r="472" spans="1:11">
      <c r="A472">
        <v>43238</v>
      </c>
      <c r="B472" t="s">
        <v>38</v>
      </c>
      <c r="C472" t="s">
        <v>309</v>
      </c>
      <c r="D472" t="s">
        <v>249</v>
      </c>
      <c r="E472">
        <v>1</v>
      </c>
      <c r="F472">
        <v>130</v>
      </c>
      <c r="G472">
        <v>0.23</v>
      </c>
      <c r="H472" t="s">
        <v>298</v>
      </c>
      <c r="I472" t="s">
        <v>299</v>
      </c>
      <c r="J472">
        <v>29.900000000000002</v>
      </c>
      <c r="K472" t="s">
        <v>315</v>
      </c>
    </row>
    <row r="473" spans="1:11">
      <c r="A473">
        <v>43239</v>
      </c>
      <c r="B473" t="s">
        <v>38</v>
      </c>
      <c r="C473" t="s">
        <v>309</v>
      </c>
      <c r="D473" t="s">
        <v>249</v>
      </c>
      <c r="E473">
        <v>1</v>
      </c>
      <c r="F473">
        <v>130</v>
      </c>
      <c r="G473">
        <v>0.23</v>
      </c>
      <c r="H473" t="s">
        <v>298</v>
      </c>
      <c r="I473" t="s">
        <v>299</v>
      </c>
      <c r="J473">
        <v>29.900000000000002</v>
      </c>
      <c r="K473" t="s">
        <v>315</v>
      </c>
    </row>
    <row r="474" spans="1:11">
      <c r="A474">
        <v>43240</v>
      </c>
      <c r="B474" t="s">
        <v>38</v>
      </c>
      <c r="C474" t="s">
        <v>309</v>
      </c>
      <c r="D474" t="s">
        <v>249</v>
      </c>
      <c r="E474">
        <v>1</v>
      </c>
      <c r="F474">
        <v>130</v>
      </c>
      <c r="G474">
        <v>0.23</v>
      </c>
      <c r="H474" t="s">
        <v>298</v>
      </c>
      <c r="I474" t="s">
        <v>299</v>
      </c>
      <c r="J474">
        <v>29.900000000000002</v>
      </c>
      <c r="K474" t="s">
        <v>315</v>
      </c>
    </row>
    <row r="475" spans="1:11">
      <c r="A475">
        <v>43244</v>
      </c>
      <c r="B475" t="s">
        <v>38</v>
      </c>
      <c r="C475" t="s">
        <v>309</v>
      </c>
      <c r="D475" t="s">
        <v>249</v>
      </c>
      <c r="E475">
        <v>1</v>
      </c>
      <c r="F475">
        <v>130</v>
      </c>
      <c r="G475">
        <v>0.23</v>
      </c>
      <c r="H475" t="s">
        <v>298</v>
      </c>
      <c r="I475" t="s">
        <v>299</v>
      </c>
      <c r="J475">
        <v>29.900000000000002</v>
      </c>
      <c r="K475" t="s">
        <v>315</v>
      </c>
    </row>
    <row r="476" spans="1:11">
      <c r="A476">
        <v>43246</v>
      </c>
      <c r="B476" t="s">
        <v>38</v>
      </c>
      <c r="C476" t="s">
        <v>309</v>
      </c>
      <c r="D476" t="s">
        <v>249</v>
      </c>
      <c r="E476">
        <v>1</v>
      </c>
      <c r="F476">
        <v>130</v>
      </c>
      <c r="G476">
        <v>0.23</v>
      </c>
      <c r="H476" t="s">
        <v>298</v>
      </c>
      <c r="I476" t="s">
        <v>299</v>
      </c>
      <c r="J476">
        <v>29.900000000000002</v>
      </c>
      <c r="K476" t="s">
        <v>315</v>
      </c>
    </row>
    <row r="477" spans="1:11">
      <c r="A477">
        <v>43253</v>
      </c>
      <c r="B477" t="s">
        <v>38</v>
      </c>
      <c r="C477" t="s">
        <v>309</v>
      </c>
      <c r="D477" t="s">
        <v>249</v>
      </c>
      <c r="E477">
        <v>1</v>
      </c>
      <c r="F477">
        <v>130</v>
      </c>
      <c r="G477">
        <v>0.23</v>
      </c>
      <c r="H477" t="s">
        <v>298</v>
      </c>
      <c r="I477" t="s">
        <v>299</v>
      </c>
      <c r="J477">
        <v>29.900000000000002</v>
      </c>
      <c r="K477" t="s">
        <v>315</v>
      </c>
    </row>
    <row r="478" spans="1:11">
      <c r="A478">
        <v>43260</v>
      </c>
      <c r="B478" t="s">
        <v>38</v>
      </c>
      <c r="C478" t="s">
        <v>309</v>
      </c>
      <c r="D478" t="s">
        <v>249</v>
      </c>
      <c r="E478">
        <v>1</v>
      </c>
      <c r="F478">
        <v>130</v>
      </c>
      <c r="G478">
        <v>0.23</v>
      </c>
      <c r="H478" t="s">
        <v>298</v>
      </c>
      <c r="I478" t="s">
        <v>299</v>
      </c>
      <c r="J478">
        <v>29.900000000000002</v>
      </c>
      <c r="K478" t="s">
        <v>315</v>
      </c>
    </row>
    <row r="479" spans="1:11">
      <c r="A479">
        <v>43267</v>
      </c>
      <c r="B479" t="s">
        <v>38</v>
      </c>
      <c r="C479" t="s">
        <v>309</v>
      </c>
      <c r="D479" t="s">
        <v>249</v>
      </c>
      <c r="E479">
        <v>1</v>
      </c>
      <c r="F479">
        <v>130</v>
      </c>
      <c r="G479">
        <v>0.23</v>
      </c>
      <c r="H479" t="s">
        <v>298</v>
      </c>
      <c r="I479" t="s">
        <v>299</v>
      </c>
      <c r="J479">
        <v>29.900000000000002</v>
      </c>
      <c r="K479" t="s">
        <v>315</v>
      </c>
    </row>
    <row r="480" spans="1:11">
      <c r="A480">
        <v>43271</v>
      </c>
      <c r="B480" t="s">
        <v>38</v>
      </c>
      <c r="C480" t="s">
        <v>309</v>
      </c>
      <c r="D480" t="s">
        <v>249</v>
      </c>
      <c r="E480">
        <v>1</v>
      </c>
      <c r="F480">
        <v>130</v>
      </c>
      <c r="G480">
        <v>0.23</v>
      </c>
      <c r="H480" t="s">
        <v>298</v>
      </c>
      <c r="I480" t="s">
        <v>299</v>
      </c>
      <c r="J480">
        <v>29.900000000000002</v>
      </c>
      <c r="K480" t="s">
        <v>315</v>
      </c>
    </row>
    <row r="481" spans="1:11">
      <c r="A481">
        <v>43274</v>
      </c>
      <c r="B481" t="s">
        <v>38</v>
      </c>
      <c r="C481" t="s">
        <v>309</v>
      </c>
      <c r="D481" t="s">
        <v>249</v>
      </c>
      <c r="E481">
        <v>1</v>
      </c>
      <c r="F481">
        <v>130</v>
      </c>
      <c r="G481">
        <v>0.23</v>
      </c>
      <c r="H481" t="s">
        <v>298</v>
      </c>
      <c r="I481" t="s">
        <v>299</v>
      </c>
      <c r="J481">
        <v>29.900000000000002</v>
      </c>
      <c r="K481" t="s">
        <v>315</v>
      </c>
    </row>
    <row r="482" spans="1:11">
      <c r="A482">
        <v>43315</v>
      </c>
      <c r="B482" t="s">
        <v>38</v>
      </c>
      <c r="C482" t="s">
        <v>309</v>
      </c>
      <c r="D482" t="s">
        <v>249</v>
      </c>
      <c r="E482">
        <v>1</v>
      </c>
      <c r="F482">
        <v>130</v>
      </c>
      <c r="G482">
        <v>0.23</v>
      </c>
      <c r="H482" t="s">
        <v>298</v>
      </c>
      <c r="I482" t="s">
        <v>299</v>
      </c>
      <c r="J482">
        <v>29.900000000000002</v>
      </c>
      <c r="K482" t="s">
        <v>315</v>
      </c>
    </row>
    <row r="483" spans="1:11">
      <c r="A483">
        <v>43317</v>
      </c>
      <c r="B483" t="s">
        <v>38</v>
      </c>
      <c r="C483" t="s">
        <v>309</v>
      </c>
      <c r="D483" t="s">
        <v>249</v>
      </c>
      <c r="E483">
        <v>1</v>
      </c>
      <c r="F483">
        <v>130</v>
      </c>
      <c r="G483">
        <v>0.23</v>
      </c>
      <c r="H483" t="s">
        <v>298</v>
      </c>
      <c r="I483" t="s">
        <v>299</v>
      </c>
      <c r="J483">
        <v>29.900000000000002</v>
      </c>
      <c r="K483" t="s">
        <v>315</v>
      </c>
    </row>
    <row r="484" spans="1:11">
      <c r="A484">
        <v>43318</v>
      </c>
      <c r="B484" t="s">
        <v>38</v>
      </c>
      <c r="C484" t="s">
        <v>309</v>
      </c>
      <c r="D484" t="s">
        <v>249</v>
      </c>
      <c r="E484">
        <v>1</v>
      </c>
      <c r="F484">
        <v>130</v>
      </c>
      <c r="G484">
        <v>0.23</v>
      </c>
      <c r="H484" t="s">
        <v>298</v>
      </c>
      <c r="I484" t="s">
        <v>299</v>
      </c>
      <c r="J484">
        <v>29.900000000000002</v>
      </c>
      <c r="K484" t="s">
        <v>315</v>
      </c>
    </row>
    <row r="485" spans="1:11">
      <c r="A485">
        <v>43324</v>
      </c>
      <c r="B485" t="s">
        <v>38</v>
      </c>
      <c r="C485" t="s">
        <v>309</v>
      </c>
      <c r="D485" t="s">
        <v>249</v>
      </c>
      <c r="E485">
        <v>1</v>
      </c>
      <c r="F485">
        <v>130</v>
      </c>
      <c r="G485">
        <v>0.23</v>
      </c>
      <c r="H485" t="s">
        <v>298</v>
      </c>
      <c r="I485" t="s">
        <v>299</v>
      </c>
      <c r="J485">
        <v>29.900000000000002</v>
      </c>
      <c r="K485" t="s">
        <v>315</v>
      </c>
    </row>
    <row r="486" spans="1:11">
      <c r="A486">
        <v>43328</v>
      </c>
      <c r="B486" t="s">
        <v>38</v>
      </c>
      <c r="C486" t="s">
        <v>309</v>
      </c>
      <c r="D486" t="s">
        <v>249</v>
      </c>
      <c r="E486">
        <v>1</v>
      </c>
      <c r="F486">
        <v>130</v>
      </c>
      <c r="G486">
        <v>0.23</v>
      </c>
      <c r="H486" t="s">
        <v>298</v>
      </c>
      <c r="I486" t="s">
        <v>299</v>
      </c>
      <c r="J486">
        <v>29.900000000000002</v>
      </c>
      <c r="K486" t="s">
        <v>315</v>
      </c>
    </row>
    <row r="487" spans="1:11">
      <c r="A487">
        <v>43330</v>
      </c>
      <c r="B487" t="s">
        <v>38</v>
      </c>
      <c r="C487" t="s">
        <v>309</v>
      </c>
      <c r="D487" t="s">
        <v>249</v>
      </c>
      <c r="E487">
        <v>1</v>
      </c>
      <c r="F487">
        <v>130</v>
      </c>
      <c r="G487">
        <v>0.23</v>
      </c>
      <c r="H487" t="s">
        <v>298</v>
      </c>
      <c r="I487" t="s">
        <v>299</v>
      </c>
      <c r="J487">
        <v>29.900000000000002</v>
      </c>
      <c r="K487" t="s">
        <v>315</v>
      </c>
    </row>
    <row r="488" spans="1:11">
      <c r="A488">
        <v>43337</v>
      </c>
      <c r="B488" t="s">
        <v>38</v>
      </c>
      <c r="C488" t="s">
        <v>309</v>
      </c>
      <c r="D488" t="s">
        <v>249</v>
      </c>
      <c r="E488">
        <v>1</v>
      </c>
      <c r="F488">
        <v>130</v>
      </c>
      <c r="G488">
        <v>0.23</v>
      </c>
      <c r="H488" t="s">
        <v>298</v>
      </c>
      <c r="I488" t="s">
        <v>299</v>
      </c>
      <c r="J488">
        <v>29.900000000000002</v>
      </c>
      <c r="K488" t="s">
        <v>315</v>
      </c>
    </row>
    <row r="489" spans="1:11">
      <c r="A489">
        <v>43340</v>
      </c>
      <c r="B489" t="s">
        <v>38</v>
      </c>
      <c r="C489" t="s">
        <v>309</v>
      </c>
      <c r="D489" t="s">
        <v>249</v>
      </c>
      <c r="E489">
        <v>1</v>
      </c>
      <c r="F489">
        <v>130</v>
      </c>
      <c r="G489">
        <v>0.23</v>
      </c>
      <c r="H489" t="s">
        <v>298</v>
      </c>
      <c r="I489" t="s">
        <v>299</v>
      </c>
      <c r="J489">
        <v>29.900000000000002</v>
      </c>
      <c r="K489" t="s">
        <v>315</v>
      </c>
    </row>
    <row r="490" spans="1:11">
      <c r="A490">
        <v>43342</v>
      </c>
      <c r="B490" t="s">
        <v>38</v>
      </c>
      <c r="C490" t="s">
        <v>309</v>
      </c>
      <c r="D490" t="s">
        <v>249</v>
      </c>
      <c r="E490">
        <v>1</v>
      </c>
      <c r="F490">
        <v>130</v>
      </c>
      <c r="G490">
        <v>0.23</v>
      </c>
      <c r="H490" t="s">
        <v>298</v>
      </c>
      <c r="I490" t="s">
        <v>299</v>
      </c>
      <c r="J490">
        <v>29.900000000000002</v>
      </c>
      <c r="K490" t="s">
        <v>315</v>
      </c>
    </row>
    <row r="491" spans="1:11">
      <c r="A491">
        <v>43344</v>
      </c>
      <c r="B491" t="s">
        <v>38</v>
      </c>
      <c r="C491" t="s">
        <v>309</v>
      </c>
      <c r="D491" t="s">
        <v>249</v>
      </c>
      <c r="E491">
        <v>1</v>
      </c>
      <c r="F491">
        <v>130</v>
      </c>
      <c r="G491">
        <v>0.23</v>
      </c>
      <c r="H491" t="s">
        <v>298</v>
      </c>
      <c r="I491" t="s">
        <v>299</v>
      </c>
      <c r="J491">
        <v>29.900000000000002</v>
      </c>
      <c r="K491" t="s">
        <v>315</v>
      </c>
    </row>
    <row r="492" spans="1:11">
      <c r="A492">
        <v>43345</v>
      </c>
      <c r="B492" t="s">
        <v>38</v>
      </c>
      <c r="C492" t="s">
        <v>309</v>
      </c>
      <c r="D492" t="s">
        <v>249</v>
      </c>
      <c r="E492">
        <v>1</v>
      </c>
      <c r="F492">
        <v>130</v>
      </c>
      <c r="G492">
        <v>0.23</v>
      </c>
      <c r="H492" t="s">
        <v>298</v>
      </c>
      <c r="I492" t="s">
        <v>299</v>
      </c>
      <c r="J492">
        <v>29.900000000000002</v>
      </c>
      <c r="K492" t="s">
        <v>315</v>
      </c>
    </row>
    <row r="493" spans="1:11">
      <c r="A493">
        <v>43347</v>
      </c>
      <c r="B493" t="s">
        <v>38</v>
      </c>
      <c r="C493" t="s">
        <v>309</v>
      </c>
      <c r="D493" t="s">
        <v>249</v>
      </c>
      <c r="E493">
        <v>1</v>
      </c>
      <c r="F493">
        <v>130</v>
      </c>
      <c r="G493">
        <v>0.23</v>
      </c>
      <c r="H493" t="s">
        <v>298</v>
      </c>
      <c r="I493" t="s">
        <v>299</v>
      </c>
      <c r="J493">
        <v>29.900000000000002</v>
      </c>
      <c r="K493" t="s">
        <v>315</v>
      </c>
    </row>
    <row r="494" spans="1:11">
      <c r="A494">
        <v>43349</v>
      </c>
      <c r="B494" t="s">
        <v>38</v>
      </c>
      <c r="C494" t="s">
        <v>309</v>
      </c>
      <c r="D494" t="s">
        <v>249</v>
      </c>
      <c r="E494">
        <v>1</v>
      </c>
      <c r="F494">
        <v>130</v>
      </c>
      <c r="G494">
        <v>0.23</v>
      </c>
      <c r="H494" t="s">
        <v>298</v>
      </c>
      <c r="I494" t="s">
        <v>299</v>
      </c>
      <c r="J494">
        <v>29.900000000000002</v>
      </c>
      <c r="K494" t="s">
        <v>315</v>
      </c>
    </row>
    <row r="495" spans="1:11">
      <c r="A495">
        <v>43352</v>
      </c>
      <c r="B495" t="s">
        <v>38</v>
      </c>
      <c r="C495" t="s">
        <v>309</v>
      </c>
      <c r="D495" t="s">
        <v>249</v>
      </c>
      <c r="E495">
        <v>1</v>
      </c>
      <c r="F495">
        <v>130</v>
      </c>
      <c r="G495">
        <v>0.23</v>
      </c>
      <c r="H495" t="s">
        <v>298</v>
      </c>
      <c r="I495" t="s">
        <v>299</v>
      </c>
      <c r="J495">
        <v>29.900000000000002</v>
      </c>
      <c r="K495" t="s">
        <v>315</v>
      </c>
    </row>
    <row r="496" spans="1:11">
      <c r="A496">
        <v>43356</v>
      </c>
      <c r="B496" t="s">
        <v>38</v>
      </c>
      <c r="C496" t="s">
        <v>309</v>
      </c>
      <c r="D496" t="s">
        <v>249</v>
      </c>
      <c r="E496">
        <v>1</v>
      </c>
      <c r="F496">
        <v>130</v>
      </c>
      <c r="G496">
        <v>0.23</v>
      </c>
      <c r="H496" t="s">
        <v>298</v>
      </c>
      <c r="I496" t="s">
        <v>299</v>
      </c>
      <c r="J496">
        <v>29.900000000000002</v>
      </c>
      <c r="K496" t="s">
        <v>315</v>
      </c>
    </row>
    <row r="497" spans="1:11">
      <c r="A497">
        <v>43364</v>
      </c>
      <c r="B497" t="s">
        <v>38</v>
      </c>
      <c r="C497" t="s">
        <v>309</v>
      </c>
      <c r="D497" t="s">
        <v>249</v>
      </c>
      <c r="E497">
        <v>1</v>
      </c>
      <c r="F497">
        <v>130</v>
      </c>
      <c r="G497">
        <v>0.23</v>
      </c>
      <c r="H497" t="s">
        <v>298</v>
      </c>
      <c r="I497" t="s">
        <v>299</v>
      </c>
      <c r="J497">
        <v>29.900000000000002</v>
      </c>
      <c r="K497" t="s">
        <v>315</v>
      </c>
    </row>
    <row r="498" spans="1:11">
      <c r="A498">
        <v>43376</v>
      </c>
      <c r="B498" t="s">
        <v>38</v>
      </c>
      <c r="C498" t="s">
        <v>309</v>
      </c>
      <c r="D498" t="s">
        <v>249</v>
      </c>
      <c r="E498">
        <v>1</v>
      </c>
      <c r="F498">
        <v>130</v>
      </c>
      <c r="G498">
        <v>0.23</v>
      </c>
      <c r="H498" t="s">
        <v>298</v>
      </c>
      <c r="I498" t="s">
        <v>299</v>
      </c>
      <c r="J498">
        <v>29.900000000000002</v>
      </c>
      <c r="K498" t="s">
        <v>315</v>
      </c>
    </row>
    <row r="499" spans="1:11">
      <c r="A499">
        <v>43377</v>
      </c>
      <c r="B499" t="s">
        <v>38</v>
      </c>
      <c r="C499" t="s">
        <v>309</v>
      </c>
      <c r="D499" t="s">
        <v>249</v>
      </c>
      <c r="E499">
        <v>1</v>
      </c>
      <c r="F499">
        <v>130</v>
      </c>
      <c r="G499">
        <v>0.23</v>
      </c>
      <c r="H499" t="s">
        <v>298</v>
      </c>
      <c r="I499" t="s">
        <v>299</v>
      </c>
      <c r="J499">
        <v>29.900000000000002</v>
      </c>
      <c r="K499" t="s">
        <v>315</v>
      </c>
    </row>
    <row r="500" spans="1:11">
      <c r="A500">
        <v>43378</v>
      </c>
      <c r="B500" t="s">
        <v>38</v>
      </c>
      <c r="C500" t="s">
        <v>309</v>
      </c>
      <c r="D500" t="s">
        <v>249</v>
      </c>
      <c r="E500">
        <v>1</v>
      </c>
      <c r="F500">
        <v>130</v>
      </c>
      <c r="G500">
        <v>0.23</v>
      </c>
      <c r="H500" t="s">
        <v>298</v>
      </c>
      <c r="I500" t="s">
        <v>299</v>
      </c>
      <c r="J500">
        <v>29.900000000000002</v>
      </c>
      <c r="K500" t="s">
        <v>315</v>
      </c>
    </row>
    <row r="501" spans="1:11">
      <c r="A501">
        <v>43384</v>
      </c>
      <c r="B501" t="s">
        <v>38</v>
      </c>
      <c r="C501" t="s">
        <v>309</v>
      </c>
      <c r="D501" t="s">
        <v>249</v>
      </c>
      <c r="E501">
        <v>1</v>
      </c>
      <c r="F501">
        <v>130</v>
      </c>
      <c r="G501">
        <v>0.23</v>
      </c>
      <c r="H501" t="s">
        <v>298</v>
      </c>
      <c r="I501" t="s">
        <v>299</v>
      </c>
      <c r="J501">
        <v>29.900000000000002</v>
      </c>
      <c r="K501" t="s">
        <v>315</v>
      </c>
    </row>
    <row r="502" spans="1:11">
      <c r="A502">
        <v>43385</v>
      </c>
      <c r="B502" t="s">
        <v>38</v>
      </c>
      <c r="C502" t="s">
        <v>309</v>
      </c>
      <c r="D502" t="s">
        <v>249</v>
      </c>
      <c r="E502">
        <v>1</v>
      </c>
      <c r="F502">
        <v>130</v>
      </c>
      <c r="G502">
        <v>0.23</v>
      </c>
      <c r="H502" t="s">
        <v>298</v>
      </c>
      <c r="I502" t="s">
        <v>299</v>
      </c>
      <c r="J502">
        <v>29.900000000000002</v>
      </c>
      <c r="K502" t="s">
        <v>315</v>
      </c>
    </row>
    <row r="503" spans="1:11">
      <c r="A503">
        <v>43388</v>
      </c>
      <c r="B503" t="s">
        <v>38</v>
      </c>
      <c r="C503" t="s">
        <v>309</v>
      </c>
      <c r="D503" t="s">
        <v>249</v>
      </c>
      <c r="E503">
        <v>1</v>
      </c>
      <c r="F503">
        <v>130</v>
      </c>
      <c r="G503">
        <v>0.23</v>
      </c>
      <c r="H503" t="s">
        <v>298</v>
      </c>
      <c r="I503" t="s">
        <v>299</v>
      </c>
      <c r="J503">
        <v>29.900000000000002</v>
      </c>
      <c r="K503" t="s">
        <v>315</v>
      </c>
    </row>
    <row r="504" spans="1:11">
      <c r="A504">
        <v>43392</v>
      </c>
      <c r="B504" t="s">
        <v>38</v>
      </c>
      <c r="C504" t="s">
        <v>309</v>
      </c>
      <c r="D504" t="s">
        <v>249</v>
      </c>
      <c r="E504">
        <v>1</v>
      </c>
      <c r="F504">
        <v>130</v>
      </c>
      <c r="G504">
        <v>0.23</v>
      </c>
      <c r="H504" t="s">
        <v>298</v>
      </c>
      <c r="I504" t="s">
        <v>299</v>
      </c>
      <c r="J504">
        <v>29.900000000000002</v>
      </c>
      <c r="K504" t="s">
        <v>315</v>
      </c>
    </row>
    <row r="505" spans="1:11">
      <c r="A505">
        <v>43398</v>
      </c>
      <c r="B505" t="s">
        <v>38</v>
      </c>
      <c r="C505" t="s">
        <v>309</v>
      </c>
      <c r="D505" t="s">
        <v>249</v>
      </c>
      <c r="E505">
        <v>1</v>
      </c>
      <c r="F505">
        <v>130</v>
      </c>
      <c r="G505">
        <v>0.23</v>
      </c>
      <c r="H505" t="s">
        <v>298</v>
      </c>
      <c r="I505" t="s">
        <v>299</v>
      </c>
      <c r="J505">
        <v>29.900000000000002</v>
      </c>
      <c r="K505" t="s">
        <v>315</v>
      </c>
    </row>
    <row r="506" spans="1:11">
      <c r="A506">
        <v>43400</v>
      </c>
      <c r="B506" t="s">
        <v>38</v>
      </c>
      <c r="C506" t="s">
        <v>309</v>
      </c>
      <c r="D506" t="s">
        <v>249</v>
      </c>
      <c r="E506">
        <v>1</v>
      </c>
      <c r="F506">
        <v>130</v>
      </c>
      <c r="G506">
        <v>0.23</v>
      </c>
      <c r="H506" t="s">
        <v>298</v>
      </c>
      <c r="I506" t="s">
        <v>299</v>
      </c>
      <c r="J506">
        <v>29.900000000000002</v>
      </c>
      <c r="K506" t="s">
        <v>315</v>
      </c>
    </row>
    <row r="507" spans="1:11">
      <c r="A507">
        <v>43114</v>
      </c>
      <c r="B507" t="s">
        <v>23</v>
      </c>
      <c r="C507" t="s">
        <v>309</v>
      </c>
      <c r="D507" t="s">
        <v>249</v>
      </c>
      <c r="E507">
        <v>1</v>
      </c>
      <c r="F507">
        <v>130</v>
      </c>
      <c r="G507">
        <v>0.23</v>
      </c>
      <c r="H507" t="s">
        <v>298</v>
      </c>
      <c r="I507" t="s">
        <v>299</v>
      </c>
      <c r="J507">
        <v>29.900000000000002</v>
      </c>
      <c r="K507" t="s">
        <v>315</v>
      </c>
    </row>
    <row r="508" spans="1:11">
      <c r="A508">
        <v>43120</v>
      </c>
      <c r="B508" t="s">
        <v>23</v>
      </c>
      <c r="C508" t="s">
        <v>309</v>
      </c>
      <c r="D508" t="s">
        <v>249</v>
      </c>
      <c r="E508">
        <v>1</v>
      </c>
      <c r="F508">
        <v>130</v>
      </c>
      <c r="G508">
        <v>0.23</v>
      </c>
      <c r="H508" t="s">
        <v>298</v>
      </c>
      <c r="I508" t="s">
        <v>299</v>
      </c>
      <c r="J508">
        <v>29.900000000000002</v>
      </c>
      <c r="K508" t="s">
        <v>315</v>
      </c>
    </row>
    <row r="509" spans="1:11">
      <c r="A509">
        <v>43124</v>
      </c>
      <c r="B509" t="s">
        <v>23</v>
      </c>
      <c r="C509" t="s">
        <v>309</v>
      </c>
      <c r="D509" t="s">
        <v>249</v>
      </c>
      <c r="E509">
        <v>1</v>
      </c>
      <c r="F509">
        <v>130</v>
      </c>
      <c r="G509">
        <v>0.23</v>
      </c>
      <c r="H509" t="s">
        <v>298</v>
      </c>
      <c r="I509" t="s">
        <v>299</v>
      </c>
      <c r="J509">
        <v>29.900000000000002</v>
      </c>
      <c r="K509" t="s">
        <v>315</v>
      </c>
    </row>
    <row r="510" spans="1:11">
      <c r="A510">
        <v>43126</v>
      </c>
      <c r="B510" t="s">
        <v>23</v>
      </c>
      <c r="C510" t="s">
        <v>309</v>
      </c>
      <c r="D510" t="s">
        <v>249</v>
      </c>
      <c r="E510">
        <v>1</v>
      </c>
      <c r="F510">
        <v>130</v>
      </c>
      <c r="G510">
        <v>0.23</v>
      </c>
      <c r="H510" t="s">
        <v>298</v>
      </c>
      <c r="I510" t="s">
        <v>299</v>
      </c>
      <c r="J510">
        <v>29.900000000000002</v>
      </c>
      <c r="K510" t="s">
        <v>315</v>
      </c>
    </row>
    <row r="511" spans="1:11">
      <c r="A511">
        <v>43128</v>
      </c>
      <c r="B511" t="s">
        <v>23</v>
      </c>
      <c r="C511" t="s">
        <v>309</v>
      </c>
      <c r="D511" t="s">
        <v>249</v>
      </c>
      <c r="E511">
        <v>1</v>
      </c>
      <c r="F511">
        <v>130</v>
      </c>
      <c r="G511">
        <v>0.23</v>
      </c>
      <c r="H511" t="s">
        <v>298</v>
      </c>
      <c r="I511" t="s">
        <v>299</v>
      </c>
      <c r="J511">
        <v>29.900000000000002</v>
      </c>
      <c r="K511" t="s">
        <v>315</v>
      </c>
    </row>
    <row r="512" spans="1:11">
      <c r="A512">
        <v>43129</v>
      </c>
      <c r="B512" t="s">
        <v>35</v>
      </c>
      <c r="C512" t="s">
        <v>309</v>
      </c>
      <c r="D512" t="s">
        <v>249</v>
      </c>
      <c r="E512">
        <v>1</v>
      </c>
      <c r="F512">
        <v>130</v>
      </c>
      <c r="G512">
        <v>0.23</v>
      </c>
      <c r="H512" t="s">
        <v>298</v>
      </c>
      <c r="I512" t="s">
        <v>299</v>
      </c>
      <c r="J512">
        <v>29.900000000000002</v>
      </c>
      <c r="K512" t="s">
        <v>315</v>
      </c>
    </row>
    <row r="513" spans="1:11">
      <c r="A513">
        <v>43134</v>
      </c>
      <c r="B513" t="s">
        <v>23</v>
      </c>
      <c r="C513" t="s">
        <v>309</v>
      </c>
      <c r="D513" t="s">
        <v>249</v>
      </c>
      <c r="E513">
        <v>1</v>
      </c>
      <c r="F513">
        <v>130</v>
      </c>
      <c r="G513">
        <v>0.23</v>
      </c>
      <c r="H513" t="s">
        <v>298</v>
      </c>
      <c r="I513" t="s">
        <v>299</v>
      </c>
      <c r="J513">
        <v>29.900000000000002</v>
      </c>
      <c r="K513" t="s">
        <v>315</v>
      </c>
    </row>
    <row r="514" spans="1:11">
      <c r="A514">
        <v>43140</v>
      </c>
      <c r="B514" t="s">
        <v>23</v>
      </c>
      <c r="C514" t="s">
        <v>309</v>
      </c>
      <c r="D514" t="s">
        <v>249</v>
      </c>
      <c r="E514">
        <v>1</v>
      </c>
      <c r="F514">
        <v>130</v>
      </c>
      <c r="G514">
        <v>0.23</v>
      </c>
      <c r="H514" t="s">
        <v>298</v>
      </c>
      <c r="I514" t="s">
        <v>299</v>
      </c>
      <c r="J514">
        <v>29.900000000000002</v>
      </c>
      <c r="K514" t="s">
        <v>315</v>
      </c>
    </row>
    <row r="515" spans="1:11">
      <c r="A515">
        <v>43142</v>
      </c>
      <c r="B515" t="s">
        <v>23</v>
      </c>
      <c r="C515" t="s">
        <v>309</v>
      </c>
      <c r="D515" t="s">
        <v>249</v>
      </c>
      <c r="E515">
        <v>1</v>
      </c>
      <c r="F515">
        <v>130</v>
      </c>
      <c r="G515">
        <v>0.23</v>
      </c>
      <c r="H515" t="s">
        <v>298</v>
      </c>
      <c r="I515" t="s">
        <v>299</v>
      </c>
      <c r="J515">
        <v>29.900000000000002</v>
      </c>
      <c r="K515" t="s">
        <v>315</v>
      </c>
    </row>
    <row r="516" spans="1:11">
      <c r="A516">
        <v>43148</v>
      </c>
      <c r="B516" t="s">
        <v>23</v>
      </c>
      <c r="C516" t="s">
        <v>309</v>
      </c>
      <c r="D516" t="s">
        <v>249</v>
      </c>
      <c r="E516">
        <v>1</v>
      </c>
      <c r="F516">
        <v>130</v>
      </c>
      <c r="G516">
        <v>0.23</v>
      </c>
      <c r="H516" t="s">
        <v>298</v>
      </c>
      <c r="I516" t="s">
        <v>299</v>
      </c>
      <c r="J516">
        <v>29.900000000000002</v>
      </c>
      <c r="K516" t="s">
        <v>315</v>
      </c>
    </row>
    <row r="517" spans="1:11">
      <c r="A517">
        <v>43149</v>
      </c>
      <c r="B517" t="s">
        <v>23</v>
      </c>
      <c r="C517" t="s">
        <v>309</v>
      </c>
      <c r="D517" t="s">
        <v>249</v>
      </c>
      <c r="E517">
        <v>1</v>
      </c>
      <c r="F517">
        <v>130</v>
      </c>
      <c r="G517">
        <v>0.23</v>
      </c>
      <c r="H517" t="s">
        <v>298</v>
      </c>
      <c r="I517" t="s">
        <v>299</v>
      </c>
      <c r="J517">
        <v>29.900000000000002</v>
      </c>
      <c r="K517" t="s">
        <v>315</v>
      </c>
    </row>
    <row r="518" spans="1:11">
      <c r="A518">
        <v>43151</v>
      </c>
      <c r="B518" t="s">
        <v>23</v>
      </c>
      <c r="C518" t="s">
        <v>309</v>
      </c>
      <c r="D518" t="s">
        <v>249</v>
      </c>
      <c r="E518">
        <v>1</v>
      </c>
      <c r="F518">
        <v>130</v>
      </c>
      <c r="G518">
        <v>0.23</v>
      </c>
      <c r="H518" t="s">
        <v>298</v>
      </c>
      <c r="I518" t="s">
        <v>299</v>
      </c>
      <c r="J518">
        <v>29.900000000000002</v>
      </c>
      <c r="K518" t="s">
        <v>315</v>
      </c>
    </row>
    <row r="519" spans="1:11">
      <c r="A519">
        <v>43153</v>
      </c>
      <c r="B519" t="s">
        <v>23</v>
      </c>
      <c r="C519" t="s">
        <v>309</v>
      </c>
      <c r="D519" t="s">
        <v>249</v>
      </c>
      <c r="E519">
        <v>1</v>
      </c>
      <c r="F519">
        <v>130</v>
      </c>
      <c r="G519">
        <v>0.23</v>
      </c>
      <c r="H519" t="s">
        <v>298</v>
      </c>
      <c r="I519" t="s">
        <v>299</v>
      </c>
      <c r="J519">
        <v>29.900000000000002</v>
      </c>
      <c r="K519" t="s">
        <v>315</v>
      </c>
    </row>
    <row r="520" spans="1:11">
      <c r="A520">
        <v>43154</v>
      </c>
      <c r="B520" t="s">
        <v>23</v>
      </c>
      <c r="C520" t="s">
        <v>309</v>
      </c>
      <c r="D520" t="s">
        <v>249</v>
      </c>
      <c r="E520">
        <v>1</v>
      </c>
      <c r="F520">
        <v>130</v>
      </c>
      <c r="G520">
        <v>0.23</v>
      </c>
      <c r="H520" t="s">
        <v>298</v>
      </c>
      <c r="I520" t="s">
        <v>299</v>
      </c>
      <c r="J520">
        <v>29.900000000000002</v>
      </c>
      <c r="K520" t="s">
        <v>315</v>
      </c>
    </row>
    <row r="521" spans="1:11">
      <c r="A521">
        <v>43156</v>
      </c>
      <c r="B521" t="s">
        <v>35</v>
      </c>
      <c r="C521" t="s">
        <v>309</v>
      </c>
      <c r="D521" t="s">
        <v>249</v>
      </c>
      <c r="E521">
        <v>1</v>
      </c>
      <c r="F521">
        <v>130</v>
      </c>
      <c r="G521">
        <v>0.23</v>
      </c>
      <c r="H521" t="s">
        <v>298</v>
      </c>
      <c r="I521" t="s">
        <v>299</v>
      </c>
      <c r="J521">
        <v>29.900000000000002</v>
      </c>
      <c r="K521" t="s">
        <v>315</v>
      </c>
    </row>
    <row r="522" spans="1:11">
      <c r="A522">
        <v>43158</v>
      </c>
      <c r="B522" t="s">
        <v>32</v>
      </c>
      <c r="C522" t="s">
        <v>309</v>
      </c>
      <c r="D522" t="s">
        <v>249</v>
      </c>
      <c r="E522">
        <v>1</v>
      </c>
      <c r="F522">
        <v>130</v>
      </c>
      <c r="G522">
        <v>0.23</v>
      </c>
      <c r="H522" t="s">
        <v>298</v>
      </c>
      <c r="I522" t="s">
        <v>299</v>
      </c>
      <c r="J522">
        <v>29.900000000000002</v>
      </c>
      <c r="K522" t="s">
        <v>315</v>
      </c>
    </row>
    <row r="523" spans="1:11">
      <c r="A523">
        <v>43161</v>
      </c>
      <c r="B523" t="s">
        <v>23</v>
      </c>
      <c r="C523" t="s">
        <v>309</v>
      </c>
      <c r="D523" t="s">
        <v>249</v>
      </c>
      <c r="E523">
        <v>1</v>
      </c>
      <c r="F523">
        <v>130</v>
      </c>
      <c r="G523">
        <v>0.23</v>
      </c>
      <c r="H523" t="s">
        <v>298</v>
      </c>
      <c r="I523" t="s">
        <v>299</v>
      </c>
      <c r="J523">
        <v>29.900000000000002</v>
      </c>
      <c r="K523" t="s">
        <v>315</v>
      </c>
    </row>
    <row r="524" spans="1:11">
      <c r="A524">
        <v>43169</v>
      </c>
      <c r="B524" t="s">
        <v>23</v>
      </c>
      <c r="C524" t="s">
        <v>309</v>
      </c>
      <c r="D524" t="s">
        <v>249</v>
      </c>
      <c r="E524">
        <v>1</v>
      </c>
      <c r="F524">
        <v>130</v>
      </c>
      <c r="G524">
        <v>0.23</v>
      </c>
      <c r="H524" t="s">
        <v>298</v>
      </c>
      <c r="I524" t="s">
        <v>299</v>
      </c>
      <c r="J524">
        <v>29.900000000000002</v>
      </c>
      <c r="K524" t="s">
        <v>315</v>
      </c>
    </row>
    <row r="525" spans="1:11">
      <c r="A525">
        <v>43170</v>
      </c>
      <c r="B525" t="s">
        <v>23</v>
      </c>
      <c r="C525" t="s">
        <v>309</v>
      </c>
      <c r="D525" t="s">
        <v>249</v>
      </c>
      <c r="E525">
        <v>1</v>
      </c>
      <c r="F525">
        <v>130</v>
      </c>
      <c r="G525">
        <v>0.23</v>
      </c>
      <c r="H525" t="s">
        <v>298</v>
      </c>
      <c r="I525" t="s">
        <v>299</v>
      </c>
      <c r="J525">
        <v>29.900000000000002</v>
      </c>
      <c r="K525" t="s">
        <v>315</v>
      </c>
    </row>
    <row r="526" spans="1:11">
      <c r="A526">
        <v>43175</v>
      </c>
      <c r="B526" t="s">
        <v>23</v>
      </c>
      <c r="C526" t="s">
        <v>309</v>
      </c>
      <c r="D526" t="s">
        <v>249</v>
      </c>
      <c r="E526">
        <v>1</v>
      </c>
      <c r="F526">
        <v>130</v>
      </c>
      <c r="G526">
        <v>0.23</v>
      </c>
      <c r="H526" t="s">
        <v>298</v>
      </c>
      <c r="I526" t="s">
        <v>299</v>
      </c>
      <c r="J526">
        <v>29.900000000000002</v>
      </c>
      <c r="K526" t="s">
        <v>315</v>
      </c>
    </row>
    <row r="527" spans="1:11">
      <c r="A527">
        <v>43183</v>
      </c>
      <c r="B527" t="s">
        <v>23</v>
      </c>
      <c r="C527" t="s">
        <v>309</v>
      </c>
      <c r="D527" t="s">
        <v>249</v>
      </c>
      <c r="E527">
        <v>1</v>
      </c>
      <c r="F527">
        <v>130</v>
      </c>
      <c r="G527">
        <v>0.23</v>
      </c>
      <c r="H527" t="s">
        <v>298</v>
      </c>
      <c r="I527" t="s">
        <v>299</v>
      </c>
      <c r="J527">
        <v>29.900000000000002</v>
      </c>
      <c r="K527" t="s">
        <v>315</v>
      </c>
    </row>
    <row r="528" spans="1:11">
      <c r="A528">
        <v>43186</v>
      </c>
      <c r="B528" t="s">
        <v>29</v>
      </c>
      <c r="C528" t="s">
        <v>309</v>
      </c>
      <c r="D528" t="s">
        <v>249</v>
      </c>
      <c r="E528">
        <v>1</v>
      </c>
      <c r="F528">
        <v>130</v>
      </c>
      <c r="G528">
        <v>0.23</v>
      </c>
      <c r="H528" t="s">
        <v>298</v>
      </c>
      <c r="I528" t="s">
        <v>299</v>
      </c>
      <c r="J528">
        <v>29.900000000000002</v>
      </c>
      <c r="K528" t="s">
        <v>315</v>
      </c>
    </row>
    <row r="529" spans="1:11">
      <c r="A529">
        <v>43190</v>
      </c>
      <c r="B529" t="s">
        <v>23</v>
      </c>
      <c r="C529" t="s">
        <v>309</v>
      </c>
      <c r="D529" t="s">
        <v>249</v>
      </c>
      <c r="E529">
        <v>1</v>
      </c>
      <c r="F529">
        <v>130</v>
      </c>
      <c r="G529">
        <v>0.23</v>
      </c>
      <c r="H529" t="s">
        <v>298</v>
      </c>
      <c r="I529" t="s">
        <v>299</v>
      </c>
      <c r="J529">
        <v>29.900000000000002</v>
      </c>
      <c r="K529" t="s">
        <v>315</v>
      </c>
    </row>
    <row r="530" spans="1:11">
      <c r="A530">
        <v>43199</v>
      </c>
      <c r="B530" t="s">
        <v>23</v>
      </c>
      <c r="C530" t="s">
        <v>309</v>
      </c>
      <c r="D530" t="s">
        <v>249</v>
      </c>
      <c r="E530">
        <v>1</v>
      </c>
      <c r="F530">
        <v>130</v>
      </c>
      <c r="G530">
        <v>0.23</v>
      </c>
      <c r="H530" t="s">
        <v>298</v>
      </c>
      <c r="I530" t="s">
        <v>299</v>
      </c>
      <c r="J530">
        <v>29.900000000000002</v>
      </c>
      <c r="K530" t="s">
        <v>315</v>
      </c>
    </row>
    <row r="531" spans="1:11">
      <c r="A531">
        <v>43214</v>
      </c>
      <c r="B531" t="s">
        <v>23</v>
      </c>
      <c r="C531" t="s">
        <v>309</v>
      </c>
      <c r="D531" t="s">
        <v>249</v>
      </c>
      <c r="E531">
        <v>1</v>
      </c>
      <c r="F531">
        <v>130</v>
      </c>
      <c r="G531">
        <v>0.23</v>
      </c>
      <c r="H531" t="s">
        <v>298</v>
      </c>
      <c r="I531" t="s">
        <v>299</v>
      </c>
      <c r="J531">
        <v>29.900000000000002</v>
      </c>
      <c r="K531" t="s">
        <v>315</v>
      </c>
    </row>
    <row r="532" spans="1:11">
      <c r="A532">
        <v>43216</v>
      </c>
      <c r="B532" t="s">
        <v>23</v>
      </c>
      <c r="C532" t="s">
        <v>309</v>
      </c>
      <c r="D532" t="s">
        <v>249</v>
      </c>
      <c r="E532">
        <v>1</v>
      </c>
      <c r="F532">
        <v>130</v>
      </c>
      <c r="G532">
        <v>0.23</v>
      </c>
      <c r="H532" t="s">
        <v>298</v>
      </c>
      <c r="I532" t="s">
        <v>299</v>
      </c>
      <c r="J532">
        <v>29.900000000000002</v>
      </c>
      <c r="K532" t="s">
        <v>315</v>
      </c>
    </row>
    <row r="533" spans="1:11">
      <c r="A533">
        <v>43225</v>
      </c>
      <c r="B533" t="s">
        <v>23</v>
      </c>
      <c r="C533" t="s">
        <v>309</v>
      </c>
      <c r="D533" t="s">
        <v>249</v>
      </c>
      <c r="E533">
        <v>1</v>
      </c>
      <c r="F533">
        <v>130</v>
      </c>
      <c r="G533">
        <v>0.23</v>
      </c>
      <c r="H533" t="s">
        <v>298</v>
      </c>
      <c r="I533" t="s">
        <v>299</v>
      </c>
      <c r="J533">
        <v>29.900000000000002</v>
      </c>
      <c r="K533" t="s">
        <v>315</v>
      </c>
    </row>
    <row r="534" spans="1:11">
      <c r="A534">
        <v>43230</v>
      </c>
      <c r="B534" t="s">
        <v>23</v>
      </c>
      <c r="C534" t="s">
        <v>309</v>
      </c>
      <c r="D534" t="s">
        <v>249</v>
      </c>
      <c r="E534">
        <v>1</v>
      </c>
      <c r="F534">
        <v>130</v>
      </c>
      <c r="G534">
        <v>0.23</v>
      </c>
      <c r="H534" t="s">
        <v>298</v>
      </c>
      <c r="I534" t="s">
        <v>299</v>
      </c>
      <c r="J534">
        <v>29.900000000000002</v>
      </c>
      <c r="K534" t="s">
        <v>315</v>
      </c>
    </row>
    <row r="535" spans="1:11">
      <c r="A535">
        <v>43232</v>
      </c>
      <c r="B535" t="s">
        <v>23</v>
      </c>
      <c r="C535" t="s">
        <v>309</v>
      </c>
      <c r="D535" t="s">
        <v>249</v>
      </c>
      <c r="E535">
        <v>1</v>
      </c>
      <c r="F535">
        <v>130</v>
      </c>
      <c r="G535">
        <v>0.23</v>
      </c>
      <c r="H535" t="s">
        <v>298</v>
      </c>
      <c r="I535" t="s">
        <v>299</v>
      </c>
      <c r="J535">
        <v>29.900000000000002</v>
      </c>
      <c r="K535" t="s">
        <v>315</v>
      </c>
    </row>
    <row r="536" spans="1:11">
      <c r="A536">
        <v>43239</v>
      </c>
      <c r="B536" t="s">
        <v>23</v>
      </c>
      <c r="C536" t="s">
        <v>309</v>
      </c>
      <c r="D536" t="s">
        <v>249</v>
      </c>
      <c r="E536">
        <v>1</v>
      </c>
      <c r="F536">
        <v>130</v>
      </c>
      <c r="G536">
        <v>0.23</v>
      </c>
      <c r="H536" t="s">
        <v>298</v>
      </c>
      <c r="I536" t="s">
        <v>299</v>
      </c>
      <c r="J536">
        <v>29.900000000000002</v>
      </c>
      <c r="K536" t="s">
        <v>315</v>
      </c>
    </row>
    <row r="537" spans="1:11">
      <c r="A537">
        <v>43266</v>
      </c>
      <c r="B537" t="s">
        <v>23</v>
      </c>
      <c r="C537" t="s">
        <v>309</v>
      </c>
      <c r="D537" t="s">
        <v>249</v>
      </c>
      <c r="E537">
        <v>1</v>
      </c>
      <c r="F537">
        <v>130</v>
      </c>
      <c r="G537">
        <v>0.23</v>
      </c>
      <c r="H537" t="s">
        <v>298</v>
      </c>
      <c r="I537" t="s">
        <v>299</v>
      </c>
      <c r="J537">
        <v>29.900000000000002</v>
      </c>
      <c r="K537" t="s">
        <v>315</v>
      </c>
    </row>
    <row r="538" spans="1:11">
      <c r="A538">
        <v>43286</v>
      </c>
      <c r="B538" t="s">
        <v>23</v>
      </c>
      <c r="C538" t="s">
        <v>309</v>
      </c>
      <c r="D538" t="s">
        <v>249</v>
      </c>
      <c r="E538">
        <v>1</v>
      </c>
      <c r="F538">
        <v>130</v>
      </c>
      <c r="G538">
        <v>0.23</v>
      </c>
      <c r="H538" t="s">
        <v>298</v>
      </c>
      <c r="I538" t="s">
        <v>299</v>
      </c>
      <c r="J538">
        <v>29.900000000000002</v>
      </c>
      <c r="K538" t="s">
        <v>315</v>
      </c>
    </row>
    <row r="539" spans="1:11">
      <c r="A539">
        <v>43302</v>
      </c>
      <c r="B539" t="s">
        <v>29</v>
      </c>
      <c r="C539" t="s">
        <v>309</v>
      </c>
      <c r="D539" t="s">
        <v>249</v>
      </c>
      <c r="E539">
        <v>1</v>
      </c>
      <c r="F539">
        <v>130</v>
      </c>
      <c r="G539">
        <v>0.23</v>
      </c>
      <c r="H539" t="s">
        <v>298</v>
      </c>
      <c r="I539" t="s">
        <v>299</v>
      </c>
      <c r="J539">
        <v>29.900000000000002</v>
      </c>
      <c r="K539" t="s">
        <v>315</v>
      </c>
    </row>
    <row r="540" spans="1:11">
      <c r="A540">
        <v>43306</v>
      </c>
      <c r="B540" t="s">
        <v>23</v>
      </c>
      <c r="C540" t="s">
        <v>309</v>
      </c>
      <c r="D540" t="s">
        <v>249</v>
      </c>
      <c r="E540">
        <v>1</v>
      </c>
      <c r="F540">
        <v>130</v>
      </c>
      <c r="G540">
        <v>0.23</v>
      </c>
      <c r="H540" t="s">
        <v>298</v>
      </c>
      <c r="I540" t="s">
        <v>299</v>
      </c>
      <c r="J540">
        <v>29.900000000000002</v>
      </c>
      <c r="K540" t="s">
        <v>315</v>
      </c>
    </row>
    <row r="541" spans="1:11">
      <c r="A541">
        <v>43338</v>
      </c>
      <c r="B541" t="s">
        <v>23</v>
      </c>
      <c r="C541" t="s">
        <v>309</v>
      </c>
      <c r="D541" t="s">
        <v>249</v>
      </c>
      <c r="E541">
        <v>1</v>
      </c>
      <c r="F541">
        <v>130</v>
      </c>
      <c r="G541">
        <v>0.23</v>
      </c>
      <c r="H541" t="s">
        <v>298</v>
      </c>
      <c r="I541" t="s">
        <v>299</v>
      </c>
      <c r="J541">
        <v>29.900000000000002</v>
      </c>
      <c r="K541" t="s">
        <v>315</v>
      </c>
    </row>
    <row r="542" spans="1:11">
      <c r="A542">
        <v>43346</v>
      </c>
      <c r="B542" t="s">
        <v>32</v>
      </c>
      <c r="C542" t="s">
        <v>309</v>
      </c>
      <c r="D542" t="s">
        <v>249</v>
      </c>
      <c r="E542">
        <v>1</v>
      </c>
      <c r="F542">
        <v>130</v>
      </c>
      <c r="G542">
        <v>0.23</v>
      </c>
      <c r="H542" t="s">
        <v>298</v>
      </c>
      <c r="I542" t="s">
        <v>299</v>
      </c>
      <c r="J542">
        <v>29.900000000000002</v>
      </c>
      <c r="K542" t="s">
        <v>315</v>
      </c>
    </row>
    <row r="543" spans="1:11">
      <c r="A543">
        <v>43351</v>
      </c>
      <c r="B543" t="s">
        <v>23</v>
      </c>
      <c r="C543" t="s">
        <v>309</v>
      </c>
      <c r="D543" t="s">
        <v>249</v>
      </c>
      <c r="E543">
        <v>1</v>
      </c>
      <c r="F543">
        <v>130</v>
      </c>
      <c r="G543">
        <v>0.23</v>
      </c>
      <c r="H543" t="s">
        <v>298</v>
      </c>
      <c r="I543" t="s">
        <v>299</v>
      </c>
      <c r="J543">
        <v>29.900000000000002</v>
      </c>
      <c r="K543" t="s">
        <v>315</v>
      </c>
    </row>
    <row r="544" spans="1:11">
      <c r="A544">
        <v>43352</v>
      </c>
      <c r="B544" t="s">
        <v>23</v>
      </c>
      <c r="C544" t="s">
        <v>309</v>
      </c>
      <c r="D544" t="s">
        <v>249</v>
      </c>
      <c r="E544">
        <v>1</v>
      </c>
      <c r="F544">
        <v>130</v>
      </c>
      <c r="G544">
        <v>0.23</v>
      </c>
      <c r="H544" t="s">
        <v>298</v>
      </c>
      <c r="I544" t="s">
        <v>299</v>
      </c>
      <c r="J544">
        <v>29.900000000000002</v>
      </c>
      <c r="K544" t="s">
        <v>315</v>
      </c>
    </row>
    <row r="545" spans="1:11">
      <c r="A545">
        <v>43356</v>
      </c>
      <c r="B545" t="s">
        <v>23</v>
      </c>
      <c r="C545" t="s">
        <v>309</v>
      </c>
      <c r="D545" t="s">
        <v>249</v>
      </c>
      <c r="E545">
        <v>1</v>
      </c>
      <c r="F545">
        <v>130</v>
      </c>
      <c r="G545">
        <v>0.23</v>
      </c>
      <c r="H545" t="s">
        <v>298</v>
      </c>
      <c r="I545" t="s">
        <v>299</v>
      </c>
      <c r="J545">
        <v>29.900000000000002</v>
      </c>
      <c r="K545" t="s">
        <v>315</v>
      </c>
    </row>
    <row r="546" spans="1:11">
      <c r="A546">
        <v>43364</v>
      </c>
      <c r="B546" t="s">
        <v>23</v>
      </c>
      <c r="C546" t="s">
        <v>309</v>
      </c>
      <c r="D546" t="s">
        <v>249</v>
      </c>
      <c r="E546">
        <v>1</v>
      </c>
      <c r="F546">
        <v>130</v>
      </c>
      <c r="G546">
        <v>0.23</v>
      </c>
      <c r="H546" t="s">
        <v>298</v>
      </c>
      <c r="I546" t="s">
        <v>299</v>
      </c>
      <c r="J546">
        <v>29.900000000000002</v>
      </c>
      <c r="K546" t="s">
        <v>315</v>
      </c>
    </row>
    <row r="547" spans="1:11">
      <c r="A547">
        <v>43371</v>
      </c>
      <c r="B547" t="s">
        <v>23</v>
      </c>
      <c r="C547" t="s">
        <v>309</v>
      </c>
      <c r="D547" t="s">
        <v>249</v>
      </c>
      <c r="E547">
        <v>1</v>
      </c>
      <c r="F547">
        <v>130</v>
      </c>
      <c r="G547">
        <v>0.23</v>
      </c>
      <c r="H547" t="s">
        <v>298</v>
      </c>
      <c r="I547" t="s">
        <v>299</v>
      </c>
      <c r="J547">
        <v>29.900000000000002</v>
      </c>
      <c r="K547" t="s">
        <v>315</v>
      </c>
    </row>
    <row r="548" spans="1:11">
      <c r="A548">
        <v>43383</v>
      </c>
      <c r="B548" t="s">
        <v>23</v>
      </c>
      <c r="C548" t="s">
        <v>309</v>
      </c>
      <c r="D548" t="s">
        <v>249</v>
      </c>
      <c r="E548">
        <v>1</v>
      </c>
      <c r="F548">
        <v>130</v>
      </c>
      <c r="G548">
        <v>0.23</v>
      </c>
      <c r="H548" t="s">
        <v>298</v>
      </c>
      <c r="I548" t="s">
        <v>299</v>
      </c>
      <c r="J548">
        <v>29.900000000000002</v>
      </c>
      <c r="K548" t="s">
        <v>315</v>
      </c>
    </row>
    <row r="549" spans="1:11">
      <c r="A549">
        <v>43390</v>
      </c>
      <c r="B549" t="s">
        <v>23</v>
      </c>
      <c r="C549" t="s">
        <v>309</v>
      </c>
      <c r="D549" t="s">
        <v>249</v>
      </c>
      <c r="E549">
        <v>1</v>
      </c>
      <c r="F549">
        <v>130</v>
      </c>
      <c r="G549">
        <v>0.23</v>
      </c>
      <c r="H549" t="s">
        <v>298</v>
      </c>
      <c r="I549" t="s">
        <v>299</v>
      </c>
      <c r="J549">
        <v>29.900000000000002</v>
      </c>
      <c r="K549" t="s">
        <v>315</v>
      </c>
    </row>
    <row r="550" spans="1:11">
      <c r="A550">
        <v>43398</v>
      </c>
      <c r="B550" t="s">
        <v>23</v>
      </c>
      <c r="C550" t="s">
        <v>309</v>
      </c>
      <c r="D550" t="s">
        <v>249</v>
      </c>
      <c r="E550">
        <v>1</v>
      </c>
      <c r="F550">
        <v>130</v>
      </c>
      <c r="G550">
        <v>0.23</v>
      </c>
      <c r="H550" t="s">
        <v>298</v>
      </c>
      <c r="I550" t="s">
        <v>299</v>
      </c>
      <c r="J550">
        <v>29.900000000000002</v>
      </c>
      <c r="K550" t="s">
        <v>315</v>
      </c>
    </row>
    <row r="551" spans="1:11">
      <c r="A551">
        <v>43405</v>
      </c>
      <c r="B551" t="s">
        <v>23</v>
      </c>
      <c r="C551" t="s">
        <v>309</v>
      </c>
      <c r="D551" t="s">
        <v>249</v>
      </c>
      <c r="E551">
        <v>1</v>
      </c>
      <c r="F551">
        <v>130</v>
      </c>
      <c r="G551">
        <v>0.23</v>
      </c>
      <c r="H551" t="s">
        <v>298</v>
      </c>
      <c r="I551" t="s">
        <v>299</v>
      </c>
      <c r="J551">
        <v>29.900000000000002</v>
      </c>
      <c r="K551" t="s">
        <v>315</v>
      </c>
    </row>
    <row r="552" spans="1:11">
      <c r="A552">
        <v>43407</v>
      </c>
      <c r="B552" t="s">
        <v>23</v>
      </c>
      <c r="C552" t="s">
        <v>309</v>
      </c>
      <c r="D552" t="s">
        <v>249</v>
      </c>
      <c r="E552">
        <v>1</v>
      </c>
      <c r="F552">
        <v>130</v>
      </c>
      <c r="G552">
        <v>0.23</v>
      </c>
      <c r="H552" t="s">
        <v>298</v>
      </c>
      <c r="I552" t="s">
        <v>299</v>
      </c>
      <c r="J552">
        <v>29.900000000000002</v>
      </c>
      <c r="K552" t="s">
        <v>315</v>
      </c>
    </row>
    <row r="553" spans="1:11">
      <c r="A553">
        <v>43413</v>
      </c>
      <c r="B553" t="s">
        <v>23</v>
      </c>
      <c r="C553" t="s">
        <v>309</v>
      </c>
      <c r="D553" t="s">
        <v>249</v>
      </c>
      <c r="E553">
        <v>1</v>
      </c>
      <c r="F553">
        <v>130</v>
      </c>
      <c r="G553">
        <v>0.23</v>
      </c>
      <c r="H553" t="s">
        <v>298</v>
      </c>
      <c r="I553" t="s">
        <v>299</v>
      </c>
      <c r="J553">
        <v>29.900000000000002</v>
      </c>
      <c r="K553" t="s">
        <v>315</v>
      </c>
    </row>
    <row r="554" spans="1:11">
      <c r="A554">
        <v>43414</v>
      </c>
      <c r="B554" t="s">
        <v>23</v>
      </c>
      <c r="C554" t="s">
        <v>309</v>
      </c>
      <c r="D554" t="s">
        <v>249</v>
      </c>
      <c r="E554">
        <v>1</v>
      </c>
      <c r="F554">
        <v>130</v>
      </c>
      <c r="G554">
        <v>0.23</v>
      </c>
      <c r="H554" t="s">
        <v>298</v>
      </c>
      <c r="I554" t="s">
        <v>299</v>
      </c>
      <c r="J554">
        <v>29.900000000000002</v>
      </c>
      <c r="K554" t="s">
        <v>315</v>
      </c>
    </row>
    <row r="555" spans="1:11">
      <c r="A555">
        <v>43415</v>
      </c>
      <c r="B555" t="s">
        <v>23</v>
      </c>
      <c r="C555" t="s">
        <v>309</v>
      </c>
      <c r="D555" t="s">
        <v>249</v>
      </c>
      <c r="E555">
        <v>1</v>
      </c>
      <c r="F555">
        <v>130</v>
      </c>
      <c r="G555">
        <v>0.23</v>
      </c>
      <c r="H555" t="s">
        <v>298</v>
      </c>
      <c r="I555" t="s">
        <v>299</v>
      </c>
      <c r="J555">
        <v>29.900000000000002</v>
      </c>
      <c r="K555" t="s">
        <v>315</v>
      </c>
    </row>
    <row r="556" spans="1:11">
      <c r="A556">
        <v>43422</v>
      </c>
      <c r="B556" t="s">
        <v>23</v>
      </c>
      <c r="C556" t="s">
        <v>309</v>
      </c>
      <c r="D556" t="s">
        <v>249</v>
      </c>
      <c r="E556">
        <v>1</v>
      </c>
      <c r="F556">
        <v>130</v>
      </c>
      <c r="G556">
        <v>0.23</v>
      </c>
      <c r="H556" t="s">
        <v>298</v>
      </c>
      <c r="I556" t="s">
        <v>299</v>
      </c>
      <c r="J556">
        <v>29.900000000000002</v>
      </c>
      <c r="K556" t="s">
        <v>315</v>
      </c>
    </row>
    <row r="557" spans="1:11">
      <c r="A557">
        <v>43428</v>
      </c>
      <c r="B557" t="s">
        <v>23</v>
      </c>
      <c r="C557" t="s">
        <v>309</v>
      </c>
      <c r="D557" t="s">
        <v>249</v>
      </c>
      <c r="E557">
        <v>1</v>
      </c>
      <c r="F557">
        <v>130</v>
      </c>
      <c r="G557">
        <v>0.23</v>
      </c>
      <c r="H557" t="s">
        <v>298</v>
      </c>
      <c r="I557" t="s">
        <v>299</v>
      </c>
      <c r="J557">
        <v>29.900000000000002</v>
      </c>
      <c r="K557" t="s">
        <v>315</v>
      </c>
    </row>
    <row r="558" spans="1:11">
      <c r="A558">
        <v>43429</v>
      </c>
      <c r="B558" t="s">
        <v>23</v>
      </c>
      <c r="C558" t="s">
        <v>309</v>
      </c>
      <c r="D558" t="s">
        <v>249</v>
      </c>
      <c r="E558">
        <v>1</v>
      </c>
      <c r="F558">
        <v>130</v>
      </c>
      <c r="G558">
        <v>0.23</v>
      </c>
      <c r="H558" t="s">
        <v>298</v>
      </c>
      <c r="I558" t="s">
        <v>299</v>
      </c>
      <c r="J558">
        <v>29.900000000000002</v>
      </c>
      <c r="K558" t="s">
        <v>315</v>
      </c>
    </row>
    <row r="559" spans="1:11">
      <c r="A559">
        <v>43115</v>
      </c>
      <c r="B559" t="s">
        <v>23</v>
      </c>
      <c r="C559" t="s">
        <v>309</v>
      </c>
      <c r="D559" t="s">
        <v>239</v>
      </c>
      <c r="E559">
        <v>1</v>
      </c>
      <c r="F559">
        <v>130</v>
      </c>
      <c r="G559">
        <v>0.23</v>
      </c>
      <c r="H559" t="s">
        <v>298</v>
      </c>
      <c r="I559" t="s">
        <v>299</v>
      </c>
      <c r="J559">
        <v>29.900000000000002</v>
      </c>
      <c r="K559" t="s">
        <v>315</v>
      </c>
    </row>
    <row r="560" spans="1:11">
      <c r="A560">
        <v>43139</v>
      </c>
      <c r="B560" t="s">
        <v>23</v>
      </c>
      <c r="C560" t="s">
        <v>309</v>
      </c>
      <c r="D560" t="s">
        <v>239</v>
      </c>
      <c r="E560">
        <v>1</v>
      </c>
      <c r="F560">
        <v>130</v>
      </c>
      <c r="G560">
        <v>0.23</v>
      </c>
      <c r="H560" t="s">
        <v>298</v>
      </c>
      <c r="I560" t="s">
        <v>299</v>
      </c>
      <c r="J560">
        <v>29.900000000000002</v>
      </c>
      <c r="K560" t="s">
        <v>315</v>
      </c>
    </row>
    <row r="561" spans="1:11">
      <c r="A561">
        <v>43142</v>
      </c>
      <c r="B561" t="s">
        <v>23</v>
      </c>
      <c r="C561" t="s">
        <v>309</v>
      </c>
      <c r="D561" t="s">
        <v>239</v>
      </c>
      <c r="E561">
        <v>1</v>
      </c>
      <c r="F561">
        <v>130</v>
      </c>
      <c r="G561">
        <v>0.23</v>
      </c>
      <c r="H561" t="s">
        <v>298</v>
      </c>
      <c r="I561" t="s">
        <v>299</v>
      </c>
      <c r="J561">
        <v>29.900000000000002</v>
      </c>
      <c r="K561" t="s">
        <v>315</v>
      </c>
    </row>
    <row r="562" spans="1:11">
      <c r="A562">
        <v>43147</v>
      </c>
      <c r="B562" t="s">
        <v>23</v>
      </c>
      <c r="C562" t="s">
        <v>309</v>
      </c>
      <c r="D562" t="s">
        <v>239</v>
      </c>
      <c r="E562">
        <v>1</v>
      </c>
      <c r="F562">
        <v>130</v>
      </c>
      <c r="G562">
        <v>0.23</v>
      </c>
      <c r="H562" t="s">
        <v>298</v>
      </c>
      <c r="I562" t="s">
        <v>299</v>
      </c>
      <c r="J562">
        <v>29.900000000000002</v>
      </c>
      <c r="K562" t="s">
        <v>315</v>
      </c>
    </row>
    <row r="563" spans="1:11">
      <c r="A563">
        <v>43149</v>
      </c>
      <c r="B563" t="s">
        <v>23</v>
      </c>
      <c r="C563" t="s">
        <v>309</v>
      </c>
      <c r="D563" t="s">
        <v>239</v>
      </c>
      <c r="E563">
        <v>1</v>
      </c>
      <c r="F563">
        <v>130</v>
      </c>
      <c r="G563">
        <v>0.23</v>
      </c>
      <c r="H563" t="s">
        <v>298</v>
      </c>
      <c r="I563" t="s">
        <v>299</v>
      </c>
      <c r="J563">
        <v>29.900000000000002</v>
      </c>
      <c r="K563" t="s">
        <v>315</v>
      </c>
    </row>
    <row r="564" spans="1:11">
      <c r="A564">
        <v>43155</v>
      </c>
      <c r="B564" t="s">
        <v>23</v>
      </c>
      <c r="C564" t="s">
        <v>309</v>
      </c>
      <c r="D564" t="s">
        <v>239</v>
      </c>
      <c r="E564">
        <v>1</v>
      </c>
      <c r="F564">
        <v>130</v>
      </c>
      <c r="G564">
        <v>0.23</v>
      </c>
      <c r="H564" t="s">
        <v>298</v>
      </c>
      <c r="I564" t="s">
        <v>299</v>
      </c>
      <c r="J564">
        <v>29.900000000000002</v>
      </c>
      <c r="K564" t="s">
        <v>315</v>
      </c>
    </row>
    <row r="565" spans="1:11">
      <c r="A565">
        <v>43157</v>
      </c>
      <c r="B565" t="s">
        <v>23</v>
      </c>
      <c r="C565" t="s">
        <v>309</v>
      </c>
      <c r="D565" t="s">
        <v>239</v>
      </c>
      <c r="E565">
        <v>1</v>
      </c>
      <c r="F565">
        <v>130</v>
      </c>
      <c r="G565">
        <v>0.23</v>
      </c>
      <c r="H565" t="s">
        <v>298</v>
      </c>
      <c r="I565" t="s">
        <v>299</v>
      </c>
      <c r="J565">
        <v>29.900000000000002</v>
      </c>
      <c r="K565" t="s">
        <v>315</v>
      </c>
    </row>
    <row r="566" spans="1:11">
      <c r="A566">
        <v>43158</v>
      </c>
      <c r="B566" t="s">
        <v>32</v>
      </c>
      <c r="C566" t="s">
        <v>309</v>
      </c>
      <c r="D566" t="s">
        <v>239</v>
      </c>
      <c r="E566">
        <v>1</v>
      </c>
      <c r="F566">
        <v>130</v>
      </c>
      <c r="G566">
        <v>0.23</v>
      </c>
      <c r="H566" t="s">
        <v>298</v>
      </c>
      <c r="I566" t="s">
        <v>299</v>
      </c>
      <c r="J566">
        <v>29.900000000000002</v>
      </c>
      <c r="K566" t="s">
        <v>315</v>
      </c>
    </row>
    <row r="567" spans="1:11">
      <c r="A567">
        <v>43162</v>
      </c>
      <c r="B567" t="s">
        <v>23</v>
      </c>
      <c r="C567" t="s">
        <v>309</v>
      </c>
      <c r="D567" t="s">
        <v>239</v>
      </c>
      <c r="E567">
        <v>1</v>
      </c>
      <c r="F567">
        <v>130</v>
      </c>
      <c r="G567">
        <v>0.23</v>
      </c>
      <c r="H567" t="s">
        <v>298</v>
      </c>
      <c r="I567" t="s">
        <v>299</v>
      </c>
      <c r="J567">
        <v>29.900000000000002</v>
      </c>
      <c r="K567" t="s">
        <v>315</v>
      </c>
    </row>
    <row r="568" spans="1:11">
      <c r="A568">
        <v>43177</v>
      </c>
      <c r="B568" t="s">
        <v>23</v>
      </c>
      <c r="C568" t="s">
        <v>309</v>
      </c>
      <c r="D568" t="s">
        <v>239</v>
      </c>
      <c r="E568">
        <v>1</v>
      </c>
      <c r="F568">
        <v>130</v>
      </c>
      <c r="G568">
        <v>0.23</v>
      </c>
      <c r="H568" t="s">
        <v>298</v>
      </c>
      <c r="I568" t="s">
        <v>299</v>
      </c>
      <c r="J568">
        <v>29.900000000000002</v>
      </c>
      <c r="K568" t="s">
        <v>315</v>
      </c>
    </row>
    <row r="569" spans="1:11">
      <c r="A569">
        <v>43181</v>
      </c>
      <c r="B569" t="s">
        <v>23</v>
      </c>
      <c r="C569" t="s">
        <v>309</v>
      </c>
      <c r="D569" t="s">
        <v>239</v>
      </c>
      <c r="E569">
        <v>1</v>
      </c>
      <c r="F569">
        <v>130</v>
      </c>
      <c r="G569">
        <v>0.23</v>
      </c>
      <c r="H569" t="s">
        <v>298</v>
      </c>
      <c r="I569" t="s">
        <v>299</v>
      </c>
      <c r="J569">
        <v>29.900000000000002</v>
      </c>
      <c r="K569" t="s">
        <v>315</v>
      </c>
    </row>
    <row r="570" spans="1:11">
      <c r="A570">
        <v>43183</v>
      </c>
      <c r="B570" t="s">
        <v>23</v>
      </c>
      <c r="C570" t="s">
        <v>309</v>
      </c>
      <c r="D570" t="s">
        <v>239</v>
      </c>
      <c r="E570">
        <v>1</v>
      </c>
      <c r="F570">
        <v>130</v>
      </c>
      <c r="G570">
        <v>0.23</v>
      </c>
      <c r="H570" t="s">
        <v>298</v>
      </c>
      <c r="I570" t="s">
        <v>299</v>
      </c>
      <c r="J570">
        <v>29.900000000000002</v>
      </c>
      <c r="K570" t="s">
        <v>315</v>
      </c>
    </row>
    <row r="571" spans="1:11">
      <c r="A571">
        <v>43190</v>
      </c>
      <c r="B571" t="s">
        <v>23</v>
      </c>
      <c r="C571" t="s">
        <v>309</v>
      </c>
      <c r="D571" t="s">
        <v>239</v>
      </c>
      <c r="E571">
        <v>1</v>
      </c>
      <c r="F571">
        <v>130</v>
      </c>
      <c r="G571">
        <v>0.23</v>
      </c>
      <c r="H571" t="s">
        <v>298</v>
      </c>
      <c r="I571" t="s">
        <v>299</v>
      </c>
      <c r="J571">
        <v>29.900000000000002</v>
      </c>
      <c r="K571" t="s">
        <v>315</v>
      </c>
    </row>
    <row r="572" spans="1:11">
      <c r="A572">
        <v>43195</v>
      </c>
      <c r="B572" t="s">
        <v>23</v>
      </c>
      <c r="C572" t="s">
        <v>309</v>
      </c>
      <c r="D572" t="s">
        <v>239</v>
      </c>
      <c r="E572">
        <v>1</v>
      </c>
      <c r="F572">
        <v>130</v>
      </c>
      <c r="G572">
        <v>0.23</v>
      </c>
      <c r="H572" t="s">
        <v>298</v>
      </c>
      <c r="I572" t="s">
        <v>299</v>
      </c>
      <c r="J572">
        <v>29.900000000000002</v>
      </c>
      <c r="K572" t="s">
        <v>315</v>
      </c>
    </row>
    <row r="573" spans="1:11">
      <c r="A573">
        <v>43198</v>
      </c>
      <c r="B573" t="s">
        <v>23</v>
      </c>
      <c r="C573" t="s">
        <v>309</v>
      </c>
      <c r="D573" t="s">
        <v>239</v>
      </c>
      <c r="E573">
        <v>1</v>
      </c>
      <c r="F573">
        <v>130</v>
      </c>
      <c r="G573">
        <v>0.23</v>
      </c>
      <c r="H573" t="s">
        <v>298</v>
      </c>
      <c r="I573" t="s">
        <v>299</v>
      </c>
      <c r="J573">
        <v>29.900000000000002</v>
      </c>
      <c r="K573" t="s">
        <v>315</v>
      </c>
    </row>
    <row r="574" spans="1:11">
      <c r="A574">
        <v>43200</v>
      </c>
      <c r="B574" t="s">
        <v>23</v>
      </c>
      <c r="C574" t="s">
        <v>309</v>
      </c>
      <c r="D574" t="s">
        <v>239</v>
      </c>
      <c r="E574">
        <v>1</v>
      </c>
      <c r="F574">
        <v>130</v>
      </c>
      <c r="G574">
        <v>0.23</v>
      </c>
      <c r="H574" t="s">
        <v>298</v>
      </c>
      <c r="I574" t="s">
        <v>299</v>
      </c>
      <c r="J574">
        <v>29.900000000000002</v>
      </c>
      <c r="K574" t="s">
        <v>315</v>
      </c>
    </row>
    <row r="575" spans="1:11">
      <c r="A575">
        <v>43203</v>
      </c>
      <c r="B575" t="s">
        <v>23</v>
      </c>
      <c r="C575" t="s">
        <v>309</v>
      </c>
      <c r="D575" t="s">
        <v>239</v>
      </c>
      <c r="E575">
        <v>1</v>
      </c>
      <c r="F575">
        <v>130</v>
      </c>
      <c r="G575">
        <v>0.23</v>
      </c>
      <c r="H575" t="s">
        <v>298</v>
      </c>
      <c r="I575" t="s">
        <v>299</v>
      </c>
      <c r="J575">
        <v>29.900000000000002</v>
      </c>
      <c r="K575" t="s">
        <v>315</v>
      </c>
    </row>
    <row r="576" spans="1:11">
      <c r="A576">
        <v>43211</v>
      </c>
      <c r="B576" t="s">
        <v>23</v>
      </c>
      <c r="C576" t="s">
        <v>309</v>
      </c>
      <c r="D576" t="s">
        <v>239</v>
      </c>
      <c r="E576">
        <v>1</v>
      </c>
      <c r="F576">
        <v>130</v>
      </c>
      <c r="G576">
        <v>0.23</v>
      </c>
      <c r="H576" t="s">
        <v>298</v>
      </c>
      <c r="I576" t="s">
        <v>299</v>
      </c>
      <c r="J576">
        <v>29.900000000000002</v>
      </c>
      <c r="K576" t="s">
        <v>315</v>
      </c>
    </row>
    <row r="577" spans="1:11">
      <c r="A577">
        <v>43227</v>
      </c>
      <c r="B577" t="s">
        <v>23</v>
      </c>
      <c r="C577" t="s">
        <v>309</v>
      </c>
      <c r="D577" t="s">
        <v>239</v>
      </c>
      <c r="E577">
        <v>1</v>
      </c>
      <c r="F577">
        <v>130</v>
      </c>
      <c r="G577">
        <v>0.23</v>
      </c>
      <c r="H577" t="s">
        <v>298</v>
      </c>
      <c r="I577" t="s">
        <v>299</v>
      </c>
      <c r="J577">
        <v>29.900000000000002</v>
      </c>
      <c r="K577" t="s">
        <v>315</v>
      </c>
    </row>
    <row r="578" spans="1:11">
      <c r="A578">
        <v>43232</v>
      </c>
      <c r="B578" t="s">
        <v>23</v>
      </c>
      <c r="C578" t="s">
        <v>309</v>
      </c>
      <c r="D578" t="s">
        <v>239</v>
      </c>
      <c r="E578">
        <v>1</v>
      </c>
      <c r="F578">
        <v>130</v>
      </c>
      <c r="G578">
        <v>0.23</v>
      </c>
      <c r="H578" t="s">
        <v>298</v>
      </c>
      <c r="I578" t="s">
        <v>299</v>
      </c>
      <c r="J578">
        <v>29.900000000000002</v>
      </c>
      <c r="K578" t="s">
        <v>315</v>
      </c>
    </row>
    <row r="579" spans="1:11">
      <c r="A579">
        <v>43253</v>
      </c>
      <c r="B579" t="s">
        <v>23</v>
      </c>
      <c r="C579" t="s">
        <v>309</v>
      </c>
      <c r="D579" t="s">
        <v>239</v>
      </c>
      <c r="E579">
        <v>1</v>
      </c>
      <c r="F579">
        <v>130</v>
      </c>
      <c r="G579">
        <v>0.23</v>
      </c>
      <c r="H579" t="s">
        <v>298</v>
      </c>
      <c r="I579" t="s">
        <v>299</v>
      </c>
      <c r="J579">
        <v>29.900000000000002</v>
      </c>
      <c r="K579" t="s">
        <v>315</v>
      </c>
    </row>
    <row r="580" spans="1:11">
      <c r="A580">
        <v>43276</v>
      </c>
      <c r="B580" t="s">
        <v>35</v>
      </c>
      <c r="C580" t="s">
        <v>309</v>
      </c>
      <c r="D580" t="s">
        <v>239</v>
      </c>
      <c r="E580">
        <v>1</v>
      </c>
      <c r="F580">
        <v>130</v>
      </c>
      <c r="G580">
        <v>0.23</v>
      </c>
      <c r="H580" t="s">
        <v>298</v>
      </c>
      <c r="I580" t="s">
        <v>299</v>
      </c>
      <c r="J580">
        <v>29.900000000000002</v>
      </c>
      <c r="K580" t="s">
        <v>315</v>
      </c>
    </row>
    <row r="581" spans="1:11">
      <c r="A581">
        <v>43281</v>
      </c>
      <c r="B581" t="s">
        <v>23</v>
      </c>
      <c r="C581" t="s">
        <v>309</v>
      </c>
      <c r="D581" t="s">
        <v>239</v>
      </c>
      <c r="E581">
        <v>1</v>
      </c>
      <c r="F581">
        <v>130</v>
      </c>
      <c r="G581">
        <v>0.23</v>
      </c>
      <c r="H581" t="s">
        <v>298</v>
      </c>
      <c r="I581" t="s">
        <v>299</v>
      </c>
      <c r="J581">
        <v>29.900000000000002</v>
      </c>
      <c r="K581" t="s">
        <v>315</v>
      </c>
    </row>
    <row r="582" spans="1:11">
      <c r="A582">
        <v>43287</v>
      </c>
      <c r="B582" t="s">
        <v>23</v>
      </c>
      <c r="C582" t="s">
        <v>309</v>
      </c>
      <c r="D582" t="s">
        <v>239</v>
      </c>
      <c r="E582">
        <v>1</v>
      </c>
      <c r="F582">
        <v>130</v>
      </c>
      <c r="G582">
        <v>0.23</v>
      </c>
      <c r="H582" t="s">
        <v>298</v>
      </c>
      <c r="I582" t="s">
        <v>299</v>
      </c>
      <c r="J582">
        <v>29.900000000000002</v>
      </c>
      <c r="K582" t="s">
        <v>315</v>
      </c>
    </row>
    <row r="583" spans="1:11">
      <c r="A583">
        <v>43304</v>
      </c>
      <c r="B583" t="s">
        <v>23</v>
      </c>
      <c r="C583" t="s">
        <v>309</v>
      </c>
      <c r="D583" t="s">
        <v>239</v>
      </c>
      <c r="E583">
        <v>1</v>
      </c>
      <c r="F583">
        <v>130</v>
      </c>
      <c r="G583">
        <v>0.23</v>
      </c>
      <c r="H583" t="s">
        <v>298</v>
      </c>
      <c r="I583" t="s">
        <v>299</v>
      </c>
      <c r="J583">
        <v>29.900000000000002</v>
      </c>
      <c r="K583" t="s">
        <v>315</v>
      </c>
    </row>
    <row r="584" spans="1:11">
      <c r="A584">
        <v>43313</v>
      </c>
      <c r="B584" t="s">
        <v>23</v>
      </c>
      <c r="C584" t="s">
        <v>309</v>
      </c>
      <c r="D584" t="s">
        <v>239</v>
      </c>
      <c r="E584">
        <v>1</v>
      </c>
      <c r="F584">
        <v>130</v>
      </c>
      <c r="G584">
        <v>0.23</v>
      </c>
      <c r="H584" t="s">
        <v>298</v>
      </c>
      <c r="I584" t="s">
        <v>299</v>
      </c>
      <c r="J584">
        <v>29.900000000000002</v>
      </c>
      <c r="K584" t="s">
        <v>315</v>
      </c>
    </row>
    <row r="585" spans="1:11">
      <c r="A585">
        <v>43322</v>
      </c>
      <c r="B585" t="s">
        <v>23</v>
      </c>
      <c r="C585" t="s">
        <v>309</v>
      </c>
      <c r="D585" t="s">
        <v>239</v>
      </c>
      <c r="E585">
        <v>1</v>
      </c>
      <c r="F585">
        <v>130</v>
      </c>
      <c r="G585">
        <v>0.23</v>
      </c>
      <c r="H585" t="s">
        <v>298</v>
      </c>
      <c r="I585" t="s">
        <v>299</v>
      </c>
      <c r="J585">
        <v>29.900000000000002</v>
      </c>
      <c r="K585" t="s">
        <v>315</v>
      </c>
    </row>
    <row r="586" spans="1:11">
      <c r="A586">
        <v>43329</v>
      </c>
      <c r="B586" t="s">
        <v>23</v>
      </c>
      <c r="C586" t="s">
        <v>309</v>
      </c>
      <c r="D586" t="s">
        <v>239</v>
      </c>
      <c r="E586">
        <v>1</v>
      </c>
      <c r="F586">
        <v>130</v>
      </c>
      <c r="G586">
        <v>0.23</v>
      </c>
      <c r="H586" t="s">
        <v>298</v>
      </c>
      <c r="I586" t="s">
        <v>299</v>
      </c>
      <c r="J586">
        <v>29.900000000000002</v>
      </c>
      <c r="K586" t="s">
        <v>315</v>
      </c>
    </row>
    <row r="587" spans="1:11">
      <c r="A587">
        <v>43332</v>
      </c>
      <c r="B587" t="s">
        <v>23</v>
      </c>
      <c r="C587" t="s">
        <v>309</v>
      </c>
      <c r="D587" t="s">
        <v>239</v>
      </c>
      <c r="E587">
        <v>1</v>
      </c>
      <c r="F587">
        <v>130</v>
      </c>
      <c r="G587">
        <v>0.23</v>
      </c>
      <c r="H587" t="s">
        <v>298</v>
      </c>
      <c r="I587" t="s">
        <v>299</v>
      </c>
      <c r="J587">
        <v>29.900000000000002</v>
      </c>
      <c r="K587" t="s">
        <v>315</v>
      </c>
    </row>
    <row r="588" spans="1:11">
      <c r="A588">
        <v>43343</v>
      </c>
      <c r="B588" t="s">
        <v>23</v>
      </c>
      <c r="C588" t="s">
        <v>309</v>
      </c>
      <c r="D588" t="s">
        <v>239</v>
      </c>
      <c r="E588">
        <v>1</v>
      </c>
      <c r="F588">
        <v>130</v>
      </c>
      <c r="G588">
        <v>0.23</v>
      </c>
      <c r="H588" t="s">
        <v>298</v>
      </c>
      <c r="I588" t="s">
        <v>299</v>
      </c>
      <c r="J588">
        <v>29.900000000000002</v>
      </c>
      <c r="K588" t="s">
        <v>315</v>
      </c>
    </row>
    <row r="589" spans="1:11">
      <c r="A589">
        <v>43346</v>
      </c>
      <c r="B589" t="s">
        <v>32</v>
      </c>
      <c r="C589" t="s">
        <v>309</v>
      </c>
      <c r="D589" t="s">
        <v>239</v>
      </c>
      <c r="E589">
        <v>1</v>
      </c>
      <c r="F589">
        <v>130</v>
      </c>
      <c r="G589">
        <v>0.23</v>
      </c>
      <c r="H589" t="s">
        <v>298</v>
      </c>
      <c r="I589" t="s">
        <v>299</v>
      </c>
      <c r="J589">
        <v>29.900000000000002</v>
      </c>
      <c r="K589" t="s">
        <v>315</v>
      </c>
    </row>
    <row r="590" spans="1:11">
      <c r="A590">
        <v>43351</v>
      </c>
      <c r="B590" t="s">
        <v>23</v>
      </c>
      <c r="C590" t="s">
        <v>309</v>
      </c>
      <c r="D590" t="s">
        <v>239</v>
      </c>
      <c r="E590">
        <v>1</v>
      </c>
      <c r="F590">
        <v>130</v>
      </c>
      <c r="G590">
        <v>0.23</v>
      </c>
      <c r="H590" t="s">
        <v>298</v>
      </c>
      <c r="I590" t="s">
        <v>299</v>
      </c>
      <c r="J590">
        <v>29.900000000000002</v>
      </c>
      <c r="K590" t="s">
        <v>315</v>
      </c>
    </row>
    <row r="591" spans="1:11">
      <c r="A591">
        <v>43364</v>
      </c>
      <c r="B591" t="s">
        <v>23</v>
      </c>
      <c r="C591" t="s">
        <v>309</v>
      </c>
      <c r="D591" t="s">
        <v>239</v>
      </c>
      <c r="E591">
        <v>1</v>
      </c>
      <c r="F591">
        <v>130</v>
      </c>
      <c r="G591">
        <v>0.23</v>
      </c>
      <c r="H591" t="s">
        <v>298</v>
      </c>
      <c r="I591" t="s">
        <v>299</v>
      </c>
      <c r="J591">
        <v>29.900000000000002</v>
      </c>
      <c r="K591" t="s">
        <v>315</v>
      </c>
    </row>
    <row r="592" spans="1:11">
      <c r="A592">
        <v>43371</v>
      </c>
      <c r="B592" t="s">
        <v>23</v>
      </c>
      <c r="C592" t="s">
        <v>309</v>
      </c>
      <c r="D592" t="s">
        <v>239</v>
      </c>
      <c r="E592">
        <v>1</v>
      </c>
      <c r="F592">
        <v>130</v>
      </c>
      <c r="G592">
        <v>0.23</v>
      </c>
      <c r="H592" t="s">
        <v>298</v>
      </c>
      <c r="I592" t="s">
        <v>299</v>
      </c>
      <c r="J592">
        <v>29.900000000000002</v>
      </c>
      <c r="K592" t="s">
        <v>315</v>
      </c>
    </row>
    <row r="593" spans="1:11">
      <c r="A593">
        <v>43373</v>
      </c>
      <c r="B593" t="s">
        <v>23</v>
      </c>
      <c r="C593" t="s">
        <v>309</v>
      </c>
      <c r="D593" t="s">
        <v>239</v>
      </c>
      <c r="E593">
        <v>1</v>
      </c>
      <c r="F593">
        <v>130</v>
      </c>
      <c r="G593">
        <v>0.23</v>
      </c>
      <c r="H593" t="s">
        <v>298</v>
      </c>
      <c r="I593" t="s">
        <v>299</v>
      </c>
      <c r="J593">
        <v>29.900000000000002</v>
      </c>
      <c r="K593" t="s">
        <v>315</v>
      </c>
    </row>
    <row r="594" spans="1:11">
      <c r="A594">
        <v>43380</v>
      </c>
      <c r="B594" t="s">
        <v>23</v>
      </c>
      <c r="C594" t="s">
        <v>309</v>
      </c>
      <c r="D594" t="s">
        <v>239</v>
      </c>
      <c r="E594">
        <v>1</v>
      </c>
      <c r="F594">
        <v>130</v>
      </c>
      <c r="G594">
        <v>0.23</v>
      </c>
      <c r="H594" t="s">
        <v>298</v>
      </c>
      <c r="I594" t="s">
        <v>299</v>
      </c>
      <c r="J594">
        <v>29.900000000000002</v>
      </c>
      <c r="K594" t="s">
        <v>315</v>
      </c>
    </row>
    <row r="595" spans="1:11">
      <c r="A595">
        <v>43385</v>
      </c>
      <c r="B595" t="s">
        <v>23</v>
      </c>
      <c r="C595" t="s">
        <v>309</v>
      </c>
      <c r="D595" t="s">
        <v>239</v>
      </c>
      <c r="E595">
        <v>1</v>
      </c>
      <c r="F595">
        <v>130</v>
      </c>
      <c r="G595">
        <v>0.23</v>
      </c>
      <c r="H595" t="s">
        <v>298</v>
      </c>
      <c r="I595" t="s">
        <v>299</v>
      </c>
      <c r="J595">
        <v>29.900000000000002</v>
      </c>
      <c r="K595" t="s">
        <v>315</v>
      </c>
    </row>
    <row r="596" spans="1:11">
      <c r="A596">
        <v>43390</v>
      </c>
      <c r="B596" t="s">
        <v>23</v>
      </c>
      <c r="C596" t="s">
        <v>309</v>
      </c>
      <c r="D596" t="s">
        <v>239</v>
      </c>
      <c r="E596">
        <v>1</v>
      </c>
      <c r="F596">
        <v>130</v>
      </c>
      <c r="G596">
        <v>0.23</v>
      </c>
      <c r="H596" t="s">
        <v>298</v>
      </c>
      <c r="I596" t="s">
        <v>299</v>
      </c>
      <c r="J596">
        <v>29.900000000000002</v>
      </c>
      <c r="K596" t="s">
        <v>315</v>
      </c>
    </row>
    <row r="597" spans="1:11">
      <c r="A597">
        <v>43399</v>
      </c>
      <c r="B597" t="s">
        <v>23</v>
      </c>
      <c r="C597" t="s">
        <v>309</v>
      </c>
      <c r="D597" t="s">
        <v>239</v>
      </c>
      <c r="E597">
        <v>1</v>
      </c>
      <c r="F597">
        <v>130</v>
      </c>
      <c r="G597">
        <v>0.23</v>
      </c>
      <c r="H597" t="s">
        <v>298</v>
      </c>
      <c r="I597" t="s">
        <v>299</v>
      </c>
      <c r="J597">
        <v>29.900000000000002</v>
      </c>
      <c r="K597" t="s">
        <v>315</v>
      </c>
    </row>
    <row r="598" spans="1:11">
      <c r="A598">
        <v>43401</v>
      </c>
      <c r="B598" t="s">
        <v>23</v>
      </c>
      <c r="C598" t="s">
        <v>309</v>
      </c>
      <c r="D598" t="s">
        <v>239</v>
      </c>
      <c r="E598">
        <v>1</v>
      </c>
      <c r="F598">
        <v>130</v>
      </c>
      <c r="G598">
        <v>0.23</v>
      </c>
      <c r="H598" t="s">
        <v>298</v>
      </c>
      <c r="I598" t="s">
        <v>299</v>
      </c>
      <c r="J598">
        <v>29.900000000000002</v>
      </c>
      <c r="K598" t="s">
        <v>315</v>
      </c>
    </row>
    <row r="599" spans="1:11">
      <c r="A599">
        <v>43403</v>
      </c>
      <c r="B599" t="s">
        <v>32</v>
      </c>
      <c r="C599" t="s">
        <v>309</v>
      </c>
      <c r="D599" t="s">
        <v>239</v>
      </c>
      <c r="E599">
        <v>1</v>
      </c>
      <c r="F599">
        <v>130</v>
      </c>
      <c r="G599">
        <v>0.23</v>
      </c>
      <c r="H599" t="s">
        <v>298</v>
      </c>
      <c r="I599" t="s">
        <v>299</v>
      </c>
      <c r="J599">
        <v>29.900000000000002</v>
      </c>
      <c r="K599" t="s">
        <v>315</v>
      </c>
    </row>
    <row r="600" spans="1:11">
      <c r="A600">
        <v>43404</v>
      </c>
      <c r="B600" t="s">
        <v>23</v>
      </c>
      <c r="C600" t="s">
        <v>309</v>
      </c>
      <c r="D600" t="s">
        <v>239</v>
      </c>
      <c r="E600">
        <v>1</v>
      </c>
      <c r="F600">
        <v>130</v>
      </c>
      <c r="G600">
        <v>0.23</v>
      </c>
      <c r="H600" t="s">
        <v>298</v>
      </c>
      <c r="I600" t="s">
        <v>299</v>
      </c>
      <c r="J600">
        <v>29.900000000000002</v>
      </c>
      <c r="K600" t="s">
        <v>315</v>
      </c>
    </row>
    <row r="601" spans="1:11">
      <c r="A601">
        <v>43405</v>
      </c>
      <c r="B601" t="s">
        <v>23</v>
      </c>
      <c r="C601" t="s">
        <v>309</v>
      </c>
      <c r="D601" t="s">
        <v>239</v>
      </c>
      <c r="E601">
        <v>1</v>
      </c>
      <c r="F601">
        <v>130</v>
      </c>
      <c r="G601">
        <v>0.23</v>
      </c>
      <c r="H601" t="s">
        <v>298</v>
      </c>
      <c r="I601" t="s">
        <v>299</v>
      </c>
      <c r="J601">
        <v>29.900000000000002</v>
      </c>
      <c r="K601" t="s">
        <v>315</v>
      </c>
    </row>
    <row r="602" spans="1:11">
      <c r="A602">
        <v>43407</v>
      </c>
      <c r="B602" t="s">
        <v>23</v>
      </c>
      <c r="C602" t="s">
        <v>309</v>
      </c>
      <c r="D602" t="s">
        <v>239</v>
      </c>
      <c r="E602">
        <v>1</v>
      </c>
      <c r="F602">
        <v>130</v>
      </c>
      <c r="G602">
        <v>0.23</v>
      </c>
      <c r="H602" t="s">
        <v>298</v>
      </c>
      <c r="I602" t="s">
        <v>299</v>
      </c>
      <c r="J602">
        <v>29.900000000000002</v>
      </c>
      <c r="K602" t="s">
        <v>315</v>
      </c>
    </row>
    <row r="603" spans="1:11">
      <c r="A603">
        <v>43415</v>
      </c>
      <c r="B603" t="s">
        <v>23</v>
      </c>
      <c r="C603" t="s">
        <v>309</v>
      </c>
      <c r="D603" t="s">
        <v>239</v>
      </c>
      <c r="E603">
        <v>1</v>
      </c>
      <c r="F603">
        <v>130</v>
      </c>
      <c r="G603">
        <v>0.23</v>
      </c>
      <c r="H603" t="s">
        <v>298</v>
      </c>
      <c r="I603" t="s">
        <v>299</v>
      </c>
      <c r="J603">
        <v>29.900000000000002</v>
      </c>
      <c r="K603" t="s">
        <v>315</v>
      </c>
    </row>
    <row r="604" spans="1:11">
      <c r="A604">
        <v>43428</v>
      </c>
      <c r="B604" t="s">
        <v>23</v>
      </c>
      <c r="C604" t="s">
        <v>309</v>
      </c>
      <c r="D604" t="s">
        <v>239</v>
      </c>
      <c r="E604">
        <v>1</v>
      </c>
      <c r="F604">
        <v>130</v>
      </c>
      <c r="G604">
        <v>0.23</v>
      </c>
      <c r="H604" t="s">
        <v>298</v>
      </c>
      <c r="I604" t="s">
        <v>299</v>
      </c>
      <c r="J604">
        <v>29.900000000000002</v>
      </c>
      <c r="K604" t="s">
        <v>315</v>
      </c>
    </row>
    <row r="605" spans="1:11">
      <c r="A605">
        <v>43429</v>
      </c>
      <c r="B605" t="s">
        <v>23</v>
      </c>
      <c r="C605" t="s">
        <v>309</v>
      </c>
      <c r="D605" t="s">
        <v>239</v>
      </c>
      <c r="E605">
        <v>1</v>
      </c>
      <c r="F605">
        <v>130</v>
      </c>
      <c r="G605">
        <v>0.23</v>
      </c>
      <c r="H605" t="s">
        <v>298</v>
      </c>
      <c r="I605" t="s">
        <v>299</v>
      </c>
      <c r="J605">
        <v>29.900000000000002</v>
      </c>
      <c r="K605" t="s">
        <v>315</v>
      </c>
    </row>
    <row r="606" spans="1:11">
      <c r="A606">
        <v>43432</v>
      </c>
      <c r="B606" t="s">
        <v>23</v>
      </c>
      <c r="C606" t="s">
        <v>309</v>
      </c>
      <c r="D606" t="s">
        <v>239</v>
      </c>
      <c r="E606">
        <v>1</v>
      </c>
      <c r="F606">
        <v>130</v>
      </c>
      <c r="G606">
        <v>0.23</v>
      </c>
      <c r="H606" t="s">
        <v>298</v>
      </c>
      <c r="I606" t="s">
        <v>299</v>
      </c>
      <c r="J606">
        <v>29.900000000000002</v>
      </c>
      <c r="K606" t="s">
        <v>315</v>
      </c>
    </row>
    <row r="607" spans="1:11">
      <c r="A607">
        <v>43102</v>
      </c>
      <c r="B607" t="s">
        <v>38</v>
      </c>
      <c r="C607" t="s">
        <v>309</v>
      </c>
      <c r="D607" t="s">
        <v>239</v>
      </c>
      <c r="E607">
        <v>1</v>
      </c>
      <c r="F607">
        <v>130</v>
      </c>
      <c r="G607">
        <v>0.23</v>
      </c>
      <c r="H607" t="s">
        <v>298</v>
      </c>
      <c r="I607" t="s">
        <v>299</v>
      </c>
      <c r="J607">
        <v>29.900000000000002</v>
      </c>
      <c r="K607" t="s">
        <v>315</v>
      </c>
    </row>
    <row r="608" spans="1:11">
      <c r="A608">
        <v>43105</v>
      </c>
      <c r="B608" t="s">
        <v>38</v>
      </c>
      <c r="C608" t="s">
        <v>309</v>
      </c>
      <c r="D608" t="s">
        <v>239</v>
      </c>
      <c r="E608">
        <v>1</v>
      </c>
      <c r="F608">
        <v>130</v>
      </c>
      <c r="G608">
        <v>0.23</v>
      </c>
      <c r="H608" t="s">
        <v>298</v>
      </c>
      <c r="I608" t="s">
        <v>299</v>
      </c>
      <c r="J608">
        <v>29.900000000000002</v>
      </c>
      <c r="K608" t="s">
        <v>315</v>
      </c>
    </row>
    <row r="609" spans="1:11">
      <c r="A609">
        <v>43111</v>
      </c>
      <c r="B609" t="s">
        <v>38</v>
      </c>
      <c r="C609" t="s">
        <v>309</v>
      </c>
      <c r="D609" t="s">
        <v>239</v>
      </c>
      <c r="E609">
        <v>1</v>
      </c>
      <c r="F609">
        <v>130</v>
      </c>
      <c r="G609">
        <v>0.23</v>
      </c>
      <c r="H609" t="s">
        <v>298</v>
      </c>
      <c r="I609" t="s">
        <v>299</v>
      </c>
      <c r="J609">
        <v>29.900000000000002</v>
      </c>
      <c r="K609" t="s">
        <v>315</v>
      </c>
    </row>
    <row r="610" spans="1:11">
      <c r="A610">
        <v>43112</v>
      </c>
      <c r="B610" t="s">
        <v>38</v>
      </c>
      <c r="C610" t="s">
        <v>309</v>
      </c>
      <c r="D610" t="s">
        <v>239</v>
      </c>
      <c r="E610">
        <v>1</v>
      </c>
      <c r="F610">
        <v>130</v>
      </c>
      <c r="G610">
        <v>0.23</v>
      </c>
      <c r="H610" t="s">
        <v>298</v>
      </c>
      <c r="I610" t="s">
        <v>299</v>
      </c>
      <c r="J610">
        <v>29.900000000000002</v>
      </c>
      <c r="K610" t="s">
        <v>315</v>
      </c>
    </row>
    <row r="611" spans="1:11">
      <c r="A611">
        <v>43119</v>
      </c>
      <c r="B611" t="s">
        <v>38</v>
      </c>
      <c r="C611" t="s">
        <v>309</v>
      </c>
      <c r="D611" t="s">
        <v>239</v>
      </c>
      <c r="E611">
        <v>1</v>
      </c>
      <c r="F611">
        <v>130</v>
      </c>
      <c r="G611">
        <v>0.23</v>
      </c>
      <c r="H611" t="s">
        <v>298</v>
      </c>
      <c r="I611" t="s">
        <v>299</v>
      </c>
      <c r="J611">
        <v>29.900000000000002</v>
      </c>
      <c r="K611" t="s">
        <v>315</v>
      </c>
    </row>
    <row r="612" spans="1:11">
      <c r="A612">
        <v>43120</v>
      </c>
      <c r="B612" t="s">
        <v>38</v>
      </c>
      <c r="C612" t="s">
        <v>309</v>
      </c>
      <c r="D612" t="s">
        <v>239</v>
      </c>
      <c r="E612">
        <v>1</v>
      </c>
      <c r="F612">
        <v>130</v>
      </c>
      <c r="G612">
        <v>0.23</v>
      </c>
      <c r="H612" t="s">
        <v>298</v>
      </c>
      <c r="I612" t="s">
        <v>299</v>
      </c>
      <c r="J612">
        <v>29.900000000000002</v>
      </c>
      <c r="K612" t="s">
        <v>315</v>
      </c>
    </row>
    <row r="613" spans="1:11">
      <c r="A613">
        <v>43121</v>
      </c>
      <c r="B613" t="s">
        <v>38</v>
      </c>
      <c r="C613" t="s">
        <v>309</v>
      </c>
      <c r="D613" t="s">
        <v>239</v>
      </c>
      <c r="E613">
        <v>1</v>
      </c>
      <c r="F613">
        <v>130</v>
      </c>
      <c r="G613">
        <v>0.23</v>
      </c>
      <c r="H613" t="s">
        <v>298</v>
      </c>
      <c r="I613" t="s">
        <v>299</v>
      </c>
      <c r="J613">
        <v>29.900000000000002</v>
      </c>
      <c r="K613" t="s">
        <v>315</v>
      </c>
    </row>
    <row r="614" spans="1:11">
      <c r="A614">
        <v>43126</v>
      </c>
      <c r="B614" t="s">
        <v>38</v>
      </c>
      <c r="C614" t="s">
        <v>309</v>
      </c>
      <c r="D614" t="s">
        <v>239</v>
      </c>
      <c r="E614">
        <v>1</v>
      </c>
      <c r="F614">
        <v>130</v>
      </c>
      <c r="G614">
        <v>0.23</v>
      </c>
      <c r="H614" t="s">
        <v>298</v>
      </c>
      <c r="I614" t="s">
        <v>299</v>
      </c>
      <c r="J614">
        <v>29.900000000000002</v>
      </c>
      <c r="K614" t="s">
        <v>315</v>
      </c>
    </row>
    <row r="615" spans="1:11">
      <c r="A615">
        <v>43128</v>
      </c>
      <c r="B615" t="s">
        <v>38</v>
      </c>
      <c r="C615" t="s">
        <v>309</v>
      </c>
      <c r="D615" t="s">
        <v>239</v>
      </c>
      <c r="E615">
        <v>1</v>
      </c>
      <c r="F615">
        <v>130</v>
      </c>
      <c r="G615">
        <v>0.23</v>
      </c>
      <c r="H615" t="s">
        <v>298</v>
      </c>
      <c r="I615" t="s">
        <v>299</v>
      </c>
      <c r="J615">
        <v>29.900000000000002</v>
      </c>
      <c r="K615" t="s">
        <v>315</v>
      </c>
    </row>
    <row r="616" spans="1:11">
      <c r="A616">
        <v>43132</v>
      </c>
      <c r="B616" t="s">
        <v>38</v>
      </c>
      <c r="C616" t="s">
        <v>309</v>
      </c>
      <c r="D616" t="s">
        <v>239</v>
      </c>
      <c r="E616">
        <v>1</v>
      </c>
      <c r="F616">
        <v>130</v>
      </c>
      <c r="G616">
        <v>0.23</v>
      </c>
      <c r="H616" t="s">
        <v>298</v>
      </c>
      <c r="I616" t="s">
        <v>299</v>
      </c>
      <c r="J616">
        <v>29.900000000000002</v>
      </c>
      <c r="K616" t="s">
        <v>315</v>
      </c>
    </row>
    <row r="617" spans="1:11">
      <c r="A617">
        <v>43133</v>
      </c>
      <c r="B617" t="s">
        <v>38</v>
      </c>
      <c r="C617" t="s">
        <v>309</v>
      </c>
      <c r="D617" t="s">
        <v>239</v>
      </c>
      <c r="E617">
        <v>1</v>
      </c>
      <c r="F617">
        <v>130</v>
      </c>
      <c r="G617">
        <v>0.23</v>
      </c>
      <c r="H617" t="s">
        <v>298</v>
      </c>
      <c r="I617" t="s">
        <v>299</v>
      </c>
      <c r="J617">
        <v>29.900000000000002</v>
      </c>
      <c r="K617" t="s">
        <v>315</v>
      </c>
    </row>
    <row r="618" spans="1:11">
      <c r="A618">
        <v>43151</v>
      </c>
      <c r="B618" t="s">
        <v>38</v>
      </c>
      <c r="C618" t="s">
        <v>309</v>
      </c>
      <c r="D618" t="s">
        <v>239</v>
      </c>
      <c r="E618">
        <v>1</v>
      </c>
      <c r="F618">
        <v>130</v>
      </c>
      <c r="G618">
        <v>0.23</v>
      </c>
      <c r="H618" t="s">
        <v>298</v>
      </c>
      <c r="I618" t="s">
        <v>299</v>
      </c>
      <c r="J618">
        <v>29.900000000000002</v>
      </c>
      <c r="K618" t="s">
        <v>315</v>
      </c>
    </row>
    <row r="619" spans="1:11">
      <c r="A619">
        <v>43154</v>
      </c>
      <c r="B619" t="s">
        <v>38</v>
      </c>
      <c r="C619" t="s">
        <v>309</v>
      </c>
      <c r="D619" t="s">
        <v>239</v>
      </c>
      <c r="E619">
        <v>1</v>
      </c>
      <c r="F619">
        <v>130</v>
      </c>
      <c r="G619">
        <v>0.23</v>
      </c>
      <c r="H619" t="s">
        <v>298</v>
      </c>
      <c r="I619" t="s">
        <v>299</v>
      </c>
      <c r="J619">
        <v>29.900000000000002</v>
      </c>
      <c r="K619" t="s">
        <v>315</v>
      </c>
    </row>
    <row r="620" spans="1:11">
      <c r="A620">
        <v>43156</v>
      </c>
      <c r="B620" t="s">
        <v>38</v>
      </c>
      <c r="C620" t="s">
        <v>309</v>
      </c>
      <c r="D620" t="s">
        <v>239</v>
      </c>
      <c r="E620">
        <v>1</v>
      </c>
      <c r="F620">
        <v>130</v>
      </c>
      <c r="G620">
        <v>0.23</v>
      </c>
      <c r="H620" t="s">
        <v>298</v>
      </c>
      <c r="I620" t="s">
        <v>299</v>
      </c>
      <c r="J620">
        <v>29.900000000000002</v>
      </c>
      <c r="K620" t="s">
        <v>315</v>
      </c>
    </row>
    <row r="621" spans="1:11">
      <c r="A621">
        <v>43157</v>
      </c>
      <c r="B621" t="s">
        <v>38</v>
      </c>
      <c r="C621" t="s">
        <v>309</v>
      </c>
      <c r="D621" t="s">
        <v>239</v>
      </c>
      <c r="E621">
        <v>1</v>
      </c>
      <c r="F621">
        <v>130</v>
      </c>
      <c r="G621">
        <v>0.23</v>
      </c>
      <c r="H621" t="s">
        <v>298</v>
      </c>
      <c r="I621" t="s">
        <v>299</v>
      </c>
      <c r="J621">
        <v>29.900000000000002</v>
      </c>
      <c r="K621" t="s">
        <v>315</v>
      </c>
    </row>
    <row r="622" spans="1:11">
      <c r="A622">
        <v>43160</v>
      </c>
      <c r="B622" t="s">
        <v>38</v>
      </c>
      <c r="C622" t="s">
        <v>309</v>
      </c>
      <c r="D622" t="s">
        <v>239</v>
      </c>
      <c r="E622">
        <v>1</v>
      </c>
      <c r="F622">
        <v>130</v>
      </c>
      <c r="G622">
        <v>0.23</v>
      </c>
      <c r="H622" t="s">
        <v>298</v>
      </c>
      <c r="I622" t="s">
        <v>299</v>
      </c>
      <c r="J622">
        <v>29.900000000000002</v>
      </c>
      <c r="K622" t="s">
        <v>315</v>
      </c>
    </row>
    <row r="623" spans="1:11">
      <c r="A623">
        <v>43161</v>
      </c>
      <c r="B623" t="s">
        <v>38</v>
      </c>
      <c r="C623" t="s">
        <v>309</v>
      </c>
      <c r="D623" t="s">
        <v>239</v>
      </c>
      <c r="E623">
        <v>1</v>
      </c>
      <c r="F623">
        <v>130</v>
      </c>
      <c r="G623">
        <v>0.23</v>
      </c>
      <c r="H623" t="s">
        <v>298</v>
      </c>
      <c r="I623" t="s">
        <v>299</v>
      </c>
      <c r="J623">
        <v>29.900000000000002</v>
      </c>
      <c r="K623" t="s">
        <v>315</v>
      </c>
    </row>
    <row r="624" spans="1:11">
      <c r="A624">
        <v>43167</v>
      </c>
      <c r="B624" t="s">
        <v>38</v>
      </c>
      <c r="C624" t="s">
        <v>309</v>
      </c>
      <c r="D624" t="s">
        <v>239</v>
      </c>
      <c r="E624">
        <v>1</v>
      </c>
      <c r="F624">
        <v>130</v>
      </c>
      <c r="G624">
        <v>0.23</v>
      </c>
      <c r="H624" t="s">
        <v>298</v>
      </c>
      <c r="I624" t="s">
        <v>299</v>
      </c>
      <c r="J624">
        <v>29.900000000000002</v>
      </c>
      <c r="K624" t="s">
        <v>315</v>
      </c>
    </row>
    <row r="625" spans="1:11">
      <c r="A625">
        <v>43168</v>
      </c>
      <c r="B625" t="s">
        <v>38</v>
      </c>
      <c r="C625" t="s">
        <v>309</v>
      </c>
      <c r="D625" t="s">
        <v>239</v>
      </c>
      <c r="E625">
        <v>1</v>
      </c>
      <c r="F625">
        <v>130</v>
      </c>
      <c r="G625">
        <v>0.23</v>
      </c>
      <c r="H625" t="s">
        <v>298</v>
      </c>
      <c r="I625" t="s">
        <v>299</v>
      </c>
      <c r="J625">
        <v>29.900000000000002</v>
      </c>
      <c r="K625" t="s">
        <v>315</v>
      </c>
    </row>
    <row r="626" spans="1:11">
      <c r="A626">
        <v>43171</v>
      </c>
      <c r="B626" t="s">
        <v>38</v>
      </c>
      <c r="C626" t="s">
        <v>309</v>
      </c>
      <c r="D626" t="s">
        <v>239</v>
      </c>
      <c r="E626">
        <v>1</v>
      </c>
      <c r="F626">
        <v>130</v>
      </c>
      <c r="G626">
        <v>0.23</v>
      </c>
      <c r="H626" t="s">
        <v>298</v>
      </c>
      <c r="I626" t="s">
        <v>299</v>
      </c>
      <c r="J626">
        <v>29.900000000000002</v>
      </c>
      <c r="K626" t="s">
        <v>315</v>
      </c>
    </row>
    <row r="627" spans="1:11">
      <c r="A627">
        <v>43175</v>
      </c>
      <c r="B627" t="s">
        <v>38</v>
      </c>
      <c r="C627" t="s">
        <v>309</v>
      </c>
      <c r="D627" t="s">
        <v>239</v>
      </c>
      <c r="E627">
        <v>1</v>
      </c>
      <c r="F627">
        <v>130</v>
      </c>
      <c r="G627">
        <v>0.23</v>
      </c>
      <c r="H627" t="s">
        <v>298</v>
      </c>
      <c r="I627" t="s">
        <v>299</v>
      </c>
      <c r="J627">
        <v>29.900000000000002</v>
      </c>
      <c r="K627" t="s">
        <v>315</v>
      </c>
    </row>
    <row r="628" spans="1:11">
      <c r="A628">
        <v>43181</v>
      </c>
      <c r="B628" t="s">
        <v>38</v>
      </c>
      <c r="C628" t="s">
        <v>309</v>
      </c>
      <c r="D628" t="s">
        <v>239</v>
      </c>
      <c r="E628">
        <v>1</v>
      </c>
      <c r="F628">
        <v>130</v>
      </c>
      <c r="G628">
        <v>0.23</v>
      </c>
      <c r="H628" t="s">
        <v>298</v>
      </c>
      <c r="I628" t="s">
        <v>299</v>
      </c>
      <c r="J628">
        <v>29.900000000000002</v>
      </c>
      <c r="K628" t="s">
        <v>315</v>
      </c>
    </row>
    <row r="629" spans="1:11">
      <c r="A629">
        <v>43186</v>
      </c>
      <c r="B629" t="s">
        <v>38</v>
      </c>
      <c r="C629" t="s">
        <v>309</v>
      </c>
      <c r="D629" t="s">
        <v>239</v>
      </c>
      <c r="E629">
        <v>1</v>
      </c>
      <c r="F629">
        <v>130</v>
      </c>
      <c r="G629">
        <v>0.23</v>
      </c>
      <c r="H629" t="s">
        <v>298</v>
      </c>
      <c r="I629" t="s">
        <v>299</v>
      </c>
      <c r="J629">
        <v>29.900000000000002</v>
      </c>
      <c r="K629" t="s">
        <v>315</v>
      </c>
    </row>
    <row r="630" spans="1:11">
      <c r="A630">
        <v>43188</v>
      </c>
      <c r="B630" t="s">
        <v>38</v>
      </c>
      <c r="C630" t="s">
        <v>309</v>
      </c>
      <c r="D630" t="s">
        <v>239</v>
      </c>
      <c r="E630">
        <v>1</v>
      </c>
      <c r="F630">
        <v>130</v>
      </c>
      <c r="G630">
        <v>0.23</v>
      </c>
      <c r="H630" t="s">
        <v>298</v>
      </c>
      <c r="I630" t="s">
        <v>299</v>
      </c>
      <c r="J630">
        <v>29.900000000000002</v>
      </c>
      <c r="K630" t="s">
        <v>315</v>
      </c>
    </row>
    <row r="631" spans="1:11">
      <c r="A631">
        <v>43189</v>
      </c>
      <c r="B631" t="s">
        <v>38</v>
      </c>
      <c r="C631" t="s">
        <v>309</v>
      </c>
      <c r="D631" t="s">
        <v>239</v>
      </c>
      <c r="E631">
        <v>1</v>
      </c>
      <c r="F631">
        <v>130</v>
      </c>
      <c r="G631">
        <v>0.23</v>
      </c>
      <c r="H631" t="s">
        <v>298</v>
      </c>
      <c r="I631" t="s">
        <v>299</v>
      </c>
      <c r="J631">
        <v>29.900000000000002</v>
      </c>
      <c r="K631" t="s">
        <v>315</v>
      </c>
    </row>
    <row r="632" spans="1:11">
      <c r="A632">
        <v>43191</v>
      </c>
      <c r="B632" t="s">
        <v>38</v>
      </c>
      <c r="C632" t="s">
        <v>309</v>
      </c>
      <c r="D632" t="s">
        <v>239</v>
      </c>
      <c r="E632">
        <v>1</v>
      </c>
      <c r="F632">
        <v>130</v>
      </c>
      <c r="G632">
        <v>0.23</v>
      </c>
      <c r="H632" t="s">
        <v>298</v>
      </c>
      <c r="I632" t="s">
        <v>299</v>
      </c>
      <c r="J632">
        <v>29.900000000000002</v>
      </c>
      <c r="K632" t="s">
        <v>315</v>
      </c>
    </row>
    <row r="633" spans="1:11">
      <c r="A633">
        <v>43200</v>
      </c>
      <c r="B633" t="s">
        <v>38</v>
      </c>
      <c r="C633" t="s">
        <v>309</v>
      </c>
      <c r="D633" t="s">
        <v>239</v>
      </c>
      <c r="E633">
        <v>1</v>
      </c>
      <c r="F633">
        <v>130</v>
      </c>
      <c r="G633">
        <v>0.23</v>
      </c>
      <c r="H633" t="s">
        <v>298</v>
      </c>
      <c r="I633" t="s">
        <v>299</v>
      </c>
      <c r="J633">
        <v>29.900000000000002</v>
      </c>
      <c r="K633" t="s">
        <v>315</v>
      </c>
    </row>
    <row r="634" spans="1:11">
      <c r="A634">
        <v>43202</v>
      </c>
      <c r="B634" t="s">
        <v>38</v>
      </c>
      <c r="C634" t="s">
        <v>309</v>
      </c>
      <c r="D634" t="s">
        <v>239</v>
      </c>
      <c r="E634">
        <v>1</v>
      </c>
      <c r="F634">
        <v>130</v>
      </c>
      <c r="G634">
        <v>0.23</v>
      </c>
      <c r="H634" t="s">
        <v>298</v>
      </c>
      <c r="I634" t="s">
        <v>299</v>
      </c>
      <c r="J634">
        <v>29.900000000000002</v>
      </c>
      <c r="K634" t="s">
        <v>315</v>
      </c>
    </row>
    <row r="635" spans="1:11">
      <c r="A635">
        <v>43203</v>
      </c>
      <c r="B635" t="s">
        <v>38</v>
      </c>
      <c r="C635" t="s">
        <v>309</v>
      </c>
      <c r="D635" t="s">
        <v>239</v>
      </c>
      <c r="E635">
        <v>1</v>
      </c>
      <c r="F635">
        <v>130</v>
      </c>
      <c r="G635">
        <v>0.23</v>
      </c>
      <c r="H635" t="s">
        <v>298</v>
      </c>
      <c r="I635" t="s">
        <v>299</v>
      </c>
      <c r="J635">
        <v>29.900000000000002</v>
      </c>
      <c r="K635" t="s">
        <v>315</v>
      </c>
    </row>
    <row r="636" spans="1:11">
      <c r="A636">
        <v>43204</v>
      </c>
      <c r="B636" t="s">
        <v>38</v>
      </c>
      <c r="C636" t="s">
        <v>309</v>
      </c>
      <c r="D636" t="s">
        <v>239</v>
      </c>
      <c r="E636">
        <v>1</v>
      </c>
      <c r="F636">
        <v>130</v>
      </c>
      <c r="G636">
        <v>0.23</v>
      </c>
      <c r="H636" t="s">
        <v>298</v>
      </c>
      <c r="I636" t="s">
        <v>299</v>
      </c>
      <c r="J636">
        <v>29.900000000000002</v>
      </c>
      <c r="K636" t="s">
        <v>315</v>
      </c>
    </row>
    <row r="637" spans="1:11">
      <c r="A637">
        <v>43208</v>
      </c>
      <c r="B637" t="s">
        <v>38</v>
      </c>
      <c r="C637" t="s">
        <v>309</v>
      </c>
      <c r="D637" t="s">
        <v>239</v>
      </c>
      <c r="E637">
        <v>1</v>
      </c>
      <c r="F637">
        <v>130</v>
      </c>
      <c r="G637">
        <v>0.23</v>
      </c>
      <c r="H637" t="s">
        <v>298</v>
      </c>
      <c r="I637" t="s">
        <v>299</v>
      </c>
      <c r="J637">
        <v>29.900000000000002</v>
      </c>
      <c r="K637" t="s">
        <v>315</v>
      </c>
    </row>
    <row r="638" spans="1:11">
      <c r="A638">
        <v>43209</v>
      </c>
      <c r="B638" t="s">
        <v>38</v>
      </c>
      <c r="C638" t="s">
        <v>309</v>
      </c>
      <c r="D638" t="s">
        <v>239</v>
      </c>
      <c r="E638">
        <v>1</v>
      </c>
      <c r="F638">
        <v>130</v>
      </c>
      <c r="G638">
        <v>0.23</v>
      </c>
      <c r="H638" t="s">
        <v>298</v>
      </c>
      <c r="I638" t="s">
        <v>299</v>
      </c>
      <c r="J638">
        <v>29.900000000000002</v>
      </c>
      <c r="K638" t="s">
        <v>315</v>
      </c>
    </row>
    <row r="639" spans="1:11">
      <c r="A639">
        <v>43210</v>
      </c>
      <c r="B639" t="s">
        <v>38</v>
      </c>
      <c r="C639" t="s">
        <v>309</v>
      </c>
      <c r="D639" t="s">
        <v>239</v>
      </c>
      <c r="E639">
        <v>1</v>
      </c>
      <c r="F639">
        <v>130</v>
      </c>
      <c r="G639">
        <v>0.23</v>
      </c>
      <c r="H639" t="s">
        <v>298</v>
      </c>
      <c r="I639" t="s">
        <v>299</v>
      </c>
      <c r="J639">
        <v>29.900000000000002</v>
      </c>
      <c r="K639" t="s">
        <v>315</v>
      </c>
    </row>
    <row r="640" spans="1:11">
      <c r="A640">
        <v>43214</v>
      </c>
      <c r="B640" t="s">
        <v>38</v>
      </c>
      <c r="C640" t="s">
        <v>309</v>
      </c>
      <c r="D640" t="s">
        <v>239</v>
      </c>
      <c r="E640">
        <v>1</v>
      </c>
      <c r="F640">
        <v>130</v>
      </c>
      <c r="G640">
        <v>0.23</v>
      </c>
      <c r="H640" t="s">
        <v>298</v>
      </c>
      <c r="I640" t="s">
        <v>299</v>
      </c>
      <c r="J640">
        <v>29.900000000000002</v>
      </c>
      <c r="K640" t="s">
        <v>315</v>
      </c>
    </row>
    <row r="641" spans="1:11">
      <c r="A641">
        <v>43217</v>
      </c>
      <c r="B641" t="s">
        <v>38</v>
      </c>
      <c r="C641" t="s">
        <v>309</v>
      </c>
      <c r="D641" t="s">
        <v>239</v>
      </c>
      <c r="E641">
        <v>1</v>
      </c>
      <c r="F641">
        <v>130</v>
      </c>
      <c r="G641">
        <v>0.23</v>
      </c>
      <c r="H641" t="s">
        <v>298</v>
      </c>
      <c r="I641" t="s">
        <v>299</v>
      </c>
      <c r="J641">
        <v>29.900000000000002</v>
      </c>
      <c r="K641" t="s">
        <v>315</v>
      </c>
    </row>
    <row r="642" spans="1:11">
      <c r="A642">
        <v>43225</v>
      </c>
      <c r="B642" t="s">
        <v>38</v>
      </c>
      <c r="C642" t="s">
        <v>309</v>
      </c>
      <c r="D642" t="s">
        <v>239</v>
      </c>
      <c r="E642">
        <v>1</v>
      </c>
      <c r="F642">
        <v>130</v>
      </c>
      <c r="G642">
        <v>0.23</v>
      </c>
      <c r="H642" t="s">
        <v>298</v>
      </c>
      <c r="I642" t="s">
        <v>299</v>
      </c>
      <c r="J642">
        <v>29.900000000000002</v>
      </c>
      <c r="K642" t="s">
        <v>315</v>
      </c>
    </row>
    <row r="643" spans="1:11">
      <c r="A643">
        <v>43231</v>
      </c>
      <c r="B643" t="s">
        <v>38</v>
      </c>
      <c r="C643" t="s">
        <v>309</v>
      </c>
      <c r="D643" t="s">
        <v>239</v>
      </c>
      <c r="E643">
        <v>1</v>
      </c>
      <c r="F643">
        <v>130</v>
      </c>
      <c r="G643">
        <v>0.23</v>
      </c>
      <c r="H643" t="s">
        <v>298</v>
      </c>
      <c r="I643" t="s">
        <v>299</v>
      </c>
      <c r="J643">
        <v>29.900000000000002</v>
      </c>
      <c r="K643" t="s">
        <v>315</v>
      </c>
    </row>
    <row r="644" spans="1:11">
      <c r="A644">
        <v>43232</v>
      </c>
      <c r="B644" t="s">
        <v>38</v>
      </c>
      <c r="C644" t="s">
        <v>309</v>
      </c>
      <c r="D644" t="s">
        <v>239</v>
      </c>
      <c r="E644">
        <v>1</v>
      </c>
      <c r="F644">
        <v>130</v>
      </c>
      <c r="G644">
        <v>0.23</v>
      </c>
      <c r="H644" t="s">
        <v>298</v>
      </c>
      <c r="I644" t="s">
        <v>299</v>
      </c>
      <c r="J644">
        <v>29.900000000000002</v>
      </c>
      <c r="K644" t="s">
        <v>315</v>
      </c>
    </row>
    <row r="645" spans="1:11">
      <c r="A645">
        <v>43233</v>
      </c>
      <c r="B645" t="s">
        <v>38</v>
      </c>
      <c r="C645" t="s">
        <v>309</v>
      </c>
      <c r="D645" t="s">
        <v>239</v>
      </c>
      <c r="E645">
        <v>1</v>
      </c>
      <c r="F645">
        <v>130</v>
      </c>
      <c r="G645">
        <v>0.23</v>
      </c>
      <c r="H645" t="s">
        <v>298</v>
      </c>
      <c r="I645" t="s">
        <v>299</v>
      </c>
      <c r="J645">
        <v>29.900000000000002</v>
      </c>
      <c r="K645" t="s">
        <v>315</v>
      </c>
    </row>
    <row r="646" spans="1:11">
      <c r="A646">
        <v>43240</v>
      </c>
      <c r="B646" t="s">
        <v>38</v>
      </c>
      <c r="C646" t="s">
        <v>309</v>
      </c>
      <c r="D646" t="s">
        <v>239</v>
      </c>
      <c r="E646">
        <v>1</v>
      </c>
      <c r="F646">
        <v>130</v>
      </c>
      <c r="G646">
        <v>0.23</v>
      </c>
      <c r="H646" t="s">
        <v>298</v>
      </c>
      <c r="I646" t="s">
        <v>299</v>
      </c>
      <c r="J646">
        <v>29.900000000000002</v>
      </c>
      <c r="K646" t="s">
        <v>315</v>
      </c>
    </row>
    <row r="647" spans="1:11">
      <c r="A647">
        <v>43253</v>
      </c>
      <c r="B647" t="s">
        <v>38</v>
      </c>
      <c r="C647" t="s">
        <v>309</v>
      </c>
      <c r="D647" t="s">
        <v>239</v>
      </c>
      <c r="E647">
        <v>1</v>
      </c>
      <c r="F647">
        <v>130</v>
      </c>
      <c r="G647">
        <v>0.23</v>
      </c>
      <c r="H647" t="s">
        <v>298</v>
      </c>
      <c r="I647" t="s">
        <v>299</v>
      </c>
      <c r="J647">
        <v>29.900000000000002</v>
      </c>
      <c r="K647" t="s">
        <v>315</v>
      </c>
    </row>
    <row r="648" spans="1:11">
      <c r="A648">
        <v>43261</v>
      </c>
      <c r="B648" t="s">
        <v>38</v>
      </c>
      <c r="C648" t="s">
        <v>309</v>
      </c>
      <c r="D648" t="s">
        <v>239</v>
      </c>
      <c r="E648">
        <v>1</v>
      </c>
      <c r="F648">
        <v>130</v>
      </c>
      <c r="G648">
        <v>0.23</v>
      </c>
      <c r="H648" t="s">
        <v>298</v>
      </c>
      <c r="I648" t="s">
        <v>299</v>
      </c>
      <c r="J648">
        <v>29.900000000000002</v>
      </c>
      <c r="K648" t="s">
        <v>315</v>
      </c>
    </row>
    <row r="649" spans="1:11">
      <c r="A649">
        <v>43267</v>
      </c>
      <c r="B649" t="s">
        <v>38</v>
      </c>
      <c r="C649" t="s">
        <v>309</v>
      </c>
      <c r="D649" t="s">
        <v>239</v>
      </c>
      <c r="E649">
        <v>1</v>
      </c>
      <c r="F649">
        <v>130</v>
      </c>
      <c r="G649">
        <v>0.23</v>
      </c>
      <c r="H649" t="s">
        <v>298</v>
      </c>
      <c r="I649" t="s">
        <v>299</v>
      </c>
      <c r="J649">
        <v>29.900000000000002</v>
      </c>
      <c r="K649" t="s">
        <v>315</v>
      </c>
    </row>
    <row r="650" spans="1:11">
      <c r="A650">
        <v>43274</v>
      </c>
      <c r="B650" t="s">
        <v>38</v>
      </c>
      <c r="C650" t="s">
        <v>309</v>
      </c>
      <c r="D650" t="s">
        <v>239</v>
      </c>
      <c r="E650">
        <v>1</v>
      </c>
      <c r="F650">
        <v>130</v>
      </c>
      <c r="G650">
        <v>0.23</v>
      </c>
      <c r="H650" t="s">
        <v>298</v>
      </c>
      <c r="I650" t="s">
        <v>299</v>
      </c>
      <c r="J650">
        <v>29.900000000000002</v>
      </c>
      <c r="K650" t="s">
        <v>315</v>
      </c>
    </row>
    <row r="651" spans="1:11">
      <c r="A651">
        <v>43275</v>
      </c>
      <c r="B651" t="s">
        <v>38</v>
      </c>
      <c r="C651" t="s">
        <v>309</v>
      </c>
      <c r="D651" t="s">
        <v>239</v>
      </c>
      <c r="E651">
        <v>1</v>
      </c>
      <c r="F651">
        <v>130</v>
      </c>
      <c r="G651">
        <v>0.23</v>
      </c>
      <c r="H651" t="s">
        <v>298</v>
      </c>
      <c r="I651" t="s">
        <v>299</v>
      </c>
      <c r="J651">
        <v>29.900000000000002</v>
      </c>
      <c r="K651" t="s">
        <v>315</v>
      </c>
    </row>
    <row r="652" spans="1:11">
      <c r="A652">
        <v>43279</v>
      </c>
      <c r="B652" t="s">
        <v>38</v>
      </c>
      <c r="C652" t="s">
        <v>309</v>
      </c>
      <c r="D652" t="s">
        <v>239</v>
      </c>
      <c r="E652">
        <v>1</v>
      </c>
      <c r="F652">
        <v>130</v>
      </c>
      <c r="G652">
        <v>0.23</v>
      </c>
      <c r="H652" t="s">
        <v>298</v>
      </c>
      <c r="I652" t="s">
        <v>299</v>
      </c>
      <c r="J652">
        <v>29.900000000000002</v>
      </c>
      <c r="K652" t="s">
        <v>315</v>
      </c>
    </row>
    <row r="653" spans="1:11">
      <c r="A653">
        <v>43281</v>
      </c>
      <c r="B653" t="s">
        <v>38</v>
      </c>
      <c r="C653" t="s">
        <v>309</v>
      </c>
      <c r="D653" t="s">
        <v>239</v>
      </c>
      <c r="E653">
        <v>1</v>
      </c>
      <c r="F653">
        <v>130</v>
      </c>
      <c r="G653">
        <v>0.23</v>
      </c>
      <c r="H653" t="s">
        <v>298</v>
      </c>
      <c r="I653" t="s">
        <v>299</v>
      </c>
      <c r="J653">
        <v>29.900000000000002</v>
      </c>
      <c r="K653" t="s">
        <v>315</v>
      </c>
    </row>
    <row r="654" spans="1:11">
      <c r="A654">
        <v>43315</v>
      </c>
      <c r="B654" t="s">
        <v>38</v>
      </c>
      <c r="C654" t="s">
        <v>309</v>
      </c>
      <c r="D654" t="s">
        <v>239</v>
      </c>
      <c r="E654">
        <v>1</v>
      </c>
      <c r="F654">
        <v>130</v>
      </c>
      <c r="G654">
        <v>0.23</v>
      </c>
      <c r="H654" t="s">
        <v>298</v>
      </c>
      <c r="I654" t="s">
        <v>299</v>
      </c>
      <c r="J654">
        <v>29.900000000000002</v>
      </c>
      <c r="K654" t="s">
        <v>315</v>
      </c>
    </row>
    <row r="655" spans="1:11">
      <c r="A655">
        <v>43317</v>
      </c>
      <c r="B655" t="s">
        <v>38</v>
      </c>
      <c r="C655" t="s">
        <v>309</v>
      </c>
      <c r="D655" t="s">
        <v>239</v>
      </c>
      <c r="E655">
        <v>1</v>
      </c>
      <c r="F655">
        <v>130</v>
      </c>
      <c r="G655">
        <v>0.23</v>
      </c>
      <c r="H655" t="s">
        <v>298</v>
      </c>
      <c r="I655" t="s">
        <v>299</v>
      </c>
      <c r="J655">
        <v>29.900000000000002</v>
      </c>
      <c r="K655" t="s">
        <v>315</v>
      </c>
    </row>
    <row r="656" spans="1:11">
      <c r="A656">
        <v>43324</v>
      </c>
      <c r="B656" t="s">
        <v>38</v>
      </c>
      <c r="C656" t="s">
        <v>309</v>
      </c>
      <c r="D656" t="s">
        <v>239</v>
      </c>
      <c r="E656">
        <v>1</v>
      </c>
      <c r="F656">
        <v>130</v>
      </c>
      <c r="G656">
        <v>0.23</v>
      </c>
      <c r="H656" t="s">
        <v>298</v>
      </c>
      <c r="I656" t="s">
        <v>299</v>
      </c>
      <c r="J656">
        <v>29.900000000000002</v>
      </c>
      <c r="K656" t="s">
        <v>315</v>
      </c>
    </row>
    <row r="657" spans="1:11">
      <c r="A657">
        <v>43330</v>
      </c>
      <c r="B657" t="s">
        <v>38</v>
      </c>
      <c r="C657" t="s">
        <v>309</v>
      </c>
      <c r="D657" t="s">
        <v>239</v>
      </c>
      <c r="E657">
        <v>1</v>
      </c>
      <c r="F657">
        <v>130</v>
      </c>
      <c r="G657">
        <v>0.23</v>
      </c>
      <c r="H657" t="s">
        <v>298</v>
      </c>
      <c r="I657" t="s">
        <v>299</v>
      </c>
      <c r="J657">
        <v>29.900000000000002</v>
      </c>
      <c r="K657" t="s">
        <v>315</v>
      </c>
    </row>
    <row r="658" spans="1:11">
      <c r="A658">
        <v>43332</v>
      </c>
      <c r="B658" t="s">
        <v>38</v>
      </c>
      <c r="C658" t="s">
        <v>309</v>
      </c>
      <c r="D658" t="s">
        <v>239</v>
      </c>
      <c r="E658">
        <v>1</v>
      </c>
      <c r="F658">
        <v>130</v>
      </c>
      <c r="G658">
        <v>0.23</v>
      </c>
      <c r="H658" t="s">
        <v>298</v>
      </c>
      <c r="I658" t="s">
        <v>299</v>
      </c>
      <c r="J658">
        <v>29.900000000000002</v>
      </c>
      <c r="K658" t="s">
        <v>315</v>
      </c>
    </row>
    <row r="659" spans="1:11">
      <c r="A659">
        <v>43334</v>
      </c>
      <c r="B659" t="s">
        <v>38</v>
      </c>
      <c r="C659" t="s">
        <v>309</v>
      </c>
      <c r="D659" t="s">
        <v>239</v>
      </c>
      <c r="E659">
        <v>1</v>
      </c>
      <c r="F659">
        <v>130</v>
      </c>
      <c r="G659">
        <v>0.23</v>
      </c>
      <c r="H659" t="s">
        <v>298</v>
      </c>
      <c r="I659" t="s">
        <v>299</v>
      </c>
      <c r="J659">
        <v>29.900000000000002</v>
      </c>
      <c r="K659" t="s">
        <v>315</v>
      </c>
    </row>
    <row r="660" spans="1:11">
      <c r="A660">
        <v>43335</v>
      </c>
      <c r="B660" t="s">
        <v>38</v>
      </c>
      <c r="C660" t="s">
        <v>309</v>
      </c>
      <c r="D660" t="s">
        <v>239</v>
      </c>
      <c r="E660">
        <v>1</v>
      </c>
      <c r="F660">
        <v>130</v>
      </c>
      <c r="G660">
        <v>0.23</v>
      </c>
      <c r="H660" t="s">
        <v>298</v>
      </c>
      <c r="I660" t="s">
        <v>299</v>
      </c>
      <c r="J660">
        <v>29.900000000000002</v>
      </c>
      <c r="K660" t="s">
        <v>315</v>
      </c>
    </row>
    <row r="661" spans="1:11">
      <c r="A661">
        <v>43344</v>
      </c>
      <c r="B661" t="s">
        <v>38</v>
      </c>
      <c r="C661" t="s">
        <v>309</v>
      </c>
      <c r="D661" t="s">
        <v>239</v>
      </c>
      <c r="E661">
        <v>1</v>
      </c>
      <c r="F661">
        <v>130</v>
      </c>
      <c r="G661">
        <v>0.23</v>
      </c>
      <c r="H661" t="s">
        <v>298</v>
      </c>
      <c r="I661" t="s">
        <v>299</v>
      </c>
      <c r="J661">
        <v>29.900000000000002</v>
      </c>
      <c r="K661" t="s">
        <v>315</v>
      </c>
    </row>
    <row r="662" spans="1:11">
      <c r="A662">
        <v>43345</v>
      </c>
      <c r="B662" t="s">
        <v>38</v>
      </c>
      <c r="C662" t="s">
        <v>309</v>
      </c>
      <c r="D662" t="s">
        <v>239</v>
      </c>
      <c r="E662">
        <v>1</v>
      </c>
      <c r="F662">
        <v>130</v>
      </c>
      <c r="G662">
        <v>0.23</v>
      </c>
      <c r="H662" t="s">
        <v>298</v>
      </c>
      <c r="I662" t="s">
        <v>299</v>
      </c>
      <c r="J662">
        <v>29.900000000000002</v>
      </c>
      <c r="K662" t="s">
        <v>315</v>
      </c>
    </row>
    <row r="663" spans="1:11">
      <c r="A663">
        <v>43347</v>
      </c>
      <c r="B663" t="s">
        <v>38</v>
      </c>
      <c r="C663" t="s">
        <v>309</v>
      </c>
      <c r="D663" t="s">
        <v>239</v>
      </c>
      <c r="E663">
        <v>1</v>
      </c>
      <c r="F663">
        <v>130</v>
      </c>
      <c r="G663">
        <v>0.23</v>
      </c>
      <c r="H663" t="s">
        <v>298</v>
      </c>
      <c r="I663" t="s">
        <v>299</v>
      </c>
      <c r="J663">
        <v>29.900000000000002</v>
      </c>
      <c r="K663" t="s">
        <v>315</v>
      </c>
    </row>
    <row r="664" spans="1:11">
      <c r="A664">
        <v>43349</v>
      </c>
      <c r="B664" t="s">
        <v>38</v>
      </c>
      <c r="C664" t="s">
        <v>309</v>
      </c>
      <c r="D664" t="s">
        <v>239</v>
      </c>
      <c r="E664">
        <v>1</v>
      </c>
      <c r="F664">
        <v>130</v>
      </c>
      <c r="G664">
        <v>0.23</v>
      </c>
      <c r="H664" t="s">
        <v>298</v>
      </c>
      <c r="I664" t="s">
        <v>299</v>
      </c>
      <c r="J664">
        <v>29.900000000000002</v>
      </c>
      <c r="K664" t="s">
        <v>315</v>
      </c>
    </row>
    <row r="665" spans="1:11">
      <c r="A665">
        <v>43356</v>
      </c>
      <c r="B665" t="s">
        <v>38</v>
      </c>
      <c r="C665" t="s">
        <v>309</v>
      </c>
      <c r="D665" t="s">
        <v>239</v>
      </c>
      <c r="E665">
        <v>1</v>
      </c>
      <c r="F665">
        <v>130</v>
      </c>
      <c r="G665">
        <v>0.23</v>
      </c>
      <c r="H665" t="s">
        <v>298</v>
      </c>
      <c r="I665" t="s">
        <v>299</v>
      </c>
      <c r="J665">
        <v>29.900000000000002</v>
      </c>
      <c r="K665" t="s">
        <v>315</v>
      </c>
    </row>
    <row r="666" spans="1:11">
      <c r="A666">
        <v>43357</v>
      </c>
      <c r="B666" t="s">
        <v>38</v>
      </c>
      <c r="C666" t="s">
        <v>309</v>
      </c>
      <c r="D666" t="s">
        <v>239</v>
      </c>
      <c r="E666">
        <v>1</v>
      </c>
      <c r="F666">
        <v>130</v>
      </c>
      <c r="G666">
        <v>0.23</v>
      </c>
      <c r="H666" t="s">
        <v>298</v>
      </c>
      <c r="I666" t="s">
        <v>299</v>
      </c>
      <c r="J666">
        <v>29.900000000000002</v>
      </c>
      <c r="K666" t="s">
        <v>315</v>
      </c>
    </row>
    <row r="667" spans="1:11">
      <c r="A667">
        <v>43359</v>
      </c>
      <c r="B667" t="s">
        <v>38</v>
      </c>
      <c r="C667" t="s">
        <v>309</v>
      </c>
      <c r="D667" t="s">
        <v>239</v>
      </c>
      <c r="E667">
        <v>1</v>
      </c>
      <c r="F667">
        <v>130</v>
      </c>
      <c r="G667">
        <v>0.23</v>
      </c>
      <c r="H667" t="s">
        <v>298</v>
      </c>
      <c r="I667" t="s">
        <v>299</v>
      </c>
      <c r="J667">
        <v>29.900000000000002</v>
      </c>
      <c r="K667" t="s">
        <v>315</v>
      </c>
    </row>
    <row r="668" spans="1:11">
      <c r="A668">
        <v>43362</v>
      </c>
      <c r="B668" t="s">
        <v>38</v>
      </c>
      <c r="C668" t="s">
        <v>309</v>
      </c>
      <c r="D668" t="s">
        <v>239</v>
      </c>
      <c r="E668">
        <v>1</v>
      </c>
      <c r="F668">
        <v>130</v>
      </c>
      <c r="G668">
        <v>0.23</v>
      </c>
      <c r="H668" t="s">
        <v>298</v>
      </c>
      <c r="I668" t="s">
        <v>299</v>
      </c>
      <c r="J668">
        <v>29.900000000000002</v>
      </c>
      <c r="K668" t="s">
        <v>315</v>
      </c>
    </row>
    <row r="669" spans="1:11">
      <c r="A669">
        <v>43364</v>
      </c>
      <c r="B669" t="s">
        <v>38</v>
      </c>
      <c r="C669" t="s">
        <v>309</v>
      </c>
      <c r="D669" t="s">
        <v>239</v>
      </c>
      <c r="E669">
        <v>1</v>
      </c>
      <c r="F669">
        <v>130</v>
      </c>
      <c r="G669">
        <v>0.23</v>
      </c>
      <c r="H669" t="s">
        <v>298</v>
      </c>
      <c r="I669" t="s">
        <v>299</v>
      </c>
      <c r="J669">
        <v>29.900000000000002</v>
      </c>
      <c r="K669" t="s">
        <v>315</v>
      </c>
    </row>
    <row r="670" spans="1:11">
      <c r="A670">
        <v>43372</v>
      </c>
      <c r="B670" t="s">
        <v>38</v>
      </c>
      <c r="C670" t="s">
        <v>309</v>
      </c>
      <c r="D670" t="s">
        <v>239</v>
      </c>
      <c r="E670">
        <v>1</v>
      </c>
      <c r="F670">
        <v>130</v>
      </c>
      <c r="G670">
        <v>0.23</v>
      </c>
      <c r="H670" t="s">
        <v>298</v>
      </c>
      <c r="I670" t="s">
        <v>299</v>
      </c>
      <c r="J670">
        <v>29.900000000000002</v>
      </c>
      <c r="K670" t="s">
        <v>315</v>
      </c>
    </row>
    <row r="671" spans="1:11">
      <c r="A671">
        <v>43376</v>
      </c>
      <c r="B671" t="s">
        <v>38</v>
      </c>
      <c r="C671" t="s">
        <v>309</v>
      </c>
      <c r="D671" t="s">
        <v>239</v>
      </c>
      <c r="E671">
        <v>1</v>
      </c>
      <c r="F671">
        <v>130</v>
      </c>
      <c r="G671">
        <v>0.23</v>
      </c>
      <c r="H671" t="s">
        <v>298</v>
      </c>
      <c r="I671" t="s">
        <v>299</v>
      </c>
      <c r="J671">
        <v>29.900000000000002</v>
      </c>
      <c r="K671" t="s">
        <v>315</v>
      </c>
    </row>
    <row r="672" spans="1:11">
      <c r="A672">
        <v>43378</v>
      </c>
      <c r="B672" t="s">
        <v>38</v>
      </c>
      <c r="C672" t="s">
        <v>309</v>
      </c>
      <c r="D672" t="s">
        <v>239</v>
      </c>
      <c r="E672">
        <v>1</v>
      </c>
      <c r="F672">
        <v>130</v>
      </c>
      <c r="G672">
        <v>0.23</v>
      </c>
      <c r="H672" t="s">
        <v>298</v>
      </c>
      <c r="I672" t="s">
        <v>299</v>
      </c>
      <c r="J672">
        <v>29.900000000000002</v>
      </c>
      <c r="K672" t="s">
        <v>315</v>
      </c>
    </row>
    <row r="673" spans="1:11">
      <c r="A673">
        <v>43384</v>
      </c>
      <c r="B673" t="s">
        <v>38</v>
      </c>
      <c r="C673" t="s">
        <v>309</v>
      </c>
      <c r="D673" t="s">
        <v>239</v>
      </c>
      <c r="E673">
        <v>1</v>
      </c>
      <c r="F673">
        <v>130</v>
      </c>
      <c r="G673">
        <v>0.23</v>
      </c>
      <c r="H673" t="s">
        <v>298</v>
      </c>
      <c r="I673" t="s">
        <v>299</v>
      </c>
      <c r="J673">
        <v>29.900000000000002</v>
      </c>
      <c r="K673" t="s">
        <v>315</v>
      </c>
    </row>
    <row r="674" spans="1:11">
      <c r="A674">
        <v>43385</v>
      </c>
      <c r="B674" t="s">
        <v>38</v>
      </c>
      <c r="C674" t="s">
        <v>309</v>
      </c>
      <c r="D674" t="s">
        <v>239</v>
      </c>
      <c r="E674">
        <v>1</v>
      </c>
      <c r="F674">
        <v>130</v>
      </c>
      <c r="G674">
        <v>0.23</v>
      </c>
      <c r="H674" t="s">
        <v>298</v>
      </c>
      <c r="I674" t="s">
        <v>299</v>
      </c>
      <c r="J674">
        <v>29.900000000000002</v>
      </c>
      <c r="K674" t="s">
        <v>315</v>
      </c>
    </row>
    <row r="675" spans="1:11">
      <c r="A675">
        <v>43386</v>
      </c>
      <c r="B675" t="s">
        <v>38</v>
      </c>
      <c r="C675" t="s">
        <v>309</v>
      </c>
      <c r="D675" t="s">
        <v>239</v>
      </c>
      <c r="E675">
        <v>1</v>
      </c>
      <c r="F675">
        <v>130</v>
      </c>
      <c r="G675">
        <v>0.23</v>
      </c>
      <c r="H675" t="s">
        <v>298</v>
      </c>
      <c r="I675" t="s">
        <v>299</v>
      </c>
      <c r="J675">
        <v>29.900000000000002</v>
      </c>
      <c r="K675" t="s">
        <v>315</v>
      </c>
    </row>
    <row r="676" spans="1:11">
      <c r="A676">
        <v>43388</v>
      </c>
      <c r="B676" t="s">
        <v>38</v>
      </c>
      <c r="C676" t="s">
        <v>309</v>
      </c>
      <c r="D676" t="s">
        <v>239</v>
      </c>
      <c r="E676">
        <v>1</v>
      </c>
      <c r="F676">
        <v>130</v>
      </c>
      <c r="G676">
        <v>0.23</v>
      </c>
      <c r="H676" t="s">
        <v>298</v>
      </c>
      <c r="I676" t="s">
        <v>299</v>
      </c>
      <c r="J676">
        <v>29.900000000000002</v>
      </c>
      <c r="K676" t="s">
        <v>315</v>
      </c>
    </row>
    <row r="677" spans="1:11">
      <c r="A677">
        <v>43392</v>
      </c>
      <c r="B677" t="s">
        <v>38</v>
      </c>
      <c r="C677" t="s">
        <v>309</v>
      </c>
      <c r="D677" t="s">
        <v>239</v>
      </c>
      <c r="E677">
        <v>1</v>
      </c>
      <c r="F677">
        <v>130</v>
      </c>
      <c r="G677">
        <v>0.23</v>
      </c>
      <c r="H677" t="s">
        <v>298</v>
      </c>
      <c r="I677" t="s">
        <v>299</v>
      </c>
      <c r="J677">
        <v>29.900000000000002</v>
      </c>
      <c r="K677" t="s">
        <v>315</v>
      </c>
    </row>
    <row r="678" spans="1:11">
      <c r="A678">
        <v>43395</v>
      </c>
      <c r="B678" t="s">
        <v>38</v>
      </c>
      <c r="C678" t="s">
        <v>309</v>
      </c>
      <c r="D678" t="s">
        <v>239</v>
      </c>
      <c r="E678">
        <v>1</v>
      </c>
      <c r="F678">
        <v>130</v>
      </c>
      <c r="G678">
        <v>0.23</v>
      </c>
      <c r="H678" t="s">
        <v>298</v>
      </c>
      <c r="I678" t="s">
        <v>299</v>
      </c>
      <c r="J678">
        <v>29.900000000000002</v>
      </c>
      <c r="K678" t="s">
        <v>315</v>
      </c>
    </row>
    <row r="679" spans="1:11">
      <c r="A679">
        <v>43399</v>
      </c>
      <c r="B679" t="s">
        <v>38</v>
      </c>
      <c r="C679" t="s">
        <v>309</v>
      </c>
      <c r="D679" t="s">
        <v>239</v>
      </c>
      <c r="E679">
        <v>1</v>
      </c>
      <c r="F679">
        <v>130</v>
      </c>
      <c r="G679">
        <v>0.23</v>
      </c>
      <c r="H679" t="s">
        <v>298</v>
      </c>
      <c r="I679" t="s">
        <v>299</v>
      </c>
      <c r="J679">
        <v>29.900000000000002</v>
      </c>
      <c r="K679" t="s">
        <v>315</v>
      </c>
    </row>
    <row r="680" spans="1:11">
      <c r="A680">
        <v>43400</v>
      </c>
      <c r="B680" t="s">
        <v>38</v>
      </c>
      <c r="C680" t="s">
        <v>309</v>
      </c>
      <c r="D680" t="s">
        <v>239</v>
      </c>
      <c r="E680">
        <v>1</v>
      </c>
      <c r="F680">
        <v>130</v>
      </c>
      <c r="G680">
        <v>0.23</v>
      </c>
      <c r="H680" t="s">
        <v>298</v>
      </c>
      <c r="I680" t="s">
        <v>299</v>
      </c>
      <c r="J680">
        <v>29.900000000000002</v>
      </c>
      <c r="K680" t="s">
        <v>315</v>
      </c>
    </row>
    <row r="681" spans="1:11">
      <c r="A681">
        <v>43102</v>
      </c>
      <c r="B681" t="s">
        <v>38</v>
      </c>
      <c r="C681" t="s">
        <v>309</v>
      </c>
      <c r="D681" t="s">
        <v>275</v>
      </c>
      <c r="E681">
        <v>1</v>
      </c>
      <c r="F681">
        <v>130</v>
      </c>
      <c r="G681">
        <v>0.23</v>
      </c>
      <c r="H681" t="s">
        <v>298</v>
      </c>
      <c r="I681" t="s">
        <v>299</v>
      </c>
      <c r="J681">
        <v>29.900000000000002</v>
      </c>
      <c r="K681" t="s">
        <v>315</v>
      </c>
    </row>
    <row r="682" spans="1:11">
      <c r="A682">
        <v>43103</v>
      </c>
      <c r="B682" t="s">
        <v>38</v>
      </c>
      <c r="C682" t="s">
        <v>309</v>
      </c>
      <c r="D682" t="s">
        <v>275</v>
      </c>
      <c r="E682">
        <v>1</v>
      </c>
      <c r="F682">
        <v>130</v>
      </c>
      <c r="G682">
        <v>0.23</v>
      </c>
      <c r="H682" t="s">
        <v>298</v>
      </c>
      <c r="I682" t="s">
        <v>299</v>
      </c>
      <c r="J682">
        <v>29.900000000000002</v>
      </c>
      <c r="K682" t="s">
        <v>315</v>
      </c>
    </row>
    <row r="683" spans="1:11">
      <c r="A683">
        <v>43104</v>
      </c>
      <c r="B683" t="s">
        <v>38</v>
      </c>
      <c r="C683" t="s">
        <v>309</v>
      </c>
      <c r="D683" t="s">
        <v>275</v>
      </c>
      <c r="E683">
        <v>1</v>
      </c>
      <c r="F683">
        <v>130</v>
      </c>
      <c r="G683">
        <v>0.23</v>
      </c>
      <c r="H683" t="s">
        <v>298</v>
      </c>
      <c r="I683" t="s">
        <v>299</v>
      </c>
      <c r="J683">
        <v>29.900000000000002</v>
      </c>
      <c r="K683" t="s">
        <v>315</v>
      </c>
    </row>
    <row r="684" spans="1:11">
      <c r="A684">
        <v>43107</v>
      </c>
      <c r="B684" t="s">
        <v>38</v>
      </c>
      <c r="C684" t="s">
        <v>309</v>
      </c>
      <c r="D684" t="s">
        <v>275</v>
      </c>
      <c r="E684">
        <v>1</v>
      </c>
      <c r="F684">
        <v>130</v>
      </c>
      <c r="G684">
        <v>0.23</v>
      </c>
      <c r="H684" t="s">
        <v>298</v>
      </c>
      <c r="I684" t="s">
        <v>299</v>
      </c>
      <c r="J684">
        <v>29.900000000000002</v>
      </c>
      <c r="K684" t="s">
        <v>315</v>
      </c>
    </row>
    <row r="685" spans="1:11">
      <c r="A685">
        <v>43125</v>
      </c>
      <c r="B685" t="s">
        <v>38</v>
      </c>
      <c r="C685" t="s">
        <v>309</v>
      </c>
      <c r="D685" t="s">
        <v>275</v>
      </c>
      <c r="E685">
        <v>1</v>
      </c>
      <c r="F685">
        <v>130</v>
      </c>
      <c r="G685">
        <v>0.23</v>
      </c>
      <c r="H685" t="s">
        <v>298</v>
      </c>
      <c r="I685" t="s">
        <v>299</v>
      </c>
      <c r="J685">
        <v>29.900000000000002</v>
      </c>
      <c r="K685" t="s">
        <v>315</v>
      </c>
    </row>
    <row r="686" spans="1:11">
      <c r="A686">
        <v>43126</v>
      </c>
      <c r="B686" t="s">
        <v>38</v>
      </c>
      <c r="C686" t="s">
        <v>309</v>
      </c>
      <c r="D686" t="s">
        <v>275</v>
      </c>
      <c r="E686">
        <v>1</v>
      </c>
      <c r="F686">
        <v>130</v>
      </c>
      <c r="G686">
        <v>0.23</v>
      </c>
      <c r="H686" t="s">
        <v>298</v>
      </c>
      <c r="I686" t="s">
        <v>299</v>
      </c>
      <c r="J686">
        <v>29.900000000000002</v>
      </c>
      <c r="K686" t="s">
        <v>315</v>
      </c>
    </row>
    <row r="687" spans="1:11">
      <c r="A687">
        <v>43128</v>
      </c>
      <c r="B687" t="s">
        <v>38</v>
      </c>
      <c r="C687" t="s">
        <v>309</v>
      </c>
      <c r="D687" t="s">
        <v>275</v>
      </c>
      <c r="E687">
        <v>1</v>
      </c>
      <c r="F687">
        <v>130</v>
      </c>
      <c r="G687">
        <v>0.23</v>
      </c>
      <c r="H687" t="s">
        <v>298</v>
      </c>
      <c r="I687" t="s">
        <v>299</v>
      </c>
      <c r="J687">
        <v>29.900000000000002</v>
      </c>
      <c r="K687" t="s">
        <v>315</v>
      </c>
    </row>
    <row r="688" spans="1:11">
      <c r="A688">
        <v>43131</v>
      </c>
      <c r="B688" t="s">
        <v>38</v>
      </c>
      <c r="C688" t="s">
        <v>309</v>
      </c>
      <c r="D688" t="s">
        <v>275</v>
      </c>
      <c r="E688">
        <v>1</v>
      </c>
      <c r="F688">
        <v>130</v>
      </c>
      <c r="G688">
        <v>0.23</v>
      </c>
      <c r="H688" t="s">
        <v>298</v>
      </c>
      <c r="I688" t="s">
        <v>299</v>
      </c>
      <c r="J688">
        <v>29.900000000000002</v>
      </c>
      <c r="K688" t="s">
        <v>315</v>
      </c>
    </row>
    <row r="689" spans="1:11">
      <c r="A689">
        <v>43141</v>
      </c>
      <c r="B689" t="s">
        <v>38</v>
      </c>
      <c r="C689" t="s">
        <v>309</v>
      </c>
      <c r="D689" t="s">
        <v>275</v>
      </c>
      <c r="E689">
        <v>1</v>
      </c>
      <c r="F689">
        <v>130</v>
      </c>
      <c r="G689">
        <v>0.23</v>
      </c>
      <c r="H689" t="s">
        <v>298</v>
      </c>
      <c r="I689" t="s">
        <v>299</v>
      </c>
      <c r="J689">
        <v>29.900000000000002</v>
      </c>
      <c r="K689" t="s">
        <v>315</v>
      </c>
    </row>
    <row r="690" spans="1:11">
      <c r="A690">
        <v>43142</v>
      </c>
      <c r="B690" t="s">
        <v>38</v>
      </c>
      <c r="C690" t="s">
        <v>309</v>
      </c>
      <c r="D690" t="s">
        <v>275</v>
      </c>
      <c r="E690">
        <v>1</v>
      </c>
      <c r="F690">
        <v>130</v>
      </c>
      <c r="G690">
        <v>0.23</v>
      </c>
      <c r="H690" t="s">
        <v>298</v>
      </c>
      <c r="I690" t="s">
        <v>299</v>
      </c>
      <c r="J690">
        <v>29.900000000000002</v>
      </c>
      <c r="K690" t="s">
        <v>315</v>
      </c>
    </row>
    <row r="691" spans="1:11">
      <c r="A691">
        <v>43144</v>
      </c>
      <c r="B691" t="s">
        <v>38</v>
      </c>
      <c r="C691" t="s">
        <v>309</v>
      </c>
      <c r="D691" t="s">
        <v>275</v>
      </c>
      <c r="E691">
        <v>1</v>
      </c>
      <c r="F691">
        <v>130</v>
      </c>
      <c r="G691">
        <v>0.23</v>
      </c>
      <c r="H691" t="s">
        <v>298</v>
      </c>
      <c r="I691" t="s">
        <v>299</v>
      </c>
      <c r="J691">
        <v>29.900000000000002</v>
      </c>
      <c r="K691" t="s">
        <v>315</v>
      </c>
    </row>
    <row r="692" spans="1:11">
      <c r="A692">
        <v>43151</v>
      </c>
      <c r="B692" t="s">
        <v>38</v>
      </c>
      <c r="C692" t="s">
        <v>309</v>
      </c>
      <c r="D692" t="s">
        <v>275</v>
      </c>
      <c r="E692">
        <v>1</v>
      </c>
      <c r="F692">
        <v>130</v>
      </c>
      <c r="G692">
        <v>0.23</v>
      </c>
      <c r="H692" t="s">
        <v>298</v>
      </c>
      <c r="I692" t="s">
        <v>299</v>
      </c>
      <c r="J692">
        <v>29.900000000000002</v>
      </c>
      <c r="K692" t="s">
        <v>315</v>
      </c>
    </row>
    <row r="693" spans="1:11">
      <c r="A693">
        <v>43160</v>
      </c>
      <c r="B693" t="s">
        <v>38</v>
      </c>
      <c r="C693" t="s">
        <v>309</v>
      </c>
      <c r="D693" t="s">
        <v>275</v>
      </c>
      <c r="E693">
        <v>1</v>
      </c>
      <c r="F693">
        <v>130</v>
      </c>
      <c r="G693">
        <v>0.23</v>
      </c>
      <c r="H693" t="s">
        <v>298</v>
      </c>
      <c r="I693" t="s">
        <v>299</v>
      </c>
      <c r="J693">
        <v>29.900000000000002</v>
      </c>
      <c r="K693" t="s">
        <v>315</v>
      </c>
    </row>
    <row r="694" spans="1:11">
      <c r="A694">
        <v>43161</v>
      </c>
      <c r="B694" t="s">
        <v>38</v>
      </c>
      <c r="C694" t="s">
        <v>309</v>
      </c>
      <c r="D694" t="s">
        <v>275</v>
      </c>
      <c r="E694">
        <v>1</v>
      </c>
      <c r="F694">
        <v>130</v>
      </c>
      <c r="G694">
        <v>0.23</v>
      </c>
      <c r="H694" t="s">
        <v>298</v>
      </c>
      <c r="I694" t="s">
        <v>299</v>
      </c>
      <c r="J694">
        <v>29.900000000000002</v>
      </c>
      <c r="K694" t="s">
        <v>315</v>
      </c>
    </row>
    <row r="695" spans="1:11">
      <c r="A695">
        <v>43162</v>
      </c>
      <c r="B695" t="s">
        <v>38</v>
      </c>
      <c r="C695" t="s">
        <v>309</v>
      </c>
      <c r="D695" t="s">
        <v>275</v>
      </c>
      <c r="E695">
        <v>1</v>
      </c>
      <c r="F695">
        <v>130</v>
      </c>
      <c r="G695">
        <v>0.23</v>
      </c>
      <c r="H695" t="s">
        <v>298</v>
      </c>
      <c r="I695" t="s">
        <v>299</v>
      </c>
      <c r="J695">
        <v>29.900000000000002</v>
      </c>
      <c r="K695" t="s">
        <v>315</v>
      </c>
    </row>
    <row r="696" spans="1:11">
      <c r="A696">
        <v>43163</v>
      </c>
      <c r="B696" t="s">
        <v>38</v>
      </c>
      <c r="C696" t="s">
        <v>309</v>
      </c>
      <c r="D696" t="s">
        <v>275</v>
      </c>
      <c r="E696">
        <v>1</v>
      </c>
      <c r="F696">
        <v>130</v>
      </c>
      <c r="G696">
        <v>0.23</v>
      </c>
      <c r="H696" t="s">
        <v>298</v>
      </c>
      <c r="I696" t="s">
        <v>299</v>
      </c>
      <c r="J696">
        <v>29.900000000000002</v>
      </c>
      <c r="K696" t="s">
        <v>315</v>
      </c>
    </row>
    <row r="697" spans="1:11">
      <c r="A697">
        <v>43164</v>
      </c>
      <c r="B697" t="s">
        <v>38</v>
      </c>
      <c r="C697" t="s">
        <v>309</v>
      </c>
      <c r="D697" t="s">
        <v>275</v>
      </c>
      <c r="E697">
        <v>1</v>
      </c>
      <c r="F697">
        <v>130</v>
      </c>
      <c r="G697">
        <v>0.23</v>
      </c>
      <c r="H697" t="s">
        <v>298</v>
      </c>
      <c r="I697" t="s">
        <v>299</v>
      </c>
      <c r="J697">
        <v>29.900000000000002</v>
      </c>
      <c r="K697" t="s">
        <v>315</v>
      </c>
    </row>
    <row r="698" spans="1:11">
      <c r="A698">
        <v>43167</v>
      </c>
      <c r="B698" t="s">
        <v>38</v>
      </c>
      <c r="C698" t="s">
        <v>309</v>
      </c>
      <c r="D698" t="s">
        <v>275</v>
      </c>
      <c r="E698">
        <v>1</v>
      </c>
      <c r="F698">
        <v>130</v>
      </c>
      <c r="G698">
        <v>0.23</v>
      </c>
      <c r="H698" t="s">
        <v>298</v>
      </c>
      <c r="I698" t="s">
        <v>299</v>
      </c>
      <c r="J698">
        <v>29.900000000000002</v>
      </c>
      <c r="K698" t="s">
        <v>315</v>
      </c>
    </row>
    <row r="699" spans="1:11">
      <c r="A699">
        <v>43168</v>
      </c>
      <c r="B699" t="s">
        <v>38</v>
      </c>
      <c r="C699" t="s">
        <v>309</v>
      </c>
      <c r="D699" t="s">
        <v>275</v>
      </c>
      <c r="E699">
        <v>1</v>
      </c>
      <c r="F699">
        <v>130</v>
      </c>
      <c r="G699">
        <v>0.23</v>
      </c>
      <c r="H699" t="s">
        <v>298</v>
      </c>
      <c r="I699" t="s">
        <v>299</v>
      </c>
      <c r="J699">
        <v>29.900000000000002</v>
      </c>
      <c r="K699" t="s">
        <v>315</v>
      </c>
    </row>
    <row r="700" spans="1:11">
      <c r="A700">
        <v>43175</v>
      </c>
      <c r="B700" t="s">
        <v>38</v>
      </c>
      <c r="C700" t="s">
        <v>309</v>
      </c>
      <c r="D700" t="s">
        <v>275</v>
      </c>
      <c r="E700">
        <v>1</v>
      </c>
      <c r="F700">
        <v>130</v>
      </c>
      <c r="G700">
        <v>0.23</v>
      </c>
      <c r="H700" t="s">
        <v>298</v>
      </c>
      <c r="I700" t="s">
        <v>299</v>
      </c>
      <c r="J700">
        <v>29.900000000000002</v>
      </c>
      <c r="K700" t="s">
        <v>315</v>
      </c>
    </row>
    <row r="701" spans="1:11">
      <c r="A701">
        <v>43183</v>
      </c>
      <c r="B701" t="s">
        <v>38</v>
      </c>
      <c r="C701" t="s">
        <v>309</v>
      </c>
      <c r="D701" t="s">
        <v>275</v>
      </c>
      <c r="E701">
        <v>1</v>
      </c>
      <c r="F701">
        <v>130</v>
      </c>
      <c r="G701">
        <v>0.23</v>
      </c>
      <c r="H701" t="s">
        <v>298</v>
      </c>
      <c r="I701" t="s">
        <v>299</v>
      </c>
      <c r="J701">
        <v>29.900000000000002</v>
      </c>
      <c r="K701" t="s">
        <v>315</v>
      </c>
    </row>
    <row r="702" spans="1:11">
      <c r="A702">
        <v>43189</v>
      </c>
      <c r="B702" t="s">
        <v>38</v>
      </c>
      <c r="C702" t="s">
        <v>309</v>
      </c>
      <c r="D702" t="s">
        <v>275</v>
      </c>
      <c r="E702">
        <v>1</v>
      </c>
      <c r="F702">
        <v>130</v>
      </c>
      <c r="G702">
        <v>0.23</v>
      </c>
      <c r="H702" t="s">
        <v>298</v>
      </c>
      <c r="I702" t="s">
        <v>299</v>
      </c>
      <c r="J702">
        <v>29.900000000000002</v>
      </c>
      <c r="K702" t="s">
        <v>315</v>
      </c>
    </row>
    <row r="703" spans="1:11">
      <c r="A703">
        <v>43191</v>
      </c>
      <c r="B703" t="s">
        <v>38</v>
      </c>
      <c r="C703" t="s">
        <v>309</v>
      </c>
      <c r="D703" t="s">
        <v>275</v>
      </c>
      <c r="E703">
        <v>1</v>
      </c>
      <c r="F703">
        <v>130</v>
      </c>
      <c r="G703">
        <v>0.23</v>
      </c>
      <c r="H703" t="s">
        <v>298</v>
      </c>
      <c r="I703" t="s">
        <v>299</v>
      </c>
      <c r="J703">
        <v>29.900000000000002</v>
      </c>
      <c r="K703" t="s">
        <v>315</v>
      </c>
    </row>
    <row r="704" spans="1:11">
      <c r="A704">
        <v>43197</v>
      </c>
      <c r="B704" t="s">
        <v>38</v>
      </c>
      <c r="C704" t="s">
        <v>309</v>
      </c>
      <c r="D704" t="s">
        <v>275</v>
      </c>
      <c r="E704">
        <v>1</v>
      </c>
      <c r="F704">
        <v>130</v>
      </c>
      <c r="G704">
        <v>0.23</v>
      </c>
      <c r="H704" t="s">
        <v>298</v>
      </c>
      <c r="I704" t="s">
        <v>299</v>
      </c>
      <c r="J704">
        <v>29.900000000000002</v>
      </c>
      <c r="K704" t="s">
        <v>315</v>
      </c>
    </row>
    <row r="705" spans="1:11">
      <c r="A705">
        <v>43198</v>
      </c>
      <c r="B705" t="s">
        <v>38</v>
      </c>
      <c r="C705" t="s">
        <v>309</v>
      </c>
      <c r="D705" t="s">
        <v>275</v>
      </c>
      <c r="E705">
        <v>1</v>
      </c>
      <c r="F705">
        <v>130</v>
      </c>
      <c r="G705">
        <v>0.23</v>
      </c>
      <c r="H705" t="s">
        <v>298</v>
      </c>
      <c r="I705" t="s">
        <v>299</v>
      </c>
      <c r="J705">
        <v>29.900000000000002</v>
      </c>
      <c r="K705" t="s">
        <v>315</v>
      </c>
    </row>
    <row r="706" spans="1:11">
      <c r="A706">
        <v>43205</v>
      </c>
      <c r="B706" t="s">
        <v>38</v>
      </c>
      <c r="C706" t="s">
        <v>309</v>
      </c>
      <c r="D706" t="s">
        <v>275</v>
      </c>
      <c r="E706">
        <v>1</v>
      </c>
      <c r="F706">
        <v>130</v>
      </c>
      <c r="G706">
        <v>0.23</v>
      </c>
      <c r="H706" t="s">
        <v>298</v>
      </c>
      <c r="I706" t="s">
        <v>299</v>
      </c>
      <c r="J706">
        <v>29.900000000000002</v>
      </c>
      <c r="K706" t="s">
        <v>315</v>
      </c>
    </row>
    <row r="707" spans="1:11">
      <c r="A707">
        <v>43210</v>
      </c>
      <c r="B707" t="s">
        <v>38</v>
      </c>
      <c r="C707" t="s">
        <v>309</v>
      </c>
      <c r="D707" t="s">
        <v>275</v>
      </c>
      <c r="E707">
        <v>1</v>
      </c>
      <c r="F707">
        <v>130</v>
      </c>
      <c r="G707">
        <v>0.23</v>
      </c>
      <c r="H707" t="s">
        <v>298</v>
      </c>
      <c r="I707" t="s">
        <v>299</v>
      </c>
      <c r="J707">
        <v>29.900000000000002</v>
      </c>
      <c r="K707" t="s">
        <v>315</v>
      </c>
    </row>
    <row r="708" spans="1:11">
      <c r="A708">
        <v>43212</v>
      </c>
      <c r="B708" t="s">
        <v>38</v>
      </c>
      <c r="C708" t="s">
        <v>309</v>
      </c>
      <c r="D708" t="s">
        <v>275</v>
      </c>
      <c r="E708">
        <v>1</v>
      </c>
      <c r="F708">
        <v>130</v>
      </c>
      <c r="G708">
        <v>0.23</v>
      </c>
      <c r="H708" t="s">
        <v>298</v>
      </c>
      <c r="I708" t="s">
        <v>299</v>
      </c>
      <c r="J708">
        <v>29.900000000000002</v>
      </c>
      <c r="K708" t="s">
        <v>315</v>
      </c>
    </row>
    <row r="709" spans="1:11">
      <c r="A709">
        <v>43217</v>
      </c>
      <c r="B709" t="s">
        <v>38</v>
      </c>
      <c r="C709" t="s">
        <v>309</v>
      </c>
      <c r="D709" t="s">
        <v>275</v>
      </c>
      <c r="E709">
        <v>1</v>
      </c>
      <c r="F709">
        <v>130</v>
      </c>
      <c r="G709">
        <v>0.23</v>
      </c>
      <c r="H709" t="s">
        <v>298</v>
      </c>
      <c r="I709" t="s">
        <v>299</v>
      </c>
      <c r="J709">
        <v>29.900000000000002</v>
      </c>
      <c r="K709" t="s">
        <v>315</v>
      </c>
    </row>
    <row r="710" spans="1:11">
      <c r="A710">
        <v>43219</v>
      </c>
      <c r="B710" t="s">
        <v>38</v>
      </c>
      <c r="C710" t="s">
        <v>309</v>
      </c>
      <c r="D710" t="s">
        <v>275</v>
      </c>
      <c r="E710">
        <v>1</v>
      </c>
      <c r="F710">
        <v>130</v>
      </c>
      <c r="G710">
        <v>0.23</v>
      </c>
      <c r="H710" t="s">
        <v>298</v>
      </c>
      <c r="I710" t="s">
        <v>299</v>
      </c>
      <c r="J710">
        <v>29.900000000000002</v>
      </c>
      <c r="K710" t="s">
        <v>315</v>
      </c>
    </row>
    <row r="711" spans="1:11">
      <c r="A711">
        <v>43226</v>
      </c>
      <c r="B711" t="s">
        <v>38</v>
      </c>
      <c r="C711" t="s">
        <v>309</v>
      </c>
      <c r="D711" t="s">
        <v>275</v>
      </c>
      <c r="E711">
        <v>1</v>
      </c>
      <c r="F711">
        <v>130</v>
      </c>
      <c r="G711">
        <v>0.23</v>
      </c>
      <c r="H711" t="s">
        <v>298</v>
      </c>
      <c r="I711" t="s">
        <v>299</v>
      </c>
      <c r="J711">
        <v>29.900000000000002</v>
      </c>
      <c r="K711" t="s">
        <v>315</v>
      </c>
    </row>
    <row r="712" spans="1:11">
      <c r="A712">
        <v>43258</v>
      </c>
      <c r="B712" t="s">
        <v>38</v>
      </c>
      <c r="C712" t="s">
        <v>309</v>
      </c>
      <c r="D712" t="s">
        <v>275</v>
      </c>
      <c r="E712">
        <v>1</v>
      </c>
      <c r="F712">
        <v>130</v>
      </c>
      <c r="G712">
        <v>0.23</v>
      </c>
      <c r="H712" t="s">
        <v>298</v>
      </c>
      <c r="I712" t="s">
        <v>299</v>
      </c>
      <c r="J712">
        <v>29.900000000000002</v>
      </c>
      <c r="K712" t="s">
        <v>315</v>
      </c>
    </row>
    <row r="713" spans="1:11">
      <c r="A713">
        <v>43261</v>
      </c>
      <c r="B713" t="s">
        <v>38</v>
      </c>
      <c r="C713" t="s">
        <v>309</v>
      </c>
      <c r="D713" t="s">
        <v>275</v>
      </c>
      <c r="E713">
        <v>1</v>
      </c>
      <c r="F713">
        <v>130</v>
      </c>
      <c r="G713">
        <v>0.23</v>
      </c>
      <c r="H713" t="s">
        <v>298</v>
      </c>
      <c r="I713" t="s">
        <v>299</v>
      </c>
      <c r="J713">
        <v>29.900000000000002</v>
      </c>
      <c r="K713" t="s">
        <v>315</v>
      </c>
    </row>
    <row r="714" spans="1:11">
      <c r="A714">
        <v>43271</v>
      </c>
      <c r="B714" t="s">
        <v>38</v>
      </c>
      <c r="C714" t="s">
        <v>309</v>
      </c>
      <c r="D714" t="s">
        <v>275</v>
      </c>
      <c r="E714">
        <v>1</v>
      </c>
      <c r="F714">
        <v>130</v>
      </c>
      <c r="G714">
        <v>0.23</v>
      </c>
      <c r="H714" t="s">
        <v>298</v>
      </c>
      <c r="I714" t="s">
        <v>299</v>
      </c>
      <c r="J714">
        <v>29.900000000000002</v>
      </c>
      <c r="K714" t="s">
        <v>315</v>
      </c>
    </row>
    <row r="715" spans="1:11">
      <c r="A715">
        <v>43275</v>
      </c>
      <c r="B715" t="s">
        <v>38</v>
      </c>
      <c r="C715" t="s">
        <v>309</v>
      </c>
      <c r="D715" t="s">
        <v>275</v>
      </c>
      <c r="E715">
        <v>1</v>
      </c>
      <c r="F715">
        <v>130</v>
      </c>
      <c r="G715">
        <v>0.23</v>
      </c>
      <c r="H715" t="s">
        <v>298</v>
      </c>
      <c r="I715" t="s">
        <v>299</v>
      </c>
      <c r="J715">
        <v>29.900000000000002</v>
      </c>
      <c r="K715" t="s">
        <v>315</v>
      </c>
    </row>
    <row r="716" spans="1:11">
      <c r="A716">
        <v>43292</v>
      </c>
      <c r="B716" t="s">
        <v>38</v>
      </c>
      <c r="C716" t="s">
        <v>309</v>
      </c>
      <c r="D716" t="s">
        <v>275</v>
      </c>
      <c r="E716">
        <v>1</v>
      </c>
      <c r="F716">
        <v>130</v>
      </c>
      <c r="G716">
        <v>0.23</v>
      </c>
      <c r="H716" t="s">
        <v>298</v>
      </c>
      <c r="I716" t="s">
        <v>299</v>
      </c>
      <c r="J716">
        <v>29.900000000000002</v>
      </c>
      <c r="K716" t="s">
        <v>315</v>
      </c>
    </row>
    <row r="717" spans="1:11">
      <c r="A717">
        <v>43304</v>
      </c>
      <c r="B717" t="s">
        <v>38</v>
      </c>
      <c r="C717" t="s">
        <v>309</v>
      </c>
      <c r="D717" t="s">
        <v>275</v>
      </c>
      <c r="E717">
        <v>1</v>
      </c>
      <c r="F717">
        <v>130</v>
      </c>
      <c r="G717">
        <v>0.23</v>
      </c>
      <c r="H717" t="s">
        <v>298</v>
      </c>
      <c r="I717" t="s">
        <v>299</v>
      </c>
      <c r="J717">
        <v>29.900000000000002</v>
      </c>
      <c r="K717" t="s">
        <v>315</v>
      </c>
    </row>
    <row r="718" spans="1:11">
      <c r="A718">
        <v>43307</v>
      </c>
      <c r="B718" t="s">
        <v>38</v>
      </c>
      <c r="C718" t="s">
        <v>309</v>
      </c>
      <c r="D718" t="s">
        <v>275</v>
      </c>
      <c r="E718">
        <v>1</v>
      </c>
      <c r="F718">
        <v>130</v>
      </c>
      <c r="G718">
        <v>0.23</v>
      </c>
      <c r="H718" t="s">
        <v>298</v>
      </c>
      <c r="I718" t="s">
        <v>299</v>
      </c>
      <c r="J718">
        <v>29.900000000000002</v>
      </c>
      <c r="K718" t="s">
        <v>315</v>
      </c>
    </row>
    <row r="719" spans="1:11">
      <c r="A719">
        <v>43310</v>
      </c>
      <c r="B719" t="s">
        <v>38</v>
      </c>
      <c r="C719" t="s">
        <v>309</v>
      </c>
      <c r="D719" t="s">
        <v>275</v>
      </c>
      <c r="E719">
        <v>1</v>
      </c>
      <c r="F719">
        <v>130</v>
      </c>
      <c r="G719">
        <v>0.23</v>
      </c>
      <c r="H719" t="s">
        <v>298</v>
      </c>
      <c r="I719" t="s">
        <v>299</v>
      </c>
      <c r="J719">
        <v>29.900000000000002</v>
      </c>
      <c r="K719" t="s">
        <v>315</v>
      </c>
    </row>
    <row r="720" spans="1:11">
      <c r="A720">
        <v>43372</v>
      </c>
      <c r="B720" t="s">
        <v>38</v>
      </c>
      <c r="C720" t="s">
        <v>309</v>
      </c>
      <c r="D720" t="s">
        <v>275</v>
      </c>
      <c r="E720">
        <v>1</v>
      </c>
      <c r="F720">
        <v>130</v>
      </c>
      <c r="G720">
        <v>0.23</v>
      </c>
      <c r="H720" t="s">
        <v>298</v>
      </c>
      <c r="I720" t="s">
        <v>299</v>
      </c>
      <c r="J720">
        <v>29.900000000000002</v>
      </c>
      <c r="K720" t="s">
        <v>315</v>
      </c>
    </row>
    <row r="721" spans="1:11">
      <c r="A721">
        <v>43378</v>
      </c>
      <c r="B721" t="s">
        <v>38</v>
      </c>
      <c r="C721" t="s">
        <v>309</v>
      </c>
      <c r="D721" t="s">
        <v>275</v>
      </c>
      <c r="E721">
        <v>1</v>
      </c>
      <c r="F721">
        <v>130</v>
      </c>
      <c r="G721">
        <v>0.23</v>
      </c>
      <c r="H721" t="s">
        <v>298</v>
      </c>
      <c r="I721" t="s">
        <v>299</v>
      </c>
      <c r="J721">
        <v>29.900000000000002</v>
      </c>
      <c r="K721" t="s">
        <v>315</v>
      </c>
    </row>
    <row r="722" spans="1:11">
      <c r="A722">
        <v>43384</v>
      </c>
      <c r="B722" t="s">
        <v>38</v>
      </c>
      <c r="C722" t="s">
        <v>309</v>
      </c>
      <c r="D722" t="s">
        <v>275</v>
      </c>
      <c r="E722">
        <v>1</v>
      </c>
      <c r="F722">
        <v>130</v>
      </c>
      <c r="G722">
        <v>0.23</v>
      </c>
      <c r="H722" t="s">
        <v>298</v>
      </c>
      <c r="I722" t="s">
        <v>299</v>
      </c>
      <c r="J722">
        <v>29.900000000000002</v>
      </c>
      <c r="K722" t="s">
        <v>315</v>
      </c>
    </row>
    <row r="723" spans="1:11">
      <c r="A723">
        <v>43386</v>
      </c>
      <c r="B723" t="s">
        <v>38</v>
      </c>
      <c r="C723" t="s">
        <v>309</v>
      </c>
      <c r="D723" t="s">
        <v>275</v>
      </c>
      <c r="E723">
        <v>1</v>
      </c>
      <c r="F723">
        <v>130</v>
      </c>
      <c r="G723">
        <v>0.23</v>
      </c>
      <c r="H723" t="s">
        <v>298</v>
      </c>
      <c r="I723" t="s">
        <v>299</v>
      </c>
      <c r="J723">
        <v>29.900000000000002</v>
      </c>
      <c r="K723" t="s">
        <v>315</v>
      </c>
    </row>
    <row r="724" spans="1:11">
      <c r="A724">
        <v>43388</v>
      </c>
      <c r="B724" t="s">
        <v>38</v>
      </c>
      <c r="C724" t="s">
        <v>309</v>
      </c>
      <c r="D724" t="s">
        <v>275</v>
      </c>
      <c r="E724">
        <v>1</v>
      </c>
      <c r="F724">
        <v>130</v>
      </c>
      <c r="G724">
        <v>0.23</v>
      </c>
      <c r="H724" t="s">
        <v>298</v>
      </c>
      <c r="I724" t="s">
        <v>299</v>
      </c>
      <c r="J724">
        <v>29.900000000000002</v>
      </c>
      <c r="K724" t="s">
        <v>315</v>
      </c>
    </row>
    <row r="725" spans="1:11">
      <c r="A725">
        <v>43399</v>
      </c>
      <c r="B725" t="s">
        <v>38</v>
      </c>
      <c r="C725" t="s">
        <v>309</v>
      </c>
      <c r="D725" t="s">
        <v>275</v>
      </c>
      <c r="E725">
        <v>1</v>
      </c>
      <c r="F725">
        <v>130</v>
      </c>
      <c r="G725">
        <v>0.23</v>
      </c>
      <c r="H725" t="s">
        <v>298</v>
      </c>
      <c r="I725" t="s">
        <v>299</v>
      </c>
      <c r="J725">
        <v>29.900000000000002</v>
      </c>
      <c r="K725" t="s">
        <v>315</v>
      </c>
    </row>
    <row r="726" spans="1:11">
      <c r="A726">
        <v>43400</v>
      </c>
      <c r="B726" t="s">
        <v>38</v>
      </c>
      <c r="C726" t="s">
        <v>309</v>
      </c>
      <c r="D726" t="s">
        <v>275</v>
      </c>
      <c r="E726">
        <v>1</v>
      </c>
      <c r="F726">
        <v>130</v>
      </c>
      <c r="G726">
        <v>0.23</v>
      </c>
      <c r="H726" t="s">
        <v>298</v>
      </c>
      <c r="I726" t="s">
        <v>299</v>
      </c>
      <c r="J726">
        <v>29.900000000000002</v>
      </c>
      <c r="K726" t="s">
        <v>315</v>
      </c>
    </row>
    <row r="727" spans="1:11">
      <c r="A727">
        <v>43409</v>
      </c>
      <c r="B727" t="s">
        <v>38</v>
      </c>
      <c r="C727" t="s">
        <v>309</v>
      </c>
      <c r="D727" t="s">
        <v>275</v>
      </c>
      <c r="E727">
        <v>1</v>
      </c>
      <c r="F727">
        <v>130</v>
      </c>
      <c r="G727">
        <v>0.23</v>
      </c>
      <c r="H727" t="s">
        <v>298</v>
      </c>
      <c r="I727" t="s">
        <v>299</v>
      </c>
      <c r="J727">
        <v>29.900000000000002</v>
      </c>
      <c r="K727" t="s">
        <v>315</v>
      </c>
    </row>
    <row r="728" spans="1:11">
      <c r="A728">
        <v>43412</v>
      </c>
      <c r="B728" t="s">
        <v>38</v>
      </c>
      <c r="C728" t="s">
        <v>309</v>
      </c>
      <c r="D728" t="s">
        <v>275</v>
      </c>
      <c r="E728">
        <v>1</v>
      </c>
      <c r="F728">
        <v>130</v>
      </c>
      <c r="G728">
        <v>0.23</v>
      </c>
      <c r="H728" t="s">
        <v>298</v>
      </c>
      <c r="I728" t="s">
        <v>299</v>
      </c>
      <c r="J728">
        <v>29.900000000000002</v>
      </c>
      <c r="K728" t="s">
        <v>315</v>
      </c>
    </row>
    <row r="729" spans="1:11">
      <c r="A729">
        <v>43413</v>
      </c>
      <c r="B729" t="s">
        <v>38</v>
      </c>
      <c r="C729" t="s">
        <v>309</v>
      </c>
      <c r="D729" t="s">
        <v>275</v>
      </c>
      <c r="E729">
        <v>1</v>
      </c>
      <c r="F729">
        <v>130</v>
      </c>
      <c r="G729">
        <v>0.23</v>
      </c>
      <c r="H729" t="s">
        <v>298</v>
      </c>
      <c r="I729" t="s">
        <v>299</v>
      </c>
      <c r="J729">
        <v>29.900000000000002</v>
      </c>
      <c r="K729" t="s">
        <v>315</v>
      </c>
    </row>
    <row r="730" spans="1:11">
      <c r="A730">
        <v>43416</v>
      </c>
      <c r="B730" t="s">
        <v>38</v>
      </c>
      <c r="C730" t="s">
        <v>309</v>
      </c>
      <c r="D730" t="s">
        <v>275</v>
      </c>
      <c r="E730">
        <v>1</v>
      </c>
      <c r="F730">
        <v>130</v>
      </c>
      <c r="G730">
        <v>0.23</v>
      </c>
      <c r="H730" t="s">
        <v>298</v>
      </c>
      <c r="I730" t="s">
        <v>299</v>
      </c>
      <c r="J730">
        <v>29.900000000000002</v>
      </c>
      <c r="K730" t="s">
        <v>315</v>
      </c>
    </row>
    <row r="731" spans="1:11">
      <c r="A731">
        <v>43418</v>
      </c>
      <c r="B731" t="s">
        <v>38</v>
      </c>
      <c r="C731" t="s">
        <v>309</v>
      </c>
      <c r="D731" t="s">
        <v>275</v>
      </c>
      <c r="E731">
        <v>1</v>
      </c>
      <c r="F731">
        <v>130</v>
      </c>
      <c r="G731">
        <v>0.23</v>
      </c>
      <c r="H731" t="s">
        <v>298</v>
      </c>
      <c r="I731" t="s">
        <v>299</v>
      </c>
      <c r="J731">
        <v>29.900000000000002</v>
      </c>
      <c r="K731" t="s">
        <v>315</v>
      </c>
    </row>
    <row r="732" spans="1:11">
      <c r="A732">
        <v>43419</v>
      </c>
      <c r="B732" t="s">
        <v>38</v>
      </c>
      <c r="C732" t="s">
        <v>309</v>
      </c>
      <c r="D732" t="s">
        <v>275</v>
      </c>
      <c r="E732">
        <v>1</v>
      </c>
      <c r="F732">
        <v>130</v>
      </c>
      <c r="G732">
        <v>0.23</v>
      </c>
      <c r="H732" t="s">
        <v>298</v>
      </c>
      <c r="I732" t="s">
        <v>299</v>
      </c>
      <c r="J732">
        <v>29.900000000000002</v>
      </c>
      <c r="K732" t="s">
        <v>315</v>
      </c>
    </row>
    <row r="733" spans="1:11">
      <c r="A733">
        <v>43420</v>
      </c>
      <c r="B733" t="s">
        <v>38</v>
      </c>
      <c r="C733" t="s">
        <v>309</v>
      </c>
      <c r="D733" t="s">
        <v>275</v>
      </c>
      <c r="E733">
        <v>1</v>
      </c>
      <c r="F733">
        <v>130</v>
      </c>
      <c r="G733">
        <v>0.23</v>
      </c>
      <c r="H733" t="s">
        <v>298</v>
      </c>
      <c r="I733" t="s">
        <v>299</v>
      </c>
      <c r="J733">
        <v>29.900000000000002</v>
      </c>
      <c r="K733" t="s">
        <v>315</v>
      </c>
    </row>
    <row r="734" spans="1:11">
      <c r="A734">
        <v>43421</v>
      </c>
      <c r="B734" t="s">
        <v>38</v>
      </c>
      <c r="C734" t="s">
        <v>309</v>
      </c>
      <c r="D734" t="s">
        <v>275</v>
      </c>
      <c r="E734">
        <v>1</v>
      </c>
      <c r="F734">
        <v>130</v>
      </c>
      <c r="G734">
        <v>0.23</v>
      </c>
      <c r="H734" t="s">
        <v>298</v>
      </c>
      <c r="I734" t="s">
        <v>299</v>
      </c>
      <c r="J734">
        <v>29.900000000000002</v>
      </c>
      <c r="K734" t="s">
        <v>315</v>
      </c>
    </row>
    <row r="735" spans="1:11">
      <c r="A735">
        <v>43422</v>
      </c>
      <c r="B735" t="s">
        <v>38</v>
      </c>
      <c r="C735" t="s">
        <v>309</v>
      </c>
      <c r="D735" t="s">
        <v>275</v>
      </c>
      <c r="E735">
        <v>1</v>
      </c>
      <c r="F735">
        <v>130</v>
      </c>
      <c r="G735">
        <v>0.23</v>
      </c>
      <c r="H735" t="s">
        <v>298</v>
      </c>
      <c r="I735" t="s">
        <v>299</v>
      </c>
      <c r="J735">
        <v>29.900000000000002</v>
      </c>
      <c r="K735" t="s">
        <v>315</v>
      </c>
    </row>
    <row r="736" spans="1:11">
      <c r="A736">
        <v>43428</v>
      </c>
      <c r="B736" t="s">
        <v>38</v>
      </c>
      <c r="C736" t="s">
        <v>309</v>
      </c>
      <c r="D736" t="s">
        <v>275</v>
      </c>
      <c r="E736">
        <v>1</v>
      </c>
      <c r="F736">
        <v>130</v>
      </c>
      <c r="G736">
        <v>0.23</v>
      </c>
      <c r="H736" t="s">
        <v>298</v>
      </c>
      <c r="I736" t="s">
        <v>299</v>
      </c>
      <c r="J736">
        <v>29.900000000000002</v>
      </c>
      <c r="K736" t="s">
        <v>315</v>
      </c>
    </row>
    <row r="737" spans="1:11">
      <c r="A737">
        <v>43430</v>
      </c>
      <c r="B737" t="s">
        <v>38</v>
      </c>
      <c r="C737" t="s">
        <v>309</v>
      </c>
      <c r="D737" t="s">
        <v>275</v>
      </c>
      <c r="E737">
        <v>1</v>
      </c>
      <c r="F737">
        <v>130</v>
      </c>
      <c r="G737">
        <v>0.23</v>
      </c>
      <c r="H737" t="s">
        <v>298</v>
      </c>
      <c r="I737" t="s">
        <v>299</v>
      </c>
      <c r="J737">
        <v>29.900000000000002</v>
      </c>
      <c r="K737" t="s">
        <v>315</v>
      </c>
    </row>
    <row r="738" spans="1:11">
      <c r="A738">
        <v>43432</v>
      </c>
      <c r="B738" t="s">
        <v>38</v>
      </c>
      <c r="C738" t="s">
        <v>309</v>
      </c>
      <c r="D738" t="s">
        <v>275</v>
      </c>
      <c r="E738">
        <v>1</v>
      </c>
      <c r="F738">
        <v>130</v>
      </c>
      <c r="G738">
        <v>0.23</v>
      </c>
      <c r="H738" t="s">
        <v>298</v>
      </c>
      <c r="I738" t="s">
        <v>299</v>
      </c>
      <c r="J738">
        <v>29.900000000000002</v>
      </c>
      <c r="K738" t="s">
        <v>315</v>
      </c>
    </row>
    <row r="739" spans="1:11">
      <c r="A739">
        <v>43433</v>
      </c>
      <c r="B739" t="s">
        <v>38</v>
      </c>
      <c r="C739" t="s">
        <v>309</v>
      </c>
      <c r="D739" t="s">
        <v>275</v>
      </c>
      <c r="E739">
        <v>1</v>
      </c>
      <c r="F739">
        <v>130</v>
      </c>
      <c r="G739">
        <v>0.23</v>
      </c>
      <c r="H739" t="s">
        <v>298</v>
      </c>
      <c r="I739" t="s">
        <v>299</v>
      </c>
      <c r="J739">
        <v>29.900000000000002</v>
      </c>
      <c r="K739" t="s">
        <v>315</v>
      </c>
    </row>
    <row r="740" spans="1:11">
      <c r="A740">
        <v>43434</v>
      </c>
      <c r="B740" t="s">
        <v>38</v>
      </c>
      <c r="C740" t="s">
        <v>309</v>
      </c>
      <c r="D740" t="s">
        <v>275</v>
      </c>
      <c r="E740">
        <v>1</v>
      </c>
      <c r="F740">
        <v>130</v>
      </c>
      <c r="G740">
        <v>0.23</v>
      </c>
      <c r="H740" t="s">
        <v>298</v>
      </c>
      <c r="I740" t="s">
        <v>299</v>
      </c>
      <c r="J740">
        <v>29.900000000000002</v>
      </c>
      <c r="K740" t="s">
        <v>315</v>
      </c>
    </row>
    <row r="741" spans="1:11">
      <c r="A741">
        <v>43435</v>
      </c>
      <c r="B741" t="s">
        <v>38</v>
      </c>
      <c r="C741" t="s">
        <v>309</v>
      </c>
      <c r="D741" t="s">
        <v>275</v>
      </c>
      <c r="E741">
        <v>1</v>
      </c>
      <c r="F741">
        <v>130</v>
      </c>
      <c r="G741">
        <v>0.23</v>
      </c>
      <c r="H741" t="s">
        <v>298</v>
      </c>
      <c r="I741" t="s">
        <v>299</v>
      </c>
      <c r="J741">
        <v>29.900000000000002</v>
      </c>
      <c r="K741" t="s">
        <v>315</v>
      </c>
    </row>
    <row r="742" spans="1:11">
      <c r="A742">
        <v>43442</v>
      </c>
      <c r="B742" t="s">
        <v>38</v>
      </c>
      <c r="C742" t="s">
        <v>309</v>
      </c>
      <c r="D742" t="s">
        <v>275</v>
      </c>
      <c r="E742">
        <v>1</v>
      </c>
      <c r="F742">
        <v>130</v>
      </c>
      <c r="G742">
        <v>0.23</v>
      </c>
      <c r="H742" t="s">
        <v>298</v>
      </c>
      <c r="I742" t="s">
        <v>299</v>
      </c>
      <c r="J742">
        <v>29.900000000000002</v>
      </c>
      <c r="K742" t="s">
        <v>315</v>
      </c>
    </row>
    <row r="743" spans="1:11">
      <c r="A743">
        <v>43447</v>
      </c>
      <c r="B743" t="s">
        <v>38</v>
      </c>
      <c r="C743" t="s">
        <v>309</v>
      </c>
      <c r="D743" t="s">
        <v>275</v>
      </c>
      <c r="E743">
        <v>1</v>
      </c>
      <c r="F743">
        <v>130</v>
      </c>
      <c r="G743">
        <v>0.23</v>
      </c>
      <c r="H743" t="s">
        <v>298</v>
      </c>
      <c r="I743" t="s">
        <v>299</v>
      </c>
      <c r="J743">
        <v>29.900000000000002</v>
      </c>
      <c r="K743" t="s">
        <v>315</v>
      </c>
    </row>
    <row r="744" spans="1:11">
      <c r="A744">
        <v>43448</v>
      </c>
      <c r="B744" t="s">
        <v>38</v>
      </c>
      <c r="C744" t="s">
        <v>309</v>
      </c>
      <c r="D744" t="s">
        <v>275</v>
      </c>
      <c r="E744">
        <v>1</v>
      </c>
      <c r="F744">
        <v>130</v>
      </c>
      <c r="G744">
        <v>0.23</v>
      </c>
      <c r="H744" t="s">
        <v>298</v>
      </c>
      <c r="I744" t="s">
        <v>299</v>
      </c>
      <c r="J744">
        <v>29.900000000000002</v>
      </c>
      <c r="K744" t="s">
        <v>315</v>
      </c>
    </row>
    <row r="745" spans="1:11">
      <c r="A745">
        <v>43450</v>
      </c>
      <c r="B745" t="s">
        <v>38</v>
      </c>
      <c r="C745" t="s">
        <v>309</v>
      </c>
      <c r="D745" t="s">
        <v>275</v>
      </c>
      <c r="E745">
        <v>1</v>
      </c>
      <c r="F745">
        <v>130</v>
      </c>
      <c r="G745">
        <v>0.23</v>
      </c>
      <c r="H745" t="s">
        <v>298</v>
      </c>
      <c r="I745" t="s">
        <v>299</v>
      </c>
      <c r="J745">
        <v>29.900000000000002</v>
      </c>
      <c r="K745" t="s">
        <v>315</v>
      </c>
    </row>
    <row r="746" spans="1:11">
      <c r="A746">
        <v>43451</v>
      </c>
      <c r="B746" t="s">
        <v>38</v>
      </c>
      <c r="C746" t="s">
        <v>309</v>
      </c>
      <c r="D746" t="s">
        <v>275</v>
      </c>
      <c r="E746">
        <v>1</v>
      </c>
      <c r="F746">
        <v>130</v>
      </c>
      <c r="G746">
        <v>0.23</v>
      </c>
      <c r="H746" t="s">
        <v>298</v>
      </c>
      <c r="I746" t="s">
        <v>299</v>
      </c>
      <c r="J746">
        <v>29.900000000000002</v>
      </c>
      <c r="K746" t="s">
        <v>315</v>
      </c>
    </row>
    <row r="747" spans="1:11">
      <c r="A747">
        <v>43453</v>
      </c>
      <c r="B747" t="s">
        <v>38</v>
      </c>
      <c r="C747" t="s">
        <v>309</v>
      </c>
      <c r="D747" t="s">
        <v>275</v>
      </c>
      <c r="E747">
        <v>1</v>
      </c>
      <c r="F747">
        <v>130</v>
      </c>
      <c r="G747">
        <v>0.23</v>
      </c>
      <c r="H747" t="s">
        <v>298</v>
      </c>
      <c r="I747" t="s">
        <v>299</v>
      </c>
      <c r="J747">
        <v>29.900000000000002</v>
      </c>
      <c r="K747" t="s">
        <v>315</v>
      </c>
    </row>
    <row r="748" spans="1:11">
      <c r="A748">
        <v>43454</v>
      </c>
      <c r="B748" t="s">
        <v>38</v>
      </c>
      <c r="C748" t="s">
        <v>309</v>
      </c>
      <c r="D748" t="s">
        <v>275</v>
      </c>
      <c r="E748">
        <v>1</v>
      </c>
      <c r="F748">
        <v>130</v>
      </c>
      <c r="G748">
        <v>0.23</v>
      </c>
      <c r="H748" t="s">
        <v>298</v>
      </c>
      <c r="I748" t="s">
        <v>299</v>
      </c>
      <c r="J748">
        <v>29.900000000000002</v>
      </c>
      <c r="K748" t="s">
        <v>315</v>
      </c>
    </row>
    <row r="749" spans="1:11">
      <c r="A749">
        <v>43455</v>
      </c>
      <c r="B749" t="s">
        <v>38</v>
      </c>
      <c r="C749" t="s">
        <v>309</v>
      </c>
      <c r="D749" t="s">
        <v>275</v>
      </c>
      <c r="E749">
        <v>1</v>
      </c>
      <c r="F749">
        <v>130</v>
      </c>
      <c r="G749">
        <v>0.23</v>
      </c>
      <c r="H749" t="s">
        <v>298</v>
      </c>
      <c r="I749" t="s">
        <v>299</v>
      </c>
      <c r="J749">
        <v>29.900000000000002</v>
      </c>
      <c r="K749" t="s">
        <v>315</v>
      </c>
    </row>
    <row r="750" spans="1:11">
      <c r="A750">
        <v>43457</v>
      </c>
      <c r="B750" t="s">
        <v>38</v>
      </c>
      <c r="C750" t="s">
        <v>309</v>
      </c>
      <c r="D750" t="s">
        <v>275</v>
      </c>
      <c r="E750">
        <v>1</v>
      </c>
      <c r="F750">
        <v>130</v>
      </c>
      <c r="G750">
        <v>0.23</v>
      </c>
      <c r="H750" t="s">
        <v>298</v>
      </c>
      <c r="I750" t="s">
        <v>299</v>
      </c>
      <c r="J750">
        <v>29.900000000000002</v>
      </c>
      <c r="K750" t="s">
        <v>315</v>
      </c>
    </row>
    <row r="751" spans="1:11">
      <c r="A751">
        <v>43461</v>
      </c>
      <c r="B751" t="s">
        <v>38</v>
      </c>
      <c r="C751" t="s">
        <v>309</v>
      </c>
      <c r="D751" t="s">
        <v>275</v>
      </c>
      <c r="E751">
        <v>1</v>
      </c>
      <c r="F751">
        <v>130</v>
      </c>
      <c r="G751">
        <v>0.23</v>
      </c>
      <c r="H751" t="s">
        <v>298</v>
      </c>
      <c r="I751" t="s">
        <v>299</v>
      </c>
      <c r="J751">
        <v>29.900000000000002</v>
      </c>
      <c r="K751" t="s">
        <v>315</v>
      </c>
    </row>
    <row r="752" spans="1:11">
      <c r="A752">
        <v>43468</v>
      </c>
      <c r="B752" t="s">
        <v>38</v>
      </c>
      <c r="C752" t="s">
        <v>309</v>
      </c>
      <c r="D752" t="s">
        <v>275</v>
      </c>
      <c r="E752">
        <v>1</v>
      </c>
      <c r="F752">
        <v>130</v>
      </c>
      <c r="G752">
        <v>0.23</v>
      </c>
      <c r="H752" t="s">
        <v>298</v>
      </c>
      <c r="I752" t="s">
        <v>299</v>
      </c>
      <c r="J752">
        <v>29.900000000000002</v>
      </c>
      <c r="K752" t="s">
        <v>315</v>
      </c>
    </row>
    <row r="753" spans="1:11">
      <c r="A753">
        <v>43469</v>
      </c>
      <c r="B753" t="s">
        <v>38</v>
      </c>
      <c r="C753" t="s">
        <v>309</v>
      </c>
      <c r="D753" t="s">
        <v>275</v>
      </c>
      <c r="E753">
        <v>1</v>
      </c>
      <c r="F753">
        <v>130</v>
      </c>
      <c r="G753">
        <v>0.23</v>
      </c>
      <c r="H753" t="s">
        <v>298</v>
      </c>
      <c r="I753" t="s">
        <v>299</v>
      </c>
      <c r="J753">
        <v>29.900000000000002</v>
      </c>
      <c r="K753" t="s">
        <v>315</v>
      </c>
    </row>
    <row r="754" spans="1:11">
      <c r="A754">
        <v>43472</v>
      </c>
      <c r="B754" t="s">
        <v>38</v>
      </c>
      <c r="C754" t="s">
        <v>309</v>
      </c>
      <c r="D754" t="s">
        <v>275</v>
      </c>
      <c r="E754">
        <v>1</v>
      </c>
      <c r="F754">
        <v>130</v>
      </c>
      <c r="G754">
        <v>0.23</v>
      </c>
      <c r="H754" t="s">
        <v>298</v>
      </c>
      <c r="I754" t="s">
        <v>299</v>
      </c>
      <c r="J754">
        <v>29.900000000000002</v>
      </c>
      <c r="K754" t="s">
        <v>315</v>
      </c>
    </row>
    <row r="755" spans="1:11">
      <c r="A755">
        <v>43477</v>
      </c>
      <c r="B755" t="s">
        <v>38</v>
      </c>
      <c r="C755" t="s">
        <v>309</v>
      </c>
      <c r="D755" t="s">
        <v>275</v>
      </c>
      <c r="E755">
        <v>1</v>
      </c>
      <c r="F755">
        <v>130</v>
      </c>
      <c r="G755">
        <v>0.23</v>
      </c>
      <c r="H755" t="s">
        <v>298</v>
      </c>
      <c r="I755" t="s">
        <v>299</v>
      </c>
      <c r="J755">
        <v>29.900000000000002</v>
      </c>
      <c r="K755" t="s">
        <v>315</v>
      </c>
    </row>
    <row r="756" spans="1:11">
      <c r="A756">
        <v>43485</v>
      </c>
      <c r="B756" t="s">
        <v>38</v>
      </c>
      <c r="C756" t="s">
        <v>309</v>
      </c>
      <c r="D756" t="s">
        <v>275</v>
      </c>
      <c r="E756">
        <v>1</v>
      </c>
      <c r="F756">
        <v>130</v>
      </c>
      <c r="G756">
        <v>0.23</v>
      </c>
      <c r="H756" t="s">
        <v>298</v>
      </c>
      <c r="I756" t="s">
        <v>299</v>
      </c>
      <c r="J756">
        <v>29.900000000000002</v>
      </c>
      <c r="K756" t="s">
        <v>315</v>
      </c>
    </row>
    <row r="757" spans="1:11">
      <c r="A757">
        <v>43488</v>
      </c>
      <c r="B757" t="s">
        <v>38</v>
      </c>
      <c r="C757" t="s">
        <v>309</v>
      </c>
      <c r="D757" t="s">
        <v>275</v>
      </c>
      <c r="E757">
        <v>1</v>
      </c>
      <c r="F757">
        <v>130</v>
      </c>
      <c r="G757">
        <v>0.23</v>
      </c>
      <c r="H757" t="s">
        <v>298</v>
      </c>
      <c r="I757" t="s">
        <v>299</v>
      </c>
      <c r="J757">
        <v>29.900000000000002</v>
      </c>
      <c r="K757" t="s">
        <v>315</v>
      </c>
    </row>
    <row r="758" spans="1:11">
      <c r="A758">
        <v>43496</v>
      </c>
      <c r="B758" t="s">
        <v>38</v>
      </c>
      <c r="C758" t="s">
        <v>309</v>
      </c>
      <c r="D758" t="s">
        <v>275</v>
      </c>
      <c r="E758">
        <v>1</v>
      </c>
      <c r="F758">
        <v>130</v>
      </c>
      <c r="G758">
        <v>0.23</v>
      </c>
      <c r="H758" t="s">
        <v>298</v>
      </c>
      <c r="I758" t="s">
        <v>299</v>
      </c>
      <c r="J758">
        <v>29.900000000000002</v>
      </c>
      <c r="K758" t="s">
        <v>315</v>
      </c>
    </row>
    <row r="759" spans="1:11">
      <c r="A759">
        <v>43499</v>
      </c>
      <c r="B759" t="s">
        <v>38</v>
      </c>
      <c r="C759" t="s">
        <v>309</v>
      </c>
      <c r="D759" t="s">
        <v>275</v>
      </c>
      <c r="E759">
        <v>1</v>
      </c>
      <c r="F759">
        <v>130</v>
      </c>
      <c r="G759">
        <v>0.23</v>
      </c>
      <c r="H759" t="s">
        <v>298</v>
      </c>
      <c r="I759" t="s">
        <v>299</v>
      </c>
      <c r="J759">
        <v>29.900000000000002</v>
      </c>
      <c r="K759" t="s">
        <v>315</v>
      </c>
    </row>
    <row r="760" spans="1:11">
      <c r="A760">
        <v>43500</v>
      </c>
      <c r="B760" t="s">
        <v>38</v>
      </c>
      <c r="C760" t="s">
        <v>309</v>
      </c>
      <c r="D760" t="s">
        <v>275</v>
      </c>
      <c r="E760">
        <v>1</v>
      </c>
      <c r="F760">
        <v>130</v>
      </c>
      <c r="G760">
        <v>0.23</v>
      </c>
      <c r="H760" t="s">
        <v>298</v>
      </c>
      <c r="I760" t="s">
        <v>299</v>
      </c>
      <c r="J760">
        <v>29.900000000000002</v>
      </c>
      <c r="K760" t="s">
        <v>315</v>
      </c>
    </row>
    <row r="761" spans="1:11">
      <c r="A761">
        <v>43502</v>
      </c>
      <c r="B761" t="s">
        <v>38</v>
      </c>
      <c r="C761" t="s">
        <v>309</v>
      </c>
      <c r="D761" t="s">
        <v>275</v>
      </c>
      <c r="E761">
        <v>1</v>
      </c>
      <c r="F761">
        <v>130</v>
      </c>
      <c r="G761">
        <v>0.23</v>
      </c>
      <c r="H761" t="s">
        <v>298</v>
      </c>
      <c r="I761" t="s">
        <v>299</v>
      </c>
      <c r="J761">
        <v>29.900000000000002</v>
      </c>
      <c r="K761" t="s">
        <v>315</v>
      </c>
    </row>
    <row r="762" spans="1:11">
      <c r="A762">
        <v>43503</v>
      </c>
      <c r="B762" t="s">
        <v>38</v>
      </c>
      <c r="C762" t="s">
        <v>309</v>
      </c>
      <c r="D762" t="s">
        <v>275</v>
      </c>
      <c r="E762">
        <v>1</v>
      </c>
      <c r="F762">
        <v>130</v>
      </c>
      <c r="G762">
        <v>0.23</v>
      </c>
      <c r="H762" t="s">
        <v>298</v>
      </c>
      <c r="I762" t="s">
        <v>299</v>
      </c>
      <c r="J762">
        <v>29.900000000000002</v>
      </c>
      <c r="K762" t="s">
        <v>315</v>
      </c>
    </row>
    <row r="763" spans="1:11">
      <c r="A763">
        <v>43504</v>
      </c>
      <c r="B763" t="s">
        <v>38</v>
      </c>
      <c r="C763" t="s">
        <v>309</v>
      </c>
      <c r="D763" t="s">
        <v>275</v>
      </c>
      <c r="E763">
        <v>1</v>
      </c>
      <c r="F763">
        <v>130</v>
      </c>
      <c r="G763">
        <v>0.23</v>
      </c>
      <c r="H763" t="s">
        <v>298</v>
      </c>
      <c r="I763" t="s">
        <v>299</v>
      </c>
      <c r="J763">
        <v>29.900000000000002</v>
      </c>
      <c r="K763" t="s">
        <v>315</v>
      </c>
    </row>
    <row r="764" spans="1:11">
      <c r="A764">
        <v>43505</v>
      </c>
      <c r="B764" t="s">
        <v>38</v>
      </c>
      <c r="C764" t="s">
        <v>309</v>
      </c>
      <c r="D764" t="s">
        <v>275</v>
      </c>
      <c r="E764">
        <v>1</v>
      </c>
      <c r="F764">
        <v>130</v>
      </c>
      <c r="G764">
        <v>0.23</v>
      </c>
      <c r="H764" t="s">
        <v>298</v>
      </c>
      <c r="I764" t="s">
        <v>299</v>
      </c>
      <c r="J764">
        <v>29.900000000000002</v>
      </c>
      <c r="K764" t="s">
        <v>315</v>
      </c>
    </row>
    <row r="765" spans="1:11">
      <c r="A765">
        <v>43506</v>
      </c>
      <c r="B765" t="s">
        <v>38</v>
      </c>
      <c r="C765" t="s">
        <v>309</v>
      </c>
      <c r="D765" t="s">
        <v>275</v>
      </c>
      <c r="E765">
        <v>1</v>
      </c>
      <c r="F765">
        <v>130</v>
      </c>
      <c r="G765">
        <v>0.23</v>
      </c>
      <c r="H765" t="s">
        <v>298</v>
      </c>
      <c r="I765" t="s">
        <v>299</v>
      </c>
      <c r="J765">
        <v>29.900000000000002</v>
      </c>
      <c r="K765" t="s">
        <v>315</v>
      </c>
    </row>
    <row r="766" spans="1:11">
      <c r="A766">
        <v>43512</v>
      </c>
      <c r="B766" t="s">
        <v>38</v>
      </c>
      <c r="C766" t="s">
        <v>309</v>
      </c>
      <c r="D766" t="s">
        <v>275</v>
      </c>
      <c r="E766">
        <v>1</v>
      </c>
      <c r="F766">
        <v>130</v>
      </c>
      <c r="G766">
        <v>0.23</v>
      </c>
      <c r="H766" t="s">
        <v>298</v>
      </c>
      <c r="I766" t="s">
        <v>299</v>
      </c>
      <c r="J766">
        <v>29.900000000000002</v>
      </c>
      <c r="K766" t="s">
        <v>315</v>
      </c>
    </row>
    <row r="767" spans="1:11">
      <c r="A767">
        <v>43520</v>
      </c>
      <c r="B767" t="s">
        <v>38</v>
      </c>
      <c r="C767" t="s">
        <v>309</v>
      </c>
      <c r="D767" t="s">
        <v>275</v>
      </c>
      <c r="E767">
        <v>1</v>
      </c>
      <c r="F767">
        <v>130</v>
      </c>
      <c r="G767">
        <v>0.23</v>
      </c>
      <c r="H767" t="s">
        <v>298</v>
      </c>
      <c r="I767" t="s">
        <v>299</v>
      </c>
      <c r="J767">
        <v>29.900000000000002</v>
      </c>
      <c r="K767" t="s">
        <v>315</v>
      </c>
    </row>
    <row r="768" spans="1:11">
      <c r="A768">
        <v>43521</v>
      </c>
      <c r="B768" t="s">
        <v>38</v>
      </c>
      <c r="C768" t="s">
        <v>309</v>
      </c>
      <c r="D768" t="s">
        <v>275</v>
      </c>
      <c r="E768">
        <v>1</v>
      </c>
      <c r="F768">
        <v>130</v>
      </c>
      <c r="G768">
        <v>0.23</v>
      </c>
      <c r="H768" t="s">
        <v>298</v>
      </c>
      <c r="I768" t="s">
        <v>299</v>
      </c>
      <c r="J768">
        <v>29.900000000000002</v>
      </c>
      <c r="K768" t="s">
        <v>315</v>
      </c>
    </row>
    <row r="769" spans="1:11">
      <c r="A769">
        <v>43527</v>
      </c>
      <c r="B769" t="s">
        <v>38</v>
      </c>
      <c r="C769" t="s">
        <v>309</v>
      </c>
      <c r="D769" t="s">
        <v>275</v>
      </c>
      <c r="E769">
        <v>1</v>
      </c>
      <c r="F769">
        <v>130</v>
      </c>
      <c r="G769">
        <v>0.23</v>
      </c>
      <c r="H769" t="s">
        <v>298</v>
      </c>
      <c r="I769" t="s">
        <v>299</v>
      </c>
      <c r="J769">
        <v>29.900000000000002</v>
      </c>
      <c r="K769" t="s">
        <v>315</v>
      </c>
    </row>
    <row r="770" spans="1:11">
      <c r="A770">
        <v>43533</v>
      </c>
      <c r="B770" t="s">
        <v>38</v>
      </c>
      <c r="C770" t="s">
        <v>309</v>
      </c>
      <c r="D770" t="s">
        <v>275</v>
      </c>
      <c r="E770">
        <v>1</v>
      </c>
      <c r="F770">
        <v>130</v>
      </c>
      <c r="G770">
        <v>0.23</v>
      </c>
      <c r="H770" t="s">
        <v>298</v>
      </c>
      <c r="I770" t="s">
        <v>299</v>
      </c>
      <c r="J770">
        <v>29.900000000000002</v>
      </c>
      <c r="K770" t="s">
        <v>315</v>
      </c>
    </row>
    <row r="771" spans="1:11">
      <c r="A771">
        <v>43534</v>
      </c>
      <c r="B771" t="s">
        <v>38</v>
      </c>
      <c r="C771" t="s">
        <v>309</v>
      </c>
      <c r="D771" t="s">
        <v>275</v>
      </c>
      <c r="E771">
        <v>1</v>
      </c>
      <c r="F771">
        <v>130</v>
      </c>
      <c r="G771">
        <v>0.23</v>
      </c>
      <c r="H771" t="s">
        <v>298</v>
      </c>
      <c r="I771" t="s">
        <v>299</v>
      </c>
      <c r="J771">
        <v>29.900000000000002</v>
      </c>
      <c r="K771" t="s">
        <v>315</v>
      </c>
    </row>
    <row r="772" spans="1:11">
      <c r="A772">
        <v>43541</v>
      </c>
      <c r="B772" t="s">
        <v>38</v>
      </c>
      <c r="C772" t="s">
        <v>309</v>
      </c>
      <c r="D772" t="s">
        <v>275</v>
      </c>
      <c r="E772">
        <v>1</v>
      </c>
      <c r="F772">
        <v>130</v>
      </c>
      <c r="G772">
        <v>0.23</v>
      </c>
      <c r="H772" t="s">
        <v>298</v>
      </c>
      <c r="I772" t="s">
        <v>299</v>
      </c>
      <c r="J772">
        <v>29.900000000000002</v>
      </c>
      <c r="K772" t="s">
        <v>315</v>
      </c>
    </row>
    <row r="773" spans="1:11">
      <c r="A773">
        <v>43542</v>
      </c>
      <c r="B773" t="s">
        <v>38</v>
      </c>
      <c r="C773" t="s">
        <v>309</v>
      </c>
      <c r="D773" t="s">
        <v>275</v>
      </c>
      <c r="E773">
        <v>1</v>
      </c>
      <c r="F773">
        <v>130</v>
      </c>
      <c r="G773">
        <v>0.23</v>
      </c>
      <c r="H773" t="s">
        <v>298</v>
      </c>
      <c r="I773" t="s">
        <v>299</v>
      </c>
      <c r="J773">
        <v>29.900000000000002</v>
      </c>
      <c r="K773" t="s">
        <v>315</v>
      </c>
    </row>
    <row r="774" spans="1:11">
      <c r="A774">
        <v>43547</v>
      </c>
      <c r="B774" t="s">
        <v>38</v>
      </c>
      <c r="C774" t="s">
        <v>309</v>
      </c>
      <c r="D774" t="s">
        <v>275</v>
      </c>
      <c r="E774">
        <v>1</v>
      </c>
      <c r="F774">
        <v>130</v>
      </c>
      <c r="G774">
        <v>0.23</v>
      </c>
      <c r="H774" t="s">
        <v>298</v>
      </c>
      <c r="I774" t="s">
        <v>299</v>
      </c>
      <c r="J774">
        <v>29.900000000000002</v>
      </c>
      <c r="K774" t="s">
        <v>315</v>
      </c>
    </row>
    <row r="775" spans="1:11">
      <c r="A775">
        <v>43553</v>
      </c>
      <c r="B775" t="s">
        <v>38</v>
      </c>
      <c r="C775" t="s">
        <v>309</v>
      </c>
      <c r="D775" t="s">
        <v>275</v>
      </c>
      <c r="E775">
        <v>1</v>
      </c>
      <c r="F775">
        <v>130</v>
      </c>
      <c r="G775">
        <v>0.23</v>
      </c>
      <c r="H775" t="s">
        <v>298</v>
      </c>
      <c r="I775" t="s">
        <v>299</v>
      </c>
      <c r="J775">
        <v>29.900000000000002</v>
      </c>
      <c r="K775" t="s">
        <v>315</v>
      </c>
    </row>
    <row r="776" spans="1:11">
      <c r="A776">
        <v>43564</v>
      </c>
      <c r="B776" t="s">
        <v>38</v>
      </c>
      <c r="C776" t="s">
        <v>309</v>
      </c>
      <c r="D776" t="s">
        <v>275</v>
      </c>
      <c r="E776">
        <v>1</v>
      </c>
      <c r="F776">
        <v>130</v>
      </c>
      <c r="G776">
        <v>0.23</v>
      </c>
      <c r="H776" t="s">
        <v>298</v>
      </c>
      <c r="I776" t="s">
        <v>299</v>
      </c>
      <c r="J776">
        <v>29.900000000000002</v>
      </c>
      <c r="K776" t="s">
        <v>315</v>
      </c>
    </row>
    <row r="777" spans="1:11">
      <c r="A777">
        <v>43566</v>
      </c>
      <c r="B777" t="s">
        <v>38</v>
      </c>
      <c r="C777" t="s">
        <v>309</v>
      </c>
      <c r="D777" t="s">
        <v>275</v>
      </c>
      <c r="E777">
        <v>1</v>
      </c>
      <c r="F777">
        <v>130</v>
      </c>
      <c r="G777">
        <v>0.23</v>
      </c>
      <c r="H777" t="s">
        <v>298</v>
      </c>
      <c r="I777" t="s">
        <v>299</v>
      </c>
      <c r="J777">
        <v>29.900000000000002</v>
      </c>
      <c r="K777" t="s">
        <v>315</v>
      </c>
    </row>
    <row r="778" spans="1:11">
      <c r="A778">
        <v>43582</v>
      </c>
      <c r="B778" t="s">
        <v>38</v>
      </c>
      <c r="C778" t="s">
        <v>309</v>
      </c>
      <c r="D778" t="s">
        <v>275</v>
      </c>
      <c r="E778">
        <v>1</v>
      </c>
      <c r="F778">
        <v>130</v>
      </c>
      <c r="G778">
        <v>0.23</v>
      </c>
      <c r="H778" t="s">
        <v>298</v>
      </c>
      <c r="I778" t="s">
        <v>299</v>
      </c>
      <c r="J778">
        <v>29.900000000000002</v>
      </c>
      <c r="K778" t="s">
        <v>315</v>
      </c>
    </row>
    <row r="779" spans="1:11">
      <c r="A779">
        <v>43584</v>
      </c>
      <c r="B779" t="s">
        <v>38</v>
      </c>
      <c r="C779" t="s">
        <v>309</v>
      </c>
      <c r="D779" t="s">
        <v>275</v>
      </c>
      <c r="E779">
        <v>1</v>
      </c>
      <c r="F779">
        <v>130</v>
      </c>
      <c r="G779">
        <v>0.23</v>
      </c>
      <c r="H779" t="s">
        <v>298</v>
      </c>
      <c r="I779" t="s">
        <v>299</v>
      </c>
      <c r="J779">
        <v>29.900000000000002</v>
      </c>
      <c r="K779" t="s">
        <v>315</v>
      </c>
    </row>
    <row r="780" spans="1:11">
      <c r="A780">
        <v>43615</v>
      </c>
      <c r="B780" t="s">
        <v>38</v>
      </c>
      <c r="C780" t="s">
        <v>309</v>
      </c>
      <c r="D780" t="s">
        <v>275</v>
      </c>
      <c r="E780">
        <v>1</v>
      </c>
      <c r="F780">
        <v>130</v>
      </c>
      <c r="G780">
        <v>0.23</v>
      </c>
      <c r="H780" t="s">
        <v>298</v>
      </c>
      <c r="I780" t="s">
        <v>299</v>
      </c>
      <c r="J780">
        <v>29.900000000000002</v>
      </c>
      <c r="K780" t="s">
        <v>315</v>
      </c>
    </row>
    <row r="781" spans="1:11">
      <c r="A781">
        <v>43616</v>
      </c>
      <c r="B781" t="s">
        <v>38</v>
      </c>
      <c r="C781" t="s">
        <v>309</v>
      </c>
      <c r="D781" t="s">
        <v>275</v>
      </c>
      <c r="E781">
        <v>1</v>
      </c>
      <c r="F781">
        <v>130</v>
      </c>
      <c r="G781">
        <v>0.23</v>
      </c>
      <c r="H781" t="s">
        <v>298</v>
      </c>
      <c r="I781" t="s">
        <v>299</v>
      </c>
      <c r="J781">
        <v>29.900000000000002</v>
      </c>
      <c r="K781" t="s">
        <v>315</v>
      </c>
    </row>
    <row r="782" spans="1:11">
      <c r="A782">
        <v>43628</v>
      </c>
      <c r="B782" t="s">
        <v>38</v>
      </c>
      <c r="C782" t="s">
        <v>309</v>
      </c>
      <c r="D782" t="s">
        <v>275</v>
      </c>
      <c r="E782">
        <v>1</v>
      </c>
      <c r="F782">
        <v>130</v>
      </c>
      <c r="G782">
        <v>0.23</v>
      </c>
      <c r="H782" t="s">
        <v>298</v>
      </c>
      <c r="I782" t="s">
        <v>299</v>
      </c>
      <c r="J782">
        <v>29.900000000000002</v>
      </c>
      <c r="K782" t="s">
        <v>315</v>
      </c>
    </row>
    <row r="783" spans="1:11">
      <c r="A783">
        <v>43635</v>
      </c>
      <c r="B783" t="s">
        <v>38</v>
      </c>
      <c r="C783" t="s">
        <v>309</v>
      </c>
      <c r="D783" t="s">
        <v>275</v>
      </c>
      <c r="E783">
        <v>1</v>
      </c>
      <c r="F783">
        <v>130</v>
      </c>
      <c r="G783">
        <v>0.23</v>
      </c>
      <c r="H783" t="s">
        <v>298</v>
      </c>
      <c r="I783" t="s">
        <v>299</v>
      </c>
      <c r="J783">
        <v>29.900000000000002</v>
      </c>
      <c r="K783" t="s">
        <v>315</v>
      </c>
    </row>
    <row r="784" spans="1:11">
      <c r="A784">
        <v>43650</v>
      </c>
      <c r="B784" t="s">
        <v>38</v>
      </c>
      <c r="C784" t="s">
        <v>309</v>
      </c>
      <c r="D784" t="s">
        <v>275</v>
      </c>
      <c r="E784">
        <v>1</v>
      </c>
      <c r="F784">
        <v>130</v>
      </c>
      <c r="G784">
        <v>0.23</v>
      </c>
      <c r="H784" t="s">
        <v>298</v>
      </c>
      <c r="I784" t="s">
        <v>299</v>
      </c>
      <c r="J784">
        <v>29.900000000000002</v>
      </c>
      <c r="K784" t="s">
        <v>315</v>
      </c>
    </row>
    <row r="785" spans="1:11">
      <c r="A785">
        <v>43653</v>
      </c>
      <c r="B785" t="s">
        <v>38</v>
      </c>
      <c r="C785" t="s">
        <v>309</v>
      </c>
      <c r="D785" t="s">
        <v>275</v>
      </c>
      <c r="E785">
        <v>1</v>
      </c>
      <c r="F785">
        <v>130</v>
      </c>
      <c r="G785">
        <v>0.23</v>
      </c>
      <c r="H785" t="s">
        <v>298</v>
      </c>
      <c r="I785" t="s">
        <v>299</v>
      </c>
      <c r="J785">
        <v>29.900000000000002</v>
      </c>
      <c r="K785" t="s">
        <v>315</v>
      </c>
    </row>
    <row r="786" spans="1:11">
      <c r="A786">
        <v>43656</v>
      </c>
      <c r="B786" t="s">
        <v>38</v>
      </c>
      <c r="C786" t="s">
        <v>309</v>
      </c>
      <c r="D786" t="s">
        <v>275</v>
      </c>
      <c r="E786">
        <v>1</v>
      </c>
      <c r="F786">
        <v>130</v>
      </c>
      <c r="G786">
        <v>0.23</v>
      </c>
      <c r="H786" t="s">
        <v>298</v>
      </c>
      <c r="I786" t="s">
        <v>299</v>
      </c>
      <c r="J786">
        <v>29.900000000000002</v>
      </c>
      <c r="K786" t="s">
        <v>315</v>
      </c>
    </row>
    <row r="787" spans="1:11">
      <c r="A787">
        <v>43662</v>
      </c>
      <c r="B787" t="s">
        <v>38</v>
      </c>
      <c r="C787" t="s">
        <v>309</v>
      </c>
      <c r="D787" t="s">
        <v>275</v>
      </c>
      <c r="E787">
        <v>1</v>
      </c>
      <c r="F787">
        <v>130</v>
      </c>
      <c r="G787">
        <v>0.23</v>
      </c>
      <c r="H787" t="s">
        <v>298</v>
      </c>
      <c r="I787" t="s">
        <v>299</v>
      </c>
      <c r="J787">
        <v>29.900000000000002</v>
      </c>
      <c r="K787" t="s">
        <v>315</v>
      </c>
    </row>
    <row r="788" spans="1:11">
      <c r="A788">
        <v>43671</v>
      </c>
      <c r="B788" t="s">
        <v>38</v>
      </c>
      <c r="C788" t="s">
        <v>309</v>
      </c>
      <c r="D788" t="s">
        <v>275</v>
      </c>
      <c r="E788">
        <v>1</v>
      </c>
      <c r="F788">
        <v>130</v>
      </c>
      <c r="G788">
        <v>0.23</v>
      </c>
      <c r="H788" t="s">
        <v>298</v>
      </c>
      <c r="I788" t="s">
        <v>299</v>
      </c>
      <c r="J788">
        <v>29.900000000000002</v>
      </c>
      <c r="K788" t="s">
        <v>315</v>
      </c>
    </row>
    <row r="789" spans="1:11">
      <c r="A789">
        <v>43688</v>
      </c>
      <c r="B789" t="s">
        <v>38</v>
      </c>
      <c r="C789" t="s">
        <v>309</v>
      </c>
      <c r="D789" t="s">
        <v>275</v>
      </c>
      <c r="E789">
        <v>1</v>
      </c>
      <c r="F789">
        <v>130</v>
      </c>
      <c r="G789">
        <v>0.23</v>
      </c>
      <c r="H789" t="s">
        <v>298</v>
      </c>
      <c r="I789" t="s">
        <v>299</v>
      </c>
      <c r="J789">
        <v>29.900000000000002</v>
      </c>
      <c r="K789" t="s">
        <v>315</v>
      </c>
    </row>
    <row r="790" spans="1:11">
      <c r="A790">
        <v>43710</v>
      </c>
      <c r="B790" t="s">
        <v>38</v>
      </c>
      <c r="C790" t="s">
        <v>309</v>
      </c>
      <c r="D790" t="s">
        <v>275</v>
      </c>
      <c r="E790">
        <v>1</v>
      </c>
      <c r="F790">
        <v>130</v>
      </c>
      <c r="G790">
        <v>0.23</v>
      </c>
      <c r="H790" t="s">
        <v>298</v>
      </c>
      <c r="I790" t="s">
        <v>299</v>
      </c>
      <c r="J790">
        <v>29.900000000000002</v>
      </c>
      <c r="K790" t="s">
        <v>315</v>
      </c>
    </row>
    <row r="791" spans="1:11">
      <c r="A791">
        <v>43729</v>
      </c>
      <c r="B791" t="s">
        <v>38</v>
      </c>
      <c r="C791" t="s">
        <v>309</v>
      </c>
      <c r="D791" t="s">
        <v>275</v>
      </c>
      <c r="E791">
        <v>1</v>
      </c>
      <c r="F791">
        <v>130</v>
      </c>
      <c r="G791">
        <v>0.23</v>
      </c>
      <c r="H791" t="s">
        <v>298</v>
      </c>
      <c r="I791" t="s">
        <v>299</v>
      </c>
      <c r="J791">
        <v>29.900000000000002</v>
      </c>
      <c r="K791" t="s">
        <v>315</v>
      </c>
    </row>
    <row r="792" spans="1:11">
      <c r="A792">
        <v>43730</v>
      </c>
      <c r="B792" t="s">
        <v>38</v>
      </c>
      <c r="C792" t="s">
        <v>309</v>
      </c>
      <c r="D792" t="s">
        <v>275</v>
      </c>
      <c r="E792">
        <v>1</v>
      </c>
      <c r="F792">
        <v>130</v>
      </c>
      <c r="G792">
        <v>0.23</v>
      </c>
      <c r="H792" t="s">
        <v>298</v>
      </c>
      <c r="I792" t="s">
        <v>299</v>
      </c>
      <c r="J792">
        <v>29.900000000000002</v>
      </c>
      <c r="K792" t="s">
        <v>315</v>
      </c>
    </row>
    <row r="793" spans="1:11">
      <c r="A793">
        <v>43738</v>
      </c>
      <c r="B793" t="s">
        <v>38</v>
      </c>
      <c r="C793" t="s">
        <v>309</v>
      </c>
      <c r="D793" t="s">
        <v>275</v>
      </c>
      <c r="E793">
        <v>1</v>
      </c>
      <c r="F793">
        <v>130</v>
      </c>
      <c r="G793">
        <v>0.23</v>
      </c>
      <c r="H793" t="s">
        <v>298</v>
      </c>
      <c r="I793" t="s">
        <v>299</v>
      </c>
      <c r="J793">
        <v>29.900000000000002</v>
      </c>
      <c r="K793" t="s">
        <v>315</v>
      </c>
    </row>
    <row r="794" spans="1:11">
      <c r="A794">
        <v>43745</v>
      </c>
      <c r="B794" t="s">
        <v>38</v>
      </c>
      <c r="C794" t="s">
        <v>309</v>
      </c>
      <c r="D794" t="s">
        <v>275</v>
      </c>
      <c r="E794">
        <v>1</v>
      </c>
      <c r="F794">
        <v>130</v>
      </c>
      <c r="G794">
        <v>0.23</v>
      </c>
      <c r="H794" t="s">
        <v>298</v>
      </c>
      <c r="I794" t="s">
        <v>299</v>
      </c>
      <c r="J794">
        <v>29.900000000000002</v>
      </c>
      <c r="K794" t="s">
        <v>315</v>
      </c>
    </row>
    <row r="795" spans="1:11">
      <c r="A795">
        <v>43747</v>
      </c>
      <c r="B795" t="s">
        <v>38</v>
      </c>
      <c r="C795" t="s">
        <v>309</v>
      </c>
      <c r="D795" t="s">
        <v>275</v>
      </c>
      <c r="E795">
        <v>1</v>
      </c>
      <c r="F795">
        <v>130</v>
      </c>
      <c r="G795">
        <v>0.23</v>
      </c>
      <c r="H795" t="s">
        <v>298</v>
      </c>
      <c r="I795" t="s">
        <v>299</v>
      </c>
      <c r="J795">
        <v>29.900000000000002</v>
      </c>
      <c r="K795" t="s">
        <v>315</v>
      </c>
    </row>
    <row r="796" spans="1:11">
      <c r="A796">
        <v>43748</v>
      </c>
      <c r="B796" t="s">
        <v>38</v>
      </c>
      <c r="C796" t="s">
        <v>309</v>
      </c>
      <c r="D796" t="s">
        <v>275</v>
      </c>
      <c r="E796">
        <v>1</v>
      </c>
      <c r="F796">
        <v>130</v>
      </c>
      <c r="G796">
        <v>0.23</v>
      </c>
      <c r="H796" t="s">
        <v>298</v>
      </c>
      <c r="I796" t="s">
        <v>299</v>
      </c>
      <c r="J796">
        <v>29.900000000000002</v>
      </c>
      <c r="K796" t="s">
        <v>315</v>
      </c>
    </row>
    <row r="797" spans="1:11">
      <c r="A797">
        <v>43757</v>
      </c>
      <c r="B797" t="s">
        <v>38</v>
      </c>
      <c r="C797" t="s">
        <v>309</v>
      </c>
      <c r="D797" t="s">
        <v>275</v>
      </c>
      <c r="E797">
        <v>1</v>
      </c>
      <c r="F797">
        <v>130</v>
      </c>
      <c r="G797">
        <v>0.23</v>
      </c>
      <c r="H797" t="s">
        <v>298</v>
      </c>
      <c r="I797" t="s">
        <v>299</v>
      </c>
      <c r="J797">
        <v>29.900000000000002</v>
      </c>
      <c r="K797" t="s">
        <v>315</v>
      </c>
    </row>
    <row r="798" spans="1:11">
      <c r="A798">
        <v>43758</v>
      </c>
      <c r="B798" t="s">
        <v>38</v>
      </c>
      <c r="C798" t="s">
        <v>309</v>
      </c>
      <c r="D798" t="s">
        <v>275</v>
      </c>
      <c r="E798">
        <v>1</v>
      </c>
      <c r="F798">
        <v>130</v>
      </c>
      <c r="G798">
        <v>0.23</v>
      </c>
      <c r="H798" t="s">
        <v>298</v>
      </c>
      <c r="I798" t="s">
        <v>299</v>
      </c>
      <c r="J798">
        <v>29.900000000000002</v>
      </c>
      <c r="K798" t="s">
        <v>315</v>
      </c>
    </row>
    <row r="799" spans="1:11">
      <c r="A799">
        <v>43762</v>
      </c>
      <c r="B799" t="s">
        <v>38</v>
      </c>
      <c r="C799" t="s">
        <v>309</v>
      </c>
      <c r="D799" t="s">
        <v>275</v>
      </c>
      <c r="E799">
        <v>1</v>
      </c>
      <c r="F799">
        <v>130</v>
      </c>
      <c r="G799">
        <v>0.23</v>
      </c>
      <c r="H799" t="s">
        <v>298</v>
      </c>
      <c r="I799" t="s">
        <v>299</v>
      </c>
      <c r="J799">
        <v>29.900000000000002</v>
      </c>
      <c r="K799" t="s">
        <v>315</v>
      </c>
    </row>
    <row r="800" spans="1:11">
      <c r="A800">
        <v>43765</v>
      </c>
      <c r="B800" t="s">
        <v>38</v>
      </c>
      <c r="C800" t="s">
        <v>309</v>
      </c>
      <c r="D800" t="s">
        <v>275</v>
      </c>
      <c r="E800">
        <v>1</v>
      </c>
      <c r="F800">
        <v>130</v>
      </c>
      <c r="G800">
        <v>0.23</v>
      </c>
      <c r="H800" t="s">
        <v>298</v>
      </c>
      <c r="I800" t="s">
        <v>299</v>
      </c>
      <c r="J800">
        <v>29.900000000000002</v>
      </c>
      <c r="K800" t="s">
        <v>315</v>
      </c>
    </row>
    <row r="801" spans="1:11">
      <c r="A801">
        <v>43771</v>
      </c>
      <c r="B801" t="s">
        <v>38</v>
      </c>
      <c r="C801" t="s">
        <v>309</v>
      </c>
      <c r="D801" t="s">
        <v>275</v>
      </c>
      <c r="E801">
        <v>1</v>
      </c>
      <c r="F801">
        <v>130</v>
      </c>
      <c r="G801">
        <v>0.23</v>
      </c>
      <c r="H801" t="s">
        <v>298</v>
      </c>
      <c r="I801" t="s">
        <v>299</v>
      </c>
      <c r="J801">
        <v>29.900000000000002</v>
      </c>
      <c r="K801" t="s">
        <v>315</v>
      </c>
    </row>
    <row r="802" spans="1:11">
      <c r="A802">
        <v>43776</v>
      </c>
      <c r="B802" t="s">
        <v>38</v>
      </c>
      <c r="C802" t="s">
        <v>309</v>
      </c>
      <c r="D802" t="s">
        <v>275</v>
      </c>
      <c r="E802">
        <v>1</v>
      </c>
      <c r="F802">
        <v>130</v>
      </c>
      <c r="G802">
        <v>0.23</v>
      </c>
      <c r="H802" t="s">
        <v>298</v>
      </c>
      <c r="I802" t="s">
        <v>299</v>
      </c>
      <c r="J802">
        <v>29.900000000000002</v>
      </c>
      <c r="K802" t="s">
        <v>315</v>
      </c>
    </row>
    <row r="803" spans="1:11">
      <c r="A803">
        <v>43783</v>
      </c>
      <c r="B803" t="s">
        <v>38</v>
      </c>
      <c r="C803" t="s">
        <v>309</v>
      </c>
      <c r="D803" t="s">
        <v>275</v>
      </c>
      <c r="E803">
        <v>1</v>
      </c>
      <c r="F803">
        <v>130</v>
      </c>
      <c r="G803">
        <v>0.23</v>
      </c>
      <c r="H803" t="s">
        <v>298</v>
      </c>
      <c r="I803" t="s">
        <v>299</v>
      </c>
      <c r="J803">
        <v>29.900000000000002</v>
      </c>
      <c r="K803" t="s">
        <v>315</v>
      </c>
    </row>
    <row r="804" spans="1:11">
      <c r="A804">
        <v>43785</v>
      </c>
      <c r="B804" t="s">
        <v>38</v>
      </c>
      <c r="C804" t="s">
        <v>309</v>
      </c>
      <c r="D804" t="s">
        <v>275</v>
      </c>
      <c r="E804">
        <v>1</v>
      </c>
      <c r="F804">
        <v>130</v>
      </c>
      <c r="G804">
        <v>0.23</v>
      </c>
      <c r="H804" t="s">
        <v>298</v>
      </c>
      <c r="I804" t="s">
        <v>299</v>
      </c>
      <c r="J804">
        <v>29.900000000000002</v>
      </c>
      <c r="K804" t="s">
        <v>315</v>
      </c>
    </row>
    <row r="805" spans="1:11">
      <c r="A805">
        <v>43792</v>
      </c>
      <c r="B805" t="s">
        <v>38</v>
      </c>
      <c r="C805" t="s">
        <v>309</v>
      </c>
      <c r="D805" t="s">
        <v>275</v>
      </c>
      <c r="E805">
        <v>1</v>
      </c>
      <c r="F805">
        <v>130</v>
      </c>
      <c r="G805">
        <v>0.23</v>
      </c>
      <c r="H805" t="s">
        <v>298</v>
      </c>
      <c r="I805" t="s">
        <v>299</v>
      </c>
      <c r="J805">
        <v>29.900000000000002</v>
      </c>
      <c r="K805" t="s">
        <v>315</v>
      </c>
    </row>
    <row r="806" spans="1:11">
      <c r="A806">
        <v>43793</v>
      </c>
      <c r="B806" t="s">
        <v>38</v>
      </c>
      <c r="C806" t="s">
        <v>309</v>
      </c>
      <c r="D806" t="s">
        <v>275</v>
      </c>
      <c r="E806">
        <v>1</v>
      </c>
      <c r="F806">
        <v>130</v>
      </c>
      <c r="G806">
        <v>0.23</v>
      </c>
      <c r="H806" t="s">
        <v>298</v>
      </c>
      <c r="I806" t="s">
        <v>299</v>
      </c>
      <c r="J806">
        <v>29.900000000000002</v>
      </c>
      <c r="K806" t="s">
        <v>315</v>
      </c>
    </row>
    <row r="807" spans="1:11">
      <c r="A807">
        <v>43798</v>
      </c>
      <c r="B807" t="s">
        <v>38</v>
      </c>
      <c r="C807" t="s">
        <v>309</v>
      </c>
      <c r="D807" t="s">
        <v>275</v>
      </c>
      <c r="E807">
        <v>1</v>
      </c>
      <c r="F807">
        <v>130</v>
      </c>
      <c r="G807">
        <v>0.23</v>
      </c>
      <c r="H807" t="s">
        <v>298</v>
      </c>
      <c r="I807" t="s">
        <v>299</v>
      </c>
      <c r="J807">
        <v>29.900000000000002</v>
      </c>
      <c r="K807" t="s">
        <v>315</v>
      </c>
    </row>
    <row r="808" spans="1:11">
      <c r="A808">
        <v>43799</v>
      </c>
      <c r="B808" t="s">
        <v>38</v>
      </c>
      <c r="C808" t="s">
        <v>309</v>
      </c>
      <c r="D808" t="s">
        <v>275</v>
      </c>
      <c r="E808">
        <v>1</v>
      </c>
      <c r="F808">
        <v>130</v>
      </c>
      <c r="G808">
        <v>0.23</v>
      </c>
      <c r="H808" t="s">
        <v>298</v>
      </c>
      <c r="I808" t="s">
        <v>299</v>
      </c>
      <c r="J808">
        <v>29.900000000000002</v>
      </c>
      <c r="K808" t="s">
        <v>315</v>
      </c>
    </row>
    <row r="809" spans="1:11">
      <c r="A809">
        <v>43800</v>
      </c>
      <c r="B809" t="s">
        <v>38</v>
      </c>
      <c r="C809" t="s">
        <v>309</v>
      </c>
      <c r="D809" t="s">
        <v>275</v>
      </c>
      <c r="E809">
        <v>1</v>
      </c>
      <c r="F809">
        <v>130</v>
      </c>
      <c r="G809">
        <v>0.23</v>
      </c>
      <c r="H809" t="s">
        <v>298</v>
      </c>
      <c r="I809" t="s">
        <v>299</v>
      </c>
      <c r="J809">
        <v>29.900000000000002</v>
      </c>
      <c r="K809" t="s">
        <v>315</v>
      </c>
    </row>
    <row r="810" spans="1:11">
      <c r="A810">
        <v>43804</v>
      </c>
      <c r="B810" t="s">
        <v>38</v>
      </c>
      <c r="C810" t="s">
        <v>309</v>
      </c>
      <c r="D810" t="s">
        <v>275</v>
      </c>
      <c r="E810">
        <v>1</v>
      </c>
      <c r="F810">
        <v>130</v>
      </c>
      <c r="G810">
        <v>0.23</v>
      </c>
      <c r="H810" t="s">
        <v>298</v>
      </c>
      <c r="I810" t="s">
        <v>299</v>
      </c>
      <c r="J810">
        <v>29.900000000000002</v>
      </c>
      <c r="K810" t="s">
        <v>315</v>
      </c>
    </row>
    <row r="811" spans="1:11">
      <c r="A811">
        <v>43805</v>
      </c>
      <c r="B811" t="s">
        <v>38</v>
      </c>
      <c r="C811" t="s">
        <v>309</v>
      </c>
      <c r="D811" t="s">
        <v>275</v>
      </c>
      <c r="E811">
        <v>1</v>
      </c>
      <c r="F811">
        <v>130</v>
      </c>
      <c r="G811">
        <v>0.23</v>
      </c>
      <c r="H811" t="s">
        <v>298</v>
      </c>
      <c r="I811" t="s">
        <v>299</v>
      </c>
      <c r="J811">
        <v>29.900000000000002</v>
      </c>
      <c r="K811" t="s">
        <v>315</v>
      </c>
    </row>
    <row r="812" spans="1:11">
      <c r="A812">
        <v>43806</v>
      </c>
      <c r="B812" t="s">
        <v>38</v>
      </c>
      <c r="C812" t="s">
        <v>309</v>
      </c>
      <c r="D812" t="s">
        <v>275</v>
      </c>
      <c r="E812">
        <v>1</v>
      </c>
      <c r="F812">
        <v>130</v>
      </c>
      <c r="G812">
        <v>0.23</v>
      </c>
      <c r="H812" t="s">
        <v>298</v>
      </c>
      <c r="I812" t="s">
        <v>299</v>
      </c>
      <c r="J812">
        <v>29.900000000000002</v>
      </c>
      <c r="K812" t="s">
        <v>315</v>
      </c>
    </row>
    <row r="813" spans="1:11">
      <c r="A813">
        <v>43811</v>
      </c>
      <c r="B813" t="s">
        <v>38</v>
      </c>
      <c r="C813" t="s">
        <v>309</v>
      </c>
      <c r="D813" t="s">
        <v>275</v>
      </c>
      <c r="E813">
        <v>1</v>
      </c>
      <c r="F813">
        <v>130</v>
      </c>
      <c r="G813">
        <v>0.23</v>
      </c>
      <c r="H813" t="s">
        <v>298</v>
      </c>
      <c r="I813" t="s">
        <v>299</v>
      </c>
      <c r="J813">
        <v>29.900000000000002</v>
      </c>
      <c r="K813" t="s">
        <v>315</v>
      </c>
    </row>
    <row r="814" spans="1:11">
      <c r="A814">
        <v>43813</v>
      </c>
      <c r="B814" t="s">
        <v>38</v>
      </c>
      <c r="C814" t="s">
        <v>309</v>
      </c>
      <c r="D814" t="s">
        <v>275</v>
      </c>
      <c r="E814">
        <v>1</v>
      </c>
      <c r="F814">
        <v>130</v>
      </c>
      <c r="G814">
        <v>0.23</v>
      </c>
      <c r="H814" t="s">
        <v>298</v>
      </c>
      <c r="I814" t="s">
        <v>299</v>
      </c>
      <c r="J814">
        <v>29.900000000000002</v>
      </c>
      <c r="K814" t="s">
        <v>315</v>
      </c>
    </row>
    <row r="815" spans="1:11">
      <c r="A815">
        <v>43815</v>
      </c>
      <c r="B815" t="s">
        <v>38</v>
      </c>
      <c r="C815" t="s">
        <v>309</v>
      </c>
      <c r="D815" t="s">
        <v>275</v>
      </c>
      <c r="E815">
        <v>1</v>
      </c>
      <c r="F815">
        <v>130</v>
      </c>
      <c r="G815">
        <v>0.23</v>
      </c>
      <c r="H815" t="s">
        <v>298</v>
      </c>
      <c r="I815" t="s">
        <v>299</v>
      </c>
      <c r="J815">
        <v>29.900000000000002</v>
      </c>
      <c r="K815" t="s">
        <v>315</v>
      </c>
    </row>
    <row r="816" spans="1:11">
      <c r="A816">
        <v>43821</v>
      </c>
      <c r="B816" t="s">
        <v>38</v>
      </c>
      <c r="C816" t="s">
        <v>309</v>
      </c>
      <c r="D816" t="s">
        <v>275</v>
      </c>
      <c r="E816">
        <v>1</v>
      </c>
      <c r="F816">
        <v>130</v>
      </c>
      <c r="G816">
        <v>0.23</v>
      </c>
      <c r="H816" t="s">
        <v>298</v>
      </c>
      <c r="I816" t="s">
        <v>299</v>
      </c>
      <c r="J816">
        <v>29.900000000000002</v>
      </c>
      <c r="K816" t="s">
        <v>315</v>
      </c>
    </row>
    <row r="817" spans="1:11">
      <c r="A817">
        <v>43823</v>
      </c>
      <c r="B817" t="s">
        <v>38</v>
      </c>
      <c r="C817" t="s">
        <v>309</v>
      </c>
      <c r="D817" t="s">
        <v>275</v>
      </c>
      <c r="E817">
        <v>1</v>
      </c>
      <c r="F817">
        <v>130</v>
      </c>
      <c r="G817">
        <v>0.23</v>
      </c>
      <c r="H817" t="s">
        <v>298</v>
      </c>
      <c r="I817" t="s">
        <v>299</v>
      </c>
      <c r="J817">
        <v>29.900000000000002</v>
      </c>
      <c r="K817" t="s">
        <v>315</v>
      </c>
    </row>
    <row r="818" spans="1:11">
      <c r="A818">
        <v>43826</v>
      </c>
      <c r="B818" t="s">
        <v>38</v>
      </c>
      <c r="C818" t="s">
        <v>309</v>
      </c>
      <c r="D818" t="s">
        <v>275</v>
      </c>
      <c r="E818">
        <v>1</v>
      </c>
      <c r="F818">
        <v>130</v>
      </c>
      <c r="G818">
        <v>0.23</v>
      </c>
      <c r="H818" t="s">
        <v>298</v>
      </c>
      <c r="I818" t="s">
        <v>299</v>
      </c>
      <c r="J818">
        <v>29.900000000000002</v>
      </c>
      <c r="K818" t="s">
        <v>315</v>
      </c>
    </row>
    <row r="819" spans="1:11">
      <c r="A819">
        <v>43827</v>
      </c>
      <c r="B819" t="s">
        <v>38</v>
      </c>
      <c r="C819" t="s">
        <v>309</v>
      </c>
      <c r="D819" t="s">
        <v>275</v>
      </c>
      <c r="E819">
        <v>1</v>
      </c>
      <c r="F819">
        <v>130</v>
      </c>
      <c r="G819">
        <v>0.23</v>
      </c>
      <c r="H819" t="s">
        <v>298</v>
      </c>
      <c r="I819" t="s">
        <v>299</v>
      </c>
      <c r="J819">
        <v>29.900000000000002</v>
      </c>
      <c r="K819" t="s">
        <v>315</v>
      </c>
    </row>
    <row r="820" spans="1:11">
      <c r="A820">
        <v>43828</v>
      </c>
      <c r="B820" t="s">
        <v>38</v>
      </c>
      <c r="C820" t="s">
        <v>309</v>
      </c>
      <c r="D820" t="s">
        <v>275</v>
      </c>
      <c r="E820">
        <v>1</v>
      </c>
      <c r="F820">
        <v>130</v>
      </c>
      <c r="G820">
        <v>0.23</v>
      </c>
      <c r="H820" t="s">
        <v>298</v>
      </c>
      <c r="I820" t="s">
        <v>299</v>
      </c>
      <c r="J820">
        <v>29.900000000000002</v>
      </c>
      <c r="K820" t="s">
        <v>315</v>
      </c>
    </row>
    <row r="821" spans="1:11">
      <c r="A821">
        <v>43137</v>
      </c>
      <c r="B821" t="s">
        <v>23</v>
      </c>
      <c r="C821" t="s">
        <v>309</v>
      </c>
      <c r="D821" t="s">
        <v>275</v>
      </c>
      <c r="E821">
        <v>1</v>
      </c>
      <c r="F821">
        <v>130</v>
      </c>
      <c r="G821">
        <v>0.23</v>
      </c>
      <c r="H821" t="s">
        <v>298</v>
      </c>
      <c r="I821" t="s">
        <v>299</v>
      </c>
      <c r="J821">
        <v>29.900000000000002</v>
      </c>
      <c r="K821" t="s">
        <v>315</v>
      </c>
    </row>
    <row r="822" spans="1:11">
      <c r="A822">
        <v>43140</v>
      </c>
      <c r="B822" t="s">
        <v>23</v>
      </c>
      <c r="C822" t="s">
        <v>309</v>
      </c>
      <c r="D822" t="s">
        <v>275</v>
      </c>
      <c r="E822">
        <v>1</v>
      </c>
      <c r="F822">
        <v>130</v>
      </c>
      <c r="G822">
        <v>0.23</v>
      </c>
      <c r="H822" t="s">
        <v>298</v>
      </c>
      <c r="I822" t="s">
        <v>299</v>
      </c>
      <c r="J822">
        <v>29.900000000000002</v>
      </c>
      <c r="K822" t="s">
        <v>315</v>
      </c>
    </row>
    <row r="823" spans="1:11">
      <c r="A823">
        <v>43148</v>
      </c>
      <c r="B823" t="s">
        <v>23</v>
      </c>
      <c r="C823" t="s">
        <v>309</v>
      </c>
      <c r="D823" t="s">
        <v>275</v>
      </c>
      <c r="E823">
        <v>1</v>
      </c>
      <c r="F823">
        <v>130</v>
      </c>
      <c r="G823">
        <v>0.23</v>
      </c>
      <c r="H823" t="s">
        <v>298</v>
      </c>
      <c r="I823" t="s">
        <v>299</v>
      </c>
      <c r="J823">
        <v>29.900000000000002</v>
      </c>
      <c r="K823" t="s">
        <v>315</v>
      </c>
    </row>
    <row r="824" spans="1:11">
      <c r="A824">
        <v>43152</v>
      </c>
      <c r="B824" t="s">
        <v>35</v>
      </c>
      <c r="C824" t="s">
        <v>309</v>
      </c>
      <c r="D824" t="s">
        <v>275</v>
      </c>
      <c r="E824">
        <v>1</v>
      </c>
      <c r="F824">
        <v>130</v>
      </c>
      <c r="G824">
        <v>0.23</v>
      </c>
      <c r="H824" t="s">
        <v>298</v>
      </c>
      <c r="I824" t="s">
        <v>299</v>
      </c>
      <c r="J824">
        <v>29.900000000000002</v>
      </c>
      <c r="K824" t="s">
        <v>315</v>
      </c>
    </row>
    <row r="825" spans="1:11">
      <c r="A825">
        <v>43156</v>
      </c>
      <c r="B825" t="s">
        <v>35</v>
      </c>
      <c r="C825" t="s">
        <v>309</v>
      </c>
      <c r="D825" t="s">
        <v>275</v>
      </c>
      <c r="E825">
        <v>1</v>
      </c>
      <c r="F825">
        <v>130</v>
      </c>
      <c r="G825">
        <v>0.23</v>
      </c>
      <c r="H825" t="s">
        <v>298</v>
      </c>
      <c r="I825" t="s">
        <v>299</v>
      </c>
      <c r="J825">
        <v>29.900000000000002</v>
      </c>
      <c r="K825" t="s">
        <v>315</v>
      </c>
    </row>
    <row r="826" spans="1:11">
      <c r="A826">
        <v>43182</v>
      </c>
      <c r="B826" t="s">
        <v>23</v>
      </c>
      <c r="C826" t="s">
        <v>309</v>
      </c>
      <c r="D826" t="s">
        <v>275</v>
      </c>
      <c r="E826">
        <v>1</v>
      </c>
      <c r="F826">
        <v>130</v>
      </c>
      <c r="G826">
        <v>0.23</v>
      </c>
      <c r="H826" t="s">
        <v>298</v>
      </c>
      <c r="I826" t="s">
        <v>299</v>
      </c>
      <c r="J826">
        <v>29.900000000000002</v>
      </c>
      <c r="K826" t="s">
        <v>315</v>
      </c>
    </row>
    <row r="827" spans="1:11">
      <c r="A827">
        <v>43219</v>
      </c>
      <c r="B827" t="s">
        <v>23</v>
      </c>
      <c r="C827" t="s">
        <v>309</v>
      </c>
      <c r="D827" t="s">
        <v>275</v>
      </c>
      <c r="E827">
        <v>1</v>
      </c>
      <c r="F827">
        <v>130</v>
      </c>
      <c r="G827">
        <v>0.23</v>
      </c>
      <c r="H827" t="s">
        <v>298</v>
      </c>
      <c r="I827" t="s">
        <v>299</v>
      </c>
      <c r="J827">
        <v>29.900000000000002</v>
      </c>
      <c r="K827" t="s">
        <v>315</v>
      </c>
    </row>
    <row r="828" spans="1:11">
      <c r="A828">
        <v>43246</v>
      </c>
      <c r="B828" t="s">
        <v>23</v>
      </c>
      <c r="C828" t="s">
        <v>309</v>
      </c>
      <c r="D828" t="s">
        <v>275</v>
      </c>
      <c r="E828">
        <v>1</v>
      </c>
      <c r="F828">
        <v>130</v>
      </c>
      <c r="G828">
        <v>0.23</v>
      </c>
      <c r="H828" t="s">
        <v>298</v>
      </c>
      <c r="I828" t="s">
        <v>299</v>
      </c>
      <c r="J828">
        <v>29.900000000000002</v>
      </c>
      <c r="K828" t="s">
        <v>315</v>
      </c>
    </row>
    <row r="829" spans="1:11">
      <c r="A829">
        <v>43274</v>
      </c>
      <c r="B829" t="s">
        <v>23</v>
      </c>
      <c r="C829" t="s">
        <v>309</v>
      </c>
      <c r="D829" t="s">
        <v>275</v>
      </c>
      <c r="E829">
        <v>1</v>
      </c>
      <c r="F829">
        <v>130</v>
      </c>
      <c r="G829">
        <v>0.23</v>
      </c>
      <c r="H829" t="s">
        <v>298</v>
      </c>
      <c r="I829" t="s">
        <v>299</v>
      </c>
      <c r="J829">
        <v>29.900000000000002</v>
      </c>
      <c r="K829" t="s">
        <v>315</v>
      </c>
    </row>
    <row r="830" spans="1:11">
      <c r="A830">
        <v>43346</v>
      </c>
      <c r="B830" t="s">
        <v>32</v>
      </c>
      <c r="C830" t="s">
        <v>309</v>
      </c>
      <c r="D830" t="s">
        <v>275</v>
      </c>
      <c r="E830">
        <v>1</v>
      </c>
      <c r="F830">
        <v>130</v>
      </c>
      <c r="G830">
        <v>0.23</v>
      </c>
      <c r="H830" t="s">
        <v>298</v>
      </c>
      <c r="I830" t="s">
        <v>299</v>
      </c>
      <c r="J830">
        <v>29.900000000000002</v>
      </c>
      <c r="K830" t="s">
        <v>315</v>
      </c>
    </row>
    <row r="831" spans="1:11">
      <c r="A831">
        <v>43380</v>
      </c>
      <c r="B831" t="s">
        <v>23</v>
      </c>
      <c r="C831" t="s">
        <v>309</v>
      </c>
      <c r="D831" t="s">
        <v>275</v>
      </c>
      <c r="E831">
        <v>1</v>
      </c>
      <c r="F831">
        <v>130</v>
      </c>
      <c r="G831">
        <v>0.23</v>
      </c>
      <c r="H831" t="s">
        <v>298</v>
      </c>
      <c r="I831" t="s">
        <v>299</v>
      </c>
      <c r="J831">
        <v>29.900000000000002</v>
      </c>
      <c r="K831" t="s">
        <v>315</v>
      </c>
    </row>
    <row r="832" spans="1:11">
      <c r="A832">
        <v>43386</v>
      </c>
      <c r="B832" t="s">
        <v>23</v>
      </c>
      <c r="C832" t="s">
        <v>309</v>
      </c>
      <c r="D832" t="s">
        <v>275</v>
      </c>
      <c r="E832">
        <v>1</v>
      </c>
      <c r="F832">
        <v>130</v>
      </c>
      <c r="G832">
        <v>0.23</v>
      </c>
      <c r="H832" t="s">
        <v>298</v>
      </c>
      <c r="I832" t="s">
        <v>299</v>
      </c>
      <c r="J832">
        <v>29.900000000000002</v>
      </c>
      <c r="K832" t="s">
        <v>315</v>
      </c>
    </row>
    <row r="833" spans="1:11">
      <c r="A833">
        <v>43403</v>
      </c>
      <c r="B833" t="s">
        <v>32</v>
      </c>
      <c r="C833" t="s">
        <v>309</v>
      </c>
      <c r="D833" t="s">
        <v>275</v>
      </c>
      <c r="E833">
        <v>1</v>
      </c>
      <c r="F833">
        <v>130</v>
      </c>
      <c r="G833">
        <v>0.23</v>
      </c>
      <c r="H833" t="s">
        <v>298</v>
      </c>
      <c r="I833" t="s">
        <v>299</v>
      </c>
      <c r="J833">
        <v>29.900000000000002</v>
      </c>
      <c r="K833" t="s">
        <v>315</v>
      </c>
    </row>
    <row r="834" spans="1:11">
      <c r="A834">
        <v>43436</v>
      </c>
      <c r="B834" t="s">
        <v>23</v>
      </c>
      <c r="C834" t="s">
        <v>309</v>
      </c>
      <c r="D834" t="s">
        <v>275</v>
      </c>
      <c r="E834">
        <v>1</v>
      </c>
      <c r="F834">
        <v>130</v>
      </c>
      <c r="G834">
        <v>0.23</v>
      </c>
      <c r="H834" t="s">
        <v>298</v>
      </c>
      <c r="I834" t="s">
        <v>299</v>
      </c>
      <c r="J834">
        <v>29.900000000000002</v>
      </c>
      <c r="K834" t="s">
        <v>315</v>
      </c>
    </row>
    <row r="835" spans="1:11">
      <c r="A835">
        <v>43442</v>
      </c>
      <c r="B835" t="s">
        <v>23</v>
      </c>
      <c r="C835" t="s">
        <v>309</v>
      </c>
      <c r="D835" t="s">
        <v>275</v>
      </c>
      <c r="E835">
        <v>1</v>
      </c>
      <c r="F835">
        <v>130</v>
      </c>
      <c r="G835">
        <v>0.23</v>
      </c>
      <c r="H835" t="s">
        <v>298</v>
      </c>
      <c r="I835" t="s">
        <v>299</v>
      </c>
      <c r="J835">
        <v>29.900000000000002</v>
      </c>
      <c r="K835" t="s">
        <v>315</v>
      </c>
    </row>
    <row r="836" spans="1:11">
      <c r="A836">
        <v>43450</v>
      </c>
      <c r="B836" t="s">
        <v>23</v>
      </c>
      <c r="C836" t="s">
        <v>309</v>
      </c>
      <c r="D836" t="s">
        <v>275</v>
      </c>
      <c r="E836">
        <v>1</v>
      </c>
      <c r="F836">
        <v>130</v>
      </c>
      <c r="G836">
        <v>0.23</v>
      </c>
      <c r="H836" t="s">
        <v>298</v>
      </c>
      <c r="I836" t="s">
        <v>299</v>
      </c>
      <c r="J836">
        <v>29.900000000000002</v>
      </c>
      <c r="K836" t="s">
        <v>315</v>
      </c>
    </row>
    <row r="837" spans="1:11">
      <c r="A837">
        <v>43451</v>
      </c>
      <c r="B837" t="s">
        <v>23</v>
      </c>
      <c r="C837" t="s">
        <v>309</v>
      </c>
      <c r="D837" t="s">
        <v>275</v>
      </c>
      <c r="E837">
        <v>1</v>
      </c>
      <c r="F837">
        <v>130</v>
      </c>
      <c r="G837">
        <v>0.23</v>
      </c>
      <c r="H837" t="s">
        <v>298</v>
      </c>
      <c r="I837" t="s">
        <v>299</v>
      </c>
      <c r="J837">
        <v>29.900000000000002</v>
      </c>
      <c r="K837" t="s">
        <v>315</v>
      </c>
    </row>
    <row r="838" spans="1:11">
      <c r="A838">
        <v>43471</v>
      </c>
      <c r="B838" t="s">
        <v>23</v>
      </c>
      <c r="C838" t="s">
        <v>309</v>
      </c>
      <c r="D838" t="s">
        <v>275</v>
      </c>
      <c r="E838">
        <v>1</v>
      </c>
      <c r="F838">
        <v>130</v>
      </c>
      <c r="G838">
        <v>0.23</v>
      </c>
      <c r="H838" t="s">
        <v>298</v>
      </c>
      <c r="I838" t="s">
        <v>299</v>
      </c>
      <c r="J838">
        <v>29.900000000000002</v>
      </c>
      <c r="K838" t="s">
        <v>315</v>
      </c>
    </row>
    <row r="839" spans="1:11">
      <c r="A839">
        <v>43483</v>
      </c>
      <c r="B839" t="s">
        <v>23</v>
      </c>
      <c r="C839" t="s">
        <v>309</v>
      </c>
      <c r="D839" t="s">
        <v>275</v>
      </c>
      <c r="E839">
        <v>1</v>
      </c>
      <c r="F839">
        <v>130</v>
      </c>
      <c r="G839">
        <v>0.23</v>
      </c>
      <c r="H839" t="s">
        <v>298</v>
      </c>
      <c r="I839" t="s">
        <v>299</v>
      </c>
      <c r="J839">
        <v>29.900000000000002</v>
      </c>
      <c r="K839" t="s">
        <v>315</v>
      </c>
    </row>
    <row r="840" spans="1:11">
      <c r="A840">
        <v>43490</v>
      </c>
      <c r="B840" t="s">
        <v>23</v>
      </c>
      <c r="C840" t="s">
        <v>309</v>
      </c>
      <c r="D840" t="s">
        <v>275</v>
      </c>
      <c r="E840">
        <v>1</v>
      </c>
      <c r="F840">
        <v>130</v>
      </c>
      <c r="G840">
        <v>0.23</v>
      </c>
      <c r="H840" t="s">
        <v>298</v>
      </c>
      <c r="I840" t="s">
        <v>299</v>
      </c>
      <c r="J840">
        <v>29.900000000000002</v>
      </c>
      <c r="K840" t="s">
        <v>315</v>
      </c>
    </row>
    <row r="841" spans="1:11">
      <c r="A841">
        <v>43497</v>
      </c>
      <c r="B841" t="s">
        <v>23</v>
      </c>
      <c r="C841" t="s">
        <v>309</v>
      </c>
      <c r="D841" t="s">
        <v>275</v>
      </c>
      <c r="E841">
        <v>1</v>
      </c>
      <c r="F841">
        <v>130</v>
      </c>
      <c r="G841">
        <v>0.23</v>
      </c>
      <c r="H841" t="s">
        <v>298</v>
      </c>
      <c r="I841" t="s">
        <v>299</v>
      </c>
      <c r="J841">
        <v>29.900000000000002</v>
      </c>
      <c r="K841" t="s">
        <v>315</v>
      </c>
    </row>
    <row r="842" spans="1:11">
      <c r="A842">
        <v>43509</v>
      </c>
      <c r="B842" t="s">
        <v>23</v>
      </c>
      <c r="C842" t="s">
        <v>309</v>
      </c>
      <c r="D842" t="s">
        <v>275</v>
      </c>
      <c r="E842">
        <v>1</v>
      </c>
      <c r="F842">
        <v>130</v>
      </c>
      <c r="G842">
        <v>0.23</v>
      </c>
      <c r="H842" t="s">
        <v>298</v>
      </c>
      <c r="I842" t="s">
        <v>299</v>
      </c>
      <c r="J842">
        <v>29.900000000000002</v>
      </c>
      <c r="K842" t="s">
        <v>315</v>
      </c>
    </row>
    <row r="843" spans="1:11">
      <c r="A843">
        <v>43510</v>
      </c>
      <c r="B843" t="s">
        <v>23</v>
      </c>
      <c r="C843" t="s">
        <v>309</v>
      </c>
      <c r="D843" t="s">
        <v>275</v>
      </c>
      <c r="E843">
        <v>1</v>
      </c>
      <c r="F843">
        <v>130</v>
      </c>
      <c r="G843">
        <v>0.23</v>
      </c>
      <c r="H843" t="s">
        <v>298</v>
      </c>
      <c r="I843" t="s">
        <v>299</v>
      </c>
      <c r="J843">
        <v>29.900000000000002</v>
      </c>
      <c r="K843" t="s">
        <v>315</v>
      </c>
    </row>
    <row r="844" spans="1:11">
      <c r="A844">
        <v>43512</v>
      </c>
      <c r="B844" t="s">
        <v>23</v>
      </c>
      <c r="C844" t="s">
        <v>309</v>
      </c>
      <c r="D844" t="s">
        <v>275</v>
      </c>
      <c r="E844">
        <v>1</v>
      </c>
      <c r="F844">
        <v>130</v>
      </c>
      <c r="G844">
        <v>0.23</v>
      </c>
      <c r="H844" t="s">
        <v>298</v>
      </c>
      <c r="I844" t="s">
        <v>299</v>
      </c>
      <c r="J844">
        <v>29.900000000000002</v>
      </c>
      <c r="K844" t="s">
        <v>315</v>
      </c>
    </row>
    <row r="845" spans="1:11">
      <c r="A845">
        <v>43514</v>
      </c>
      <c r="B845" t="s">
        <v>29</v>
      </c>
      <c r="C845" t="s">
        <v>309</v>
      </c>
      <c r="D845" t="s">
        <v>275</v>
      </c>
      <c r="E845">
        <v>1</v>
      </c>
      <c r="F845">
        <v>130</v>
      </c>
      <c r="G845">
        <v>0.23</v>
      </c>
      <c r="H845" t="s">
        <v>298</v>
      </c>
      <c r="I845" t="s">
        <v>299</v>
      </c>
      <c r="J845">
        <v>29.900000000000002</v>
      </c>
      <c r="K845" t="s">
        <v>315</v>
      </c>
    </row>
    <row r="846" spans="1:11">
      <c r="A846">
        <v>43526</v>
      </c>
      <c r="B846" t="s">
        <v>23</v>
      </c>
      <c r="C846" t="s">
        <v>309</v>
      </c>
      <c r="D846" t="s">
        <v>275</v>
      </c>
      <c r="E846">
        <v>1</v>
      </c>
      <c r="F846">
        <v>130</v>
      </c>
      <c r="G846">
        <v>0.23</v>
      </c>
      <c r="H846" t="s">
        <v>298</v>
      </c>
      <c r="I846" t="s">
        <v>299</v>
      </c>
      <c r="J846">
        <v>29.900000000000002</v>
      </c>
      <c r="K846" t="s">
        <v>315</v>
      </c>
    </row>
    <row r="847" spans="1:11">
      <c r="A847">
        <v>43531</v>
      </c>
      <c r="B847" t="s">
        <v>23</v>
      </c>
      <c r="C847" t="s">
        <v>309</v>
      </c>
      <c r="D847" t="s">
        <v>275</v>
      </c>
      <c r="E847">
        <v>1</v>
      </c>
      <c r="F847">
        <v>130</v>
      </c>
      <c r="G847">
        <v>0.23</v>
      </c>
      <c r="H847" t="s">
        <v>298</v>
      </c>
      <c r="I847" t="s">
        <v>299</v>
      </c>
      <c r="J847">
        <v>29.900000000000002</v>
      </c>
      <c r="K847" t="s">
        <v>315</v>
      </c>
    </row>
    <row r="848" spans="1:11">
      <c r="A848">
        <v>43540</v>
      </c>
      <c r="B848" t="s">
        <v>23</v>
      </c>
      <c r="C848" t="s">
        <v>309</v>
      </c>
      <c r="D848" t="s">
        <v>275</v>
      </c>
      <c r="E848">
        <v>1</v>
      </c>
      <c r="F848">
        <v>130</v>
      </c>
      <c r="G848">
        <v>0.23</v>
      </c>
      <c r="H848" t="s">
        <v>298</v>
      </c>
      <c r="I848" t="s">
        <v>299</v>
      </c>
      <c r="J848">
        <v>29.900000000000002</v>
      </c>
      <c r="K848" t="s">
        <v>315</v>
      </c>
    </row>
    <row r="849" spans="1:11">
      <c r="A849">
        <v>43542</v>
      </c>
      <c r="B849" t="s">
        <v>23</v>
      </c>
      <c r="C849" t="s">
        <v>309</v>
      </c>
      <c r="D849" t="s">
        <v>275</v>
      </c>
      <c r="E849">
        <v>1</v>
      </c>
      <c r="F849">
        <v>130</v>
      </c>
      <c r="G849">
        <v>0.23</v>
      </c>
      <c r="H849" t="s">
        <v>298</v>
      </c>
      <c r="I849" t="s">
        <v>299</v>
      </c>
      <c r="J849">
        <v>29.900000000000002</v>
      </c>
      <c r="K849" t="s">
        <v>315</v>
      </c>
    </row>
    <row r="850" spans="1:11">
      <c r="A850">
        <v>43547</v>
      </c>
      <c r="B850" t="s">
        <v>23</v>
      </c>
      <c r="C850" t="s">
        <v>309</v>
      </c>
      <c r="D850" t="s">
        <v>275</v>
      </c>
      <c r="E850">
        <v>1</v>
      </c>
      <c r="F850">
        <v>130</v>
      </c>
      <c r="G850">
        <v>0.23</v>
      </c>
      <c r="H850" t="s">
        <v>298</v>
      </c>
      <c r="I850" t="s">
        <v>299</v>
      </c>
      <c r="J850">
        <v>29.900000000000002</v>
      </c>
      <c r="K850" t="s">
        <v>315</v>
      </c>
    </row>
    <row r="851" spans="1:11">
      <c r="A851">
        <v>43582</v>
      </c>
      <c r="B851" t="s">
        <v>23</v>
      </c>
      <c r="C851" t="s">
        <v>309</v>
      </c>
      <c r="D851" t="s">
        <v>275</v>
      </c>
      <c r="E851">
        <v>1</v>
      </c>
      <c r="F851">
        <v>130</v>
      </c>
      <c r="G851">
        <v>0.23</v>
      </c>
      <c r="H851" t="s">
        <v>298</v>
      </c>
      <c r="I851" t="s">
        <v>299</v>
      </c>
      <c r="J851">
        <v>29.900000000000002</v>
      </c>
      <c r="K851" t="s">
        <v>315</v>
      </c>
    </row>
    <row r="852" spans="1:11">
      <c r="A852">
        <v>43583</v>
      </c>
      <c r="B852" t="s">
        <v>23</v>
      </c>
      <c r="C852" t="s">
        <v>309</v>
      </c>
      <c r="D852" t="s">
        <v>275</v>
      </c>
      <c r="E852">
        <v>1</v>
      </c>
      <c r="F852">
        <v>130</v>
      </c>
      <c r="G852">
        <v>0.23</v>
      </c>
      <c r="H852" t="s">
        <v>298</v>
      </c>
      <c r="I852" t="s">
        <v>299</v>
      </c>
      <c r="J852">
        <v>29.900000000000002</v>
      </c>
      <c r="K852" t="s">
        <v>315</v>
      </c>
    </row>
    <row r="853" spans="1:11">
      <c r="A853">
        <v>43666</v>
      </c>
      <c r="B853" t="s">
        <v>23</v>
      </c>
      <c r="C853" t="s">
        <v>309</v>
      </c>
      <c r="D853" t="s">
        <v>275</v>
      </c>
      <c r="E853">
        <v>1</v>
      </c>
      <c r="F853">
        <v>130</v>
      </c>
      <c r="G853">
        <v>0.23</v>
      </c>
      <c r="H853" t="s">
        <v>298</v>
      </c>
      <c r="I853" t="s">
        <v>299</v>
      </c>
      <c r="J853">
        <v>29.900000000000002</v>
      </c>
      <c r="K853" t="s">
        <v>315</v>
      </c>
    </row>
    <row r="854" spans="1:11">
      <c r="A854">
        <v>43680</v>
      </c>
      <c r="B854" t="s">
        <v>23</v>
      </c>
      <c r="C854" t="s">
        <v>309</v>
      </c>
      <c r="D854" t="s">
        <v>275</v>
      </c>
      <c r="E854">
        <v>1</v>
      </c>
      <c r="F854">
        <v>130</v>
      </c>
      <c r="G854">
        <v>0.23</v>
      </c>
      <c r="H854" t="s">
        <v>298</v>
      </c>
      <c r="I854" t="s">
        <v>299</v>
      </c>
      <c r="J854">
        <v>29.900000000000002</v>
      </c>
      <c r="K854" t="s">
        <v>315</v>
      </c>
    </row>
    <row r="855" spans="1:11">
      <c r="A855">
        <v>43736</v>
      </c>
      <c r="B855" t="s">
        <v>23</v>
      </c>
      <c r="C855" t="s">
        <v>309</v>
      </c>
      <c r="D855" t="s">
        <v>275</v>
      </c>
      <c r="E855">
        <v>1</v>
      </c>
      <c r="F855">
        <v>130</v>
      </c>
      <c r="G855">
        <v>0.23</v>
      </c>
      <c r="H855" t="s">
        <v>298</v>
      </c>
      <c r="I855" t="s">
        <v>299</v>
      </c>
      <c r="J855">
        <v>29.900000000000002</v>
      </c>
      <c r="K855" t="s">
        <v>315</v>
      </c>
    </row>
    <row r="856" spans="1:11">
      <c r="A856">
        <v>43771</v>
      </c>
      <c r="B856" t="s">
        <v>23</v>
      </c>
      <c r="C856" t="s">
        <v>309</v>
      </c>
      <c r="D856" t="s">
        <v>275</v>
      </c>
      <c r="E856">
        <v>1</v>
      </c>
      <c r="F856">
        <v>130</v>
      </c>
      <c r="G856">
        <v>0.23</v>
      </c>
      <c r="H856" t="s">
        <v>298</v>
      </c>
      <c r="I856" t="s">
        <v>299</v>
      </c>
      <c r="J856">
        <v>29.900000000000002</v>
      </c>
      <c r="K856" t="s">
        <v>315</v>
      </c>
    </row>
    <row r="857" spans="1:11">
      <c r="A857">
        <v>43772</v>
      </c>
      <c r="B857" t="s">
        <v>32</v>
      </c>
      <c r="C857" t="s">
        <v>309</v>
      </c>
      <c r="D857" t="s">
        <v>275</v>
      </c>
      <c r="E857">
        <v>1</v>
      </c>
      <c r="F857">
        <v>130</v>
      </c>
      <c r="G857">
        <v>0.23</v>
      </c>
      <c r="H857" t="s">
        <v>298</v>
      </c>
      <c r="I857" t="s">
        <v>299</v>
      </c>
      <c r="J857">
        <v>29.900000000000002</v>
      </c>
      <c r="K857" t="s">
        <v>315</v>
      </c>
    </row>
    <row r="858" spans="1:11">
      <c r="A858">
        <v>43774</v>
      </c>
      <c r="B858" t="s">
        <v>23</v>
      </c>
      <c r="C858" t="s">
        <v>309</v>
      </c>
      <c r="D858" t="s">
        <v>275</v>
      </c>
      <c r="E858">
        <v>1</v>
      </c>
      <c r="F858">
        <v>130</v>
      </c>
      <c r="G858">
        <v>0.23</v>
      </c>
      <c r="H858" t="s">
        <v>298</v>
      </c>
      <c r="I858" t="s">
        <v>299</v>
      </c>
      <c r="J858">
        <v>29.900000000000002</v>
      </c>
      <c r="K858" t="s">
        <v>315</v>
      </c>
    </row>
    <row r="859" spans="1:11">
      <c r="A859">
        <v>43779</v>
      </c>
      <c r="B859" t="s">
        <v>23</v>
      </c>
      <c r="C859" t="s">
        <v>309</v>
      </c>
      <c r="D859" t="s">
        <v>275</v>
      </c>
      <c r="E859">
        <v>1</v>
      </c>
      <c r="F859">
        <v>130</v>
      </c>
      <c r="G859">
        <v>0.23</v>
      </c>
      <c r="H859" t="s">
        <v>298</v>
      </c>
      <c r="I859" t="s">
        <v>299</v>
      </c>
      <c r="J859">
        <v>29.900000000000002</v>
      </c>
      <c r="K859" t="s">
        <v>315</v>
      </c>
    </row>
    <row r="860" spans="1:11">
      <c r="A860">
        <v>43792</v>
      </c>
      <c r="B860" t="s">
        <v>23</v>
      </c>
      <c r="C860" t="s">
        <v>309</v>
      </c>
      <c r="D860" t="s">
        <v>275</v>
      </c>
      <c r="E860">
        <v>1</v>
      </c>
      <c r="F860">
        <v>130</v>
      </c>
      <c r="G860">
        <v>0.23</v>
      </c>
      <c r="H860" t="s">
        <v>298</v>
      </c>
      <c r="I860" t="s">
        <v>299</v>
      </c>
      <c r="J860">
        <v>29.900000000000002</v>
      </c>
      <c r="K860" t="s">
        <v>315</v>
      </c>
    </row>
    <row r="861" spans="1:11">
      <c r="A861">
        <v>43804</v>
      </c>
      <c r="B861" t="s">
        <v>20</v>
      </c>
      <c r="C861" t="s">
        <v>309</v>
      </c>
      <c r="D861" t="s">
        <v>275</v>
      </c>
      <c r="E861">
        <v>1</v>
      </c>
      <c r="F861">
        <v>130</v>
      </c>
      <c r="G861">
        <v>0.23</v>
      </c>
      <c r="H861" t="s">
        <v>298</v>
      </c>
      <c r="I861" t="s">
        <v>299</v>
      </c>
      <c r="J861">
        <v>29.900000000000002</v>
      </c>
      <c r="K861" t="s">
        <v>315</v>
      </c>
    </row>
    <row r="862" spans="1:11">
      <c r="A862">
        <v>43807</v>
      </c>
      <c r="B862" t="s">
        <v>23</v>
      </c>
      <c r="C862" t="s">
        <v>309</v>
      </c>
      <c r="D862" t="s">
        <v>275</v>
      </c>
      <c r="E862">
        <v>1</v>
      </c>
      <c r="F862">
        <v>130</v>
      </c>
      <c r="G862">
        <v>0.23</v>
      </c>
      <c r="H862" t="s">
        <v>298</v>
      </c>
      <c r="I862" t="s">
        <v>299</v>
      </c>
      <c r="J862">
        <v>29.900000000000002</v>
      </c>
      <c r="K862" t="s">
        <v>315</v>
      </c>
    </row>
    <row r="863" spans="1:11">
      <c r="A863">
        <v>43102</v>
      </c>
      <c r="B863" t="s">
        <v>38</v>
      </c>
      <c r="C863" t="s">
        <v>309</v>
      </c>
      <c r="D863" t="s">
        <v>277</v>
      </c>
      <c r="E863">
        <v>1</v>
      </c>
      <c r="F863">
        <v>130</v>
      </c>
      <c r="G863">
        <v>0.23</v>
      </c>
      <c r="H863" t="s">
        <v>298</v>
      </c>
      <c r="I863" t="s">
        <v>299</v>
      </c>
      <c r="J863">
        <v>29.900000000000002</v>
      </c>
      <c r="K863" t="s">
        <v>315</v>
      </c>
    </row>
    <row r="864" spans="1:11">
      <c r="A864">
        <v>43107</v>
      </c>
      <c r="B864" t="s">
        <v>38</v>
      </c>
      <c r="C864" t="s">
        <v>309</v>
      </c>
      <c r="D864" t="s">
        <v>277</v>
      </c>
      <c r="E864">
        <v>1</v>
      </c>
      <c r="F864">
        <v>130</v>
      </c>
      <c r="G864">
        <v>0.23</v>
      </c>
      <c r="H864" t="s">
        <v>298</v>
      </c>
      <c r="I864" t="s">
        <v>299</v>
      </c>
      <c r="J864">
        <v>29.900000000000002</v>
      </c>
      <c r="K864" t="s">
        <v>315</v>
      </c>
    </row>
    <row r="865" spans="1:11">
      <c r="A865">
        <v>43111</v>
      </c>
      <c r="B865" t="s">
        <v>38</v>
      </c>
      <c r="C865" t="s">
        <v>309</v>
      </c>
      <c r="D865" t="s">
        <v>277</v>
      </c>
      <c r="E865">
        <v>1</v>
      </c>
      <c r="F865">
        <v>130</v>
      </c>
      <c r="G865">
        <v>0.23</v>
      </c>
      <c r="H865" t="s">
        <v>298</v>
      </c>
      <c r="I865" t="s">
        <v>299</v>
      </c>
      <c r="J865">
        <v>29.900000000000002</v>
      </c>
      <c r="K865" t="s">
        <v>315</v>
      </c>
    </row>
    <row r="866" spans="1:11">
      <c r="A866">
        <v>43113</v>
      </c>
      <c r="B866" t="s">
        <v>38</v>
      </c>
      <c r="C866" t="s">
        <v>309</v>
      </c>
      <c r="D866" t="s">
        <v>277</v>
      </c>
      <c r="E866">
        <v>1</v>
      </c>
      <c r="F866">
        <v>130</v>
      </c>
      <c r="G866">
        <v>0.23</v>
      </c>
      <c r="H866" t="s">
        <v>298</v>
      </c>
      <c r="I866" t="s">
        <v>299</v>
      </c>
      <c r="J866">
        <v>29.900000000000002</v>
      </c>
      <c r="K866" t="s">
        <v>315</v>
      </c>
    </row>
    <row r="867" spans="1:11">
      <c r="A867">
        <v>43114</v>
      </c>
      <c r="B867" t="s">
        <v>38</v>
      </c>
      <c r="C867" t="s">
        <v>309</v>
      </c>
      <c r="D867" t="s">
        <v>277</v>
      </c>
      <c r="E867">
        <v>1</v>
      </c>
      <c r="F867">
        <v>130</v>
      </c>
      <c r="G867">
        <v>0.23</v>
      </c>
      <c r="H867" t="s">
        <v>298</v>
      </c>
      <c r="I867" t="s">
        <v>299</v>
      </c>
      <c r="J867">
        <v>29.900000000000002</v>
      </c>
      <c r="K867" t="s">
        <v>315</v>
      </c>
    </row>
    <row r="868" spans="1:11">
      <c r="A868">
        <v>43118</v>
      </c>
      <c r="B868" t="s">
        <v>38</v>
      </c>
      <c r="C868" t="s">
        <v>309</v>
      </c>
      <c r="D868" t="s">
        <v>277</v>
      </c>
      <c r="E868">
        <v>1</v>
      </c>
      <c r="F868">
        <v>130</v>
      </c>
      <c r="G868">
        <v>0.23</v>
      </c>
      <c r="H868" t="s">
        <v>298</v>
      </c>
      <c r="I868" t="s">
        <v>299</v>
      </c>
      <c r="J868">
        <v>29.900000000000002</v>
      </c>
      <c r="K868" t="s">
        <v>315</v>
      </c>
    </row>
    <row r="869" spans="1:11">
      <c r="A869">
        <v>43122</v>
      </c>
      <c r="B869" t="s">
        <v>38</v>
      </c>
      <c r="C869" t="s">
        <v>309</v>
      </c>
      <c r="D869" t="s">
        <v>277</v>
      </c>
      <c r="E869">
        <v>1</v>
      </c>
      <c r="F869">
        <v>130</v>
      </c>
      <c r="G869">
        <v>0.23</v>
      </c>
      <c r="H869" t="s">
        <v>298</v>
      </c>
      <c r="I869" t="s">
        <v>299</v>
      </c>
      <c r="J869">
        <v>29.900000000000002</v>
      </c>
      <c r="K869" t="s">
        <v>315</v>
      </c>
    </row>
    <row r="870" spans="1:11">
      <c r="A870">
        <v>43126</v>
      </c>
      <c r="B870" t="s">
        <v>38</v>
      </c>
      <c r="C870" t="s">
        <v>309</v>
      </c>
      <c r="D870" t="s">
        <v>277</v>
      </c>
      <c r="E870">
        <v>1</v>
      </c>
      <c r="F870">
        <v>130</v>
      </c>
      <c r="G870">
        <v>0.23</v>
      </c>
      <c r="H870" t="s">
        <v>298</v>
      </c>
      <c r="I870" t="s">
        <v>299</v>
      </c>
      <c r="J870">
        <v>29.900000000000002</v>
      </c>
      <c r="K870" t="s">
        <v>315</v>
      </c>
    </row>
    <row r="871" spans="1:11">
      <c r="A871">
        <v>43134</v>
      </c>
      <c r="B871" t="s">
        <v>38</v>
      </c>
      <c r="C871" t="s">
        <v>309</v>
      </c>
      <c r="D871" t="s">
        <v>277</v>
      </c>
      <c r="E871">
        <v>1</v>
      </c>
      <c r="F871">
        <v>130</v>
      </c>
      <c r="G871">
        <v>0.23</v>
      </c>
      <c r="H871" t="s">
        <v>298</v>
      </c>
      <c r="I871" t="s">
        <v>299</v>
      </c>
      <c r="J871">
        <v>29.900000000000002</v>
      </c>
      <c r="K871" t="s">
        <v>315</v>
      </c>
    </row>
    <row r="872" spans="1:11">
      <c r="A872">
        <v>43141</v>
      </c>
      <c r="B872" t="s">
        <v>38</v>
      </c>
      <c r="C872" t="s">
        <v>309</v>
      </c>
      <c r="D872" t="s">
        <v>277</v>
      </c>
      <c r="E872">
        <v>1</v>
      </c>
      <c r="F872">
        <v>130</v>
      </c>
      <c r="G872">
        <v>0.23</v>
      </c>
      <c r="H872" t="s">
        <v>298</v>
      </c>
      <c r="I872" t="s">
        <v>299</v>
      </c>
      <c r="J872">
        <v>29.900000000000002</v>
      </c>
      <c r="K872" t="s">
        <v>315</v>
      </c>
    </row>
    <row r="873" spans="1:11">
      <c r="A873">
        <v>43142</v>
      </c>
      <c r="B873" t="s">
        <v>38</v>
      </c>
      <c r="C873" t="s">
        <v>309</v>
      </c>
      <c r="D873" t="s">
        <v>277</v>
      </c>
      <c r="E873">
        <v>1</v>
      </c>
      <c r="F873">
        <v>130</v>
      </c>
      <c r="G873">
        <v>0.23</v>
      </c>
      <c r="H873" t="s">
        <v>298</v>
      </c>
      <c r="I873" t="s">
        <v>299</v>
      </c>
      <c r="J873">
        <v>29.900000000000002</v>
      </c>
      <c r="K873" t="s">
        <v>315</v>
      </c>
    </row>
    <row r="874" spans="1:11">
      <c r="A874">
        <v>43149</v>
      </c>
      <c r="B874" t="s">
        <v>38</v>
      </c>
      <c r="C874" t="s">
        <v>309</v>
      </c>
      <c r="D874" t="s">
        <v>277</v>
      </c>
      <c r="E874">
        <v>1</v>
      </c>
      <c r="F874">
        <v>130</v>
      </c>
      <c r="G874">
        <v>0.23</v>
      </c>
      <c r="H874" t="s">
        <v>298</v>
      </c>
      <c r="I874" t="s">
        <v>299</v>
      </c>
      <c r="J874">
        <v>29.900000000000002</v>
      </c>
      <c r="K874" t="s">
        <v>315</v>
      </c>
    </row>
    <row r="875" spans="1:11">
      <c r="A875">
        <v>43155</v>
      </c>
      <c r="B875" t="s">
        <v>38</v>
      </c>
      <c r="C875" t="s">
        <v>309</v>
      </c>
      <c r="D875" t="s">
        <v>277</v>
      </c>
      <c r="E875">
        <v>1</v>
      </c>
      <c r="F875">
        <v>130</v>
      </c>
      <c r="G875">
        <v>0.23</v>
      </c>
      <c r="H875" t="s">
        <v>298</v>
      </c>
      <c r="I875" t="s">
        <v>299</v>
      </c>
      <c r="J875">
        <v>29.900000000000002</v>
      </c>
      <c r="K875" t="s">
        <v>315</v>
      </c>
    </row>
    <row r="876" spans="1:11">
      <c r="A876">
        <v>43156</v>
      </c>
      <c r="B876" t="s">
        <v>38</v>
      </c>
      <c r="C876" t="s">
        <v>309</v>
      </c>
      <c r="D876" t="s">
        <v>277</v>
      </c>
      <c r="E876">
        <v>1</v>
      </c>
      <c r="F876">
        <v>130</v>
      </c>
      <c r="G876">
        <v>0.23</v>
      </c>
      <c r="H876" t="s">
        <v>298</v>
      </c>
      <c r="I876" t="s">
        <v>299</v>
      </c>
      <c r="J876">
        <v>29.900000000000002</v>
      </c>
      <c r="K876" t="s">
        <v>315</v>
      </c>
    </row>
    <row r="877" spans="1:11">
      <c r="A877">
        <v>43157</v>
      </c>
      <c r="B877" t="s">
        <v>38</v>
      </c>
      <c r="C877" t="s">
        <v>309</v>
      </c>
      <c r="D877" t="s">
        <v>277</v>
      </c>
      <c r="E877">
        <v>1</v>
      </c>
      <c r="F877">
        <v>130</v>
      </c>
      <c r="G877">
        <v>0.23</v>
      </c>
      <c r="H877" t="s">
        <v>298</v>
      </c>
      <c r="I877" t="s">
        <v>299</v>
      </c>
      <c r="J877">
        <v>29.900000000000002</v>
      </c>
      <c r="K877" t="s">
        <v>315</v>
      </c>
    </row>
    <row r="878" spans="1:11">
      <c r="A878">
        <v>43162</v>
      </c>
      <c r="B878" t="s">
        <v>38</v>
      </c>
      <c r="C878" t="s">
        <v>309</v>
      </c>
      <c r="D878" t="s">
        <v>277</v>
      </c>
      <c r="E878">
        <v>1</v>
      </c>
      <c r="F878">
        <v>130</v>
      </c>
      <c r="G878">
        <v>0.23</v>
      </c>
      <c r="H878" t="s">
        <v>298</v>
      </c>
      <c r="I878" t="s">
        <v>299</v>
      </c>
      <c r="J878">
        <v>29.900000000000002</v>
      </c>
      <c r="K878" t="s">
        <v>315</v>
      </c>
    </row>
    <row r="879" spans="1:11">
      <c r="A879">
        <v>43163</v>
      </c>
      <c r="B879" t="s">
        <v>38</v>
      </c>
      <c r="C879" t="s">
        <v>309</v>
      </c>
      <c r="D879" t="s">
        <v>277</v>
      </c>
      <c r="E879">
        <v>1</v>
      </c>
      <c r="F879">
        <v>130</v>
      </c>
      <c r="G879">
        <v>0.23</v>
      </c>
      <c r="H879" t="s">
        <v>298</v>
      </c>
      <c r="I879" t="s">
        <v>299</v>
      </c>
      <c r="J879">
        <v>29.900000000000002</v>
      </c>
      <c r="K879" t="s">
        <v>315</v>
      </c>
    </row>
    <row r="880" spans="1:11">
      <c r="A880">
        <v>43164</v>
      </c>
      <c r="B880" t="s">
        <v>38</v>
      </c>
      <c r="C880" t="s">
        <v>309</v>
      </c>
      <c r="D880" t="s">
        <v>277</v>
      </c>
      <c r="E880">
        <v>1</v>
      </c>
      <c r="F880">
        <v>130</v>
      </c>
      <c r="G880">
        <v>0.23</v>
      </c>
      <c r="H880" t="s">
        <v>298</v>
      </c>
      <c r="I880" t="s">
        <v>299</v>
      </c>
      <c r="J880">
        <v>29.900000000000002</v>
      </c>
      <c r="K880" t="s">
        <v>315</v>
      </c>
    </row>
    <row r="881" spans="1:11">
      <c r="A881">
        <v>43167</v>
      </c>
      <c r="B881" t="s">
        <v>38</v>
      </c>
      <c r="C881" t="s">
        <v>309</v>
      </c>
      <c r="D881" t="s">
        <v>277</v>
      </c>
      <c r="E881">
        <v>1</v>
      </c>
      <c r="F881">
        <v>130</v>
      </c>
      <c r="G881">
        <v>0.23</v>
      </c>
      <c r="H881" t="s">
        <v>298</v>
      </c>
      <c r="I881" t="s">
        <v>299</v>
      </c>
      <c r="J881">
        <v>29.900000000000002</v>
      </c>
      <c r="K881" t="s">
        <v>315</v>
      </c>
    </row>
    <row r="882" spans="1:11">
      <c r="A882">
        <v>43168</v>
      </c>
      <c r="B882" t="s">
        <v>38</v>
      </c>
      <c r="C882" t="s">
        <v>309</v>
      </c>
      <c r="D882" t="s">
        <v>277</v>
      </c>
      <c r="E882">
        <v>1</v>
      </c>
      <c r="F882">
        <v>130</v>
      </c>
      <c r="G882">
        <v>0.23</v>
      </c>
      <c r="H882" t="s">
        <v>298</v>
      </c>
      <c r="I882" t="s">
        <v>299</v>
      </c>
      <c r="J882">
        <v>29.900000000000002</v>
      </c>
      <c r="K882" t="s">
        <v>315</v>
      </c>
    </row>
    <row r="883" spans="1:11">
      <c r="A883">
        <v>43175</v>
      </c>
      <c r="B883" t="s">
        <v>38</v>
      </c>
      <c r="C883" t="s">
        <v>309</v>
      </c>
      <c r="D883" t="s">
        <v>277</v>
      </c>
      <c r="E883">
        <v>1</v>
      </c>
      <c r="F883">
        <v>130</v>
      </c>
      <c r="G883">
        <v>0.23</v>
      </c>
      <c r="H883" t="s">
        <v>298</v>
      </c>
      <c r="I883" t="s">
        <v>299</v>
      </c>
      <c r="J883">
        <v>29.900000000000002</v>
      </c>
      <c r="K883" t="s">
        <v>315</v>
      </c>
    </row>
    <row r="884" spans="1:11">
      <c r="A884">
        <v>43181</v>
      </c>
      <c r="B884" t="s">
        <v>38</v>
      </c>
      <c r="C884" t="s">
        <v>309</v>
      </c>
      <c r="D884" t="s">
        <v>277</v>
      </c>
      <c r="E884">
        <v>1</v>
      </c>
      <c r="F884">
        <v>130</v>
      </c>
      <c r="G884">
        <v>0.23</v>
      </c>
      <c r="H884" t="s">
        <v>298</v>
      </c>
      <c r="I884" t="s">
        <v>299</v>
      </c>
      <c r="J884">
        <v>29.900000000000002</v>
      </c>
      <c r="K884" t="s">
        <v>315</v>
      </c>
    </row>
    <row r="885" spans="1:11">
      <c r="A885">
        <v>43183</v>
      </c>
      <c r="B885" t="s">
        <v>38</v>
      </c>
      <c r="C885" t="s">
        <v>309</v>
      </c>
      <c r="D885" t="s">
        <v>277</v>
      </c>
      <c r="E885">
        <v>1</v>
      </c>
      <c r="F885">
        <v>130</v>
      </c>
      <c r="G885">
        <v>0.23</v>
      </c>
      <c r="H885" t="s">
        <v>298</v>
      </c>
      <c r="I885" t="s">
        <v>299</v>
      </c>
      <c r="J885">
        <v>29.900000000000002</v>
      </c>
      <c r="K885" t="s">
        <v>315</v>
      </c>
    </row>
    <row r="886" spans="1:11">
      <c r="A886">
        <v>43185</v>
      </c>
      <c r="B886" t="s">
        <v>38</v>
      </c>
      <c r="C886" t="s">
        <v>309</v>
      </c>
      <c r="D886" t="s">
        <v>277</v>
      </c>
      <c r="E886">
        <v>1</v>
      </c>
      <c r="F886">
        <v>130</v>
      </c>
      <c r="G886">
        <v>0.23</v>
      </c>
      <c r="H886" t="s">
        <v>298</v>
      </c>
      <c r="I886" t="s">
        <v>299</v>
      </c>
      <c r="J886">
        <v>29.900000000000002</v>
      </c>
      <c r="K886" t="s">
        <v>315</v>
      </c>
    </row>
    <row r="887" spans="1:11">
      <c r="A887">
        <v>43190</v>
      </c>
      <c r="B887" t="s">
        <v>38</v>
      </c>
      <c r="C887" t="s">
        <v>309</v>
      </c>
      <c r="D887" t="s">
        <v>277</v>
      </c>
      <c r="E887">
        <v>1</v>
      </c>
      <c r="F887">
        <v>130</v>
      </c>
      <c r="G887">
        <v>0.23</v>
      </c>
      <c r="H887" t="s">
        <v>298</v>
      </c>
      <c r="I887" t="s">
        <v>299</v>
      </c>
      <c r="J887">
        <v>29.900000000000002</v>
      </c>
      <c r="K887" t="s">
        <v>315</v>
      </c>
    </row>
    <row r="888" spans="1:11">
      <c r="A888">
        <v>43191</v>
      </c>
      <c r="B888" t="s">
        <v>38</v>
      </c>
      <c r="C888" t="s">
        <v>309</v>
      </c>
      <c r="D888" t="s">
        <v>277</v>
      </c>
      <c r="E888">
        <v>1</v>
      </c>
      <c r="F888">
        <v>130</v>
      </c>
      <c r="G888">
        <v>0.23</v>
      </c>
      <c r="H888" t="s">
        <v>298</v>
      </c>
      <c r="I888" t="s">
        <v>299</v>
      </c>
      <c r="J888">
        <v>29.900000000000002</v>
      </c>
      <c r="K888" t="s">
        <v>315</v>
      </c>
    </row>
    <row r="889" spans="1:11">
      <c r="A889">
        <v>43205</v>
      </c>
      <c r="B889" t="s">
        <v>38</v>
      </c>
      <c r="C889" t="s">
        <v>309</v>
      </c>
      <c r="D889" t="s">
        <v>277</v>
      </c>
      <c r="E889">
        <v>1</v>
      </c>
      <c r="F889">
        <v>130</v>
      </c>
      <c r="G889">
        <v>0.23</v>
      </c>
      <c r="H889" t="s">
        <v>298</v>
      </c>
      <c r="I889" t="s">
        <v>299</v>
      </c>
      <c r="J889">
        <v>29.900000000000002</v>
      </c>
      <c r="K889" t="s">
        <v>315</v>
      </c>
    </row>
    <row r="890" spans="1:11">
      <c r="A890">
        <v>43212</v>
      </c>
      <c r="B890" t="s">
        <v>38</v>
      </c>
      <c r="C890" t="s">
        <v>309</v>
      </c>
      <c r="D890" t="s">
        <v>277</v>
      </c>
      <c r="E890">
        <v>1</v>
      </c>
      <c r="F890">
        <v>130</v>
      </c>
      <c r="G890">
        <v>0.23</v>
      </c>
      <c r="H890" t="s">
        <v>298</v>
      </c>
      <c r="I890" t="s">
        <v>299</v>
      </c>
      <c r="J890">
        <v>29.900000000000002</v>
      </c>
      <c r="K890" t="s">
        <v>315</v>
      </c>
    </row>
    <row r="891" spans="1:11">
      <c r="A891">
        <v>43215</v>
      </c>
      <c r="B891" t="s">
        <v>38</v>
      </c>
      <c r="C891" t="s">
        <v>309</v>
      </c>
      <c r="D891" t="s">
        <v>277</v>
      </c>
      <c r="E891">
        <v>1</v>
      </c>
      <c r="F891">
        <v>130</v>
      </c>
      <c r="G891">
        <v>0.23</v>
      </c>
      <c r="H891" t="s">
        <v>298</v>
      </c>
      <c r="I891" t="s">
        <v>299</v>
      </c>
      <c r="J891">
        <v>29.900000000000002</v>
      </c>
      <c r="K891" t="s">
        <v>315</v>
      </c>
    </row>
    <row r="892" spans="1:11">
      <c r="A892">
        <v>43219</v>
      </c>
      <c r="B892" t="s">
        <v>38</v>
      </c>
      <c r="C892" t="s">
        <v>309</v>
      </c>
      <c r="D892" t="s">
        <v>277</v>
      </c>
      <c r="E892">
        <v>1</v>
      </c>
      <c r="F892">
        <v>130</v>
      </c>
      <c r="G892">
        <v>0.23</v>
      </c>
      <c r="H892" t="s">
        <v>298</v>
      </c>
      <c r="I892" t="s">
        <v>299</v>
      </c>
      <c r="J892">
        <v>29.900000000000002</v>
      </c>
      <c r="K892" t="s">
        <v>315</v>
      </c>
    </row>
    <row r="893" spans="1:11">
      <c r="A893">
        <v>43223</v>
      </c>
      <c r="B893" t="s">
        <v>38</v>
      </c>
      <c r="C893" t="s">
        <v>309</v>
      </c>
      <c r="D893" t="s">
        <v>277</v>
      </c>
      <c r="E893">
        <v>1</v>
      </c>
      <c r="F893">
        <v>130</v>
      </c>
      <c r="G893">
        <v>0.23</v>
      </c>
      <c r="H893" t="s">
        <v>298</v>
      </c>
      <c r="I893" t="s">
        <v>299</v>
      </c>
      <c r="J893">
        <v>29.900000000000002</v>
      </c>
      <c r="K893" t="s">
        <v>315</v>
      </c>
    </row>
    <row r="894" spans="1:11">
      <c r="A894">
        <v>43228</v>
      </c>
      <c r="B894" t="s">
        <v>38</v>
      </c>
      <c r="C894" t="s">
        <v>309</v>
      </c>
      <c r="D894" t="s">
        <v>277</v>
      </c>
      <c r="E894">
        <v>1</v>
      </c>
      <c r="F894">
        <v>130</v>
      </c>
      <c r="G894">
        <v>0.23</v>
      </c>
      <c r="H894" t="s">
        <v>298</v>
      </c>
      <c r="I894" t="s">
        <v>299</v>
      </c>
      <c r="J894">
        <v>29.900000000000002</v>
      </c>
      <c r="K894" t="s">
        <v>315</v>
      </c>
    </row>
    <row r="895" spans="1:11">
      <c r="A895">
        <v>43232</v>
      </c>
      <c r="B895" t="s">
        <v>38</v>
      </c>
      <c r="C895" t="s">
        <v>309</v>
      </c>
      <c r="D895" t="s">
        <v>277</v>
      </c>
      <c r="E895">
        <v>1</v>
      </c>
      <c r="F895">
        <v>130</v>
      </c>
      <c r="G895">
        <v>0.23</v>
      </c>
      <c r="H895" t="s">
        <v>298</v>
      </c>
      <c r="I895" t="s">
        <v>299</v>
      </c>
      <c r="J895">
        <v>29.900000000000002</v>
      </c>
      <c r="K895" t="s">
        <v>315</v>
      </c>
    </row>
    <row r="896" spans="1:11">
      <c r="A896">
        <v>43238</v>
      </c>
      <c r="B896" t="s">
        <v>38</v>
      </c>
      <c r="C896" t="s">
        <v>309</v>
      </c>
      <c r="D896" t="s">
        <v>277</v>
      </c>
      <c r="E896">
        <v>1</v>
      </c>
      <c r="F896">
        <v>130</v>
      </c>
      <c r="G896">
        <v>0.23</v>
      </c>
      <c r="H896" t="s">
        <v>298</v>
      </c>
      <c r="I896" t="s">
        <v>299</v>
      </c>
      <c r="J896">
        <v>29.900000000000002</v>
      </c>
      <c r="K896" t="s">
        <v>315</v>
      </c>
    </row>
    <row r="897" spans="1:11">
      <c r="A897">
        <v>43252</v>
      </c>
      <c r="B897" t="s">
        <v>38</v>
      </c>
      <c r="C897" t="s">
        <v>309</v>
      </c>
      <c r="D897" t="s">
        <v>277</v>
      </c>
      <c r="E897">
        <v>1</v>
      </c>
      <c r="F897">
        <v>130</v>
      </c>
      <c r="G897">
        <v>0.23</v>
      </c>
      <c r="H897" t="s">
        <v>298</v>
      </c>
      <c r="I897" t="s">
        <v>299</v>
      </c>
      <c r="J897">
        <v>29.900000000000002</v>
      </c>
      <c r="K897" t="s">
        <v>315</v>
      </c>
    </row>
    <row r="898" spans="1:11">
      <c r="A898">
        <v>43260</v>
      </c>
      <c r="B898" t="s">
        <v>38</v>
      </c>
      <c r="C898" t="s">
        <v>309</v>
      </c>
      <c r="D898" t="s">
        <v>277</v>
      </c>
      <c r="E898">
        <v>1</v>
      </c>
      <c r="F898">
        <v>130</v>
      </c>
      <c r="G898">
        <v>0.23</v>
      </c>
      <c r="H898" t="s">
        <v>298</v>
      </c>
      <c r="I898" t="s">
        <v>299</v>
      </c>
      <c r="J898">
        <v>29.900000000000002</v>
      </c>
      <c r="K898" t="s">
        <v>315</v>
      </c>
    </row>
    <row r="899" spans="1:11">
      <c r="A899">
        <v>43275</v>
      </c>
      <c r="B899" t="s">
        <v>38</v>
      </c>
      <c r="C899" t="s">
        <v>309</v>
      </c>
      <c r="D899" t="s">
        <v>277</v>
      </c>
      <c r="E899">
        <v>1</v>
      </c>
      <c r="F899">
        <v>130</v>
      </c>
      <c r="G899">
        <v>0.23</v>
      </c>
      <c r="H899" t="s">
        <v>298</v>
      </c>
      <c r="I899" t="s">
        <v>299</v>
      </c>
      <c r="J899">
        <v>29.900000000000002</v>
      </c>
      <c r="K899" t="s">
        <v>315</v>
      </c>
    </row>
    <row r="900" spans="1:11">
      <c r="A900">
        <v>43281</v>
      </c>
      <c r="B900" t="s">
        <v>38</v>
      </c>
      <c r="C900" t="s">
        <v>309</v>
      </c>
      <c r="D900" t="s">
        <v>277</v>
      </c>
      <c r="E900">
        <v>1</v>
      </c>
      <c r="F900">
        <v>130</v>
      </c>
      <c r="G900">
        <v>0.23</v>
      </c>
      <c r="H900" t="s">
        <v>298</v>
      </c>
      <c r="I900" t="s">
        <v>299</v>
      </c>
      <c r="J900">
        <v>29.900000000000002</v>
      </c>
      <c r="K900" t="s">
        <v>315</v>
      </c>
    </row>
    <row r="901" spans="1:11">
      <c r="A901">
        <v>43290</v>
      </c>
      <c r="B901" t="s">
        <v>38</v>
      </c>
      <c r="C901" t="s">
        <v>309</v>
      </c>
      <c r="D901" t="s">
        <v>277</v>
      </c>
      <c r="E901">
        <v>1</v>
      </c>
      <c r="F901">
        <v>130</v>
      </c>
      <c r="G901">
        <v>0.23</v>
      </c>
      <c r="H901" t="s">
        <v>298</v>
      </c>
      <c r="I901" t="s">
        <v>299</v>
      </c>
      <c r="J901">
        <v>29.900000000000002</v>
      </c>
      <c r="K901" t="s">
        <v>315</v>
      </c>
    </row>
    <row r="902" spans="1:11">
      <c r="A902">
        <v>43292</v>
      </c>
      <c r="B902" t="s">
        <v>38</v>
      </c>
      <c r="C902" t="s">
        <v>309</v>
      </c>
      <c r="D902" t="s">
        <v>277</v>
      </c>
      <c r="E902">
        <v>1</v>
      </c>
      <c r="F902">
        <v>130</v>
      </c>
      <c r="G902">
        <v>0.23</v>
      </c>
      <c r="H902" t="s">
        <v>298</v>
      </c>
      <c r="I902" t="s">
        <v>299</v>
      </c>
      <c r="J902">
        <v>29.900000000000002</v>
      </c>
      <c r="K902" t="s">
        <v>315</v>
      </c>
    </row>
    <row r="903" spans="1:11">
      <c r="A903">
        <v>43303</v>
      </c>
      <c r="B903" t="s">
        <v>38</v>
      </c>
      <c r="C903" t="s">
        <v>309</v>
      </c>
      <c r="D903" t="s">
        <v>277</v>
      </c>
      <c r="E903">
        <v>1</v>
      </c>
      <c r="F903">
        <v>130</v>
      </c>
      <c r="G903">
        <v>0.23</v>
      </c>
      <c r="H903" t="s">
        <v>298</v>
      </c>
      <c r="I903" t="s">
        <v>299</v>
      </c>
      <c r="J903">
        <v>29.900000000000002</v>
      </c>
      <c r="K903" t="s">
        <v>315</v>
      </c>
    </row>
    <row r="904" spans="1:11">
      <c r="A904">
        <v>43305</v>
      </c>
      <c r="B904" t="s">
        <v>38</v>
      </c>
      <c r="C904" t="s">
        <v>309</v>
      </c>
      <c r="D904" t="s">
        <v>277</v>
      </c>
      <c r="E904">
        <v>1</v>
      </c>
      <c r="F904">
        <v>130</v>
      </c>
      <c r="G904">
        <v>0.23</v>
      </c>
      <c r="H904" t="s">
        <v>298</v>
      </c>
      <c r="I904" t="s">
        <v>299</v>
      </c>
      <c r="J904">
        <v>29.900000000000002</v>
      </c>
      <c r="K904" t="s">
        <v>315</v>
      </c>
    </row>
    <row r="905" spans="1:11">
      <c r="A905">
        <v>43306</v>
      </c>
      <c r="B905" t="s">
        <v>38</v>
      </c>
      <c r="C905" t="s">
        <v>309</v>
      </c>
      <c r="D905" t="s">
        <v>277</v>
      </c>
      <c r="E905">
        <v>1</v>
      </c>
      <c r="F905">
        <v>130</v>
      </c>
      <c r="G905">
        <v>0.23</v>
      </c>
      <c r="H905" t="s">
        <v>298</v>
      </c>
      <c r="I905" t="s">
        <v>299</v>
      </c>
      <c r="J905">
        <v>29.900000000000002</v>
      </c>
      <c r="K905" t="s">
        <v>315</v>
      </c>
    </row>
    <row r="906" spans="1:11">
      <c r="A906">
        <v>43344</v>
      </c>
      <c r="B906" t="s">
        <v>38</v>
      </c>
      <c r="C906" t="s">
        <v>309</v>
      </c>
      <c r="D906" t="s">
        <v>277</v>
      </c>
      <c r="E906">
        <v>1</v>
      </c>
      <c r="F906">
        <v>130</v>
      </c>
      <c r="G906">
        <v>0.23</v>
      </c>
      <c r="H906" t="s">
        <v>298</v>
      </c>
      <c r="I906" t="s">
        <v>299</v>
      </c>
      <c r="J906">
        <v>29.900000000000002</v>
      </c>
      <c r="K906" t="s">
        <v>315</v>
      </c>
    </row>
    <row r="907" spans="1:11">
      <c r="A907">
        <v>43345</v>
      </c>
      <c r="B907" t="s">
        <v>38</v>
      </c>
      <c r="C907" t="s">
        <v>309</v>
      </c>
      <c r="D907" t="s">
        <v>277</v>
      </c>
      <c r="E907">
        <v>1</v>
      </c>
      <c r="F907">
        <v>130</v>
      </c>
      <c r="G907">
        <v>0.23</v>
      </c>
      <c r="H907" t="s">
        <v>298</v>
      </c>
      <c r="I907" t="s">
        <v>299</v>
      </c>
      <c r="J907">
        <v>29.900000000000002</v>
      </c>
      <c r="K907" t="s">
        <v>315</v>
      </c>
    </row>
    <row r="908" spans="1:11">
      <c r="A908">
        <v>43362</v>
      </c>
      <c r="B908" t="s">
        <v>38</v>
      </c>
      <c r="C908" t="s">
        <v>309</v>
      </c>
      <c r="D908" t="s">
        <v>277</v>
      </c>
      <c r="E908">
        <v>1</v>
      </c>
      <c r="F908">
        <v>130</v>
      </c>
      <c r="G908">
        <v>0.23</v>
      </c>
      <c r="H908" t="s">
        <v>298</v>
      </c>
      <c r="I908" t="s">
        <v>299</v>
      </c>
      <c r="J908">
        <v>29.900000000000002</v>
      </c>
      <c r="K908" t="s">
        <v>315</v>
      </c>
    </row>
    <row r="909" spans="1:11">
      <c r="A909">
        <v>43379</v>
      </c>
      <c r="B909" t="s">
        <v>38</v>
      </c>
      <c r="C909" t="s">
        <v>309</v>
      </c>
      <c r="D909" t="s">
        <v>277</v>
      </c>
      <c r="E909">
        <v>1</v>
      </c>
      <c r="F909">
        <v>130</v>
      </c>
      <c r="G909">
        <v>0.23</v>
      </c>
      <c r="H909" t="s">
        <v>298</v>
      </c>
      <c r="I909" t="s">
        <v>299</v>
      </c>
      <c r="J909">
        <v>29.900000000000002</v>
      </c>
      <c r="K909" t="s">
        <v>315</v>
      </c>
    </row>
    <row r="910" spans="1:11">
      <c r="A910">
        <v>43386</v>
      </c>
      <c r="B910" t="s">
        <v>38</v>
      </c>
      <c r="C910" t="s">
        <v>309</v>
      </c>
      <c r="D910" t="s">
        <v>277</v>
      </c>
      <c r="E910">
        <v>1</v>
      </c>
      <c r="F910">
        <v>130</v>
      </c>
      <c r="G910">
        <v>0.23</v>
      </c>
      <c r="H910" t="s">
        <v>298</v>
      </c>
      <c r="I910" t="s">
        <v>299</v>
      </c>
      <c r="J910">
        <v>29.900000000000002</v>
      </c>
      <c r="K910" t="s">
        <v>315</v>
      </c>
    </row>
    <row r="911" spans="1:11">
      <c r="A911">
        <v>43392</v>
      </c>
      <c r="B911" t="s">
        <v>38</v>
      </c>
      <c r="C911" t="s">
        <v>309</v>
      </c>
      <c r="D911" t="s">
        <v>277</v>
      </c>
      <c r="E911">
        <v>1</v>
      </c>
      <c r="F911">
        <v>130</v>
      </c>
      <c r="G911">
        <v>0.23</v>
      </c>
      <c r="H911" t="s">
        <v>298</v>
      </c>
      <c r="I911" t="s">
        <v>299</v>
      </c>
      <c r="J911">
        <v>29.900000000000002</v>
      </c>
      <c r="K911" t="s">
        <v>315</v>
      </c>
    </row>
    <row r="912" spans="1:11">
      <c r="A912">
        <v>43395</v>
      </c>
      <c r="B912" t="s">
        <v>38</v>
      </c>
      <c r="C912" t="s">
        <v>309</v>
      </c>
      <c r="D912" t="s">
        <v>277</v>
      </c>
      <c r="E912">
        <v>1</v>
      </c>
      <c r="F912">
        <v>130</v>
      </c>
      <c r="G912">
        <v>0.23</v>
      </c>
      <c r="H912" t="s">
        <v>298</v>
      </c>
      <c r="I912" t="s">
        <v>299</v>
      </c>
      <c r="J912">
        <v>29.900000000000002</v>
      </c>
      <c r="K912" t="s">
        <v>315</v>
      </c>
    </row>
    <row r="913" spans="1:11">
      <c r="A913">
        <v>43401</v>
      </c>
      <c r="B913" t="s">
        <v>38</v>
      </c>
      <c r="C913" t="s">
        <v>309</v>
      </c>
      <c r="D913" t="s">
        <v>277</v>
      </c>
      <c r="E913">
        <v>1</v>
      </c>
      <c r="F913">
        <v>130</v>
      </c>
      <c r="G913">
        <v>0.23</v>
      </c>
      <c r="H913" t="s">
        <v>298</v>
      </c>
      <c r="I913" t="s">
        <v>299</v>
      </c>
      <c r="J913">
        <v>29.900000000000002</v>
      </c>
      <c r="K913" t="s">
        <v>315</v>
      </c>
    </row>
    <row r="914" spans="1:11">
      <c r="A914">
        <v>43405</v>
      </c>
      <c r="B914" t="s">
        <v>38</v>
      </c>
      <c r="C914" t="s">
        <v>309</v>
      </c>
      <c r="D914" t="s">
        <v>277</v>
      </c>
      <c r="E914">
        <v>1</v>
      </c>
      <c r="F914">
        <v>130</v>
      </c>
      <c r="G914">
        <v>0.23</v>
      </c>
      <c r="H914" t="s">
        <v>298</v>
      </c>
      <c r="I914" t="s">
        <v>299</v>
      </c>
      <c r="J914">
        <v>29.900000000000002</v>
      </c>
      <c r="K914" t="s">
        <v>315</v>
      </c>
    </row>
    <row r="915" spans="1:11">
      <c r="A915">
        <v>43406</v>
      </c>
      <c r="B915" t="s">
        <v>38</v>
      </c>
      <c r="C915" t="s">
        <v>309</v>
      </c>
      <c r="D915" t="s">
        <v>277</v>
      </c>
      <c r="E915">
        <v>1</v>
      </c>
      <c r="F915">
        <v>130</v>
      </c>
      <c r="G915">
        <v>0.23</v>
      </c>
      <c r="H915" t="s">
        <v>298</v>
      </c>
      <c r="I915" t="s">
        <v>299</v>
      </c>
      <c r="J915">
        <v>29.900000000000002</v>
      </c>
      <c r="K915" t="s">
        <v>315</v>
      </c>
    </row>
    <row r="916" spans="1:11">
      <c r="A916">
        <v>43407</v>
      </c>
      <c r="B916" t="s">
        <v>38</v>
      </c>
      <c r="C916" t="s">
        <v>309</v>
      </c>
      <c r="D916" t="s">
        <v>277</v>
      </c>
      <c r="E916">
        <v>1</v>
      </c>
      <c r="F916">
        <v>130</v>
      </c>
      <c r="G916">
        <v>0.23</v>
      </c>
      <c r="H916" t="s">
        <v>298</v>
      </c>
      <c r="I916" t="s">
        <v>299</v>
      </c>
      <c r="J916">
        <v>29.900000000000002</v>
      </c>
      <c r="K916" t="s">
        <v>315</v>
      </c>
    </row>
    <row r="917" spans="1:11">
      <c r="A917">
        <v>43409</v>
      </c>
      <c r="B917" t="s">
        <v>38</v>
      </c>
      <c r="C917" t="s">
        <v>309</v>
      </c>
      <c r="D917" t="s">
        <v>277</v>
      </c>
      <c r="E917">
        <v>1</v>
      </c>
      <c r="F917">
        <v>130</v>
      </c>
      <c r="G917">
        <v>0.23</v>
      </c>
      <c r="H917" t="s">
        <v>298</v>
      </c>
      <c r="I917" t="s">
        <v>299</v>
      </c>
      <c r="J917">
        <v>29.900000000000002</v>
      </c>
      <c r="K917" t="s">
        <v>315</v>
      </c>
    </row>
    <row r="918" spans="1:11">
      <c r="A918">
        <v>43413</v>
      </c>
      <c r="B918" t="s">
        <v>38</v>
      </c>
      <c r="C918" t="s">
        <v>309</v>
      </c>
      <c r="D918" t="s">
        <v>277</v>
      </c>
      <c r="E918">
        <v>1</v>
      </c>
      <c r="F918">
        <v>130</v>
      </c>
      <c r="G918">
        <v>0.23</v>
      </c>
      <c r="H918" t="s">
        <v>298</v>
      </c>
      <c r="I918" t="s">
        <v>299</v>
      </c>
      <c r="J918">
        <v>29.900000000000002</v>
      </c>
      <c r="K918" t="s">
        <v>315</v>
      </c>
    </row>
    <row r="919" spans="1:11">
      <c r="A919">
        <v>43414</v>
      </c>
      <c r="B919" t="s">
        <v>38</v>
      </c>
      <c r="C919" t="s">
        <v>309</v>
      </c>
      <c r="D919" t="s">
        <v>277</v>
      </c>
      <c r="E919">
        <v>1</v>
      </c>
      <c r="F919">
        <v>130</v>
      </c>
      <c r="G919">
        <v>0.23</v>
      </c>
      <c r="H919" t="s">
        <v>298</v>
      </c>
      <c r="I919" t="s">
        <v>299</v>
      </c>
      <c r="J919">
        <v>29.900000000000002</v>
      </c>
      <c r="K919" t="s">
        <v>315</v>
      </c>
    </row>
    <row r="920" spans="1:11">
      <c r="A920">
        <v>43416</v>
      </c>
      <c r="B920" t="s">
        <v>38</v>
      </c>
      <c r="C920" t="s">
        <v>309</v>
      </c>
      <c r="D920" t="s">
        <v>277</v>
      </c>
      <c r="E920">
        <v>1</v>
      </c>
      <c r="F920">
        <v>130</v>
      </c>
      <c r="G920">
        <v>0.23</v>
      </c>
      <c r="H920" t="s">
        <v>298</v>
      </c>
      <c r="I920" t="s">
        <v>299</v>
      </c>
      <c r="J920">
        <v>29.900000000000002</v>
      </c>
      <c r="K920" t="s">
        <v>315</v>
      </c>
    </row>
    <row r="921" spans="1:11">
      <c r="A921">
        <v>43419</v>
      </c>
      <c r="B921" t="s">
        <v>38</v>
      </c>
      <c r="C921" t="s">
        <v>309</v>
      </c>
      <c r="D921" t="s">
        <v>277</v>
      </c>
      <c r="E921">
        <v>1</v>
      </c>
      <c r="F921">
        <v>130</v>
      </c>
      <c r="G921">
        <v>0.23</v>
      </c>
      <c r="H921" t="s">
        <v>298</v>
      </c>
      <c r="I921" t="s">
        <v>299</v>
      </c>
      <c r="J921">
        <v>29.900000000000002</v>
      </c>
      <c r="K921" t="s">
        <v>315</v>
      </c>
    </row>
    <row r="922" spans="1:11">
      <c r="A922">
        <v>43420</v>
      </c>
      <c r="B922" t="s">
        <v>38</v>
      </c>
      <c r="C922" t="s">
        <v>309</v>
      </c>
      <c r="D922" t="s">
        <v>277</v>
      </c>
      <c r="E922">
        <v>1</v>
      </c>
      <c r="F922">
        <v>130</v>
      </c>
      <c r="G922">
        <v>0.23</v>
      </c>
      <c r="H922" t="s">
        <v>298</v>
      </c>
      <c r="I922" t="s">
        <v>299</v>
      </c>
      <c r="J922">
        <v>29.900000000000002</v>
      </c>
      <c r="K922" t="s">
        <v>315</v>
      </c>
    </row>
    <row r="923" spans="1:11">
      <c r="A923">
        <v>43426</v>
      </c>
      <c r="B923" t="s">
        <v>38</v>
      </c>
      <c r="C923" t="s">
        <v>309</v>
      </c>
      <c r="D923" t="s">
        <v>277</v>
      </c>
      <c r="E923">
        <v>1</v>
      </c>
      <c r="F923">
        <v>130</v>
      </c>
      <c r="G923">
        <v>0.23</v>
      </c>
      <c r="H923" t="s">
        <v>298</v>
      </c>
      <c r="I923" t="s">
        <v>299</v>
      </c>
      <c r="J923">
        <v>29.900000000000002</v>
      </c>
      <c r="K923" t="s">
        <v>315</v>
      </c>
    </row>
    <row r="924" spans="1:11">
      <c r="A924">
        <v>43427</v>
      </c>
      <c r="B924" t="s">
        <v>38</v>
      </c>
      <c r="C924" t="s">
        <v>309</v>
      </c>
      <c r="D924" t="s">
        <v>277</v>
      </c>
      <c r="E924">
        <v>1</v>
      </c>
      <c r="F924">
        <v>130</v>
      </c>
      <c r="G924">
        <v>0.23</v>
      </c>
      <c r="H924" t="s">
        <v>298</v>
      </c>
      <c r="I924" t="s">
        <v>299</v>
      </c>
      <c r="J924">
        <v>29.900000000000002</v>
      </c>
      <c r="K924" t="s">
        <v>315</v>
      </c>
    </row>
    <row r="925" spans="1:11">
      <c r="A925">
        <v>43428</v>
      </c>
      <c r="B925" t="s">
        <v>38</v>
      </c>
      <c r="C925" t="s">
        <v>309</v>
      </c>
      <c r="D925" t="s">
        <v>277</v>
      </c>
      <c r="E925">
        <v>1</v>
      </c>
      <c r="F925">
        <v>130</v>
      </c>
      <c r="G925">
        <v>0.23</v>
      </c>
      <c r="H925" t="s">
        <v>298</v>
      </c>
      <c r="I925" t="s">
        <v>299</v>
      </c>
      <c r="J925">
        <v>29.900000000000002</v>
      </c>
      <c r="K925" t="s">
        <v>315</v>
      </c>
    </row>
    <row r="926" spans="1:11">
      <c r="A926">
        <v>43430</v>
      </c>
      <c r="B926" t="s">
        <v>38</v>
      </c>
      <c r="C926" t="s">
        <v>309</v>
      </c>
      <c r="D926" t="s">
        <v>277</v>
      </c>
      <c r="E926">
        <v>1</v>
      </c>
      <c r="F926">
        <v>130</v>
      </c>
      <c r="G926">
        <v>0.23</v>
      </c>
      <c r="H926" t="s">
        <v>298</v>
      </c>
      <c r="I926" t="s">
        <v>299</v>
      </c>
      <c r="J926">
        <v>29.900000000000002</v>
      </c>
      <c r="K926" t="s">
        <v>315</v>
      </c>
    </row>
    <row r="927" spans="1:11">
      <c r="A927">
        <v>43433</v>
      </c>
      <c r="B927" t="s">
        <v>38</v>
      </c>
      <c r="C927" t="s">
        <v>309</v>
      </c>
      <c r="D927" t="s">
        <v>277</v>
      </c>
      <c r="E927">
        <v>1</v>
      </c>
      <c r="F927">
        <v>130</v>
      </c>
      <c r="G927">
        <v>0.23</v>
      </c>
      <c r="H927" t="s">
        <v>298</v>
      </c>
      <c r="I927" t="s">
        <v>299</v>
      </c>
      <c r="J927">
        <v>29.900000000000002</v>
      </c>
      <c r="K927" t="s">
        <v>315</v>
      </c>
    </row>
    <row r="928" spans="1:11">
      <c r="A928">
        <v>43435</v>
      </c>
      <c r="B928" t="s">
        <v>38</v>
      </c>
      <c r="C928" t="s">
        <v>309</v>
      </c>
      <c r="D928" t="s">
        <v>277</v>
      </c>
      <c r="E928">
        <v>1</v>
      </c>
      <c r="F928">
        <v>130</v>
      </c>
      <c r="G928">
        <v>0.23</v>
      </c>
      <c r="H928" t="s">
        <v>298</v>
      </c>
      <c r="I928" t="s">
        <v>299</v>
      </c>
      <c r="J928">
        <v>29.900000000000002</v>
      </c>
      <c r="K928" t="s">
        <v>315</v>
      </c>
    </row>
    <row r="929" spans="1:11">
      <c r="A929">
        <v>43441</v>
      </c>
      <c r="B929" t="s">
        <v>38</v>
      </c>
      <c r="C929" t="s">
        <v>309</v>
      </c>
      <c r="D929" t="s">
        <v>277</v>
      </c>
      <c r="E929">
        <v>1</v>
      </c>
      <c r="F929">
        <v>130</v>
      </c>
      <c r="G929">
        <v>0.23</v>
      </c>
      <c r="H929" t="s">
        <v>298</v>
      </c>
      <c r="I929" t="s">
        <v>299</v>
      </c>
      <c r="J929">
        <v>29.900000000000002</v>
      </c>
      <c r="K929" t="s">
        <v>315</v>
      </c>
    </row>
    <row r="930" spans="1:11">
      <c r="A930">
        <v>43442</v>
      </c>
      <c r="B930" t="s">
        <v>38</v>
      </c>
      <c r="C930" t="s">
        <v>309</v>
      </c>
      <c r="D930" t="s">
        <v>277</v>
      </c>
      <c r="E930">
        <v>1</v>
      </c>
      <c r="F930">
        <v>130</v>
      </c>
      <c r="G930">
        <v>0.23</v>
      </c>
      <c r="H930" t="s">
        <v>298</v>
      </c>
      <c r="I930" t="s">
        <v>299</v>
      </c>
      <c r="J930">
        <v>29.900000000000002</v>
      </c>
      <c r="K930" t="s">
        <v>315</v>
      </c>
    </row>
    <row r="931" spans="1:11">
      <c r="A931">
        <v>43447</v>
      </c>
      <c r="B931" t="s">
        <v>38</v>
      </c>
      <c r="C931" t="s">
        <v>309</v>
      </c>
      <c r="D931" t="s">
        <v>277</v>
      </c>
      <c r="E931">
        <v>1</v>
      </c>
      <c r="F931">
        <v>130</v>
      </c>
      <c r="G931">
        <v>0.23</v>
      </c>
      <c r="H931" t="s">
        <v>298</v>
      </c>
      <c r="I931" t="s">
        <v>299</v>
      </c>
      <c r="J931">
        <v>29.900000000000002</v>
      </c>
      <c r="K931" t="s">
        <v>315</v>
      </c>
    </row>
    <row r="932" spans="1:11">
      <c r="A932">
        <v>43448</v>
      </c>
      <c r="B932" t="s">
        <v>38</v>
      </c>
      <c r="C932" t="s">
        <v>309</v>
      </c>
      <c r="D932" t="s">
        <v>277</v>
      </c>
      <c r="E932">
        <v>1</v>
      </c>
      <c r="F932">
        <v>130</v>
      </c>
      <c r="G932">
        <v>0.23</v>
      </c>
      <c r="H932" t="s">
        <v>298</v>
      </c>
      <c r="I932" t="s">
        <v>299</v>
      </c>
      <c r="J932">
        <v>29.900000000000002</v>
      </c>
      <c r="K932" t="s">
        <v>315</v>
      </c>
    </row>
    <row r="933" spans="1:11">
      <c r="A933">
        <v>43453</v>
      </c>
      <c r="B933" t="s">
        <v>38</v>
      </c>
      <c r="C933" t="s">
        <v>309</v>
      </c>
      <c r="D933" t="s">
        <v>277</v>
      </c>
      <c r="E933">
        <v>1</v>
      </c>
      <c r="F933">
        <v>130</v>
      </c>
      <c r="G933">
        <v>0.23</v>
      </c>
      <c r="H933" t="s">
        <v>298</v>
      </c>
      <c r="I933" t="s">
        <v>299</v>
      </c>
      <c r="J933">
        <v>29.900000000000002</v>
      </c>
      <c r="K933" t="s">
        <v>315</v>
      </c>
    </row>
    <row r="934" spans="1:11">
      <c r="A934">
        <v>43460</v>
      </c>
      <c r="B934" t="s">
        <v>38</v>
      </c>
      <c r="C934" t="s">
        <v>309</v>
      </c>
      <c r="D934" t="s">
        <v>277</v>
      </c>
      <c r="E934">
        <v>1</v>
      </c>
      <c r="F934">
        <v>130</v>
      </c>
      <c r="G934">
        <v>0.23</v>
      </c>
      <c r="H934" t="s">
        <v>298</v>
      </c>
      <c r="I934" t="s">
        <v>299</v>
      </c>
      <c r="J934">
        <v>29.900000000000002</v>
      </c>
      <c r="K934" t="s">
        <v>315</v>
      </c>
    </row>
    <row r="935" spans="1:11">
      <c r="A935">
        <v>43465</v>
      </c>
      <c r="B935" t="s">
        <v>38</v>
      </c>
      <c r="C935" t="s">
        <v>309</v>
      </c>
      <c r="D935" t="s">
        <v>277</v>
      </c>
      <c r="E935">
        <v>1</v>
      </c>
      <c r="F935">
        <v>130</v>
      </c>
      <c r="G935">
        <v>0.23</v>
      </c>
      <c r="H935" t="s">
        <v>298</v>
      </c>
      <c r="I935" t="s">
        <v>299</v>
      </c>
      <c r="J935">
        <v>29.900000000000002</v>
      </c>
      <c r="K935" t="s">
        <v>315</v>
      </c>
    </row>
    <row r="936" spans="1:11">
      <c r="A936">
        <v>43466</v>
      </c>
      <c r="B936" t="s">
        <v>38</v>
      </c>
      <c r="C936" t="s">
        <v>309</v>
      </c>
      <c r="D936" t="s">
        <v>277</v>
      </c>
      <c r="E936">
        <v>1</v>
      </c>
      <c r="F936">
        <v>130</v>
      </c>
      <c r="G936">
        <v>0.23</v>
      </c>
      <c r="H936" t="s">
        <v>298</v>
      </c>
      <c r="I936" t="s">
        <v>299</v>
      </c>
      <c r="J936">
        <v>29.900000000000002</v>
      </c>
      <c r="K936" t="s">
        <v>315</v>
      </c>
    </row>
    <row r="937" spans="1:11">
      <c r="A937">
        <v>43470</v>
      </c>
      <c r="B937" t="s">
        <v>38</v>
      </c>
      <c r="C937" t="s">
        <v>309</v>
      </c>
      <c r="D937" t="s">
        <v>277</v>
      </c>
      <c r="E937">
        <v>1</v>
      </c>
      <c r="F937">
        <v>130</v>
      </c>
      <c r="G937">
        <v>0.23</v>
      </c>
      <c r="H937" t="s">
        <v>298</v>
      </c>
      <c r="I937" t="s">
        <v>299</v>
      </c>
      <c r="J937">
        <v>29.900000000000002</v>
      </c>
      <c r="K937" t="s">
        <v>315</v>
      </c>
    </row>
    <row r="938" spans="1:11">
      <c r="A938">
        <v>43478</v>
      </c>
      <c r="B938" t="s">
        <v>38</v>
      </c>
      <c r="C938" t="s">
        <v>309</v>
      </c>
      <c r="D938" t="s">
        <v>277</v>
      </c>
      <c r="E938">
        <v>1</v>
      </c>
      <c r="F938">
        <v>130</v>
      </c>
      <c r="G938">
        <v>0.23</v>
      </c>
      <c r="H938" t="s">
        <v>298</v>
      </c>
      <c r="I938" t="s">
        <v>299</v>
      </c>
      <c r="J938">
        <v>29.900000000000002</v>
      </c>
      <c r="K938" t="s">
        <v>315</v>
      </c>
    </row>
    <row r="939" spans="1:11">
      <c r="A939">
        <v>43480</v>
      </c>
      <c r="B939" t="s">
        <v>38</v>
      </c>
      <c r="C939" t="s">
        <v>309</v>
      </c>
      <c r="D939" t="s">
        <v>277</v>
      </c>
      <c r="E939">
        <v>1</v>
      </c>
      <c r="F939">
        <v>130</v>
      </c>
      <c r="G939">
        <v>0.23</v>
      </c>
      <c r="H939" t="s">
        <v>298</v>
      </c>
      <c r="I939" t="s">
        <v>299</v>
      </c>
      <c r="J939">
        <v>29.900000000000002</v>
      </c>
      <c r="K939" t="s">
        <v>315</v>
      </c>
    </row>
    <row r="940" spans="1:11">
      <c r="A940">
        <v>43488</v>
      </c>
      <c r="B940" t="s">
        <v>38</v>
      </c>
      <c r="C940" t="s">
        <v>309</v>
      </c>
      <c r="D940" t="s">
        <v>277</v>
      </c>
      <c r="E940">
        <v>1</v>
      </c>
      <c r="F940">
        <v>130</v>
      </c>
      <c r="G940">
        <v>0.23</v>
      </c>
      <c r="H940" t="s">
        <v>298</v>
      </c>
      <c r="I940" t="s">
        <v>299</v>
      </c>
      <c r="J940">
        <v>29.900000000000002</v>
      </c>
      <c r="K940" t="s">
        <v>315</v>
      </c>
    </row>
    <row r="941" spans="1:11">
      <c r="A941">
        <v>43492</v>
      </c>
      <c r="B941" t="s">
        <v>38</v>
      </c>
      <c r="C941" t="s">
        <v>309</v>
      </c>
      <c r="D941" t="s">
        <v>277</v>
      </c>
      <c r="E941">
        <v>1</v>
      </c>
      <c r="F941">
        <v>130</v>
      </c>
      <c r="G941">
        <v>0.23</v>
      </c>
      <c r="H941" t="s">
        <v>298</v>
      </c>
      <c r="I941" t="s">
        <v>299</v>
      </c>
      <c r="J941">
        <v>29.900000000000002</v>
      </c>
      <c r="K941" t="s">
        <v>315</v>
      </c>
    </row>
    <row r="942" spans="1:11">
      <c r="A942">
        <v>43499</v>
      </c>
      <c r="B942" t="s">
        <v>38</v>
      </c>
      <c r="C942" t="s">
        <v>309</v>
      </c>
      <c r="D942" t="s">
        <v>277</v>
      </c>
      <c r="E942">
        <v>1</v>
      </c>
      <c r="F942">
        <v>130</v>
      </c>
      <c r="G942">
        <v>0.23</v>
      </c>
      <c r="H942" t="s">
        <v>298</v>
      </c>
      <c r="I942" t="s">
        <v>299</v>
      </c>
      <c r="J942">
        <v>29.900000000000002</v>
      </c>
      <c r="K942" t="s">
        <v>315</v>
      </c>
    </row>
    <row r="943" spans="1:11">
      <c r="A943">
        <v>43505</v>
      </c>
      <c r="B943" t="s">
        <v>38</v>
      </c>
      <c r="C943" t="s">
        <v>309</v>
      </c>
      <c r="D943" t="s">
        <v>277</v>
      </c>
      <c r="E943">
        <v>1</v>
      </c>
      <c r="F943">
        <v>130</v>
      </c>
      <c r="G943">
        <v>0.23</v>
      </c>
      <c r="H943" t="s">
        <v>298</v>
      </c>
      <c r="I943" t="s">
        <v>299</v>
      </c>
      <c r="J943">
        <v>29.900000000000002</v>
      </c>
      <c r="K943" t="s">
        <v>315</v>
      </c>
    </row>
    <row r="944" spans="1:11">
      <c r="A944">
        <v>43506</v>
      </c>
      <c r="B944" t="s">
        <v>38</v>
      </c>
      <c r="C944" t="s">
        <v>309</v>
      </c>
      <c r="D944" t="s">
        <v>277</v>
      </c>
      <c r="E944">
        <v>1</v>
      </c>
      <c r="F944">
        <v>130</v>
      </c>
      <c r="G944">
        <v>0.23</v>
      </c>
      <c r="H944" t="s">
        <v>298</v>
      </c>
      <c r="I944" t="s">
        <v>299</v>
      </c>
      <c r="J944">
        <v>29.900000000000002</v>
      </c>
      <c r="K944" t="s">
        <v>315</v>
      </c>
    </row>
    <row r="945" spans="1:11">
      <c r="A945">
        <v>43512</v>
      </c>
      <c r="B945" t="s">
        <v>38</v>
      </c>
      <c r="C945" t="s">
        <v>309</v>
      </c>
      <c r="D945" t="s">
        <v>277</v>
      </c>
      <c r="E945">
        <v>1</v>
      </c>
      <c r="F945">
        <v>130</v>
      </c>
      <c r="G945">
        <v>0.23</v>
      </c>
      <c r="H945" t="s">
        <v>298</v>
      </c>
      <c r="I945" t="s">
        <v>299</v>
      </c>
      <c r="J945">
        <v>29.900000000000002</v>
      </c>
      <c r="K945" t="s">
        <v>315</v>
      </c>
    </row>
    <row r="946" spans="1:11">
      <c r="A946">
        <v>43520</v>
      </c>
      <c r="B946" t="s">
        <v>38</v>
      </c>
      <c r="C946" t="s">
        <v>309</v>
      </c>
      <c r="D946" t="s">
        <v>277</v>
      </c>
      <c r="E946">
        <v>1</v>
      </c>
      <c r="F946">
        <v>130</v>
      </c>
      <c r="G946">
        <v>0.23</v>
      </c>
      <c r="H946" t="s">
        <v>298</v>
      </c>
      <c r="I946" t="s">
        <v>299</v>
      </c>
      <c r="J946">
        <v>29.900000000000002</v>
      </c>
      <c r="K946" t="s">
        <v>315</v>
      </c>
    </row>
    <row r="947" spans="1:11">
      <c r="A947">
        <v>43527</v>
      </c>
      <c r="B947" t="s">
        <v>38</v>
      </c>
      <c r="C947" t="s">
        <v>309</v>
      </c>
      <c r="D947" t="s">
        <v>277</v>
      </c>
      <c r="E947">
        <v>1</v>
      </c>
      <c r="F947">
        <v>130</v>
      </c>
      <c r="G947">
        <v>0.23</v>
      </c>
      <c r="H947" t="s">
        <v>298</v>
      </c>
      <c r="I947" t="s">
        <v>299</v>
      </c>
      <c r="J947">
        <v>29.900000000000002</v>
      </c>
      <c r="K947" t="s">
        <v>315</v>
      </c>
    </row>
    <row r="948" spans="1:11">
      <c r="A948">
        <v>43531</v>
      </c>
      <c r="B948" t="s">
        <v>38</v>
      </c>
      <c r="C948" t="s">
        <v>309</v>
      </c>
      <c r="D948" t="s">
        <v>277</v>
      </c>
      <c r="E948">
        <v>1</v>
      </c>
      <c r="F948">
        <v>130</v>
      </c>
      <c r="G948">
        <v>0.23</v>
      </c>
      <c r="H948" t="s">
        <v>298</v>
      </c>
      <c r="I948" t="s">
        <v>299</v>
      </c>
      <c r="J948">
        <v>29.900000000000002</v>
      </c>
      <c r="K948" t="s">
        <v>315</v>
      </c>
    </row>
    <row r="949" spans="1:11">
      <c r="A949">
        <v>43532</v>
      </c>
      <c r="B949" t="s">
        <v>38</v>
      </c>
      <c r="C949" t="s">
        <v>309</v>
      </c>
      <c r="D949" t="s">
        <v>277</v>
      </c>
      <c r="E949">
        <v>1</v>
      </c>
      <c r="F949">
        <v>130</v>
      </c>
      <c r="G949">
        <v>0.23</v>
      </c>
      <c r="H949" t="s">
        <v>298</v>
      </c>
      <c r="I949" t="s">
        <v>299</v>
      </c>
      <c r="J949">
        <v>29.900000000000002</v>
      </c>
      <c r="K949" t="s">
        <v>315</v>
      </c>
    </row>
    <row r="950" spans="1:11">
      <c r="A950">
        <v>43535</v>
      </c>
      <c r="B950" t="s">
        <v>38</v>
      </c>
      <c r="C950" t="s">
        <v>309</v>
      </c>
      <c r="D950" t="s">
        <v>277</v>
      </c>
      <c r="E950">
        <v>1</v>
      </c>
      <c r="F950">
        <v>130</v>
      </c>
      <c r="G950">
        <v>0.23</v>
      </c>
      <c r="H950" t="s">
        <v>298</v>
      </c>
      <c r="I950" t="s">
        <v>299</v>
      </c>
      <c r="J950">
        <v>29.900000000000002</v>
      </c>
      <c r="K950" t="s">
        <v>315</v>
      </c>
    </row>
    <row r="951" spans="1:11">
      <c r="A951">
        <v>43541</v>
      </c>
      <c r="B951" t="s">
        <v>38</v>
      </c>
      <c r="C951" t="s">
        <v>309</v>
      </c>
      <c r="D951" t="s">
        <v>277</v>
      </c>
      <c r="E951">
        <v>1</v>
      </c>
      <c r="F951">
        <v>130</v>
      </c>
      <c r="G951">
        <v>0.23</v>
      </c>
      <c r="H951" t="s">
        <v>298</v>
      </c>
      <c r="I951" t="s">
        <v>299</v>
      </c>
      <c r="J951">
        <v>29.900000000000002</v>
      </c>
      <c r="K951" t="s">
        <v>315</v>
      </c>
    </row>
    <row r="952" spans="1:11">
      <c r="A952">
        <v>43542</v>
      </c>
      <c r="B952" t="s">
        <v>38</v>
      </c>
      <c r="C952" t="s">
        <v>309</v>
      </c>
      <c r="D952" t="s">
        <v>277</v>
      </c>
      <c r="E952">
        <v>1</v>
      </c>
      <c r="F952">
        <v>130</v>
      </c>
      <c r="G952">
        <v>0.23</v>
      </c>
      <c r="H952" t="s">
        <v>298</v>
      </c>
      <c r="I952" t="s">
        <v>299</v>
      </c>
      <c r="J952">
        <v>29.900000000000002</v>
      </c>
      <c r="K952" t="s">
        <v>315</v>
      </c>
    </row>
    <row r="953" spans="1:11">
      <c r="A953">
        <v>43546</v>
      </c>
      <c r="B953" t="s">
        <v>38</v>
      </c>
      <c r="C953" t="s">
        <v>309</v>
      </c>
      <c r="D953" t="s">
        <v>277</v>
      </c>
      <c r="E953">
        <v>1</v>
      </c>
      <c r="F953">
        <v>130</v>
      </c>
      <c r="G953">
        <v>0.23</v>
      </c>
      <c r="H953" t="s">
        <v>298</v>
      </c>
      <c r="I953" t="s">
        <v>299</v>
      </c>
      <c r="J953">
        <v>29.900000000000002</v>
      </c>
      <c r="K953" t="s">
        <v>315</v>
      </c>
    </row>
    <row r="954" spans="1:11">
      <c r="A954">
        <v>43547</v>
      </c>
      <c r="B954" t="s">
        <v>38</v>
      </c>
      <c r="C954" t="s">
        <v>309</v>
      </c>
      <c r="D954" t="s">
        <v>277</v>
      </c>
      <c r="E954">
        <v>1</v>
      </c>
      <c r="F954">
        <v>130</v>
      </c>
      <c r="G954">
        <v>0.23</v>
      </c>
      <c r="H954" t="s">
        <v>298</v>
      </c>
      <c r="I954" t="s">
        <v>299</v>
      </c>
      <c r="J954">
        <v>29.900000000000002</v>
      </c>
      <c r="K954" t="s">
        <v>315</v>
      </c>
    </row>
    <row r="955" spans="1:11">
      <c r="A955">
        <v>43575</v>
      </c>
      <c r="B955" t="s">
        <v>38</v>
      </c>
      <c r="C955" t="s">
        <v>309</v>
      </c>
      <c r="D955" t="s">
        <v>277</v>
      </c>
      <c r="E955">
        <v>1</v>
      </c>
      <c r="F955">
        <v>130</v>
      </c>
      <c r="G955">
        <v>0.23</v>
      </c>
      <c r="H955" t="s">
        <v>298</v>
      </c>
      <c r="I955" t="s">
        <v>299</v>
      </c>
      <c r="J955">
        <v>29.900000000000002</v>
      </c>
      <c r="K955" t="s">
        <v>315</v>
      </c>
    </row>
    <row r="956" spans="1:11">
      <c r="A956">
        <v>43576</v>
      </c>
      <c r="B956" t="s">
        <v>38</v>
      </c>
      <c r="C956" t="s">
        <v>309</v>
      </c>
      <c r="D956" t="s">
        <v>277</v>
      </c>
      <c r="E956">
        <v>1</v>
      </c>
      <c r="F956">
        <v>130</v>
      </c>
      <c r="G956">
        <v>0.23</v>
      </c>
      <c r="H956" t="s">
        <v>298</v>
      </c>
      <c r="I956" t="s">
        <v>299</v>
      </c>
      <c r="J956">
        <v>29.900000000000002</v>
      </c>
      <c r="K956" t="s">
        <v>315</v>
      </c>
    </row>
    <row r="957" spans="1:11">
      <c r="A957">
        <v>43583</v>
      </c>
      <c r="B957" t="s">
        <v>38</v>
      </c>
      <c r="C957" t="s">
        <v>309</v>
      </c>
      <c r="D957" t="s">
        <v>277</v>
      </c>
      <c r="E957">
        <v>1</v>
      </c>
      <c r="F957">
        <v>130</v>
      </c>
      <c r="G957">
        <v>0.23</v>
      </c>
      <c r="H957" t="s">
        <v>298</v>
      </c>
      <c r="I957" t="s">
        <v>299</v>
      </c>
      <c r="J957">
        <v>29.900000000000002</v>
      </c>
      <c r="K957" t="s">
        <v>315</v>
      </c>
    </row>
    <row r="958" spans="1:11">
      <c r="A958">
        <v>43592</v>
      </c>
      <c r="B958" t="s">
        <v>38</v>
      </c>
      <c r="C958" t="s">
        <v>309</v>
      </c>
      <c r="D958" t="s">
        <v>277</v>
      </c>
      <c r="E958">
        <v>1</v>
      </c>
      <c r="F958">
        <v>130</v>
      </c>
      <c r="G958">
        <v>0.23</v>
      </c>
      <c r="H958" t="s">
        <v>298</v>
      </c>
      <c r="I958" t="s">
        <v>299</v>
      </c>
      <c r="J958">
        <v>29.900000000000002</v>
      </c>
      <c r="K958" t="s">
        <v>315</v>
      </c>
    </row>
    <row r="959" spans="1:11">
      <c r="A959">
        <v>43596</v>
      </c>
      <c r="B959" t="s">
        <v>38</v>
      </c>
      <c r="C959" t="s">
        <v>309</v>
      </c>
      <c r="D959" t="s">
        <v>277</v>
      </c>
      <c r="E959">
        <v>1</v>
      </c>
      <c r="F959">
        <v>130</v>
      </c>
      <c r="G959">
        <v>0.23</v>
      </c>
      <c r="H959" t="s">
        <v>298</v>
      </c>
      <c r="I959" t="s">
        <v>299</v>
      </c>
      <c r="J959">
        <v>29.900000000000002</v>
      </c>
      <c r="K959" t="s">
        <v>315</v>
      </c>
    </row>
    <row r="960" spans="1:11">
      <c r="A960">
        <v>43601</v>
      </c>
      <c r="B960" t="s">
        <v>38</v>
      </c>
      <c r="C960" t="s">
        <v>309</v>
      </c>
      <c r="D960" t="s">
        <v>277</v>
      </c>
      <c r="E960">
        <v>1</v>
      </c>
      <c r="F960">
        <v>130</v>
      </c>
      <c r="G960">
        <v>0.23</v>
      </c>
      <c r="H960" t="s">
        <v>298</v>
      </c>
      <c r="I960" t="s">
        <v>299</v>
      </c>
      <c r="J960">
        <v>29.900000000000002</v>
      </c>
      <c r="K960" t="s">
        <v>315</v>
      </c>
    </row>
    <row r="961" spans="1:11">
      <c r="A961">
        <v>43611</v>
      </c>
      <c r="B961" t="s">
        <v>38</v>
      </c>
      <c r="C961" t="s">
        <v>309</v>
      </c>
      <c r="D961" t="s">
        <v>277</v>
      </c>
      <c r="E961">
        <v>1</v>
      </c>
      <c r="F961">
        <v>130</v>
      </c>
      <c r="G961">
        <v>0.23</v>
      </c>
      <c r="H961" t="s">
        <v>298</v>
      </c>
      <c r="I961" t="s">
        <v>299</v>
      </c>
      <c r="J961">
        <v>29.900000000000002</v>
      </c>
      <c r="K961" t="s">
        <v>315</v>
      </c>
    </row>
    <row r="962" spans="1:11">
      <c r="A962">
        <v>43618</v>
      </c>
      <c r="B962" t="s">
        <v>38</v>
      </c>
      <c r="C962" t="s">
        <v>309</v>
      </c>
      <c r="D962" t="s">
        <v>277</v>
      </c>
      <c r="E962">
        <v>1</v>
      </c>
      <c r="F962">
        <v>130</v>
      </c>
      <c r="G962">
        <v>0.23</v>
      </c>
      <c r="H962" t="s">
        <v>298</v>
      </c>
      <c r="I962" t="s">
        <v>299</v>
      </c>
      <c r="J962">
        <v>29.900000000000002</v>
      </c>
      <c r="K962" t="s">
        <v>315</v>
      </c>
    </row>
    <row r="963" spans="1:11">
      <c r="A963">
        <v>43629</v>
      </c>
      <c r="B963" t="s">
        <v>38</v>
      </c>
      <c r="C963" t="s">
        <v>309</v>
      </c>
      <c r="D963" t="s">
        <v>277</v>
      </c>
      <c r="E963">
        <v>1</v>
      </c>
      <c r="F963">
        <v>130</v>
      </c>
      <c r="G963">
        <v>0.23</v>
      </c>
      <c r="H963" t="s">
        <v>298</v>
      </c>
      <c r="I963" t="s">
        <v>299</v>
      </c>
      <c r="J963">
        <v>29.900000000000002</v>
      </c>
      <c r="K963" t="s">
        <v>315</v>
      </c>
    </row>
    <row r="964" spans="1:11">
      <c r="A964">
        <v>43641</v>
      </c>
      <c r="B964" t="s">
        <v>38</v>
      </c>
      <c r="C964" t="s">
        <v>309</v>
      </c>
      <c r="D964" t="s">
        <v>277</v>
      </c>
      <c r="E964">
        <v>1</v>
      </c>
      <c r="F964">
        <v>130</v>
      </c>
      <c r="G964">
        <v>0.23</v>
      </c>
      <c r="H964" t="s">
        <v>298</v>
      </c>
      <c r="I964" t="s">
        <v>299</v>
      </c>
      <c r="J964">
        <v>29.900000000000002</v>
      </c>
      <c r="K964" t="s">
        <v>315</v>
      </c>
    </row>
    <row r="965" spans="1:11">
      <c r="A965">
        <v>43653</v>
      </c>
      <c r="B965" t="s">
        <v>38</v>
      </c>
      <c r="C965" t="s">
        <v>309</v>
      </c>
      <c r="D965" t="s">
        <v>277</v>
      </c>
      <c r="E965">
        <v>1</v>
      </c>
      <c r="F965">
        <v>130</v>
      </c>
      <c r="G965">
        <v>0.23</v>
      </c>
      <c r="H965" t="s">
        <v>298</v>
      </c>
      <c r="I965" t="s">
        <v>299</v>
      </c>
      <c r="J965">
        <v>29.900000000000002</v>
      </c>
      <c r="K965" t="s">
        <v>315</v>
      </c>
    </row>
    <row r="966" spans="1:11">
      <c r="A966">
        <v>43658</v>
      </c>
      <c r="B966" t="s">
        <v>38</v>
      </c>
      <c r="C966" t="s">
        <v>309</v>
      </c>
      <c r="D966" t="s">
        <v>277</v>
      </c>
      <c r="E966">
        <v>1</v>
      </c>
      <c r="F966">
        <v>130</v>
      </c>
      <c r="G966">
        <v>0.23</v>
      </c>
      <c r="H966" t="s">
        <v>298</v>
      </c>
      <c r="I966" t="s">
        <v>299</v>
      </c>
      <c r="J966">
        <v>29.900000000000002</v>
      </c>
      <c r="K966" t="s">
        <v>315</v>
      </c>
    </row>
    <row r="967" spans="1:11">
      <c r="A967">
        <v>43660</v>
      </c>
      <c r="B967" t="s">
        <v>38</v>
      </c>
      <c r="C967" t="s">
        <v>309</v>
      </c>
      <c r="D967" t="s">
        <v>277</v>
      </c>
      <c r="E967">
        <v>1</v>
      </c>
      <c r="F967">
        <v>130</v>
      </c>
      <c r="G967">
        <v>0.23</v>
      </c>
      <c r="H967" t="s">
        <v>298</v>
      </c>
      <c r="I967" t="s">
        <v>299</v>
      </c>
      <c r="J967">
        <v>29.900000000000002</v>
      </c>
      <c r="K967" t="s">
        <v>315</v>
      </c>
    </row>
    <row r="968" spans="1:11">
      <c r="A968">
        <v>43666</v>
      </c>
      <c r="B968" t="s">
        <v>38</v>
      </c>
      <c r="C968" t="s">
        <v>309</v>
      </c>
      <c r="D968" t="s">
        <v>277</v>
      </c>
      <c r="E968">
        <v>1</v>
      </c>
      <c r="F968">
        <v>130</v>
      </c>
      <c r="G968">
        <v>0.23</v>
      </c>
      <c r="H968" t="s">
        <v>298</v>
      </c>
      <c r="I968" t="s">
        <v>299</v>
      </c>
      <c r="J968">
        <v>29.900000000000002</v>
      </c>
      <c r="K968" t="s">
        <v>315</v>
      </c>
    </row>
    <row r="969" spans="1:11">
      <c r="A969">
        <v>43687</v>
      </c>
      <c r="B969" t="s">
        <v>38</v>
      </c>
      <c r="C969" t="s">
        <v>309</v>
      </c>
      <c r="D969" t="s">
        <v>277</v>
      </c>
      <c r="E969">
        <v>1</v>
      </c>
      <c r="F969">
        <v>130</v>
      </c>
      <c r="G969">
        <v>0.23</v>
      </c>
      <c r="H969" t="s">
        <v>298</v>
      </c>
      <c r="I969" t="s">
        <v>299</v>
      </c>
      <c r="J969">
        <v>29.900000000000002</v>
      </c>
      <c r="K969" t="s">
        <v>315</v>
      </c>
    </row>
    <row r="970" spans="1:11">
      <c r="A970">
        <v>43709</v>
      </c>
      <c r="B970" t="s">
        <v>38</v>
      </c>
      <c r="C970" t="s">
        <v>309</v>
      </c>
      <c r="D970" t="s">
        <v>277</v>
      </c>
      <c r="E970">
        <v>1</v>
      </c>
      <c r="F970">
        <v>130</v>
      </c>
      <c r="G970">
        <v>0.23</v>
      </c>
      <c r="H970" t="s">
        <v>298</v>
      </c>
      <c r="I970" t="s">
        <v>299</v>
      </c>
      <c r="J970">
        <v>29.900000000000002</v>
      </c>
      <c r="K970" t="s">
        <v>315</v>
      </c>
    </row>
    <row r="971" spans="1:11">
      <c r="A971">
        <v>43716</v>
      </c>
      <c r="B971" t="s">
        <v>38</v>
      </c>
      <c r="C971" t="s">
        <v>309</v>
      </c>
      <c r="D971" t="s">
        <v>277</v>
      </c>
      <c r="E971">
        <v>1</v>
      </c>
      <c r="F971">
        <v>130</v>
      </c>
      <c r="G971">
        <v>0.23</v>
      </c>
      <c r="H971" t="s">
        <v>298</v>
      </c>
      <c r="I971" t="s">
        <v>299</v>
      </c>
      <c r="J971">
        <v>29.900000000000002</v>
      </c>
      <c r="K971" t="s">
        <v>315</v>
      </c>
    </row>
    <row r="972" spans="1:11">
      <c r="A972">
        <v>43730</v>
      </c>
      <c r="B972" t="s">
        <v>38</v>
      </c>
      <c r="C972" t="s">
        <v>309</v>
      </c>
      <c r="D972" t="s">
        <v>277</v>
      </c>
      <c r="E972">
        <v>1</v>
      </c>
      <c r="F972">
        <v>130</v>
      </c>
      <c r="G972">
        <v>0.23</v>
      </c>
      <c r="H972" t="s">
        <v>298</v>
      </c>
      <c r="I972" t="s">
        <v>299</v>
      </c>
      <c r="J972">
        <v>29.900000000000002</v>
      </c>
      <c r="K972" t="s">
        <v>315</v>
      </c>
    </row>
    <row r="973" spans="1:11">
      <c r="A973">
        <v>43737</v>
      </c>
      <c r="B973" t="s">
        <v>38</v>
      </c>
      <c r="C973" t="s">
        <v>309</v>
      </c>
      <c r="D973" t="s">
        <v>277</v>
      </c>
      <c r="E973">
        <v>1</v>
      </c>
      <c r="F973">
        <v>130</v>
      </c>
      <c r="G973">
        <v>0.23</v>
      </c>
      <c r="H973" t="s">
        <v>298</v>
      </c>
      <c r="I973" t="s">
        <v>299</v>
      </c>
      <c r="J973">
        <v>29.900000000000002</v>
      </c>
      <c r="K973" t="s">
        <v>315</v>
      </c>
    </row>
    <row r="974" spans="1:11">
      <c r="A974">
        <v>43741</v>
      </c>
      <c r="B974" t="s">
        <v>38</v>
      </c>
      <c r="C974" t="s">
        <v>309</v>
      </c>
      <c r="D974" t="s">
        <v>277</v>
      </c>
      <c r="E974">
        <v>1</v>
      </c>
      <c r="F974">
        <v>130</v>
      </c>
      <c r="G974">
        <v>0.23</v>
      </c>
      <c r="H974" t="s">
        <v>298</v>
      </c>
      <c r="I974" t="s">
        <v>299</v>
      </c>
      <c r="J974">
        <v>29.900000000000002</v>
      </c>
      <c r="K974" t="s">
        <v>315</v>
      </c>
    </row>
    <row r="975" spans="1:11">
      <c r="A975">
        <v>43748</v>
      </c>
      <c r="B975" t="s">
        <v>38</v>
      </c>
      <c r="C975" t="s">
        <v>309</v>
      </c>
      <c r="D975" t="s">
        <v>277</v>
      </c>
      <c r="E975">
        <v>1</v>
      </c>
      <c r="F975">
        <v>130</v>
      </c>
      <c r="G975">
        <v>0.23</v>
      </c>
      <c r="H975" t="s">
        <v>298</v>
      </c>
      <c r="I975" t="s">
        <v>299</v>
      </c>
      <c r="J975">
        <v>29.900000000000002</v>
      </c>
      <c r="K975" t="s">
        <v>315</v>
      </c>
    </row>
    <row r="976" spans="1:11">
      <c r="A976">
        <v>43750</v>
      </c>
      <c r="B976" t="s">
        <v>38</v>
      </c>
      <c r="C976" t="s">
        <v>309</v>
      </c>
      <c r="D976" t="s">
        <v>277</v>
      </c>
      <c r="E976">
        <v>1</v>
      </c>
      <c r="F976">
        <v>130</v>
      </c>
      <c r="G976">
        <v>0.23</v>
      </c>
      <c r="H976" t="s">
        <v>298</v>
      </c>
      <c r="I976" t="s">
        <v>299</v>
      </c>
      <c r="J976">
        <v>29.900000000000002</v>
      </c>
      <c r="K976" t="s">
        <v>315</v>
      </c>
    </row>
    <row r="977" spans="1:11">
      <c r="A977">
        <v>43755</v>
      </c>
      <c r="B977" t="s">
        <v>38</v>
      </c>
      <c r="C977" t="s">
        <v>309</v>
      </c>
      <c r="D977" t="s">
        <v>277</v>
      </c>
      <c r="E977">
        <v>1</v>
      </c>
      <c r="F977">
        <v>130</v>
      </c>
      <c r="G977">
        <v>0.23</v>
      </c>
      <c r="H977" t="s">
        <v>298</v>
      </c>
      <c r="I977" t="s">
        <v>299</v>
      </c>
      <c r="J977">
        <v>29.900000000000002</v>
      </c>
      <c r="K977" t="s">
        <v>315</v>
      </c>
    </row>
    <row r="978" spans="1:11">
      <c r="A978">
        <v>43758</v>
      </c>
      <c r="B978" t="s">
        <v>38</v>
      </c>
      <c r="C978" t="s">
        <v>309</v>
      </c>
      <c r="D978" t="s">
        <v>277</v>
      </c>
      <c r="E978">
        <v>1</v>
      </c>
      <c r="F978">
        <v>130</v>
      </c>
      <c r="G978">
        <v>0.23</v>
      </c>
      <c r="H978" t="s">
        <v>298</v>
      </c>
      <c r="I978" t="s">
        <v>299</v>
      </c>
      <c r="J978">
        <v>29.900000000000002</v>
      </c>
      <c r="K978" t="s">
        <v>315</v>
      </c>
    </row>
    <row r="979" spans="1:11">
      <c r="A979">
        <v>43764</v>
      </c>
      <c r="B979" t="s">
        <v>38</v>
      </c>
      <c r="C979" t="s">
        <v>309</v>
      </c>
      <c r="D979" t="s">
        <v>277</v>
      </c>
      <c r="E979">
        <v>1</v>
      </c>
      <c r="F979">
        <v>130</v>
      </c>
      <c r="G979">
        <v>0.23</v>
      </c>
      <c r="H979" t="s">
        <v>298</v>
      </c>
      <c r="I979" t="s">
        <v>299</v>
      </c>
      <c r="J979">
        <v>29.900000000000002</v>
      </c>
      <c r="K979" t="s">
        <v>315</v>
      </c>
    </row>
    <row r="980" spans="1:11">
      <c r="A980">
        <v>43765</v>
      </c>
      <c r="B980" t="s">
        <v>38</v>
      </c>
      <c r="C980" t="s">
        <v>309</v>
      </c>
      <c r="D980" t="s">
        <v>277</v>
      </c>
      <c r="E980">
        <v>1</v>
      </c>
      <c r="F980">
        <v>130</v>
      </c>
      <c r="G980">
        <v>0.23</v>
      </c>
      <c r="H980" t="s">
        <v>298</v>
      </c>
      <c r="I980" t="s">
        <v>299</v>
      </c>
      <c r="J980">
        <v>29.900000000000002</v>
      </c>
      <c r="K980" t="s">
        <v>315</v>
      </c>
    </row>
    <row r="981" spans="1:11">
      <c r="A981">
        <v>43768</v>
      </c>
      <c r="B981" t="s">
        <v>38</v>
      </c>
      <c r="C981" t="s">
        <v>309</v>
      </c>
      <c r="D981" t="s">
        <v>277</v>
      </c>
      <c r="E981">
        <v>1</v>
      </c>
      <c r="F981">
        <v>130</v>
      </c>
      <c r="G981">
        <v>0.23</v>
      </c>
      <c r="H981" t="s">
        <v>298</v>
      </c>
      <c r="I981" t="s">
        <v>299</v>
      </c>
      <c r="J981">
        <v>29.900000000000002</v>
      </c>
      <c r="K981" t="s">
        <v>315</v>
      </c>
    </row>
    <row r="982" spans="1:11">
      <c r="A982">
        <v>43771</v>
      </c>
      <c r="B982" t="s">
        <v>38</v>
      </c>
      <c r="C982" t="s">
        <v>309</v>
      </c>
      <c r="D982" t="s">
        <v>277</v>
      </c>
      <c r="E982">
        <v>1</v>
      </c>
      <c r="F982">
        <v>130</v>
      </c>
      <c r="G982">
        <v>0.23</v>
      </c>
      <c r="H982" t="s">
        <v>298</v>
      </c>
      <c r="I982" t="s">
        <v>299</v>
      </c>
      <c r="J982">
        <v>29.900000000000002</v>
      </c>
      <c r="K982" t="s">
        <v>315</v>
      </c>
    </row>
    <row r="983" spans="1:11">
      <c r="A983">
        <v>43773</v>
      </c>
      <c r="B983" t="s">
        <v>38</v>
      </c>
      <c r="C983" t="s">
        <v>309</v>
      </c>
      <c r="D983" t="s">
        <v>277</v>
      </c>
      <c r="E983">
        <v>1</v>
      </c>
      <c r="F983">
        <v>130</v>
      </c>
      <c r="G983">
        <v>0.23</v>
      </c>
      <c r="H983" t="s">
        <v>298</v>
      </c>
      <c r="I983" t="s">
        <v>299</v>
      </c>
      <c r="J983">
        <v>29.900000000000002</v>
      </c>
      <c r="K983" t="s">
        <v>315</v>
      </c>
    </row>
    <row r="984" spans="1:11">
      <c r="A984">
        <v>43779</v>
      </c>
      <c r="B984" t="s">
        <v>38</v>
      </c>
      <c r="C984" t="s">
        <v>309</v>
      </c>
      <c r="D984" t="s">
        <v>277</v>
      </c>
      <c r="E984">
        <v>1</v>
      </c>
      <c r="F984">
        <v>130</v>
      </c>
      <c r="G984">
        <v>0.23</v>
      </c>
      <c r="H984" t="s">
        <v>298</v>
      </c>
      <c r="I984" t="s">
        <v>299</v>
      </c>
      <c r="J984">
        <v>29.900000000000002</v>
      </c>
      <c r="K984" t="s">
        <v>315</v>
      </c>
    </row>
    <row r="985" spans="1:11">
      <c r="A985">
        <v>43783</v>
      </c>
      <c r="B985" t="s">
        <v>38</v>
      </c>
      <c r="C985" t="s">
        <v>309</v>
      </c>
      <c r="D985" t="s">
        <v>277</v>
      </c>
      <c r="E985">
        <v>1</v>
      </c>
      <c r="F985">
        <v>130</v>
      </c>
      <c r="G985">
        <v>0.23</v>
      </c>
      <c r="H985" t="s">
        <v>298</v>
      </c>
      <c r="I985" t="s">
        <v>299</v>
      </c>
      <c r="J985">
        <v>29.900000000000002</v>
      </c>
      <c r="K985" t="s">
        <v>315</v>
      </c>
    </row>
    <row r="986" spans="1:11">
      <c r="A986">
        <v>43785</v>
      </c>
      <c r="B986" t="s">
        <v>38</v>
      </c>
      <c r="C986" t="s">
        <v>309</v>
      </c>
      <c r="D986" t="s">
        <v>277</v>
      </c>
      <c r="E986">
        <v>1</v>
      </c>
      <c r="F986">
        <v>130</v>
      </c>
      <c r="G986">
        <v>0.23</v>
      </c>
      <c r="H986" t="s">
        <v>298</v>
      </c>
      <c r="I986" t="s">
        <v>299</v>
      </c>
      <c r="J986">
        <v>29.900000000000002</v>
      </c>
      <c r="K986" t="s">
        <v>315</v>
      </c>
    </row>
    <row r="987" spans="1:11">
      <c r="A987">
        <v>43792</v>
      </c>
      <c r="B987" t="s">
        <v>38</v>
      </c>
      <c r="C987" t="s">
        <v>309</v>
      </c>
      <c r="D987" t="s">
        <v>277</v>
      </c>
      <c r="E987">
        <v>1</v>
      </c>
      <c r="F987">
        <v>130</v>
      </c>
      <c r="G987">
        <v>0.23</v>
      </c>
      <c r="H987" t="s">
        <v>298</v>
      </c>
      <c r="I987" t="s">
        <v>299</v>
      </c>
      <c r="J987">
        <v>29.900000000000002</v>
      </c>
      <c r="K987" t="s">
        <v>315</v>
      </c>
    </row>
    <row r="988" spans="1:11">
      <c r="A988">
        <v>43793</v>
      </c>
      <c r="B988" t="s">
        <v>38</v>
      </c>
      <c r="C988" t="s">
        <v>309</v>
      </c>
      <c r="D988" t="s">
        <v>277</v>
      </c>
      <c r="E988">
        <v>1</v>
      </c>
      <c r="F988">
        <v>130</v>
      </c>
      <c r="G988">
        <v>0.23</v>
      </c>
      <c r="H988" t="s">
        <v>298</v>
      </c>
      <c r="I988" t="s">
        <v>299</v>
      </c>
      <c r="J988">
        <v>29.900000000000002</v>
      </c>
      <c r="K988" t="s">
        <v>315</v>
      </c>
    </row>
    <row r="989" spans="1:11">
      <c r="A989">
        <v>43795</v>
      </c>
      <c r="B989" t="s">
        <v>38</v>
      </c>
      <c r="C989" t="s">
        <v>309</v>
      </c>
      <c r="D989" t="s">
        <v>277</v>
      </c>
      <c r="E989">
        <v>1</v>
      </c>
      <c r="F989">
        <v>130</v>
      </c>
      <c r="G989">
        <v>0.23</v>
      </c>
      <c r="H989" t="s">
        <v>298</v>
      </c>
      <c r="I989" t="s">
        <v>299</v>
      </c>
      <c r="J989">
        <v>29.900000000000002</v>
      </c>
      <c r="K989" t="s">
        <v>315</v>
      </c>
    </row>
    <row r="990" spans="1:11">
      <c r="A990">
        <v>43798</v>
      </c>
      <c r="B990" t="s">
        <v>38</v>
      </c>
      <c r="C990" t="s">
        <v>309</v>
      </c>
      <c r="D990" t="s">
        <v>277</v>
      </c>
      <c r="E990">
        <v>1</v>
      </c>
      <c r="F990">
        <v>130</v>
      </c>
      <c r="G990">
        <v>0.23</v>
      </c>
      <c r="H990" t="s">
        <v>298</v>
      </c>
      <c r="I990" t="s">
        <v>299</v>
      </c>
      <c r="J990">
        <v>29.900000000000002</v>
      </c>
      <c r="K990" t="s">
        <v>315</v>
      </c>
    </row>
    <row r="991" spans="1:11">
      <c r="A991">
        <v>43799</v>
      </c>
      <c r="B991" t="s">
        <v>38</v>
      </c>
      <c r="C991" t="s">
        <v>309</v>
      </c>
      <c r="D991" t="s">
        <v>277</v>
      </c>
      <c r="E991">
        <v>1</v>
      </c>
      <c r="F991">
        <v>130</v>
      </c>
      <c r="G991">
        <v>0.23</v>
      </c>
      <c r="H991" t="s">
        <v>298</v>
      </c>
      <c r="I991" t="s">
        <v>299</v>
      </c>
      <c r="J991">
        <v>29.900000000000002</v>
      </c>
      <c r="K991" t="s">
        <v>315</v>
      </c>
    </row>
    <row r="992" spans="1:11">
      <c r="A992">
        <v>43805</v>
      </c>
      <c r="B992" t="s">
        <v>38</v>
      </c>
      <c r="C992" t="s">
        <v>309</v>
      </c>
      <c r="D992" t="s">
        <v>277</v>
      </c>
      <c r="E992">
        <v>1</v>
      </c>
      <c r="F992">
        <v>130</v>
      </c>
      <c r="G992">
        <v>0.23</v>
      </c>
      <c r="H992" t="s">
        <v>298</v>
      </c>
      <c r="I992" t="s">
        <v>299</v>
      </c>
      <c r="J992">
        <v>29.900000000000002</v>
      </c>
      <c r="K992" t="s">
        <v>315</v>
      </c>
    </row>
    <row r="993" spans="1:11">
      <c r="A993">
        <v>43806</v>
      </c>
      <c r="B993" t="s">
        <v>38</v>
      </c>
      <c r="C993" t="s">
        <v>309</v>
      </c>
      <c r="D993" t="s">
        <v>277</v>
      </c>
      <c r="E993">
        <v>1</v>
      </c>
      <c r="F993">
        <v>130</v>
      </c>
      <c r="G993">
        <v>0.23</v>
      </c>
      <c r="H993" t="s">
        <v>298</v>
      </c>
      <c r="I993" t="s">
        <v>299</v>
      </c>
      <c r="J993">
        <v>29.900000000000002</v>
      </c>
      <c r="K993" t="s">
        <v>315</v>
      </c>
    </row>
    <row r="994" spans="1:11">
      <c r="A994">
        <v>43807</v>
      </c>
      <c r="B994" t="s">
        <v>38</v>
      </c>
      <c r="C994" t="s">
        <v>309</v>
      </c>
      <c r="D994" t="s">
        <v>277</v>
      </c>
      <c r="E994">
        <v>1</v>
      </c>
      <c r="F994">
        <v>130</v>
      </c>
      <c r="G994">
        <v>0.23</v>
      </c>
      <c r="H994" t="s">
        <v>298</v>
      </c>
      <c r="I994" t="s">
        <v>299</v>
      </c>
      <c r="J994">
        <v>29.900000000000002</v>
      </c>
      <c r="K994" t="s">
        <v>315</v>
      </c>
    </row>
    <row r="995" spans="1:11">
      <c r="A995">
        <v>43811</v>
      </c>
      <c r="B995" t="s">
        <v>38</v>
      </c>
      <c r="C995" t="s">
        <v>309</v>
      </c>
      <c r="D995" t="s">
        <v>277</v>
      </c>
      <c r="E995">
        <v>1</v>
      </c>
      <c r="F995">
        <v>130</v>
      </c>
      <c r="G995">
        <v>0.23</v>
      </c>
      <c r="H995" t="s">
        <v>298</v>
      </c>
      <c r="I995" t="s">
        <v>299</v>
      </c>
      <c r="J995">
        <v>29.900000000000002</v>
      </c>
      <c r="K995" t="s">
        <v>315</v>
      </c>
    </row>
    <row r="996" spans="1:11">
      <c r="A996">
        <v>43812</v>
      </c>
      <c r="B996" t="s">
        <v>38</v>
      </c>
      <c r="C996" t="s">
        <v>309</v>
      </c>
      <c r="D996" t="s">
        <v>277</v>
      </c>
      <c r="E996">
        <v>1</v>
      </c>
      <c r="F996">
        <v>130</v>
      </c>
      <c r="G996">
        <v>0.23</v>
      </c>
      <c r="H996" t="s">
        <v>298</v>
      </c>
      <c r="I996" t="s">
        <v>299</v>
      </c>
      <c r="J996">
        <v>29.900000000000002</v>
      </c>
      <c r="K996" t="s">
        <v>315</v>
      </c>
    </row>
    <row r="997" spans="1:11">
      <c r="A997">
        <v>43813</v>
      </c>
      <c r="B997" t="s">
        <v>38</v>
      </c>
      <c r="C997" t="s">
        <v>309</v>
      </c>
      <c r="D997" t="s">
        <v>277</v>
      </c>
      <c r="E997">
        <v>1</v>
      </c>
      <c r="F997">
        <v>130</v>
      </c>
      <c r="G997">
        <v>0.23</v>
      </c>
      <c r="H997" t="s">
        <v>298</v>
      </c>
      <c r="I997" t="s">
        <v>299</v>
      </c>
      <c r="J997">
        <v>29.900000000000002</v>
      </c>
      <c r="K997" t="s">
        <v>315</v>
      </c>
    </row>
    <row r="998" spans="1:11">
      <c r="A998">
        <v>43814</v>
      </c>
      <c r="B998" t="s">
        <v>38</v>
      </c>
      <c r="C998" t="s">
        <v>309</v>
      </c>
      <c r="D998" t="s">
        <v>277</v>
      </c>
      <c r="E998">
        <v>1</v>
      </c>
      <c r="F998">
        <v>130</v>
      </c>
      <c r="G998">
        <v>0.23</v>
      </c>
      <c r="H998" t="s">
        <v>298</v>
      </c>
      <c r="I998" t="s">
        <v>299</v>
      </c>
      <c r="J998">
        <v>29.900000000000002</v>
      </c>
      <c r="K998" t="s">
        <v>315</v>
      </c>
    </row>
    <row r="999" spans="1:11">
      <c r="A999">
        <v>43821</v>
      </c>
      <c r="B999" t="s">
        <v>38</v>
      </c>
      <c r="C999" t="s">
        <v>309</v>
      </c>
      <c r="D999" t="s">
        <v>277</v>
      </c>
      <c r="E999">
        <v>1</v>
      </c>
      <c r="F999">
        <v>130</v>
      </c>
      <c r="G999">
        <v>0.23</v>
      </c>
      <c r="H999" t="s">
        <v>298</v>
      </c>
      <c r="I999" t="s">
        <v>299</v>
      </c>
      <c r="J999">
        <v>29.900000000000002</v>
      </c>
      <c r="K999" t="s">
        <v>315</v>
      </c>
    </row>
    <row r="1000" spans="1:11">
      <c r="A1000">
        <v>43827</v>
      </c>
      <c r="B1000" t="s">
        <v>38</v>
      </c>
      <c r="C1000" t="s">
        <v>309</v>
      </c>
      <c r="D1000" t="s">
        <v>277</v>
      </c>
      <c r="E1000">
        <v>1</v>
      </c>
      <c r="F1000">
        <v>130</v>
      </c>
      <c r="G1000">
        <v>0.23</v>
      </c>
      <c r="H1000" t="s">
        <v>298</v>
      </c>
      <c r="I1000" t="s">
        <v>299</v>
      </c>
      <c r="J1000">
        <v>29.900000000000002</v>
      </c>
      <c r="K1000" t="s">
        <v>315</v>
      </c>
    </row>
    <row r="1001" spans="1:11">
      <c r="A1001">
        <v>43128</v>
      </c>
      <c r="B1001" t="s">
        <v>23</v>
      </c>
      <c r="C1001" t="s">
        <v>309</v>
      </c>
      <c r="D1001" t="s">
        <v>277</v>
      </c>
      <c r="E1001">
        <v>1</v>
      </c>
      <c r="F1001">
        <v>130</v>
      </c>
      <c r="G1001">
        <v>0.23</v>
      </c>
      <c r="H1001" t="s">
        <v>298</v>
      </c>
      <c r="I1001" t="s">
        <v>299</v>
      </c>
      <c r="J1001">
        <v>29.900000000000002</v>
      </c>
      <c r="K1001" t="s">
        <v>315</v>
      </c>
    </row>
    <row r="1002" spans="1:11">
      <c r="A1002">
        <v>43137</v>
      </c>
      <c r="B1002" t="s">
        <v>23</v>
      </c>
      <c r="C1002" t="s">
        <v>309</v>
      </c>
      <c r="D1002" t="s">
        <v>277</v>
      </c>
      <c r="E1002">
        <v>1</v>
      </c>
      <c r="F1002">
        <v>130</v>
      </c>
      <c r="G1002">
        <v>0.23</v>
      </c>
      <c r="H1002" t="s">
        <v>298</v>
      </c>
      <c r="I1002" t="s">
        <v>299</v>
      </c>
      <c r="J1002">
        <v>29.900000000000002</v>
      </c>
      <c r="K1002" t="s">
        <v>315</v>
      </c>
    </row>
    <row r="1003" spans="1:11">
      <c r="A1003">
        <v>43147</v>
      </c>
      <c r="B1003" t="s">
        <v>23</v>
      </c>
      <c r="C1003" t="s">
        <v>309</v>
      </c>
      <c r="D1003" t="s">
        <v>277</v>
      </c>
      <c r="E1003">
        <v>1</v>
      </c>
      <c r="F1003">
        <v>130</v>
      </c>
      <c r="G1003">
        <v>0.23</v>
      </c>
      <c r="H1003" t="s">
        <v>298</v>
      </c>
      <c r="I1003" t="s">
        <v>299</v>
      </c>
      <c r="J1003">
        <v>29.900000000000002</v>
      </c>
      <c r="K1003" t="s">
        <v>315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482A3802-D39C-4A4B-9932-0B73F5223164}">
  <ds:schemaRefs/>
</ds:datastoreItem>
</file>

<file path=customXml/itemProps2.xml><?xml version="1.0" encoding="utf-8"?>
<ds:datastoreItem xmlns:ds="http://schemas.openxmlformats.org/officeDocument/2006/customXml" ds:itemID="{127D482E-7BF8-48AB-A7F0-1D905411D667}">
  <ds:schemaRefs/>
</ds:datastoreItem>
</file>

<file path=customXml/itemProps3.xml><?xml version="1.0" encoding="utf-8"?>
<ds:datastoreItem xmlns:ds="http://schemas.openxmlformats.org/officeDocument/2006/customXml" ds:itemID="{4B9D0BA7-B1B1-4DE4-AA76-36E7F55B698C}">
  <ds:schemaRefs/>
</ds:datastoreItem>
</file>

<file path=customXml/itemProps4.xml><?xml version="1.0" encoding="utf-8"?>
<ds:datastoreItem xmlns:ds="http://schemas.openxmlformats.org/officeDocument/2006/customXml" ds:itemID="{F80119F5-6E65-42E3-8EC8-F41295EF9932}">
  <ds:schemaRefs/>
</ds:datastoreItem>
</file>

<file path=customXml/itemProps5.xml><?xml version="1.0" encoding="utf-8"?>
<ds:datastoreItem xmlns:ds="http://schemas.openxmlformats.org/officeDocument/2006/customXml" ds:itemID="{E96D1FFF-28DB-468C-A09A-F50FDFA461B6}">
  <ds:schemaRefs/>
</ds:datastoreItem>
</file>

<file path=customXml/itemProps6.xml><?xml version="1.0" encoding="utf-8"?>
<ds:datastoreItem xmlns:ds="http://schemas.openxmlformats.org/officeDocument/2006/customXml" ds:itemID="{F792E3DC-B9ED-4A33-A516-FEA5F58D058C}">
  <ds:schemaRefs/>
</ds:datastoreItem>
</file>

<file path=customXml/itemProps7.xml><?xml version="1.0" encoding="utf-8"?>
<ds:datastoreItem xmlns:ds="http://schemas.openxmlformats.org/officeDocument/2006/customXml" ds:itemID="{86C453BF-922C-45AB-B032-F2AE5CDDA5E0}">
  <ds:schemaRefs/>
</ds:datastoreItem>
</file>

<file path=customXml/itemProps8.xml><?xml version="1.0" encoding="utf-8"?>
<ds:datastoreItem xmlns:ds="http://schemas.openxmlformats.org/officeDocument/2006/customXml" ds:itemID="{EA0B41A5-CED8-4BED-9EBC-71320DFE156C}">
  <ds:schemaRefs/>
</ds:datastoreItem>
</file>

<file path=customXml/itemProps9.xml><?xml version="1.0" encoding="utf-8"?>
<ds:datastoreItem xmlns:ds="http://schemas.openxmlformats.org/officeDocument/2006/customXml" ds:itemID="{B3525BA6-99DB-4134-8BE2-8B62873BBE02}">
  <ds:schemaRefs/>
</ds:datastoreItem>
</file>

<file path=customXml/itemProps10.xml><?xml version="1.0" encoding="utf-8"?>
<ds:datastoreItem xmlns:ds="http://schemas.openxmlformats.org/officeDocument/2006/customXml" ds:itemID="{DDFA50A6-5C0B-41FE-AF9F-629D7AB65B47}">
  <ds:schemaRefs/>
</ds:datastoreItem>
</file>

<file path=customXml/itemProps11.xml><?xml version="1.0" encoding="utf-8"?>
<ds:datastoreItem xmlns:ds="http://schemas.openxmlformats.org/officeDocument/2006/customXml" ds:itemID="{AECB256B-8A6F-4FF7-919A-F207238E2D1F}">
  <ds:schemaRefs/>
</ds:datastoreItem>
</file>

<file path=customXml/itemProps12.xml><?xml version="1.0" encoding="utf-8"?>
<ds:datastoreItem xmlns:ds="http://schemas.openxmlformats.org/officeDocument/2006/customXml" ds:itemID="{EEE6EC5B-4D19-4F40-8570-D8FF03518805}">
  <ds:schemaRefs/>
</ds:datastoreItem>
</file>

<file path=customXml/itemProps13.xml><?xml version="1.0" encoding="utf-8"?>
<ds:datastoreItem xmlns:ds="http://schemas.openxmlformats.org/officeDocument/2006/customXml" ds:itemID="{CF6739A9-7B08-4107-B84E-B08AFE9AA482}">
  <ds:schemaRefs/>
</ds:datastoreItem>
</file>

<file path=customXml/itemProps14.xml><?xml version="1.0" encoding="utf-8"?>
<ds:datastoreItem xmlns:ds="http://schemas.openxmlformats.org/officeDocument/2006/customXml" ds:itemID="{2087CA42-8F8C-4C9F-BE61-8D0AD6CA7950}">
  <ds:schemaRefs/>
</ds:datastoreItem>
</file>

<file path=customXml/itemProps15.xml><?xml version="1.0" encoding="utf-8"?>
<ds:datastoreItem xmlns:ds="http://schemas.openxmlformats.org/officeDocument/2006/customXml" ds:itemID="{B4B2F984-3DFB-4A41-B6C3-0F94037EFCF0}">
  <ds:schemaRefs/>
</ds:datastoreItem>
</file>

<file path=customXml/itemProps16.xml><?xml version="1.0" encoding="utf-8"?>
<ds:datastoreItem xmlns:ds="http://schemas.openxmlformats.org/officeDocument/2006/customXml" ds:itemID="{E05EF4F7-7C41-48F1-A3A5-2E98135B6BE2}">
  <ds:schemaRefs/>
</ds:datastoreItem>
</file>

<file path=customXml/itemProps17.xml><?xml version="1.0" encoding="utf-8"?>
<ds:datastoreItem xmlns:ds="http://schemas.openxmlformats.org/officeDocument/2006/customXml" ds:itemID="{0B8DA1F6-C1D4-4EB3-9A4C-F0C5A7D863A7}">
  <ds:schemaRefs/>
</ds:datastoreItem>
</file>

<file path=customXml/itemProps18.xml><?xml version="1.0" encoding="utf-8"?>
<ds:datastoreItem xmlns:ds="http://schemas.openxmlformats.org/officeDocument/2006/customXml" ds:itemID="{EF87C957-35D9-4BF8-8D94-80CB37C12C1A}">
  <ds:schemaRefs/>
</ds:datastoreItem>
</file>

<file path=customXml/itemProps19.xml><?xml version="1.0" encoding="utf-8"?>
<ds:datastoreItem xmlns:ds="http://schemas.openxmlformats.org/officeDocument/2006/customXml" ds:itemID="{5E9889E4-F35B-4578-B422-F28BAC863677}">
  <ds:schemaRefs/>
</ds:datastoreItem>
</file>

<file path=customXml/itemProps20.xml><?xml version="1.0" encoding="utf-8"?>
<ds:datastoreItem xmlns:ds="http://schemas.openxmlformats.org/officeDocument/2006/customXml" ds:itemID="{3A55C036-8889-4337-9D25-66C5A2F3E5ED}">
  <ds:schemaRefs/>
</ds:datastoreItem>
</file>

<file path=customXml/itemProps21.xml><?xml version="1.0" encoding="utf-8"?>
<ds:datastoreItem xmlns:ds="http://schemas.openxmlformats.org/officeDocument/2006/customXml" ds:itemID="{04B85EF7-B761-4240-81F3-23366505DFA1}">
  <ds:schemaRefs/>
</ds:datastoreItem>
</file>

<file path=customXml/itemProps22.xml><?xml version="1.0" encoding="utf-8"?>
<ds:datastoreItem xmlns:ds="http://schemas.openxmlformats.org/officeDocument/2006/customXml" ds:itemID="{CEA14B2F-BC47-4FE1-B0CB-179D230B0164}">
  <ds:schemaRefs/>
</ds:datastoreItem>
</file>

<file path=customXml/itemProps23.xml><?xml version="1.0" encoding="utf-8"?>
<ds:datastoreItem xmlns:ds="http://schemas.openxmlformats.org/officeDocument/2006/customXml" ds:itemID="{B55350A3-CFD2-4D4A-9BE8-E45352533425}">
  <ds:schemaRefs/>
</ds:datastoreItem>
</file>

<file path=customXml/itemProps24.xml><?xml version="1.0" encoding="utf-8"?>
<ds:datastoreItem xmlns:ds="http://schemas.openxmlformats.org/officeDocument/2006/customXml" ds:itemID="{F6CAD6F2-FE29-4633-B45D-0BA6560C3AD0}">
  <ds:schemaRefs/>
</ds:datastoreItem>
</file>

<file path=customXml/itemProps25.xml><?xml version="1.0" encoding="utf-8"?>
<ds:datastoreItem xmlns:ds="http://schemas.openxmlformats.org/officeDocument/2006/customXml" ds:itemID="{0810C749-F502-49BB-8CAD-095A186B6087}">
  <ds:schemaRefs/>
</ds:datastoreItem>
</file>

<file path=customXml/itemProps26.xml><?xml version="1.0" encoding="utf-8"?>
<ds:datastoreItem xmlns:ds="http://schemas.openxmlformats.org/officeDocument/2006/customXml" ds:itemID="{77F2211A-DB9C-4CC9-BBB8-C91E2F557420}">
  <ds:schemaRefs/>
</ds:datastoreItem>
</file>

<file path=customXml/itemProps27.xml><?xml version="1.0" encoding="utf-8"?>
<ds:datastoreItem xmlns:ds="http://schemas.openxmlformats.org/officeDocument/2006/customXml" ds:itemID="{BA9EFBA8-1FBE-4413-85DD-BD5E41EBDC59}">
  <ds:schemaRefs/>
</ds:datastoreItem>
</file>

<file path=customXml/itemProps28.xml><?xml version="1.0" encoding="utf-8"?>
<ds:datastoreItem xmlns:ds="http://schemas.openxmlformats.org/officeDocument/2006/customXml" ds:itemID="{C85DA0B3-288C-4117-918B-57471174F70D}">
  <ds:schemaRefs/>
</ds:datastoreItem>
</file>

<file path=customXml/itemProps29.xml><?xml version="1.0" encoding="utf-8"?>
<ds:datastoreItem xmlns:ds="http://schemas.openxmlformats.org/officeDocument/2006/customXml" ds:itemID="{C5995B2F-211C-4BFC-B2EE-DE3658F1A881}">
  <ds:schemaRefs/>
</ds:datastoreItem>
</file>

<file path=customXml/itemProps30.xml><?xml version="1.0" encoding="utf-8"?>
<ds:datastoreItem xmlns:ds="http://schemas.openxmlformats.org/officeDocument/2006/customXml" ds:itemID="{0976A66A-24A6-4BAE-80CE-8816DD64F394}">
  <ds:schemaRefs/>
</ds:datastoreItem>
</file>

<file path=customXml/itemProps31.xml><?xml version="1.0" encoding="utf-8"?>
<ds:datastoreItem xmlns:ds="http://schemas.openxmlformats.org/officeDocument/2006/customXml" ds:itemID="{A6B08425-16F5-4F45-A5F7-68D4C83E5B32}">
  <ds:schemaRefs/>
</ds:datastoreItem>
</file>

<file path=customXml/itemProps32.xml><?xml version="1.0" encoding="utf-8"?>
<ds:datastoreItem xmlns:ds="http://schemas.openxmlformats.org/officeDocument/2006/customXml" ds:itemID="{6F1698AA-9158-4863-867D-8123A8871857}">
  <ds:schemaRefs/>
</ds:datastoreItem>
</file>

<file path=customXml/itemProps33.xml><?xml version="1.0" encoding="utf-8"?>
<ds:datastoreItem xmlns:ds="http://schemas.openxmlformats.org/officeDocument/2006/customXml" ds:itemID="{C6275567-DF44-4B58-94F5-E2CCD8366F25}">
  <ds:schemaRefs/>
</ds:datastoreItem>
</file>

<file path=customXml/itemProps34.xml><?xml version="1.0" encoding="utf-8"?>
<ds:datastoreItem xmlns:ds="http://schemas.openxmlformats.org/officeDocument/2006/customXml" ds:itemID="{E77F1DAD-9205-40E8-BA06-82BA2E16B6A1}">
  <ds:schemaRefs/>
</ds:datastoreItem>
</file>

<file path=customXml/itemProps35.xml><?xml version="1.0" encoding="utf-8"?>
<ds:datastoreItem xmlns:ds="http://schemas.openxmlformats.org/officeDocument/2006/customXml" ds:itemID="{7769C07A-D261-410C-9EC5-09F3DFCDAFD6}">
  <ds:schemaRefs/>
</ds:datastoreItem>
</file>

<file path=customXml/itemProps36.xml><?xml version="1.0" encoding="utf-8"?>
<ds:datastoreItem xmlns:ds="http://schemas.openxmlformats.org/officeDocument/2006/customXml" ds:itemID="{FEC3AE60-7FFF-4DEA-9241-7B5F578654F9}">
  <ds:schemaRefs/>
</ds:datastoreItem>
</file>

<file path=customXml/itemProps37.xml><?xml version="1.0" encoding="utf-8"?>
<ds:datastoreItem xmlns:ds="http://schemas.openxmlformats.org/officeDocument/2006/customXml" ds:itemID="{15683B03-DFDD-4540-9179-DEAFB74A2EEB}">
  <ds:schemaRefs/>
</ds:datastoreItem>
</file>

<file path=customXml/itemProps38.xml><?xml version="1.0" encoding="utf-8"?>
<ds:datastoreItem xmlns:ds="http://schemas.openxmlformats.org/officeDocument/2006/customXml" ds:itemID="{F47DCB77-8959-4915-890E-1379517B3BD2}">
  <ds:schemaRefs/>
</ds:datastoreItem>
</file>

<file path=customXml/itemProps39.xml><?xml version="1.0" encoding="utf-8"?>
<ds:datastoreItem xmlns:ds="http://schemas.openxmlformats.org/officeDocument/2006/customXml" ds:itemID="{2ED1909F-2CA3-4ED9-B7E7-711859F3A8CF}">
  <ds:schemaRefs/>
</ds:datastoreItem>
</file>

<file path=customXml/itemProps40.xml><?xml version="1.0" encoding="utf-8"?>
<ds:datastoreItem xmlns:ds="http://schemas.openxmlformats.org/officeDocument/2006/customXml" ds:itemID="{50A0FC10-96BC-4E3F-82BA-5ACD9169925A}">
  <ds:schemaRefs/>
</ds:datastoreItem>
</file>

<file path=customXml/itemProps41.xml><?xml version="1.0" encoding="utf-8"?>
<ds:datastoreItem xmlns:ds="http://schemas.openxmlformats.org/officeDocument/2006/customXml" ds:itemID="{61C73FCF-E961-469F-8F43-C55CDD49483C}">
  <ds:schemaRefs/>
</ds:datastoreItem>
</file>

<file path=customXml/itemProps42.xml><?xml version="1.0" encoding="utf-8"?>
<ds:datastoreItem xmlns:ds="http://schemas.openxmlformats.org/officeDocument/2006/customXml" ds:itemID="{5A176403-14B2-4FC2-819D-E4D0372D6019}">
  <ds:schemaRefs/>
</ds:datastoreItem>
</file>

<file path=customXml/itemProps43.xml><?xml version="1.0" encoding="utf-8"?>
<ds:datastoreItem xmlns:ds="http://schemas.openxmlformats.org/officeDocument/2006/customXml" ds:itemID="{B2E8593A-2A65-43BE-A84D-58A04DAD6ABA}">
  <ds:schemaRefs/>
</ds:datastoreItem>
</file>

<file path=customXml/itemProps44.xml><?xml version="1.0" encoding="utf-8"?>
<ds:datastoreItem xmlns:ds="http://schemas.openxmlformats.org/officeDocument/2006/customXml" ds:itemID="{CEA04CBE-00EB-4DA8-BB1D-BC22FCA109F5}">
  <ds:schemaRefs/>
</ds:datastoreItem>
</file>

<file path=customXml/itemProps45.xml><?xml version="1.0" encoding="utf-8"?>
<ds:datastoreItem xmlns:ds="http://schemas.openxmlformats.org/officeDocument/2006/customXml" ds:itemID="{8B465F1D-454D-4481-8693-19132531BCDB}">
  <ds:schemaRefs/>
</ds:datastoreItem>
</file>

<file path=customXml/itemProps46.xml><?xml version="1.0" encoding="utf-8"?>
<ds:datastoreItem xmlns:ds="http://schemas.openxmlformats.org/officeDocument/2006/customXml" ds:itemID="{818FC36B-7B04-49F6-96C6-F8B1AFFE0383}">
  <ds:schemaRefs/>
</ds:datastoreItem>
</file>

<file path=customXml/itemProps47.xml><?xml version="1.0" encoding="utf-8"?>
<ds:datastoreItem xmlns:ds="http://schemas.openxmlformats.org/officeDocument/2006/customXml" ds:itemID="{A020C081-1F3E-47C4-A383-34B17FA77B8C}">
  <ds:schemaRefs/>
</ds:datastoreItem>
</file>

<file path=customXml/itemProps48.xml><?xml version="1.0" encoding="utf-8"?>
<ds:datastoreItem xmlns:ds="http://schemas.openxmlformats.org/officeDocument/2006/customXml" ds:itemID="{E677E8DE-920F-4C2A-8724-24BBF92AE0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Project_Overview</vt:lpstr>
      <vt:lpstr>Dashboard</vt:lpstr>
      <vt:lpstr>Dates</vt:lpstr>
      <vt:lpstr>Managers</vt:lpstr>
      <vt:lpstr>Stores</vt:lpstr>
      <vt:lpstr>Products</vt:lpstr>
      <vt:lpstr>Commission</vt:lpstr>
      <vt:lpstr>Sales</vt:lpstr>
      <vt:lpstr>Pivot_tables&amp;testing</vt:lpstr>
      <vt:lpstr>Business_insight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taylor</dc:creator>
  <cp:lastModifiedBy>Min Swam Htet Paing</cp:lastModifiedBy>
  <dcterms:created xsi:type="dcterms:W3CDTF">2020-06-01T23:18:55Z</dcterms:created>
  <dcterms:modified xsi:type="dcterms:W3CDTF">2026-08-11T22:42:07Z</dcterms:modified>
</cp:coreProperties>
</file>