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 firstSheet="1" activeTab="2"/>
  </bookViews>
  <sheets>
    <sheet name="Cancer Data" sheetId="1" r:id="rId1"/>
    <sheet name="Data Dictionary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<sst xmlns="http://schemas.openxmlformats.org/spreadsheetml/2006/main" count="491" uniqueCount="224">
  <si>
    <t>state_city</t>
  </si>
  <si>
    <t>avganncount</t>
  </si>
  <si>
    <t>avgdeathsperyear</t>
  </si>
  <si>
    <t>target_deathrate</t>
  </si>
  <si>
    <t>incidencerate</t>
  </si>
  <si>
    <t>medincome</t>
  </si>
  <si>
    <t>popest2015</t>
  </si>
  <si>
    <t>povertypercent</t>
  </si>
  <si>
    <t>studypercap</t>
  </si>
  <si>
    <t>binnedinc</t>
  </si>
  <si>
    <t>medianage</t>
  </si>
  <si>
    <t>medianagemale</t>
  </si>
  <si>
    <t>medianagefemale</t>
  </si>
  <si>
    <t>geography</t>
  </si>
  <si>
    <t>percentmarried</t>
  </si>
  <si>
    <t>pctnohs18_24</t>
  </si>
  <si>
    <t>pcths18_24</t>
  </si>
  <si>
    <t>pctsomecol18_24</t>
  </si>
  <si>
    <t>pctbachdeg18_24</t>
  </si>
  <si>
    <t>pcths25_over</t>
  </si>
  <si>
    <t>pctbachdeg25_over</t>
  </si>
  <si>
    <t>pctemployed16_over</t>
  </si>
  <si>
    <t>pctunemployed16_over</t>
  </si>
  <si>
    <t>pctprivatecoverage</t>
  </si>
  <si>
    <t>pctprivatecoveragealone</t>
  </si>
  <si>
    <t>pctempprivcoverage</t>
  </si>
  <si>
    <t>pctpubliccoverage</t>
  </si>
  <si>
    <t>pctpubliccoveragealone</t>
  </si>
  <si>
    <t>pctwhite</t>
  </si>
  <si>
    <t>pctblack</t>
  </si>
  <si>
    <t>pctasian</t>
  </si>
  <si>
    <t>pctotherrace</t>
  </si>
  <si>
    <t>pctmarriedhouseholds</t>
  </si>
  <si>
    <t>birthrate</t>
  </si>
  <si>
    <t>Ohio</t>
  </si>
  <si>
    <t>[22640, 34218.1]</t>
  </si>
  <si>
    <t>Adams County, Ohio</t>
  </si>
  <si>
    <t>(42724.4, 45201]</t>
  </si>
  <si>
    <t>Allen County, Ohio</t>
  </si>
  <si>
    <t>(45201, 48021.6]</t>
  </si>
  <si>
    <t>Ashland County, Ohio</t>
  </si>
  <si>
    <t>(37413.8, 40362.7]</t>
  </si>
  <si>
    <t>Ashtabula County, Ohio</t>
  </si>
  <si>
    <t>Athens County, Ohio</t>
  </si>
  <si>
    <t>(51046.4, 54545.6]</t>
  </si>
  <si>
    <t>Auglaize County, Ohio</t>
  </si>
  <si>
    <t>(40362.7, 42724.4]</t>
  </si>
  <si>
    <t>Belmont County, Ohio</t>
  </si>
  <si>
    <t>Brown County, Ohio</t>
  </si>
  <si>
    <t>(54545.6, 61494.5]</t>
  </si>
  <si>
    <t>Butler County, Ohio</t>
  </si>
  <si>
    <t>Carroll County, Ohio</t>
  </si>
  <si>
    <t>(48021.6, 51046.4]</t>
  </si>
  <si>
    <t>Champaign County, Ohio</t>
  </si>
  <si>
    <t>Clark County, Ohio</t>
  </si>
  <si>
    <t>(61494.5, 125635]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</si>
  <si>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</si>
  <si>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</si>
  <si>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</si>
  <si>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</si>
  <si>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</si>
  <si>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</si>
  <si>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</si>
  <si>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</si>
  <si>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</si>
  <si>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</si>
  <si>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</si>
  <si>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</si>
  <si>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Fulton County, Ohio</t>
  </si>
  <si>
    <t>(34218.1, 37413.8]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</si>
  <si>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</si>
  <si>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</si>
  <si>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</si>
  <si>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</si>
  <si>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</si>
  <si>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</si>
  <si>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</si>
  <si>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</si>
  <si>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</si>
  <si>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</si>
  <si>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</si>
  <si>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</si>
  <si>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</si>
  <si>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</si>
  <si>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</si>
  <si>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</si>
  <si>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</si>
  <si>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</si>
  <si>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</si>
  <si>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</si>
  <si>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</si>
  <si>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</si>
  <si>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</si>
  <si>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</si>
  <si>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</si>
  <si>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</si>
  <si>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</si>
  <si>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</si>
  <si>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</si>
  <si>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</si>
  <si>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</si>
  <si>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</si>
  <si>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</si>
  <si>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</si>
  <si>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</si>
  <si>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</si>
  <si>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</si>
  <si>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</si>
  <si>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</si>
  <si>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</si>
  <si>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</si>
  <si>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</si>
  <si>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</si>
  <si>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</si>
  <si>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</si>
  <si>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</si>
  <si>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</si>
  <si>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</si>
  <si>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</si>
  <si>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</si>
  <si>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</si>
  <si>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</si>
  <si>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</si>
  <si>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</si>
  <si>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</si>
  <si>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</si>
  <si>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</si>
  <si>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</si>
  <si>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</si>
  <si>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</si>
  <si>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</si>
  <si>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</si>
  <si>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Column</t>
  </si>
  <si>
    <t>Label</t>
  </si>
  <si>
    <t>Type</t>
  </si>
  <si>
    <t>Description</t>
  </si>
  <si>
    <t>Reference</t>
  </si>
  <si>
    <t>A</t>
  </si>
  <si>
    <t>string</t>
  </si>
  <si>
    <t>State name or city name</t>
  </si>
  <si>
    <t>B</t>
  </si>
  <si>
    <t>decimal</t>
  </si>
  <si>
    <t>Mean number of reported cases of cancer diagnosed annually</t>
  </si>
  <si>
    <t>(a)</t>
  </si>
  <si>
    <t>C</t>
  </si>
  <si>
    <t>integer</t>
  </si>
  <si>
    <t>Mean number of reported mortalities due to cancer</t>
  </si>
  <si>
    <t>D</t>
  </si>
  <si>
    <t>Dependent variable. Mean per capita (100,000) cancer mortalities</t>
  </si>
  <si>
    <t>E</t>
  </si>
  <si>
    <t>Mean per capita (100,000) cancer diagnoses</t>
  </si>
  <si>
    <t>F</t>
  </si>
  <si>
    <t>Median income per county</t>
  </si>
  <si>
    <t>(b)</t>
  </si>
  <si>
    <t>G</t>
  </si>
  <si>
    <t>Population of county</t>
  </si>
  <si>
    <t>H</t>
  </si>
  <si>
    <t>Percent of populace in poverty</t>
  </si>
  <si>
    <t>I</t>
  </si>
  <si>
    <t>Per capita number of cancer-related clinical trials per county</t>
  </si>
  <si>
    <t>J</t>
  </si>
  <si>
    <t>Median income per capita binned by decile</t>
  </si>
  <si>
    <t>K</t>
  </si>
  <si>
    <t>Median age of county residents</t>
  </si>
  <si>
    <t>L</t>
  </si>
  <si>
    <t>Median age of male county residents</t>
  </si>
  <si>
    <t>M</t>
  </si>
  <si>
    <t>Median age of female county residents</t>
  </si>
  <si>
    <t>N</t>
  </si>
  <si>
    <t>County name</t>
  </si>
  <si>
    <t>O</t>
  </si>
  <si>
    <t>Percent of county residents who are married</t>
  </si>
  <si>
    <t>P</t>
  </si>
  <si>
    <t>Percent of county residents ages 18-24 highest education attained: less than high school</t>
  </si>
  <si>
    <t>Q</t>
  </si>
  <si>
    <t>Percent of county residents ages 18-24 highest education attained: high school diploma</t>
  </si>
  <si>
    <t>R</t>
  </si>
  <si>
    <t>Percent of county residents ages 18-24 highest education attained: some college</t>
  </si>
  <si>
    <t>S</t>
  </si>
  <si>
    <t>Percent of county residents ages 18-24 highest education attained: bachelor's degree</t>
  </si>
  <si>
    <t>T</t>
  </si>
  <si>
    <t>Percent of county residents ages 25 and over highest education attained: high school diploma</t>
  </si>
  <si>
    <t>U</t>
  </si>
  <si>
    <t>Percent of county residents ages 25 and over highest education attained: bachelor's degree</t>
  </si>
  <si>
    <t>V</t>
  </si>
  <si>
    <t>Percent of county residents ages 16 and over employed</t>
  </si>
  <si>
    <t>W</t>
  </si>
  <si>
    <t>Percent of county residents ages 16 and over unemployed</t>
  </si>
  <si>
    <t>X</t>
  </si>
  <si>
    <t>Percent of county residents with private health coverage</t>
  </si>
  <si>
    <t>Y</t>
  </si>
  <si>
    <t>Percent of county residents with private health coverage alone (no public assistance)</t>
  </si>
  <si>
    <t>Z</t>
  </si>
  <si>
    <t>Percent of county residents with employee-provided private health coverage</t>
  </si>
  <si>
    <t>AA</t>
  </si>
  <si>
    <t>Percent of county residents with government-provided health coverage</t>
  </si>
  <si>
    <t>AB</t>
  </si>
  <si>
    <t>Percent of county residents with government-provided health coverage alone</t>
  </si>
  <si>
    <t>AC</t>
  </si>
  <si>
    <t>Percent of county residents who identify as White</t>
  </si>
  <si>
    <t>AD</t>
  </si>
  <si>
    <t>Percent of county residents who identify as Black</t>
  </si>
  <si>
    <t>AE</t>
  </si>
  <si>
    <t>Percent of county residents who identify as Asian</t>
  </si>
  <si>
    <t>AF</t>
  </si>
  <si>
    <t>Percent of county residents who identify in a category which is not White, Black, or Asian</t>
  </si>
  <si>
    <t>AG</t>
  </si>
  <si>
    <t>Percent of married households</t>
  </si>
  <si>
    <t>AH</t>
  </si>
  <si>
    <t>Number of live births relative to number of women in county</t>
  </si>
  <si>
    <t>Note:</t>
  </si>
  <si>
    <t>(a): years 2010-2016</t>
  </si>
  <si>
    <t>(b): 2013 Census Estimates</t>
  </si>
  <si>
    <t>target_deathrate (y)</t>
  </si>
  <si>
    <t>(y^2)</t>
  </si>
  <si>
    <t>medincome (x)</t>
  </si>
  <si>
    <t>(x^2)</t>
  </si>
  <si>
    <t>xy</t>
  </si>
  <si>
    <t>TOTAL</t>
  </si>
  <si>
    <t>AVERAGE</t>
  </si>
  <si>
    <t>birthrate (x1)</t>
  </si>
  <si>
    <t>studypercap (x2)</t>
  </si>
  <si>
    <t>X'</t>
  </si>
  <si>
    <t>X'X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</si>
</sst>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0.000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5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right" wrapText="1"/>
    </xf>
    <xf numFmtId="0" fontId="0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 wrapText="1"/>
    </xf>
    <xf numFmtId="0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84166666666667"/>
          <c:y val="0.00700770847932726"/>
          <c:w val="0.879708333333333"/>
          <c:h val="0.708339173090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"/>
                  <c:y val="0.336370007007708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GB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/>
                      <a:t>y = -0.0007x + 225.03</a:t>
                    </a:r>
                    <a:br>
                      <a:rPr sz="1200"/>
                    </a:br>
                    <a:r>
                      <a:rPr sz="1200"/>
                      <a:t>R</a:t>
                    </a:r>
                    <a:r>
                      <a:rPr sz="1200" baseline="35000"/>
                      <a:t>2</a:t>
                    </a:r>
                    <a:r>
                      <a:rPr sz="1200"/>
                      <a:t> = 0.1562</a:t>
                    </a:r>
                    <a:endParaRPr sz="12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GB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Sheet1!$I$1:$I$12</c:f>
              <c:numCache>
                <c:formatCode>General</c:formatCode>
                <c:ptCount val="12"/>
                <c:pt idx="0">
                  <c:v>34116</c:v>
                </c:pt>
                <c:pt idx="1">
                  <c:v>43602</c:v>
                </c:pt>
                <c:pt idx="2">
                  <c:v>47369</c:v>
                </c:pt>
                <c:pt idx="3">
                  <c:v>39757</c:v>
                </c:pt>
                <c:pt idx="4">
                  <c:v>34216</c:v>
                </c:pt>
                <c:pt idx="5">
                  <c:v>52650</c:v>
                </c:pt>
                <c:pt idx="6">
                  <c:v>41983</c:v>
                </c:pt>
                <c:pt idx="7">
                  <c:v>46484</c:v>
                </c:pt>
                <c:pt idx="8">
                  <c:v>58558</c:v>
                </c:pt>
                <c:pt idx="9">
                  <c:v>46177</c:v>
                </c:pt>
                <c:pt idx="10">
                  <c:v>50302</c:v>
                </c:pt>
                <c:pt idx="11">
                  <c:v>42029</c:v>
                </c:pt>
              </c:numCache>
            </c:numRef>
          </c:xVal>
          <c:yVal>
            <c:numRef>
              <c:f>Sheet1!$J$1:$J$12</c:f>
              <c:numCache>
                <c:formatCode>General</c:formatCode>
                <c:ptCount val="12"/>
                <c:pt idx="0">
                  <c:v>217.2</c:v>
                </c:pt>
                <c:pt idx="1">
                  <c:v>185</c:v>
                </c:pt>
                <c:pt idx="2">
                  <c:v>189.4</c:v>
                </c:pt>
                <c:pt idx="3">
                  <c:v>203.2</c:v>
                </c:pt>
                <c:pt idx="4">
                  <c:v>192.1</c:v>
                </c:pt>
                <c:pt idx="5">
                  <c:v>189.7</c:v>
                </c:pt>
                <c:pt idx="6">
                  <c:v>185.2</c:v>
                </c:pt>
                <c:pt idx="7">
                  <c:v>213.3</c:v>
                </c:pt>
                <c:pt idx="8">
                  <c:v>189</c:v>
                </c:pt>
                <c:pt idx="9">
                  <c:v>172.8</c:v>
                </c:pt>
                <c:pt idx="10">
                  <c:v>190.1</c:v>
                </c:pt>
                <c:pt idx="11">
                  <c:v>200.6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433"/>
        <c:axId val="178169970"/>
      </c:scatterChart>
      <c:valAx>
        <c:axId val="124095433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169970"/>
        <c:crosses val="autoZero"/>
        <c:crossBetween val="midCat"/>
      </c:valAx>
      <c:valAx>
        <c:axId val="178169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0954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5080</xdr:colOff>
      <xdr:row>0</xdr:row>
      <xdr:rowOff>65405</xdr:rowOff>
    </xdr:from>
    <xdr:to>
      <xdr:col>12</xdr:col>
      <xdr:colOff>264160</xdr:colOff>
      <xdr:row>14</xdr:row>
      <xdr:rowOff>124460</xdr:rowOff>
    </xdr:to>
    <xdr:graphicFrame>
      <xdr:nvGraphicFramePr>
        <xdr:cNvPr id="4" name="Chart 3"/>
        <xdr:cNvGraphicFramePr/>
      </xdr:nvGraphicFramePr>
      <xdr:xfrm>
        <a:off x="8722360" y="65405"/>
        <a:ext cx="5090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"/>
  <sheetViews>
    <sheetView topLeftCell="K1" workbookViewId="0">
      <selection activeCell="K1" sqref="$A1:$XFD1048576"/>
    </sheetView>
  </sheetViews>
  <sheetFormatPr defaultColWidth="15.7777777777778" defaultRowHeight="19.05" customHeight="1"/>
  <cols>
    <col min="1" max="1" width="9.44444444444444" customWidth="1"/>
    <col min="2" max="2" width="12.5555555555556" customWidth="1"/>
    <col min="3" max="3" width="17.3333333333333" customWidth="1"/>
    <col min="5" max="5" width="12.4444444444444" customWidth="1"/>
    <col min="6" max="6" width="11.6666666666667" customWidth="1"/>
    <col min="7" max="7" width="10.8888888888889" customWidth="1"/>
    <col min="8" max="8" width="14" style="18" customWidth="1"/>
    <col min="9" max="9" width="15.7777777777778" style="18"/>
    <col min="10" max="10" width="20.6666666666667" style="18" customWidth="1"/>
    <col min="11" max="11" width="11.3333333333333" customWidth="1"/>
    <col min="13" max="13" width="17.7777777777778" customWidth="1"/>
    <col min="14" max="14" width="23.4444444444444" style="18" customWidth="1"/>
  </cols>
  <sheetData>
    <row r="1" customHeight="1" spans="1:3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3" t="s">
        <v>7</v>
      </c>
      <c r="I1" s="13" t="s">
        <v>8</v>
      </c>
      <c r="J1" s="13" t="s">
        <v>9</v>
      </c>
      <c r="K1" s="16" t="s">
        <v>10</v>
      </c>
      <c r="L1" s="16" t="s">
        <v>11</v>
      </c>
      <c r="M1" s="16" t="s">
        <v>12</v>
      </c>
      <c r="N1" s="13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</row>
    <row r="2" customHeight="1" spans="1:34">
      <c r="A2" s="14" t="s">
        <v>34</v>
      </c>
      <c r="B2" s="19">
        <v>169</v>
      </c>
      <c r="C2" s="19">
        <v>75</v>
      </c>
      <c r="D2" s="19">
        <v>217.2</v>
      </c>
      <c r="E2" s="19">
        <v>493.1</v>
      </c>
      <c r="F2" s="19">
        <v>34116</v>
      </c>
      <c r="G2" s="19">
        <v>28024</v>
      </c>
      <c r="H2" s="15">
        <v>24.8</v>
      </c>
      <c r="I2" s="15">
        <v>0</v>
      </c>
      <c r="J2" s="15" t="s">
        <v>35</v>
      </c>
      <c r="K2" s="19">
        <v>41</v>
      </c>
      <c r="L2" s="19">
        <v>40.2</v>
      </c>
      <c r="M2" s="19">
        <v>41.5</v>
      </c>
      <c r="N2" s="15" t="s">
        <v>36</v>
      </c>
      <c r="O2" s="19">
        <v>52.8</v>
      </c>
      <c r="P2" s="19">
        <v>16.5</v>
      </c>
      <c r="Q2" s="19">
        <v>47.2</v>
      </c>
      <c r="R2" s="19">
        <v>32.8</v>
      </c>
      <c r="S2" s="19">
        <v>3.5</v>
      </c>
      <c r="T2" s="19">
        <v>43.6</v>
      </c>
      <c r="U2" s="19">
        <v>6.4</v>
      </c>
      <c r="V2" s="19">
        <v>46</v>
      </c>
      <c r="W2" s="19">
        <v>13.4</v>
      </c>
      <c r="X2" s="19">
        <v>49.6</v>
      </c>
      <c r="Y2" s="19">
        <v>37.2</v>
      </c>
      <c r="Z2" s="19">
        <v>34.6</v>
      </c>
      <c r="AA2" s="19">
        <v>46.4</v>
      </c>
      <c r="AB2" s="19">
        <v>31</v>
      </c>
      <c r="AC2" s="19">
        <v>97.4281767</v>
      </c>
      <c r="AD2" s="19">
        <v>0.382585285</v>
      </c>
      <c r="AE2" s="19">
        <v>0.109816147</v>
      </c>
      <c r="AF2" s="19">
        <v>0.092103865</v>
      </c>
      <c r="AG2" s="19">
        <v>50.47890956</v>
      </c>
      <c r="AH2" s="19">
        <v>4.079365079</v>
      </c>
    </row>
    <row r="3" customHeight="1" spans="1:34">
      <c r="A3" s="14" t="s">
        <v>34</v>
      </c>
      <c r="B3" s="19">
        <v>569</v>
      </c>
      <c r="C3" s="19">
        <v>241</v>
      </c>
      <c r="D3" s="19">
        <v>185</v>
      </c>
      <c r="E3" s="19">
        <v>456.6</v>
      </c>
      <c r="F3" s="19">
        <v>43602</v>
      </c>
      <c r="G3" s="19">
        <v>104425</v>
      </c>
      <c r="H3" s="15">
        <v>18</v>
      </c>
      <c r="I3" s="15">
        <v>536.2700503</v>
      </c>
      <c r="J3" s="15" t="s">
        <v>37</v>
      </c>
      <c r="K3" s="19">
        <v>38.1</v>
      </c>
      <c r="L3" s="19">
        <v>36.5</v>
      </c>
      <c r="M3" s="19">
        <v>40</v>
      </c>
      <c r="N3" s="15" t="s">
        <v>38</v>
      </c>
      <c r="O3" s="19">
        <v>46.2</v>
      </c>
      <c r="P3" s="19">
        <v>16.7</v>
      </c>
      <c r="Q3" s="19">
        <v>32.3</v>
      </c>
      <c r="R3" s="14"/>
      <c r="S3" s="19">
        <v>6.6</v>
      </c>
      <c r="T3" s="19">
        <v>39.7</v>
      </c>
      <c r="U3" s="19">
        <v>10.1</v>
      </c>
      <c r="V3" s="19">
        <v>57.1</v>
      </c>
      <c r="W3" s="19">
        <v>9.2</v>
      </c>
      <c r="X3" s="19">
        <v>68.4</v>
      </c>
      <c r="Y3" s="19">
        <v>51.8</v>
      </c>
      <c r="Z3" s="19">
        <v>48.1</v>
      </c>
      <c r="AA3" s="19">
        <v>36.2</v>
      </c>
      <c r="AB3" s="19">
        <v>19.5</v>
      </c>
      <c r="AC3" s="19">
        <v>83.54500171</v>
      </c>
      <c r="AD3" s="19">
        <v>12.05844329</v>
      </c>
      <c r="AE3" s="19">
        <v>0.751929731</v>
      </c>
      <c r="AF3" s="19">
        <v>0.531389026</v>
      </c>
      <c r="AG3" s="19">
        <v>46.1311459</v>
      </c>
      <c r="AH3" s="19">
        <v>6.237398089</v>
      </c>
    </row>
    <row r="4" customHeight="1" spans="1:34">
      <c r="A4" s="14" t="s">
        <v>34</v>
      </c>
      <c r="B4" s="19">
        <v>275</v>
      </c>
      <c r="C4" s="19">
        <v>127</v>
      </c>
      <c r="D4" s="19">
        <v>189.4</v>
      </c>
      <c r="E4" s="19">
        <v>426</v>
      </c>
      <c r="F4" s="19">
        <v>47369</v>
      </c>
      <c r="G4" s="19">
        <v>53213</v>
      </c>
      <c r="H4" s="15">
        <v>14.6</v>
      </c>
      <c r="I4" s="15">
        <v>1390.637626</v>
      </c>
      <c r="J4" s="15" t="s">
        <v>39</v>
      </c>
      <c r="K4" s="19">
        <v>39.9</v>
      </c>
      <c r="L4" s="19">
        <v>38.8</v>
      </c>
      <c r="M4" s="19">
        <v>41.1</v>
      </c>
      <c r="N4" s="15" t="s">
        <v>40</v>
      </c>
      <c r="O4" s="19">
        <v>53.6</v>
      </c>
      <c r="P4" s="19">
        <v>13.7</v>
      </c>
      <c r="Q4" s="19">
        <v>31.4</v>
      </c>
      <c r="R4" s="14"/>
      <c r="S4" s="19">
        <v>5.3</v>
      </c>
      <c r="T4" s="19">
        <v>42.8</v>
      </c>
      <c r="U4" s="19">
        <v>13.1</v>
      </c>
      <c r="V4" s="19">
        <v>57</v>
      </c>
      <c r="W4" s="19">
        <v>7.8</v>
      </c>
      <c r="X4" s="19">
        <v>70.7</v>
      </c>
      <c r="Y4" s="19">
        <v>54</v>
      </c>
      <c r="Z4" s="19">
        <v>50.1</v>
      </c>
      <c r="AA4" s="19">
        <v>32</v>
      </c>
      <c r="AB4" s="19">
        <v>15.4</v>
      </c>
      <c r="AC4" s="19">
        <v>96.93733667</v>
      </c>
      <c r="AD4" s="19">
        <v>0.836639155</v>
      </c>
      <c r="AE4" s="19">
        <v>0.537705165</v>
      </c>
      <c r="AF4" s="19">
        <v>0.342176014</v>
      </c>
      <c r="AG4" s="19">
        <v>54.49160425</v>
      </c>
      <c r="AH4" s="19">
        <v>5.646027941</v>
      </c>
    </row>
    <row r="5" customHeight="1" spans="1:34">
      <c r="A5" s="14" t="s">
        <v>34</v>
      </c>
      <c r="B5" s="19">
        <v>625</v>
      </c>
      <c r="C5" s="19">
        <v>263</v>
      </c>
      <c r="D5" s="19">
        <v>203.2</v>
      </c>
      <c r="E5" s="19">
        <v>498.3</v>
      </c>
      <c r="F5" s="19">
        <v>39757</v>
      </c>
      <c r="G5" s="19">
        <v>98632</v>
      </c>
      <c r="H5" s="15">
        <v>21.5</v>
      </c>
      <c r="I5" s="15">
        <v>496.7961716</v>
      </c>
      <c r="J5" s="15" t="s">
        <v>41</v>
      </c>
      <c r="K5" s="19">
        <v>41.8</v>
      </c>
      <c r="L5" s="19">
        <v>40.5</v>
      </c>
      <c r="M5" s="19">
        <v>43.4</v>
      </c>
      <c r="N5" s="15" t="s">
        <v>42</v>
      </c>
      <c r="O5" s="19">
        <v>48.2</v>
      </c>
      <c r="P5" s="19">
        <v>25.4</v>
      </c>
      <c r="Q5" s="19">
        <v>41.9</v>
      </c>
      <c r="R5" s="19">
        <v>30.3</v>
      </c>
      <c r="S5" s="19">
        <v>2.5</v>
      </c>
      <c r="T5" s="19">
        <v>44.9</v>
      </c>
      <c r="U5" s="19">
        <v>8.9</v>
      </c>
      <c r="V5" s="19">
        <v>50.7</v>
      </c>
      <c r="W5" s="19">
        <v>8.9</v>
      </c>
      <c r="X5" s="19">
        <v>61.7</v>
      </c>
      <c r="Y5" s="19">
        <v>46.9</v>
      </c>
      <c r="Z5" s="19">
        <v>43</v>
      </c>
      <c r="AA5" s="19">
        <v>39.1</v>
      </c>
      <c r="AB5" s="19">
        <v>22.6</v>
      </c>
      <c r="AC5" s="19">
        <v>93.25596079</v>
      </c>
      <c r="AD5" s="19">
        <v>3.406596711</v>
      </c>
      <c r="AE5" s="19">
        <v>0.472052677</v>
      </c>
      <c r="AF5" s="19">
        <v>0.484079497</v>
      </c>
      <c r="AG5" s="19">
        <v>47.3540756</v>
      </c>
      <c r="AH5" s="19">
        <v>6.447299298</v>
      </c>
    </row>
    <row r="6" customHeight="1" spans="1:34">
      <c r="A6" s="14" t="s">
        <v>34</v>
      </c>
      <c r="B6" s="19">
        <v>271</v>
      </c>
      <c r="C6" s="19">
        <v>105</v>
      </c>
      <c r="D6" s="19">
        <v>192.1</v>
      </c>
      <c r="E6" s="19">
        <v>489.6</v>
      </c>
      <c r="F6" s="19">
        <v>34216</v>
      </c>
      <c r="G6" s="19">
        <v>65886</v>
      </c>
      <c r="H6" s="15">
        <v>29.9</v>
      </c>
      <c r="I6" s="15">
        <v>15.17773123</v>
      </c>
      <c r="J6" s="15" t="s">
        <v>35</v>
      </c>
      <c r="K6" s="19">
        <v>28</v>
      </c>
      <c r="L6" s="19">
        <v>27.5</v>
      </c>
      <c r="M6" s="19">
        <v>28.6</v>
      </c>
      <c r="N6" s="15" t="s">
        <v>43</v>
      </c>
      <c r="O6" s="19">
        <v>35.1</v>
      </c>
      <c r="P6" s="19">
        <v>2.3</v>
      </c>
      <c r="Q6" s="19">
        <v>15.7</v>
      </c>
      <c r="R6" s="14"/>
      <c r="S6" s="19">
        <v>7</v>
      </c>
      <c r="T6" s="19">
        <v>32.3</v>
      </c>
      <c r="U6" s="19">
        <v>13.9</v>
      </c>
      <c r="V6" s="19">
        <v>47.7</v>
      </c>
      <c r="W6" s="19">
        <v>10.9</v>
      </c>
      <c r="X6" s="19">
        <v>70.6</v>
      </c>
      <c r="Y6" s="19">
        <v>58.6</v>
      </c>
      <c r="Z6" s="19">
        <v>51.4</v>
      </c>
      <c r="AA6" s="19">
        <v>31.3</v>
      </c>
      <c r="AB6" s="19">
        <v>18.6</v>
      </c>
      <c r="AC6" s="19">
        <v>91.04257087</v>
      </c>
      <c r="AD6" s="19">
        <v>2.328623757</v>
      </c>
      <c r="AE6" s="19">
        <v>3.336719303</v>
      </c>
      <c r="AF6" s="19">
        <v>0.333979746</v>
      </c>
      <c r="AG6" s="19">
        <v>40.43404785</v>
      </c>
      <c r="AH6" s="19">
        <v>2.52476505</v>
      </c>
    </row>
    <row r="7" customHeight="1" spans="1:34">
      <c r="A7" s="14" t="s">
        <v>34</v>
      </c>
      <c r="B7" s="19">
        <v>269</v>
      </c>
      <c r="C7" s="19">
        <v>110</v>
      </c>
      <c r="D7" s="19">
        <v>189.7</v>
      </c>
      <c r="E7" s="19">
        <v>484.8</v>
      </c>
      <c r="F7" s="19">
        <v>52650</v>
      </c>
      <c r="G7" s="19">
        <v>45876</v>
      </c>
      <c r="H7" s="15">
        <v>8.3</v>
      </c>
      <c r="I7" s="15">
        <v>0</v>
      </c>
      <c r="J7" s="15" t="s">
        <v>44</v>
      </c>
      <c r="K7" s="19">
        <v>41</v>
      </c>
      <c r="L7" s="19">
        <v>39.8</v>
      </c>
      <c r="M7" s="19">
        <v>42.2</v>
      </c>
      <c r="N7" s="15" t="s">
        <v>45</v>
      </c>
      <c r="O7" s="19">
        <v>58.4</v>
      </c>
      <c r="P7" s="19">
        <v>16.5</v>
      </c>
      <c r="Q7" s="19">
        <v>39.9</v>
      </c>
      <c r="R7" s="14"/>
      <c r="S7" s="19">
        <v>4.7</v>
      </c>
      <c r="T7" s="19">
        <v>43.9</v>
      </c>
      <c r="U7" s="19">
        <v>11.6</v>
      </c>
      <c r="V7" s="19">
        <v>63.4</v>
      </c>
      <c r="W7" s="19">
        <v>5</v>
      </c>
      <c r="X7" s="19">
        <v>78.2</v>
      </c>
      <c r="Y7" s="14"/>
      <c r="Z7" s="19">
        <v>55.4</v>
      </c>
      <c r="AA7" s="19">
        <v>30.7</v>
      </c>
      <c r="AB7" s="19">
        <v>14.2</v>
      </c>
      <c r="AC7" s="19">
        <v>97.39280187</v>
      </c>
      <c r="AD7" s="19">
        <v>0.451245831</v>
      </c>
      <c r="AE7" s="19">
        <v>0.512283914</v>
      </c>
      <c r="AF7" s="19">
        <v>0.364048569</v>
      </c>
      <c r="AG7" s="19">
        <v>56.72511405</v>
      </c>
      <c r="AH7" s="19">
        <v>6.028766704</v>
      </c>
    </row>
    <row r="8" customHeight="1" spans="1:34">
      <c r="A8" s="14" t="s">
        <v>34</v>
      </c>
      <c r="B8" s="19">
        <v>406</v>
      </c>
      <c r="C8" s="19">
        <v>185</v>
      </c>
      <c r="D8" s="19">
        <v>185.2</v>
      </c>
      <c r="E8" s="19">
        <v>427.9</v>
      </c>
      <c r="F8" s="19">
        <v>41983</v>
      </c>
      <c r="G8" s="19">
        <v>69154</v>
      </c>
      <c r="H8" s="15">
        <v>16.1</v>
      </c>
      <c r="I8" s="15">
        <v>0</v>
      </c>
      <c r="J8" s="15" t="s">
        <v>46</v>
      </c>
      <c r="K8" s="19">
        <v>43.9</v>
      </c>
      <c r="L8" s="19">
        <v>41.3</v>
      </c>
      <c r="M8" s="19">
        <v>46.5</v>
      </c>
      <c r="N8" s="15" t="s">
        <v>47</v>
      </c>
      <c r="O8" s="19">
        <v>50.6</v>
      </c>
      <c r="P8" s="19">
        <v>18.1</v>
      </c>
      <c r="Q8" s="19">
        <v>36.6</v>
      </c>
      <c r="R8" s="14"/>
      <c r="S8" s="19">
        <v>5.5</v>
      </c>
      <c r="T8" s="19">
        <v>43.5</v>
      </c>
      <c r="U8" s="19">
        <v>9.4</v>
      </c>
      <c r="V8" s="19">
        <v>51.3</v>
      </c>
      <c r="W8" s="19">
        <v>8.5</v>
      </c>
      <c r="X8" s="19">
        <v>69.5</v>
      </c>
      <c r="Y8" s="19">
        <v>51.5</v>
      </c>
      <c r="Z8" s="19">
        <v>47.9</v>
      </c>
      <c r="AA8" s="19">
        <v>37.7</v>
      </c>
      <c r="AB8" s="19">
        <v>18.8</v>
      </c>
      <c r="AC8" s="19">
        <v>93.48907418</v>
      </c>
      <c r="AD8" s="19">
        <v>3.834100058</v>
      </c>
      <c r="AE8" s="19">
        <v>0.368027602</v>
      </c>
      <c r="AF8" s="19">
        <v>0.405405405</v>
      </c>
      <c r="AG8" s="19">
        <v>49.99105065</v>
      </c>
      <c r="AH8" s="19">
        <v>3.534951105</v>
      </c>
    </row>
    <row r="9" customHeight="1" spans="1:34">
      <c r="A9" s="14" t="s">
        <v>34</v>
      </c>
      <c r="B9" s="19">
        <v>264</v>
      </c>
      <c r="C9" s="19">
        <v>112</v>
      </c>
      <c r="D9" s="19">
        <v>213.3</v>
      </c>
      <c r="E9" s="19">
        <v>500.2</v>
      </c>
      <c r="F9" s="19">
        <v>46484</v>
      </c>
      <c r="G9" s="19">
        <v>43839</v>
      </c>
      <c r="H9" s="15">
        <v>15</v>
      </c>
      <c r="I9" s="15">
        <v>0</v>
      </c>
      <c r="J9" s="15" t="s">
        <v>39</v>
      </c>
      <c r="K9" s="19">
        <v>40.8</v>
      </c>
      <c r="L9" s="19">
        <v>40.3</v>
      </c>
      <c r="M9" s="19">
        <v>41.3</v>
      </c>
      <c r="N9" s="15" t="s">
        <v>48</v>
      </c>
      <c r="O9" s="19">
        <v>54.1</v>
      </c>
      <c r="P9" s="19">
        <v>7.6</v>
      </c>
      <c r="Q9" s="19">
        <v>45.3</v>
      </c>
      <c r="R9" s="14"/>
      <c r="S9" s="19">
        <v>3.1</v>
      </c>
      <c r="T9" s="19">
        <v>48.1</v>
      </c>
      <c r="U9" s="19">
        <v>8</v>
      </c>
      <c r="V9" s="19">
        <v>53.3</v>
      </c>
      <c r="W9" s="19">
        <v>9.9</v>
      </c>
      <c r="X9" s="19">
        <v>63.2</v>
      </c>
      <c r="Y9" s="19">
        <v>49.4</v>
      </c>
      <c r="Z9" s="19">
        <v>45.1</v>
      </c>
      <c r="AA9" s="19">
        <v>37.4</v>
      </c>
      <c r="AB9" s="19">
        <v>21.5</v>
      </c>
      <c r="AC9" s="19">
        <v>97.2359708</v>
      </c>
      <c r="AD9" s="19">
        <v>0.98537754</v>
      </c>
      <c r="AE9" s="19">
        <v>0.185323299</v>
      </c>
      <c r="AF9" s="19">
        <v>0.19436346</v>
      </c>
      <c r="AG9" s="19">
        <v>54.66050864</v>
      </c>
      <c r="AH9" s="19">
        <v>8.672957238</v>
      </c>
    </row>
    <row r="10" customHeight="1" spans="1:34">
      <c r="A10" s="14" t="s">
        <v>34</v>
      </c>
      <c r="B10" s="19">
        <v>1721</v>
      </c>
      <c r="C10" s="19">
        <v>706</v>
      </c>
      <c r="D10" s="19">
        <v>189</v>
      </c>
      <c r="E10" s="19">
        <v>458.9</v>
      </c>
      <c r="F10" s="19">
        <v>58558</v>
      </c>
      <c r="G10" s="19">
        <v>376353</v>
      </c>
      <c r="H10" s="15">
        <v>14.4</v>
      </c>
      <c r="I10" s="15">
        <v>263.0509123</v>
      </c>
      <c r="J10" s="15" t="s">
        <v>49</v>
      </c>
      <c r="K10" s="19">
        <v>36.4</v>
      </c>
      <c r="L10" s="19">
        <v>35.2</v>
      </c>
      <c r="M10" s="19">
        <v>37.7</v>
      </c>
      <c r="N10" s="15" t="s">
        <v>50</v>
      </c>
      <c r="O10" s="19">
        <v>50.5</v>
      </c>
      <c r="P10" s="19">
        <v>9.5</v>
      </c>
      <c r="Q10" s="19">
        <v>33.7</v>
      </c>
      <c r="R10" s="14"/>
      <c r="S10" s="19">
        <v>7.8</v>
      </c>
      <c r="T10" s="19">
        <v>34</v>
      </c>
      <c r="U10" s="19">
        <v>18.4</v>
      </c>
      <c r="V10" s="19">
        <v>60.6</v>
      </c>
      <c r="W10" s="19">
        <v>7.2</v>
      </c>
      <c r="X10" s="19">
        <v>73.6</v>
      </c>
      <c r="Y10" s="19">
        <v>61.6</v>
      </c>
      <c r="Z10" s="19">
        <v>56.5</v>
      </c>
      <c r="AA10" s="19">
        <v>27.7</v>
      </c>
      <c r="AB10" s="19">
        <v>16</v>
      </c>
      <c r="AC10" s="19">
        <v>86.03229738</v>
      </c>
      <c r="AD10" s="19">
        <v>7.785514498</v>
      </c>
      <c r="AE10" s="19">
        <v>2.670868475</v>
      </c>
      <c r="AF10" s="19">
        <v>1.001508571</v>
      </c>
      <c r="AG10" s="19">
        <v>52.67666271</v>
      </c>
      <c r="AH10" s="19">
        <v>5.479735318</v>
      </c>
    </row>
    <row r="11" customHeight="1" spans="1:34">
      <c r="A11" s="14" t="s">
        <v>34</v>
      </c>
      <c r="B11" s="19">
        <v>180</v>
      </c>
      <c r="C11" s="19">
        <v>67</v>
      </c>
      <c r="D11" s="19">
        <v>172.8</v>
      </c>
      <c r="E11" s="19">
        <v>472.5</v>
      </c>
      <c r="F11" s="19">
        <v>46177</v>
      </c>
      <c r="G11" s="19">
        <v>27811</v>
      </c>
      <c r="H11" s="15">
        <v>13.5</v>
      </c>
      <c r="I11" s="15">
        <v>71.91399087</v>
      </c>
      <c r="J11" s="15" t="s">
        <v>39</v>
      </c>
      <c r="K11" s="19">
        <v>44.5</v>
      </c>
      <c r="L11" s="19">
        <v>43.3</v>
      </c>
      <c r="M11" s="19">
        <v>46.1</v>
      </c>
      <c r="N11" s="15" t="s">
        <v>51</v>
      </c>
      <c r="O11" s="19">
        <v>58.4</v>
      </c>
      <c r="P11" s="19">
        <v>17</v>
      </c>
      <c r="Q11" s="19">
        <v>44.1</v>
      </c>
      <c r="R11" s="14"/>
      <c r="S11" s="19">
        <v>5.3</v>
      </c>
      <c r="T11" s="19">
        <v>47.5</v>
      </c>
      <c r="U11" s="19">
        <v>6.7</v>
      </c>
      <c r="V11" s="19">
        <v>55</v>
      </c>
      <c r="W11" s="19">
        <v>7.1</v>
      </c>
      <c r="X11" s="19">
        <v>65.3</v>
      </c>
      <c r="Y11" s="19">
        <v>50</v>
      </c>
      <c r="Z11" s="19">
        <v>45.4</v>
      </c>
      <c r="AA11" s="19">
        <v>35.1</v>
      </c>
      <c r="AB11" s="19">
        <v>19.6</v>
      </c>
      <c r="AC11" s="19">
        <v>97.16864709</v>
      </c>
      <c r="AD11" s="19">
        <v>0.835654596</v>
      </c>
      <c r="AE11" s="19">
        <v>0.222136032</v>
      </c>
      <c r="AF11" s="19">
        <v>0.363174782</v>
      </c>
      <c r="AG11" s="19">
        <v>59.31461903</v>
      </c>
      <c r="AH11" s="19">
        <v>5.228870221</v>
      </c>
    </row>
    <row r="12" customHeight="1" spans="1:34">
      <c r="A12" s="14" t="s">
        <v>34</v>
      </c>
      <c r="B12" s="19">
        <v>215</v>
      </c>
      <c r="C12" s="19">
        <v>90</v>
      </c>
      <c r="D12" s="19">
        <v>190.1</v>
      </c>
      <c r="E12" s="19">
        <v>462.1</v>
      </c>
      <c r="F12" s="19">
        <v>50302</v>
      </c>
      <c r="G12" s="19">
        <v>38987</v>
      </c>
      <c r="H12" s="15">
        <v>11.3</v>
      </c>
      <c r="I12" s="15">
        <v>0</v>
      </c>
      <c r="J12" s="15" t="s">
        <v>52</v>
      </c>
      <c r="K12" s="19">
        <v>41.2</v>
      </c>
      <c r="L12" s="19">
        <v>39.7</v>
      </c>
      <c r="M12" s="19">
        <v>42.8</v>
      </c>
      <c r="N12" s="15" t="s">
        <v>53</v>
      </c>
      <c r="O12" s="19">
        <v>55.2</v>
      </c>
      <c r="P12" s="19">
        <v>15.6</v>
      </c>
      <c r="Q12" s="19">
        <v>40.5</v>
      </c>
      <c r="R12" s="14"/>
      <c r="S12" s="19">
        <v>3.9</v>
      </c>
      <c r="T12" s="19">
        <v>45.1</v>
      </c>
      <c r="U12" s="19">
        <v>10.7</v>
      </c>
      <c r="V12" s="19">
        <v>58.2</v>
      </c>
      <c r="W12" s="19">
        <v>9.1</v>
      </c>
      <c r="X12" s="19">
        <v>71.9</v>
      </c>
      <c r="Y12" s="19">
        <v>55.4</v>
      </c>
      <c r="Z12" s="19">
        <v>51.5</v>
      </c>
      <c r="AA12" s="19">
        <v>34.2</v>
      </c>
      <c r="AB12" s="19">
        <v>17.8</v>
      </c>
      <c r="AC12" s="19">
        <v>94.44317518</v>
      </c>
      <c r="AD12" s="19">
        <v>1.896275988</v>
      </c>
      <c r="AE12" s="19">
        <v>0.385855355</v>
      </c>
      <c r="AF12" s="19">
        <v>0.390932399</v>
      </c>
      <c r="AG12" s="19">
        <v>55.08958456</v>
      </c>
      <c r="AH12" s="19">
        <v>4.636217581</v>
      </c>
    </row>
    <row r="13" customHeight="1" spans="1:34">
      <c r="A13" s="14" t="s">
        <v>34</v>
      </c>
      <c r="B13" s="19">
        <v>814</v>
      </c>
      <c r="C13" s="19">
        <v>360</v>
      </c>
      <c r="D13" s="19">
        <v>200.6</v>
      </c>
      <c r="E13" s="19">
        <v>471.1</v>
      </c>
      <c r="F13" s="19">
        <v>42029</v>
      </c>
      <c r="G13" s="19">
        <v>135959</v>
      </c>
      <c r="H13" s="15">
        <v>18.2</v>
      </c>
      <c r="I13" s="15">
        <v>478.0853051</v>
      </c>
      <c r="J13" s="15" t="s">
        <v>46</v>
      </c>
      <c r="K13" s="19">
        <v>41</v>
      </c>
      <c r="L13" s="19">
        <v>39.8</v>
      </c>
      <c r="M13" s="19">
        <v>42</v>
      </c>
      <c r="N13" s="15" t="s">
        <v>54</v>
      </c>
      <c r="O13" s="19">
        <v>48.4</v>
      </c>
      <c r="P13" s="19">
        <v>16.1</v>
      </c>
      <c r="Q13" s="19">
        <v>34.7</v>
      </c>
      <c r="R13" s="19">
        <v>44.1</v>
      </c>
      <c r="S13" s="19">
        <v>5.1</v>
      </c>
      <c r="T13" s="19">
        <v>36.4</v>
      </c>
      <c r="U13" s="19">
        <v>11.5</v>
      </c>
      <c r="V13" s="19">
        <v>54.1</v>
      </c>
      <c r="W13" s="19">
        <v>10</v>
      </c>
      <c r="X13" s="19">
        <v>64.9</v>
      </c>
      <c r="Y13" s="19">
        <v>47.8</v>
      </c>
      <c r="Z13" s="19">
        <v>43.6</v>
      </c>
      <c r="AA13" s="19">
        <v>40.9</v>
      </c>
      <c r="AB13" s="19">
        <v>23.2</v>
      </c>
      <c r="AC13" s="19">
        <v>86.24101968</v>
      </c>
      <c r="AD13" s="19">
        <v>8.512939698</v>
      </c>
      <c r="AE13" s="19">
        <v>0.724272256</v>
      </c>
      <c r="AF13" s="19">
        <v>1.196401295</v>
      </c>
      <c r="AG13" s="19">
        <v>46.15847762</v>
      </c>
      <c r="AH13" s="19">
        <v>5.319358009</v>
      </c>
    </row>
    <row r="14" customHeight="1" spans="1:34">
      <c r="A14" s="14" t="s">
        <v>34</v>
      </c>
      <c r="B14" s="19">
        <v>1007</v>
      </c>
      <c r="C14" s="19">
        <v>370</v>
      </c>
      <c r="D14" s="19">
        <v>178.7</v>
      </c>
      <c r="E14" s="19">
        <v>479.5</v>
      </c>
      <c r="F14" s="19">
        <v>62158</v>
      </c>
      <c r="G14" s="19">
        <v>201973</v>
      </c>
      <c r="H14" s="15">
        <v>11.2</v>
      </c>
      <c r="I14" s="15">
        <v>549.578409</v>
      </c>
      <c r="J14" s="15" t="s">
        <v>55</v>
      </c>
      <c r="K14" s="19">
        <v>39.5</v>
      </c>
      <c r="L14" s="19">
        <v>38.2</v>
      </c>
      <c r="M14" s="19">
        <v>40.6</v>
      </c>
      <c r="N14" s="15" t="s">
        <v>56</v>
      </c>
      <c r="O14" s="19">
        <v>55.1</v>
      </c>
      <c r="P14" s="19">
        <v>12.2</v>
      </c>
      <c r="Q14" s="19">
        <v>37.3</v>
      </c>
      <c r="R14" s="14"/>
      <c r="S14" s="19">
        <v>10</v>
      </c>
      <c r="T14" s="19">
        <v>34</v>
      </c>
      <c r="U14" s="19">
        <v>18.3</v>
      </c>
      <c r="V14" s="19">
        <v>61.9</v>
      </c>
      <c r="W14" s="19">
        <v>5.5</v>
      </c>
      <c r="X14" s="19">
        <v>74.1</v>
      </c>
      <c r="Y14" s="19">
        <v>61.7</v>
      </c>
      <c r="Z14" s="19">
        <v>56.8</v>
      </c>
      <c r="AA14" s="19">
        <v>27.6</v>
      </c>
      <c r="AB14" s="19">
        <v>14.9</v>
      </c>
      <c r="AC14" s="19">
        <v>95.36909903</v>
      </c>
      <c r="AD14" s="19">
        <v>1.394512819</v>
      </c>
      <c r="AE14" s="19">
        <v>0.9910877</v>
      </c>
      <c r="AF14" s="19">
        <v>0.520258631</v>
      </c>
      <c r="AG14" s="19">
        <v>55.70496712</v>
      </c>
      <c r="AH14" s="19">
        <v>5.170612813</v>
      </c>
    </row>
    <row r="15" customHeight="1" spans="1:34">
      <c r="A15" s="14" t="s">
        <v>34</v>
      </c>
      <c r="B15" s="19">
        <v>231</v>
      </c>
      <c r="C15" s="19">
        <v>108</v>
      </c>
      <c r="D15" s="19">
        <v>224.3</v>
      </c>
      <c r="E15" s="19">
        <v>488.5</v>
      </c>
      <c r="F15" s="19">
        <v>49453</v>
      </c>
      <c r="G15" s="19">
        <v>41917</v>
      </c>
      <c r="H15" s="15">
        <v>13.7</v>
      </c>
      <c r="I15" s="15">
        <v>238.5666913</v>
      </c>
      <c r="J15" s="15" t="s">
        <v>52</v>
      </c>
      <c r="K15" s="19">
        <v>39.3</v>
      </c>
      <c r="L15" s="19">
        <v>37.9</v>
      </c>
      <c r="M15" s="19">
        <v>40.8</v>
      </c>
      <c r="N15" s="15" t="s">
        <v>57</v>
      </c>
      <c r="O15" s="19">
        <v>52.8</v>
      </c>
      <c r="P15" s="19">
        <v>15.1</v>
      </c>
      <c r="Q15" s="19">
        <v>33.9</v>
      </c>
      <c r="R15" s="14"/>
      <c r="S15" s="19">
        <v>6.2</v>
      </c>
      <c r="T15" s="19">
        <v>40.6</v>
      </c>
      <c r="U15" s="19">
        <v>10.3</v>
      </c>
      <c r="V15" s="19">
        <v>56.1</v>
      </c>
      <c r="W15" s="19">
        <v>9.2</v>
      </c>
      <c r="X15" s="19">
        <v>66.9</v>
      </c>
      <c r="Y15" s="19">
        <v>52.5</v>
      </c>
      <c r="Z15" s="19">
        <v>48.7</v>
      </c>
      <c r="AA15" s="19">
        <v>35.8</v>
      </c>
      <c r="AB15" s="19">
        <v>20.3</v>
      </c>
      <c r="AC15" s="19">
        <v>94.6600783</v>
      </c>
      <c r="AD15" s="19">
        <v>2.482574239</v>
      </c>
      <c r="AE15" s="19">
        <v>0.288837964</v>
      </c>
      <c r="AF15" s="19">
        <v>0.295999236</v>
      </c>
      <c r="AG15" s="19">
        <v>52.02513532</v>
      </c>
      <c r="AH15" s="19">
        <v>5.682641548</v>
      </c>
    </row>
    <row r="16" customHeight="1" spans="1:34">
      <c r="A16" s="14" t="s">
        <v>34</v>
      </c>
      <c r="B16" s="19">
        <v>624</v>
      </c>
      <c r="C16" s="19">
        <v>259</v>
      </c>
      <c r="D16" s="19">
        <v>178.3</v>
      </c>
      <c r="E16" s="19">
        <v>445.6</v>
      </c>
      <c r="F16" s="19">
        <v>42645</v>
      </c>
      <c r="G16" s="19">
        <v>104806</v>
      </c>
      <c r="H16" s="15">
        <v>15.9</v>
      </c>
      <c r="I16" s="15">
        <v>76.33150774</v>
      </c>
      <c r="J16" s="15" t="s">
        <v>46</v>
      </c>
      <c r="K16" s="19">
        <v>43.2</v>
      </c>
      <c r="L16" s="19">
        <v>42.1</v>
      </c>
      <c r="M16" s="19">
        <v>44.7</v>
      </c>
      <c r="N16" s="15" t="s">
        <v>58</v>
      </c>
      <c r="O16" s="19">
        <v>51.9</v>
      </c>
      <c r="P16" s="19">
        <v>18</v>
      </c>
      <c r="Q16" s="19">
        <v>40.1</v>
      </c>
      <c r="R16" s="14"/>
      <c r="S16" s="19">
        <v>4.9</v>
      </c>
      <c r="T16" s="19">
        <v>46.5</v>
      </c>
      <c r="U16" s="19">
        <v>9.5</v>
      </c>
      <c r="V16" s="19">
        <v>54.1</v>
      </c>
      <c r="W16" s="19">
        <v>9</v>
      </c>
      <c r="X16" s="19">
        <v>63.5</v>
      </c>
      <c r="Y16" s="19">
        <v>47.3</v>
      </c>
      <c r="Z16" s="19">
        <v>43.5</v>
      </c>
      <c r="AA16" s="19">
        <v>39.2</v>
      </c>
      <c r="AB16" s="19">
        <v>22</v>
      </c>
      <c r="AC16" s="19">
        <v>95.25602197</v>
      </c>
      <c r="AD16" s="19">
        <v>2.30499967</v>
      </c>
      <c r="AE16" s="19">
        <v>0.336833763</v>
      </c>
      <c r="AF16" s="19">
        <v>0.458546803</v>
      </c>
      <c r="AG16" s="19">
        <v>50.84943094</v>
      </c>
      <c r="AH16" s="19">
        <v>6.225449895</v>
      </c>
    </row>
    <row r="17" customHeight="1" spans="1:34">
      <c r="A17" s="14" t="s">
        <v>34</v>
      </c>
      <c r="B17" s="19">
        <v>214</v>
      </c>
      <c r="C17" s="19">
        <v>96</v>
      </c>
      <c r="D17" s="19">
        <v>203</v>
      </c>
      <c r="E17" s="19">
        <v>459.8</v>
      </c>
      <c r="F17" s="19">
        <v>41547</v>
      </c>
      <c r="G17" s="19">
        <v>36569</v>
      </c>
      <c r="H17" s="15">
        <v>18.1</v>
      </c>
      <c r="I17" s="15">
        <v>0</v>
      </c>
      <c r="J17" s="15" t="s">
        <v>46</v>
      </c>
      <c r="K17" s="19">
        <v>41.5</v>
      </c>
      <c r="L17" s="19">
        <v>40.2</v>
      </c>
      <c r="M17" s="19">
        <v>43.1</v>
      </c>
      <c r="N17" s="15" t="s">
        <v>59</v>
      </c>
      <c r="O17" s="19">
        <v>54.8</v>
      </c>
      <c r="P17" s="19">
        <v>20.7</v>
      </c>
      <c r="Q17" s="19">
        <v>39.2</v>
      </c>
      <c r="R17" s="19">
        <v>34.1</v>
      </c>
      <c r="S17" s="19">
        <v>5.9</v>
      </c>
      <c r="T17" s="19">
        <v>50.3</v>
      </c>
      <c r="U17" s="19">
        <v>8.5</v>
      </c>
      <c r="V17" s="19">
        <v>53.6</v>
      </c>
      <c r="W17" s="19">
        <v>7.8</v>
      </c>
      <c r="X17" s="19">
        <v>63.4</v>
      </c>
      <c r="Y17" s="19">
        <v>47</v>
      </c>
      <c r="Z17" s="19">
        <v>41.5</v>
      </c>
      <c r="AA17" s="19">
        <v>36.7</v>
      </c>
      <c r="AB17" s="19">
        <v>19.7</v>
      </c>
      <c r="AC17" s="19">
        <v>96.95022329</v>
      </c>
      <c r="AD17" s="19">
        <v>1.06197582</v>
      </c>
      <c r="AE17" s="19">
        <v>0.383945104</v>
      </c>
      <c r="AF17" s="19">
        <v>0.125258686</v>
      </c>
      <c r="AG17" s="19">
        <v>54.97035228</v>
      </c>
      <c r="AH17" s="19">
        <v>5.832147937</v>
      </c>
    </row>
    <row r="18" customHeight="1" spans="1:34">
      <c r="A18" s="14" t="s">
        <v>34</v>
      </c>
      <c r="B18" s="19">
        <v>276</v>
      </c>
      <c r="C18" s="19">
        <v>113</v>
      </c>
      <c r="D18" s="19">
        <v>184.6</v>
      </c>
      <c r="E18" s="19">
        <v>476.5</v>
      </c>
      <c r="F18" s="19">
        <v>39881</v>
      </c>
      <c r="G18" s="19">
        <v>42306</v>
      </c>
      <c r="H18" s="15">
        <v>15.4</v>
      </c>
      <c r="I18" s="15">
        <v>0</v>
      </c>
      <c r="J18" s="15" t="s">
        <v>41</v>
      </c>
      <c r="K18" s="19">
        <v>42.6</v>
      </c>
      <c r="L18" s="19">
        <v>41.3</v>
      </c>
      <c r="M18" s="19">
        <v>44.2</v>
      </c>
      <c r="N18" s="15" t="s">
        <v>60</v>
      </c>
      <c r="O18" s="19">
        <v>54.7</v>
      </c>
      <c r="P18" s="19">
        <v>21.7</v>
      </c>
      <c r="Q18" s="19">
        <v>42.2</v>
      </c>
      <c r="R18" s="14"/>
      <c r="S18" s="19">
        <v>4.9</v>
      </c>
      <c r="T18" s="19">
        <v>44.9</v>
      </c>
      <c r="U18" s="19">
        <v>8.4</v>
      </c>
      <c r="V18" s="19">
        <v>52.9</v>
      </c>
      <c r="W18" s="19">
        <v>8.1</v>
      </c>
      <c r="X18" s="19">
        <v>68.5</v>
      </c>
      <c r="Y18" s="14"/>
      <c r="Z18" s="19">
        <v>45.9</v>
      </c>
      <c r="AA18" s="19">
        <v>38.8</v>
      </c>
      <c r="AB18" s="19">
        <v>19.7</v>
      </c>
      <c r="AC18" s="19">
        <v>96.81685196</v>
      </c>
      <c r="AD18" s="19">
        <v>0.709186659</v>
      </c>
      <c r="AE18" s="19">
        <v>0.372147455</v>
      </c>
      <c r="AF18" s="19">
        <v>0.250438853</v>
      </c>
      <c r="AG18" s="19">
        <v>51.4608383</v>
      </c>
      <c r="AH18" s="19">
        <v>6.301190346</v>
      </c>
    </row>
    <row r="19" customHeight="1" spans="1:34">
      <c r="A19" s="14" t="s">
        <v>34</v>
      </c>
      <c r="B19" s="19">
        <v>7637</v>
      </c>
      <c r="C19" s="19">
        <v>3091</v>
      </c>
      <c r="D19" s="19">
        <v>187.1</v>
      </c>
      <c r="E19" s="19">
        <v>485</v>
      </c>
      <c r="F19" s="19">
        <v>44138</v>
      </c>
      <c r="G19" s="19">
        <v>1255921</v>
      </c>
      <c r="H19" s="15">
        <v>19.6</v>
      </c>
      <c r="I19" s="15">
        <v>555.7674408</v>
      </c>
      <c r="J19" s="15" t="s">
        <v>37</v>
      </c>
      <c r="K19" s="19">
        <v>40.4</v>
      </c>
      <c r="L19" s="19">
        <v>38.4</v>
      </c>
      <c r="M19" s="19">
        <v>42.1</v>
      </c>
      <c r="N19" s="15" t="s">
        <v>61</v>
      </c>
      <c r="O19" s="19">
        <v>40.5</v>
      </c>
      <c r="P19" s="19">
        <v>17.1</v>
      </c>
      <c r="Q19" s="19">
        <v>29.6</v>
      </c>
      <c r="R19" s="19">
        <v>40.7</v>
      </c>
      <c r="S19" s="19">
        <v>12.6</v>
      </c>
      <c r="T19" s="19">
        <v>28.3</v>
      </c>
      <c r="U19" s="19">
        <v>18</v>
      </c>
      <c r="V19" s="19">
        <v>56.4</v>
      </c>
      <c r="W19" s="19">
        <v>10.6</v>
      </c>
      <c r="X19" s="19">
        <v>65.3</v>
      </c>
      <c r="Y19" s="19">
        <v>51.7</v>
      </c>
      <c r="Z19" s="19">
        <v>47.2</v>
      </c>
      <c r="AA19" s="19">
        <v>37.3</v>
      </c>
      <c r="AB19" s="19">
        <v>22.5</v>
      </c>
      <c r="AC19" s="19">
        <v>63.60774199</v>
      </c>
      <c r="AD19" s="19">
        <v>29.68819393</v>
      </c>
      <c r="AE19" s="19">
        <v>2.775277492</v>
      </c>
      <c r="AF19" s="19">
        <v>1.207261938</v>
      </c>
      <c r="AG19" s="19">
        <v>36.95193176</v>
      </c>
      <c r="AH19" s="19">
        <v>4.879604208</v>
      </c>
    </row>
    <row r="20" customHeight="1" spans="1:34">
      <c r="A20" s="14" t="s">
        <v>34</v>
      </c>
      <c r="B20" s="19">
        <v>293</v>
      </c>
      <c r="C20" s="19">
        <v>128</v>
      </c>
      <c r="D20" s="19">
        <v>179.6</v>
      </c>
      <c r="E20" s="19">
        <v>439.3</v>
      </c>
      <c r="F20" s="19">
        <v>46610</v>
      </c>
      <c r="G20" s="19">
        <v>52076</v>
      </c>
      <c r="H20" s="15">
        <v>12.2</v>
      </c>
      <c r="I20" s="15">
        <v>1152.162224</v>
      </c>
      <c r="J20" s="15" t="s">
        <v>39</v>
      </c>
      <c r="K20" s="19">
        <v>41.8</v>
      </c>
      <c r="L20" s="19">
        <v>40.1</v>
      </c>
      <c r="M20" s="19">
        <v>43.1</v>
      </c>
      <c r="N20" s="15" t="s">
        <v>62</v>
      </c>
      <c r="O20" s="19">
        <v>56.3</v>
      </c>
      <c r="P20" s="19">
        <v>13.9</v>
      </c>
      <c r="Q20" s="19">
        <v>43.2</v>
      </c>
      <c r="R20" s="14"/>
      <c r="S20" s="19">
        <v>8.4</v>
      </c>
      <c r="T20" s="19">
        <v>49.9</v>
      </c>
      <c r="U20" s="19">
        <v>7.7</v>
      </c>
      <c r="V20" s="19">
        <v>57.9</v>
      </c>
      <c r="W20" s="19">
        <v>7.6</v>
      </c>
      <c r="X20" s="19">
        <v>70.1</v>
      </c>
      <c r="Y20" s="19">
        <v>53.7</v>
      </c>
      <c r="Z20" s="19">
        <v>47.5</v>
      </c>
      <c r="AA20" s="19">
        <v>35.3</v>
      </c>
      <c r="AB20" s="19">
        <v>18.7</v>
      </c>
      <c r="AC20" s="19">
        <v>97.64687906</v>
      </c>
      <c r="AD20" s="19">
        <v>0.643670257</v>
      </c>
      <c r="AE20" s="19">
        <v>0.311330125</v>
      </c>
      <c r="AF20" s="19">
        <v>0.206280083</v>
      </c>
      <c r="AG20" s="19">
        <v>54.6273664</v>
      </c>
      <c r="AH20" s="19">
        <v>6.68786915</v>
      </c>
    </row>
    <row r="21" customHeight="1" spans="1:34">
      <c r="A21" s="14" t="s">
        <v>34</v>
      </c>
      <c r="B21" s="19">
        <v>211</v>
      </c>
      <c r="C21" s="19">
        <v>91</v>
      </c>
      <c r="D21" s="19">
        <v>188.6</v>
      </c>
      <c r="E21" s="19">
        <v>446.9</v>
      </c>
      <c r="F21" s="19">
        <v>53026</v>
      </c>
      <c r="G21" s="19">
        <v>38352</v>
      </c>
      <c r="H21" s="15">
        <v>11.7</v>
      </c>
      <c r="I21" s="15">
        <v>0</v>
      </c>
      <c r="J21" s="15" t="s">
        <v>44</v>
      </c>
      <c r="K21" s="19">
        <v>39.7</v>
      </c>
      <c r="L21" s="19">
        <v>37.9</v>
      </c>
      <c r="M21" s="19">
        <v>41.1</v>
      </c>
      <c r="N21" s="15" t="s">
        <v>63</v>
      </c>
      <c r="O21" s="19">
        <v>53.5</v>
      </c>
      <c r="P21" s="19">
        <v>13.2</v>
      </c>
      <c r="Q21" s="19">
        <v>38.1</v>
      </c>
      <c r="R21" s="14"/>
      <c r="S21" s="19">
        <v>8.6</v>
      </c>
      <c r="T21" s="19">
        <v>44.2</v>
      </c>
      <c r="U21" s="19">
        <v>11.1</v>
      </c>
      <c r="V21" s="19">
        <v>59.1</v>
      </c>
      <c r="W21" s="19">
        <v>8.4</v>
      </c>
      <c r="X21" s="19">
        <v>73.3</v>
      </c>
      <c r="Y21" s="19">
        <v>55</v>
      </c>
      <c r="Z21" s="19">
        <v>50.9</v>
      </c>
      <c r="AA21" s="19">
        <v>32.7</v>
      </c>
      <c r="AB21" s="19">
        <v>14.7</v>
      </c>
      <c r="AC21" s="19">
        <v>92.0039308</v>
      </c>
      <c r="AD21" s="19">
        <v>1.869714759</v>
      </c>
      <c r="AE21" s="19">
        <v>0.33877266</v>
      </c>
      <c r="AF21" s="19">
        <v>3.323075332</v>
      </c>
      <c r="AG21" s="19">
        <v>52.12383009</v>
      </c>
      <c r="AH21" s="19">
        <v>6.066465257</v>
      </c>
    </row>
    <row r="22" customHeight="1" spans="1:34">
      <c r="A22" s="14" t="s">
        <v>34</v>
      </c>
      <c r="B22" s="19">
        <v>747</v>
      </c>
      <c r="C22" s="19">
        <v>234</v>
      </c>
      <c r="D22" s="19">
        <v>152.1</v>
      </c>
      <c r="E22" s="19">
        <v>460.5</v>
      </c>
      <c r="F22" s="19">
        <v>97802</v>
      </c>
      <c r="G22" s="19">
        <v>193013</v>
      </c>
      <c r="H22" s="15">
        <v>4.8</v>
      </c>
      <c r="I22" s="15">
        <v>554.3668043</v>
      </c>
      <c r="J22" s="15" t="s">
        <v>55</v>
      </c>
      <c r="K22" s="19">
        <v>37.8</v>
      </c>
      <c r="L22" s="19">
        <v>37.4</v>
      </c>
      <c r="M22" s="19">
        <v>38.3</v>
      </c>
      <c r="N22" s="15" t="s">
        <v>64</v>
      </c>
      <c r="O22" s="19">
        <v>62.7</v>
      </c>
      <c r="P22" s="19">
        <v>12.8</v>
      </c>
      <c r="Q22" s="19">
        <v>29.2</v>
      </c>
      <c r="R22" s="14"/>
      <c r="S22" s="19">
        <v>12.3</v>
      </c>
      <c r="T22" s="19">
        <v>20.6</v>
      </c>
      <c r="U22" s="19">
        <v>33.3</v>
      </c>
      <c r="V22" s="19">
        <v>67.9</v>
      </c>
      <c r="W22" s="19">
        <v>3.2</v>
      </c>
      <c r="X22" s="19">
        <v>87.4</v>
      </c>
      <c r="Y22" s="19">
        <v>76.5</v>
      </c>
      <c r="Z22" s="19">
        <v>70.2</v>
      </c>
      <c r="AA22" s="19">
        <v>17.1</v>
      </c>
      <c r="AB22" s="19">
        <v>7.5</v>
      </c>
      <c r="AC22" s="19">
        <v>88.96690449</v>
      </c>
      <c r="AD22" s="19">
        <v>3.596447234</v>
      </c>
      <c r="AE22" s="19">
        <v>4.770456176</v>
      </c>
      <c r="AF22" s="19">
        <v>0.586195553</v>
      </c>
      <c r="AG22" s="19">
        <v>65.7719961</v>
      </c>
      <c r="AH22" s="19">
        <v>4.830467049</v>
      </c>
    </row>
    <row r="23" customHeight="1" spans="1:34">
      <c r="A23" s="14" t="s">
        <v>34</v>
      </c>
      <c r="B23" s="19">
        <v>495</v>
      </c>
      <c r="C23" s="19">
        <v>208</v>
      </c>
      <c r="D23" s="19">
        <v>193.7</v>
      </c>
      <c r="E23" s="19">
        <v>479.9</v>
      </c>
      <c r="F23" s="19">
        <v>49234</v>
      </c>
      <c r="G23" s="19">
        <v>75550</v>
      </c>
      <c r="H23" s="15">
        <v>13.9</v>
      </c>
      <c r="I23" s="15">
        <v>688.2859034</v>
      </c>
      <c r="J23" s="15" t="s">
        <v>52</v>
      </c>
      <c r="K23" s="19">
        <v>44</v>
      </c>
      <c r="L23" s="19">
        <v>42.8</v>
      </c>
      <c r="M23" s="19">
        <v>45</v>
      </c>
      <c r="N23" s="15" t="s">
        <v>65</v>
      </c>
      <c r="O23" s="19">
        <v>50.1</v>
      </c>
      <c r="P23" s="19">
        <v>12.2</v>
      </c>
      <c r="Q23" s="19">
        <v>39</v>
      </c>
      <c r="R23" s="14"/>
      <c r="S23" s="19">
        <v>5.5</v>
      </c>
      <c r="T23" s="19">
        <v>39.5</v>
      </c>
      <c r="U23" s="19">
        <v>13.4</v>
      </c>
      <c r="V23" s="19">
        <v>57.6</v>
      </c>
      <c r="W23" s="19">
        <v>7.7</v>
      </c>
      <c r="X23" s="19">
        <v>71.7</v>
      </c>
      <c r="Y23" s="19">
        <v>53</v>
      </c>
      <c r="Z23" s="19">
        <v>48.7</v>
      </c>
      <c r="AA23" s="19">
        <v>36.1</v>
      </c>
      <c r="AB23" s="19">
        <v>16.7</v>
      </c>
      <c r="AC23" s="19">
        <v>86.56702696</v>
      </c>
      <c r="AD23" s="19">
        <v>8.419905176</v>
      </c>
      <c r="AE23" s="19">
        <v>0.509580909</v>
      </c>
      <c r="AF23" s="19">
        <v>0.886513179</v>
      </c>
      <c r="AG23" s="19">
        <v>47.04882425</v>
      </c>
      <c r="AH23" s="19">
        <v>4.607982234</v>
      </c>
    </row>
    <row r="24" customHeight="1" spans="1:34">
      <c r="A24" s="14" t="s">
        <v>34</v>
      </c>
      <c r="B24" s="19">
        <v>720</v>
      </c>
      <c r="C24" s="19">
        <v>272</v>
      </c>
      <c r="D24" s="19">
        <v>173.4</v>
      </c>
      <c r="E24" s="19">
        <v>459.5</v>
      </c>
      <c r="F24" s="19">
        <v>59921</v>
      </c>
      <c r="G24" s="19">
        <v>151408</v>
      </c>
      <c r="H24" s="15">
        <v>9.6</v>
      </c>
      <c r="I24" s="15">
        <v>475.5362993</v>
      </c>
      <c r="J24" s="15" t="s">
        <v>49</v>
      </c>
      <c r="K24" s="19">
        <v>39</v>
      </c>
      <c r="L24" s="19">
        <v>37.8</v>
      </c>
      <c r="M24" s="19">
        <v>40.2</v>
      </c>
      <c r="N24" s="15" t="s">
        <v>66</v>
      </c>
      <c r="O24" s="19">
        <v>55.6</v>
      </c>
      <c r="P24" s="19">
        <v>17.1</v>
      </c>
      <c r="Q24" s="19">
        <v>39.5</v>
      </c>
      <c r="R24" s="14"/>
      <c r="S24" s="19">
        <v>7.3</v>
      </c>
      <c r="T24" s="19">
        <v>34.4</v>
      </c>
      <c r="U24" s="19">
        <v>17.5</v>
      </c>
      <c r="V24" s="19">
        <v>59.7</v>
      </c>
      <c r="W24" s="19">
        <v>6.9</v>
      </c>
      <c r="X24" s="19">
        <v>74.3</v>
      </c>
      <c r="Y24" s="19">
        <v>60.5</v>
      </c>
      <c r="Z24" s="19">
        <v>55.9</v>
      </c>
      <c r="AA24" s="19">
        <v>30.5</v>
      </c>
      <c r="AB24" s="19">
        <v>16.4</v>
      </c>
      <c r="AC24" s="19">
        <v>89.44015237</v>
      </c>
      <c r="AD24" s="19">
        <v>6.432748538</v>
      </c>
      <c r="AE24" s="19">
        <v>1.368099147</v>
      </c>
      <c r="AF24" s="19">
        <v>0.494929986</v>
      </c>
      <c r="AG24" s="19">
        <v>57.35753743</v>
      </c>
      <c r="AH24" s="19">
        <v>5.968296134</v>
      </c>
    </row>
    <row r="25" customHeight="1" spans="1:34">
      <c r="A25" s="14" t="s">
        <v>34</v>
      </c>
      <c r="B25" s="19">
        <v>152</v>
      </c>
      <c r="C25" s="19">
        <v>68</v>
      </c>
      <c r="D25" s="19">
        <v>194.3</v>
      </c>
      <c r="E25" s="19">
        <v>441.6</v>
      </c>
      <c r="F25" s="19">
        <v>44947</v>
      </c>
      <c r="G25" s="19">
        <v>28679</v>
      </c>
      <c r="H25" s="15">
        <v>15.8</v>
      </c>
      <c r="I25" s="15">
        <v>0</v>
      </c>
      <c r="J25" s="15" t="s">
        <v>37</v>
      </c>
      <c r="K25" s="19">
        <v>41.1</v>
      </c>
      <c r="L25" s="19">
        <v>38.9</v>
      </c>
      <c r="M25" s="19">
        <v>42.2</v>
      </c>
      <c r="N25" s="15" t="s">
        <v>67</v>
      </c>
      <c r="O25" s="19">
        <v>51.7</v>
      </c>
      <c r="P25" s="19">
        <v>23</v>
      </c>
      <c r="Q25" s="19">
        <v>40.5</v>
      </c>
      <c r="R25" s="14"/>
      <c r="S25" s="19">
        <v>4</v>
      </c>
      <c r="T25" s="19">
        <v>46.7</v>
      </c>
      <c r="U25" s="19">
        <v>10.4</v>
      </c>
      <c r="V25" s="19">
        <v>54.4</v>
      </c>
      <c r="W25" s="19">
        <v>8.6</v>
      </c>
      <c r="X25" s="19">
        <v>60.4</v>
      </c>
      <c r="Y25" s="19">
        <v>46.1</v>
      </c>
      <c r="Z25" s="19">
        <v>42.2</v>
      </c>
      <c r="AA25" s="19">
        <v>40.5</v>
      </c>
      <c r="AB25" s="19">
        <v>24.3</v>
      </c>
      <c r="AC25" s="19">
        <v>94.48016963</v>
      </c>
      <c r="AD25" s="19">
        <v>1.925683896</v>
      </c>
      <c r="AE25" s="19">
        <v>0.64652925</v>
      </c>
      <c r="AF25" s="19">
        <v>0.64652925</v>
      </c>
      <c r="AG25" s="19">
        <v>48.78764346</v>
      </c>
      <c r="AH25" s="19">
        <v>5.708508322</v>
      </c>
    </row>
    <row r="26" customHeight="1" spans="1:34">
      <c r="A26" s="14" t="s">
        <v>34</v>
      </c>
      <c r="B26" s="19">
        <v>183</v>
      </c>
      <c r="C26" s="19">
        <v>94</v>
      </c>
      <c r="D26" s="19">
        <v>181.2</v>
      </c>
      <c r="E26" s="19">
        <v>359.6</v>
      </c>
      <c r="F26" s="19">
        <v>54666</v>
      </c>
      <c r="G26" s="19">
        <v>42537</v>
      </c>
      <c r="H26" s="15">
        <v>10.5</v>
      </c>
      <c r="I26" s="15">
        <v>822.8130804</v>
      </c>
      <c r="J26" s="15" t="s">
        <v>49</v>
      </c>
      <c r="K26" s="19">
        <v>39.8</v>
      </c>
      <c r="L26" s="19">
        <v>37.9</v>
      </c>
      <c r="M26" s="19">
        <v>40.8</v>
      </c>
      <c r="N26" s="15" t="s">
        <v>68</v>
      </c>
      <c r="O26" s="19">
        <v>59.8</v>
      </c>
      <c r="P26" s="19">
        <v>15.7</v>
      </c>
      <c r="Q26" s="19">
        <v>36.2</v>
      </c>
      <c r="R26" s="14"/>
      <c r="S26" s="19">
        <v>8.9</v>
      </c>
      <c r="T26" s="19">
        <v>40.8</v>
      </c>
      <c r="U26" s="19">
        <v>11.5</v>
      </c>
      <c r="V26" s="19">
        <v>62.7</v>
      </c>
      <c r="W26" s="19">
        <v>6.7</v>
      </c>
      <c r="X26" s="19">
        <v>78.8</v>
      </c>
      <c r="Y26" s="14"/>
      <c r="Z26" s="19">
        <v>57.1</v>
      </c>
      <c r="AA26" s="19">
        <v>28.9</v>
      </c>
      <c r="AB26" s="19">
        <v>14.3</v>
      </c>
      <c r="AC26" s="19">
        <v>94.22148994</v>
      </c>
      <c r="AD26" s="19">
        <v>0.567259033</v>
      </c>
      <c r="AE26" s="19">
        <v>0.329528069</v>
      </c>
      <c r="AF26" s="19">
        <v>3.318818407</v>
      </c>
      <c r="AG26" s="19">
        <v>60.4843182</v>
      </c>
      <c r="AH26" s="19">
        <v>6.632331301</v>
      </c>
    </row>
    <row r="27" customHeight="1" spans="1:34">
      <c r="A27" s="14" t="s">
        <v>34</v>
      </c>
      <c r="B27" s="19">
        <v>174</v>
      </c>
      <c r="C27" s="19">
        <v>78</v>
      </c>
      <c r="D27" s="19">
        <v>201</v>
      </c>
      <c r="E27" s="19">
        <v>456.2</v>
      </c>
      <c r="F27" s="19">
        <v>36675</v>
      </c>
      <c r="G27" s="19">
        <v>30142</v>
      </c>
      <c r="H27" s="15">
        <v>26.1</v>
      </c>
      <c r="I27" s="15">
        <v>33.17629885</v>
      </c>
      <c r="J27" s="15" t="s">
        <v>69</v>
      </c>
      <c r="K27" s="19">
        <v>41</v>
      </c>
      <c r="L27" s="19">
        <v>39.7</v>
      </c>
      <c r="M27" s="19">
        <v>42</v>
      </c>
      <c r="N27" s="15" t="s">
        <v>70</v>
      </c>
      <c r="O27" s="19">
        <v>52.2</v>
      </c>
      <c r="P27" s="19">
        <v>14.7</v>
      </c>
      <c r="Q27" s="19">
        <v>40.5</v>
      </c>
      <c r="R27" s="14"/>
      <c r="S27" s="19">
        <v>3.3</v>
      </c>
      <c r="T27" s="19">
        <v>40.5</v>
      </c>
      <c r="U27" s="19">
        <v>8.4</v>
      </c>
      <c r="V27" s="19">
        <v>46.9</v>
      </c>
      <c r="W27" s="19">
        <v>7.5</v>
      </c>
      <c r="X27" s="19">
        <v>57.8</v>
      </c>
      <c r="Y27" s="14"/>
      <c r="Z27" s="19">
        <v>38.3</v>
      </c>
      <c r="AA27" s="19">
        <v>44.2</v>
      </c>
      <c r="AB27" s="19">
        <v>24.7</v>
      </c>
      <c r="AC27" s="19">
        <v>94.43153934</v>
      </c>
      <c r="AD27" s="19">
        <v>2.604285948</v>
      </c>
      <c r="AE27" s="19">
        <v>0.634712907</v>
      </c>
      <c r="AF27" s="19">
        <v>0.464583674</v>
      </c>
      <c r="AG27" s="19">
        <v>52.41587576</v>
      </c>
      <c r="AH27" s="19">
        <v>4.807405196</v>
      </c>
    </row>
    <row r="28" customHeight="1" spans="1:34">
      <c r="A28" s="14" t="s">
        <v>34</v>
      </c>
      <c r="B28" s="19">
        <v>513</v>
      </c>
      <c r="C28" s="19">
        <v>173</v>
      </c>
      <c r="D28" s="19">
        <v>142.4</v>
      </c>
      <c r="E28" s="19">
        <v>441</v>
      </c>
      <c r="F28" s="19">
        <v>72264</v>
      </c>
      <c r="G28" s="19">
        <v>94102</v>
      </c>
      <c r="H28" s="15">
        <v>7.8</v>
      </c>
      <c r="I28" s="15">
        <v>159.4015005</v>
      </c>
      <c r="J28" s="15" t="s">
        <v>55</v>
      </c>
      <c r="K28" s="19">
        <v>44.2</v>
      </c>
      <c r="L28" s="19">
        <v>43.3</v>
      </c>
      <c r="M28" s="19">
        <v>45</v>
      </c>
      <c r="N28" s="15" t="s">
        <v>71</v>
      </c>
      <c r="O28" s="19">
        <v>60.7</v>
      </c>
      <c r="P28" s="19">
        <v>24.2</v>
      </c>
      <c r="Q28" s="19">
        <v>31.5</v>
      </c>
      <c r="R28" s="14"/>
      <c r="S28" s="19">
        <v>12.8</v>
      </c>
      <c r="T28" s="19">
        <v>27.3</v>
      </c>
      <c r="U28" s="19">
        <v>23.8</v>
      </c>
      <c r="V28" s="19">
        <v>63.1</v>
      </c>
      <c r="W28" s="19">
        <v>4.1</v>
      </c>
      <c r="X28" s="19">
        <v>77.5</v>
      </c>
      <c r="Y28" s="19">
        <v>62.4</v>
      </c>
      <c r="Z28" s="19">
        <v>54.9</v>
      </c>
      <c r="AA28" s="19">
        <v>25</v>
      </c>
      <c r="AB28" s="19">
        <v>10</v>
      </c>
      <c r="AC28" s="19">
        <v>96.74457251</v>
      </c>
      <c r="AD28" s="19">
        <v>1.328376334</v>
      </c>
      <c r="AE28" s="19">
        <v>0.604001108</v>
      </c>
      <c r="AF28" s="19">
        <v>0.111852057</v>
      </c>
      <c r="AG28" s="19">
        <v>63.62799793</v>
      </c>
      <c r="AH28" s="19">
        <v>5.939818201</v>
      </c>
    </row>
    <row r="29" customHeight="1" spans="1:34">
      <c r="A29" s="14" t="s">
        <v>34</v>
      </c>
      <c r="B29" s="19">
        <v>789</v>
      </c>
      <c r="C29" s="19">
        <v>295</v>
      </c>
      <c r="D29" s="19">
        <v>159.2</v>
      </c>
      <c r="E29" s="19">
        <v>437.3</v>
      </c>
      <c r="F29" s="19">
        <v>59382</v>
      </c>
      <c r="G29" s="19">
        <v>164427</v>
      </c>
      <c r="H29" s="15">
        <v>13.2</v>
      </c>
      <c r="I29" s="15">
        <v>395.3122054</v>
      </c>
      <c r="J29" s="15" t="s">
        <v>49</v>
      </c>
      <c r="K29" s="19">
        <v>37.7</v>
      </c>
      <c r="L29" s="19">
        <v>36.2</v>
      </c>
      <c r="M29" s="19">
        <v>39.1</v>
      </c>
      <c r="N29" s="15" t="s">
        <v>72</v>
      </c>
      <c r="O29" s="19">
        <v>51.4</v>
      </c>
      <c r="P29" s="19">
        <v>7.4</v>
      </c>
      <c r="Q29" s="19">
        <v>20.3</v>
      </c>
      <c r="R29" s="14"/>
      <c r="S29" s="19">
        <v>12</v>
      </c>
      <c r="T29" s="19">
        <v>25.6</v>
      </c>
      <c r="U29" s="19">
        <v>19.4</v>
      </c>
      <c r="V29" s="19">
        <v>56.9</v>
      </c>
      <c r="W29" s="19">
        <v>7.6</v>
      </c>
      <c r="X29" s="19">
        <v>76.6</v>
      </c>
      <c r="Y29" s="14"/>
      <c r="Z29" s="19">
        <v>49.9</v>
      </c>
      <c r="AA29" s="19">
        <v>29.4</v>
      </c>
      <c r="AB29" s="19">
        <v>15.2</v>
      </c>
      <c r="AC29" s="19">
        <v>86.12965309</v>
      </c>
      <c r="AD29" s="19">
        <v>7.22751413</v>
      </c>
      <c r="AE29" s="19">
        <v>2.995882869</v>
      </c>
      <c r="AF29" s="19">
        <v>0.417803547</v>
      </c>
      <c r="AG29" s="19">
        <v>52.00990932</v>
      </c>
      <c r="AH29" s="19">
        <v>4.699355673</v>
      </c>
    </row>
    <row r="30" customHeight="1" spans="1:34">
      <c r="A30" s="14" t="s">
        <v>34</v>
      </c>
      <c r="B30" s="19">
        <v>237</v>
      </c>
      <c r="C30" s="19">
        <v>111</v>
      </c>
      <c r="D30" s="19">
        <v>215.8</v>
      </c>
      <c r="E30" s="19">
        <v>473.4</v>
      </c>
      <c r="F30" s="19">
        <v>41940</v>
      </c>
      <c r="G30" s="19">
        <v>39258</v>
      </c>
      <c r="H30" s="15">
        <v>17.2</v>
      </c>
      <c r="I30" s="15">
        <v>0</v>
      </c>
      <c r="J30" s="15" t="s">
        <v>46</v>
      </c>
      <c r="K30" s="19">
        <v>42.2</v>
      </c>
      <c r="L30" s="19">
        <v>40.3</v>
      </c>
      <c r="M30" s="19">
        <v>43.6</v>
      </c>
      <c r="N30" s="15" t="s">
        <v>73</v>
      </c>
      <c r="O30" s="19">
        <v>50.8</v>
      </c>
      <c r="P30" s="19">
        <v>15.5</v>
      </c>
      <c r="Q30" s="19">
        <v>45.1</v>
      </c>
      <c r="R30" s="14"/>
      <c r="S30" s="19">
        <v>6.1</v>
      </c>
      <c r="T30" s="19">
        <v>43.1</v>
      </c>
      <c r="U30" s="19">
        <v>8.5</v>
      </c>
      <c r="V30" s="19">
        <v>51.9</v>
      </c>
      <c r="W30" s="19">
        <v>11.7</v>
      </c>
      <c r="X30" s="19">
        <v>59.8</v>
      </c>
      <c r="Y30" s="19">
        <v>45.3</v>
      </c>
      <c r="Z30" s="19">
        <v>42.9</v>
      </c>
      <c r="AA30" s="19">
        <v>42.4</v>
      </c>
      <c r="AB30" s="19">
        <v>25.7</v>
      </c>
      <c r="AC30" s="19">
        <v>95.84868521</v>
      </c>
      <c r="AD30" s="19">
        <v>1.557058497</v>
      </c>
      <c r="AE30" s="19">
        <v>0.315449452</v>
      </c>
      <c r="AF30" s="19">
        <v>0.232170797</v>
      </c>
      <c r="AG30" s="19">
        <v>49.65291169</v>
      </c>
      <c r="AH30" s="19">
        <v>3.383937884</v>
      </c>
    </row>
    <row r="31" customHeight="1" spans="1:34">
      <c r="A31" s="14" t="s">
        <v>34</v>
      </c>
      <c r="B31" s="19">
        <v>4146</v>
      </c>
      <c r="C31" s="19">
        <v>1677</v>
      </c>
      <c r="D31" s="19">
        <v>185.1</v>
      </c>
      <c r="E31" s="19">
        <v>467.1</v>
      </c>
      <c r="F31" s="19">
        <v>48973</v>
      </c>
      <c r="G31" s="19">
        <v>807598</v>
      </c>
      <c r="H31" s="15">
        <v>17.6</v>
      </c>
      <c r="I31" s="15">
        <v>633.9787865</v>
      </c>
      <c r="J31" s="15" t="s">
        <v>52</v>
      </c>
      <c r="K31" s="19">
        <v>37</v>
      </c>
      <c r="L31" s="19">
        <v>35.4</v>
      </c>
      <c r="M31" s="19">
        <v>38.7</v>
      </c>
      <c r="N31" s="15" t="s">
        <v>74</v>
      </c>
      <c r="O31" s="19">
        <v>42.5</v>
      </c>
      <c r="P31" s="19">
        <v>12.6</v>
      </c>
      <c r="Q31" s="19">
        <v>31.3</v>
      </c>
      <c r="R31" s="14"/>
      <c r="S31" s="19">
        <v>13</v>
      </c>
      <c r="T31" s="19">
        <v>27.1</v>
      </c>
      <c r="U31" s="19">
        <v>21.5</v>
      </c>
      <c r="V31" s="19">
        <v>60.2</v>
      </c>
      <c r="W31" s="19">
        <v>8.8</v>
      </c>
      <c r="X31" s="19">
        <v>68.1</v>
      </c>
      <c r="Y31" s="19">
        <v>56.1</v>
      </c>
      <c r="Z31" s="19">
        <v>50.8</v>
      </c>
      <c r="AA31" s="19">
        <v>32.7</v>
      </c>
      <c r="AB31" s="19">
        <v>20.4</v>
      </c>
      <c r="AC31" s="19">
        <v>68.75480295</v>
      </c>
      <c r="AD31" s="19">
        <v>25.64530449</v>
      </c>
      <c r="AE31" s="19">
        <v>2.242991119</v>
      </c>
      <c r="AF31" s="19">
        <v>0.735021649</v>
      </c>
      <c r="AG31" s="19">
        <v>39.24670876</v>
      </c>
      <c r="AH31" s="19">
        <v>5.234779851</v>
      </c>
    </row>
    <row r="32" customHeight="1" spans="1:34">
      <c r="A32" s="14" t="s">
        <v>34</v>
      </c>
      <c r="B32" s="19">
        <v>375</v>
      </c>
      <c r="C32" s="19">
        <v>158</v>
      </c>
      <c r="D32" s="19">
        <v>175.7</v>
      </c>
      <c r="E32" s="19">
        <v>431.9</v>
      </c>
      <c r="F32" s="19">
        <v>51498</v>
      </c>
      <c r="G32" s="19">
        <v>75573</v>
      </c>
      <c r="H32" s="15">
        <v>12.7</v>
      </c>
      <c r="I32" s="15">
        <v>899.7922538</v>
      </c>
      <c r="J32" s="15" t="s">
        <v>44</v>
      </c>
      <c r="K32" s="19">
        <v>39.2</v>
      </c>
      <c r="L32" s="19">
        <v>38.4</v>
      </c>
      <c r="M32" s="19">
        <v>40.2</v>
      </c>
      <c r="N32" s="15" t="s">
        <v>75</v>
      </c>
      <c r="O32" s="19">
        <v>53.4</v>
      </c>
      <c r="P32" s="19">
        <v>8.2</v>
      </c>
      <c r="Q32" s="19">
        <v>31.4</v>
      </c>
      <c r="R32" s="19">
        <v>52.3</v>
      </c>
      <c r="S32" s="19">
        <v>8.2</v>
      </c>
      <c r="T32" s="19">
        <v>36.1</v>
      </c>
      <c r="U32" s="19">
        <v>16.2</v>
      </c>
      <c r="V32" s="19">
        <v>62.3</v>
      </c>
      <c r="W32" s="19">
        <v>6.9</v>
      </c>
      <c r="X32" s="19">
        <v>75.8</v>
      </c>
      <c r="Y32" s="14"/>
      <c r="Z32" s="19">
        <v>54.8</v>
      </c>
      <c r="AA32" s="19">
        <v>30.2</v>
      </c>
      <c r="AB32" s="19">
        <v>14.7</v>
      </c>
      <c r="AC32" s="19">
        <v>93.36851037</v>
      </c>
      <c r="AD32" s="19">
        <v>1.329744922</v>
      </c>
      <c r="AE32" s="19">
        <v>1.68770218</v>
      </c>
      <c r="AF32" s="19">
        <v>1.095084054</v>
      </c>
      <c r="AG32" s="19">
        <v>50.51314223</v>
      </c>
      <c r="AH32" s="19">
        <v>5.446216491</v>
      </c>
    </row>
    <row r="33" customHeight="1" spans="1:34">
      <c r="A33" s="14" t="s">
        <v>34</v>
      </c>
      <c r="B33" s="19">
        <v>150</v>
      </c>
      <c r="C33" s="19">
        <v>65</v>
      </c>
      <c r="D33" s="19">
        <v>185.1</v>
      </c>
      <c r="E33" s="19">
        <v>433.4</v>
      </c>
      <c r="F33" s="19">
        <v>45195</v>
      </c>
      <c r="G33" s="19">
        <v>31682</v>
      </c>
      <c r="H33" s="15">
        <v>19</v>
      </c>
      <c r="I33" s="15">
        <v>0</v>
      </c>
      <c r="J33" s="15" t="s">
        <v>37</v>
      </c>
      <c r="K33" s="19">
        <v>35.4</v>
      </c>
      <c r="L33" s="19">
        <v>33.9</v>
      </c>
      <c r="M33" s="19">
        <v>36.9</v>
      </c>
      <c r="N33" s="15" t="s">
        <v>76</v>
      </c>
      <c r="O33" s="19">
        <v>48.5</v>
      </c>
      <c r="P33" s="19">
        <v>8.1</v>
      </c>
      <c r="Q33" s="19">
        <v>29.9</v>
      </c>
      <c r="R33" s="19">
        <v>56.3</v>
      </c>
      <c r="S33" s="19">
        <v>5.7</v>
      </c>
      <c r="T33" s="19">
        <v>49.2</v>
      </c>
      <c r="U33" s="19">
        <v>7.2</v>
      </c>
      <c r="V33" s="19">
        <v>54.7</v>
      </c>
      <c r="W33" s="19">
        <v>9.6</v>
      </c>
      <c r="X33" s="19">
        <v>66.8</v>
      </c>
      <c r="Y33" s="19">
        <v>51.7</v>
      </c>
      <c r="Z33" s="19">
        <v>47.1</v>
      </c>
      <c r="AA33" s="19">
        <v>34.1</v>
      </c>
      <c r="AB33" s="19">
        <v>19.1</v>
      </c>
      <c r="AC33" s="19">
        <v>96.15263423</v>
      </c>
      <c r="AD33" s="19">
        <v>0.94844971</v>
      </c>
      <c r="AE33" s="19">
        <v>0.79405092</v>
      </c>
      <c r="AF33" s="19">
        <v>0.305646584</v>
      </c>
      <c r="AG33" s="19">
        <v>52.43500867</v>
      </c>
      <c r="AH33" s="19">
        <v>8.008741483</v>
      </c>
    </row>
    <row r="34" customHeight="1" spans="1:34">
      <c r="A34" s="14" t="s">
        <v>34</v>
      </c>
      <c r="B34" s="19">
        <v>97</v>
      </c>
      <c r="C34" s="19">
        <v>47</v>
      </c>
      <c r="D34" s="19">
        <v>201.4</v>
      </c>
      <c r="E34" s="19">
        <v>445.5</v>
      </c>
      <c r="F34" s="19">
        <v>42582</v>
      </c>
      <c r="G34" s="19">
        <v>15450</v>
      </c>
      <c r="H34" s="15">
        <v>16.9</v>
      </c>
      <c r="I34" s="15">
        <v>0</v>
      </c>
      <c r="J34" s="15" t="s">
        <v>46</v>
      </c>
      <c r="K34" s="19">
        <v>45.9</v>
      </c>
      <c r="L34" s="19">
        <v>45.1</v>
      </c>
      <c r="M34" s="19">
        <v>46.4</v>
      </c>
      <c r="N34" s="15" t="s">
        <v>77</v>
      </c>
      <c r="O34" s="19">
        <v>57.8</v>
      </c>
      <c r="P34" s="19">
        <v>19.8</v>
      </c>
      <c r="Q34" s="19">
        <v>46.4</v>
      </c>
      <c r="R34" s="14"/>
      <c r="S34" s="19">
        <v>1.6</v>
      </c>
      <c r="T34" s="19">
        <v>48.7</v>
      </c>
      <c r="U34" s="19">
        <v>5.4</v>
      </c>
      <c r="V34" s="19">
        <v>52.9</v>
      </c>
      <c r="W34" s="19">
        <v>5.6</v>
      </c>
      <c r="X34" s="19">
        <v>67.7</v>
      </c>
      <c r="Y34" s="19">
        <v>49.8</v>
      </c>
      <c r="Z34" s="19">
        <v>46.8</v>
      </c>
      <c r="AA34" s="19">
        <v>37.7</v>
      </c>
      <c r="AB34" s="19">
        <v>19.3</v>
      </c>
      <c r="AC34" s="19">
        <v>95.83573211</v>
      </c>
      <c r="AD34" s="19">
        <v>2.09812576</v>
      </c>
      <c r="AE34" s="19">
        <v>0.134331222</v>
      </c>
      <c r="AF34" s="19">
        <v>0.198298471</v>
      </c>
      <c r="AG34" s="19">
        <v>56.7692553</v>
      </c>
      <c r="AH34" s="19">
        <v>7.156549521</v>
      </c>
    </row>
    <row r="35" customHeight="1" spans="1:34">
      <c r="A35" s="14" t="s">
        <v>34</v>
      </c>
      <c r="B35" s="19">
        <v>134</v>
      </c>
      <c r="C35" s="19">
        <v>60</v>
      </c>
      <c r="D35" s="19">
        <v>162.8</v>
      </c>
      <c r="E35" s="19">
        <v>386.3</v>
      </c>
      <c r="F35" s="19">
        <v>53645</v>
      </c>
      <c r="G35" s="19">
        <v>27816</v>
      </c>
      <c r="H35" s="15">
        <v>10.2</v>
      </c>
      <c r="I35" s="15">
        <v>0</v>
      </c>
      <c r="J35" s="15" t="s">
        <v>44</v>
      </c>
      <c r="K35" s="19">
        <v>41.2</v>
      </c>
      <c r="L35" s="19">
        <v>39.7</v>
      </c>
      <c r="M35" s="19">
        <v>41.7</v>
      </c>
      <c r="N35" s="15" t="s">
        <v>78</v>
      </c>
      <c r="O35" s="19">
        <v>56.2</v>
      </c>
      <c r="P35" s="19">
        <v>15.7</v>
      </c>
      <c r="Q35" s="19">
        <v>39.4</v>
      </c>
      <c r="R35" s="19">
        <v>35.4</v>
      </c>
      <c r="S35" s="19">
        <v>9.5</v>
      </c>
      <c r="T35" s="19">
        <v>43.9</v>
      </c>
      <c r="U35" s="19">
        <v>10.2</v>
      </c>
      <c r="V35" s="14"/>
      <c r="W35" s="19">
        <v>6.7</v>
      </c>
      <c r="X35" s="19">
        <v>76.8</v>
      </c>
      <c r="Y35" s="19">
        <v>58.4</v>
      </c>
      <c r="Z35" s="19">
        <v>53.9</v>
      </c>
      <c r="AA35" s="19">
        <v>31.8</v>
      </c>
      <c r="AB35" s="19">
        <v>14.8</v>
      </c>
      <c r="AC35" s="19">
        <v>94.25664822</v>
      </c>
      <c r="AD35" s="19">
        <v>0.585400678</v>
      </c>
      <c r="AE35" s="19">
        <v>0.424772443</v>
      </c>
      <c r="AF35" s="19">
        <v>2.880599679</v>
      </c>
      <c r="AG35" s="19">
        <v>55.8861106</v>
      </c>
      <c r="AH35" s="19">
        <v>7.870216306</v>
      </c>
    </row>
    <row r="36" customHeight="1" spans="1:34">
      <c r="A36" s="14" t="s">
        <v>34</v>
      </c>
      <c r="B36" s="19">
        <v>223</v>
      </c>
      <c r="C36" s="19">
        <v>107</v>
      </c>
      <c r="D36" s="19">
        <v>199.8</v>
      </c>
      <c r="E36" s="19">
        <v>427</v>
      </c>
      <c r="F36" s="19">
        <v>41611</v>
      </c>
      <c r="G36" s="19">
        <v>43026</v>
      </c>
      <c r="H36" s="15">
        <v>19.3</v>
      </c>
      <c r="I36" s="15">
        <v>0</v>
      </c>
      <c r="J36" s="15" t="s">
        <v>46</v>
      </c>
      <c r="K36" s="19">
        <v>40.1</v>
      </c>
      <c r="L36" s="19">
        <v>38.6</v>
      </c>
      <c r="M36" s="19">
        <v>41.4</v>
      </c>
      <c r="N36" s="15" t="s">
        <v>79</v>
      </c>
      <c r="O36" s="19">
        <v>51.4</v>
      </c>
      <c r="P36" s="19">
        <v>15.1</v>
      </c>
      <c r="Q36" s="19">
        <v>45.2</v>
      </c>
      <c r="R36" s="14"/>
      <c r="S36" s="19">
        <v>3.6</v>
      </c>
      <c r="T36" s="19">
        <v>43.1</v>
      </c>
      <c r="U36" s="19">
        <v>7.5</v>
      </c>
      <c r="V36" s="19">
        <v>50.3</v>
      </c>
      <c r="W36" s="19">
        <v>11.5</v>
      </c>
      <c r="X36" s="19">
        <v>56.3</v>
      </c>
      <c r="Y36" s="19">
        <v>41.6</v>
      </c>
      <c r="Z36" s="19">
        <v>37.8</v>
      </c>
      <c r="AA36" s="19">
        <v>44.1</v>
      </c>
      <c r="AB36" s="19">
        <v>26.7</v>
      </c>
      <c r="AC36" s="19">
        <v>96.22886264</v>
      </c>
      <c r="AD36" s="19">
        <v>1.380588372</v>
      </c>
      <c r="AE36" s="19">
        <v>0.34977994</v>
      </c>
      <c r="AF36" s="19">
        <v>0.039379199</v>
      </c>
      <c r="AG36" s="19">
        <v>49.87422137</v>
      </c>
      <c r="AH36" s="19">
        <v>6.779300818</v>
      </c>
    </row>
    <row r="37" customHeight="1" spans="1:34">
      <c r="A37" s="14" t="s">
        <v>34</v>
      </c>
      <c r="B37" s="19">
        <v>167</v>
      </c>
      <c r="C37" s="19">
        <v>75</v>
      </c>
      <c r="D37" s="19">
        <v>205.9</v>
      </c>
      <c r="E37" s="19">
        <v>460.6</v>
      </c>
      <c r="F37" s="19">
        <v>42374</v>
      </c>
      <c r="G37" s="19">
        <v>28491</v>
      </c>
      <c r="H37" s="15">
        <v>17.5</v>
      </c>
      <c r="I37" s="15">
        <v>35.09880313</v>
      </c>
      <c r="J37" s="15" t="s">
        <v>46</v>
      </c>
      <c r="K37" s="19">
        <v>42.6</v>
      </c>
      <c r="L37" s="19">
        <v>42.1</v>
      </c>
      <c r="M37" s="19">
        <v>43.1</v>
      </c>
      <c r="N37" s="15" t="s">
        <v>80</v>
      </c>
      <c r="O37" s="19">
        <v>54.7</v>
      </c>
      <c r="P37" s="19">
        <v>14.5</v>
      </c>
      <c r="Q37" s="19">
        <v>41.2</v>
      </c>
      <c r="R37" s="14"/>
      <c r="S37" s="19">
        <v>4.2</v>
      </c>
      <c r="T37" s="19">
        <v>43.7</v>
      </c>
      <c r="U37" s="19">
        <v>10.1</v>
      </c>
      <c r="V37" s="19">
        <v>52.7</v>
      </c>
      <c r="W37" s="19">
        <v>9.5</v>
      </c>
      <c r="X37" s="19">
        <v>62.2</v>
      </c>
      <c r="Y37" s="19">
        <v>46</v>
      </c>
      <c r="Z37" s="19">
        <v>42.5</v>
      </c>
      <c r="AA37" s="19">
        <v>39.7</v>
      </c>
      <c r="AB37" s="19">
        <v>21.6</v>
      </c>
      <c r="AC37" s="19">
        <v>97.42339351</v>
      </c>
      <c r="AD37" s="19">
        <v>0.819672131</v>
      </c>
      <c r="AE37" s="19">
        <v>0.335477623</v>
      </c>
      <c r="AF37" s="19">
        <v>0.103755966</v>
      </c>
      <c r="AG37" s="19">
        <v>53.90357425</v>
      </c>
      <c r="AH37" s="19">
        <v>5.314639713</v>
      </c>
    </row>
    <row r="38" customHeight="1" spans="1:34">
      <c r="A38" s="14" t="s">
        <v>34</v>
      </c>
      <c r="B38" s="19">
        <v>126</v>
      </c>
      <c r="C38" s="19">
        <v>59</v>
      </c>
      <c r="D38" s="19">
        <v>147.4</v>
      </c>
      <c r="E38" s="19">
        <v>316.5</v>
      </c>
      <c r="F38" s="19">
        <v>50069</v>
      </c>
      <c r="G38" s="19">
        <v>43909</v>
      </c>
      <c r="H38" s="15">
        <v>12.4</v>
      </c>
      <c r="I38" s="15">
        <v>0</v>
      </c>
      <c r="J38" s="15" t="s">
        <v>52</v>
      </c>
      <c r="K38" s="19">
        <v>30.4</v>
      </c>
      <c r="L38" s="19">
        <v>28.9</v>
      </c>
      <c r="M38" s="19">
        <v>31.5</v>
      </c>
      <c r="N38" s="15" t="s">
        <v>81</v>
      </c>
      <c r="O38" s="19">
        <v>60.3</v>
      </c>
      <c r="P38" s="19">
        <v>64.1</v>
      </c>
      <c r="Q38" s="19">
        <v>22.3</v>
      </c>
      <c r="R38" s="14"/>
      <c r="S38" s="19">
        <v>2.3</v>
      </c>
      <c r="T38" s="19">
        <v>35.1</v>
      </c>
      <c r="U38" s="19">
        <v>5.3</v>
      </c>
      <c r="V38" s="14"/>
      <c r="W38" s="19">
        <v>4.2</v>
      </c>
      <c r="X38" s="19">
        <v>45.9</v>
      </c>
      <c r="Y38" s="19">
        <v>37.6</v>
      </c>
      <c r="Z38" s="19">
        <v>31.2</v>
      </c>
      <c r="AA38" s="19">
        <v>19.7</v>
      </c>
      <c r="AB38" s="19">
        <v>11.2</v>
      </c>
      <c r="AC38" s="19">
        <v>98.71304908</v>
      </c>
      <c r="AD38" s="19">
        <v>0.204899162</v>
      </c>
      <c r="AE38" s="19">
        <v>0.085182798</v>
      </c>
      <c r="AF38" s="19">
        <v>0.06216042</v>
      </c>
      <c r="AG38" s="19">
        <v>70.61095782</v>
      </c>
      <c r="AH38" s="19">
        <v>7.899124635</v>
      </c>
    </row>
    <row r="39" customHeight="1" spans="1:34">
      <c r="A39" s="14" t="s">
        <v>34</v>
      </c>
      <c r="B39" s="19">
        <v>311</v>
      </c>
      <c r="C39" s="19">
        <v>140</v>
      </c>
      <c r="D39" s="19">
        <v>206.3</v>
      </c>
      <c r="E39" s="19">
        <v>463.7</v>
      </c>
      <c r="F39" s="19">
        <v>47824</v>
      </c>
      <c r="G39" s="19">
        <v>58469</v>
      </c>
      <c r="H39" s="15">
        <v>13.4</v>
      </c>
      <c r="I39" s="15">
        <v>119.7215619</v>
      </c>
      <c r="J39" s="15" t="s">
        <v>39</v>
      </c>
      <c r="K39" s="19">
        <v>38.8</v>
      </c>
      <c r="L39" s="19">
        <v>37.5</v>
      </c>
      <c r="M39" s="19">
        <v>39.8</v>
      </c>
      <c r="N39" s="15" t="s">
        <v>82</v>
      </c>
      <c r="O39" s="19">
        <v>53.1</v>
      </c>
      <c r="P39" s="19">
        <v>18.8</v>
      </c>
      <c r="Q39" s="19">
        <v>43.3</v>
      </c>
      <c r="R39" s="14"/>
      <c r="S39" s="19">
        <v>5</v>
      </c>
      <c r="T39" s="19">
        <v>48.1</v>
      </c>
      <c r="U39" s="19">
        <v>8.6</v>
      </c>
      <c r="V39" s="14"/>
      <c r="W39" s="19">
        <v>7.2</v>
      </c>
      <c r="X39" s="19">
        <v>68.9</v>
      </c>
      <c r="Y39" s="19">
        <v>53</v>
      </c>
      <c r="Z39" s="19">
        <v>49</v>
      </c>
      <c r="AA39" s="19">
        <v>35.3</v>
      </c>
      <c r="AB39" s="19">
        <v>19.2</v>
      </c>
      <c r="AC39" s="19">
        <v>94.75372007</v>
      </c>
      <c r="AD39" s="19">
        <v>1.128323464</v>
      </c>
      <c r="AE39" s="19">
        <v>0.254509052</v>
      </c>
      <c r="AF39" s="19">
        <v>1.868096442</v>
      </c>
      <c r="AG39" s="19">
        <v>52.89208505</v>
      </c>
      <c r="AH39" s="19">
        <v>4.663965135</v>
      </c>
    </row>
    <row r="40" customHeight="1" spans="1:34">
      <c r="A40" s="14" t="s">
        <v>34</v>
      </c>
      <c r="B40" s="19">
        <v>173</v>
      </c>
      <c r="C40" s="19">
        <v>83</v>
      </c>
      <c r="D40" s="19">
        <v>210.9</v>
      </c>
      <c r="E40" s="19">
        <v>445.6</v>
      </c>
      <c r="F40" s="19">
        <v>41161</v>
      </c>
      <c r="G40" s="19">
        <v>32596</v>
      </c>
      <c r="H40" s="15">
        <v>20</v>
      </c>
      <c r="I40" s="15">
        <v>0</v>
      </c>
      <c r="J40" s="15" t="s">
        <v>46</v>
      </c>
      <c r="K40" s="19">
        <v>39.5</v>
      </c>
      <c r="L40" s="19">
        <v>38.1</v>
      </c>
      <c r="M40" s="19">
        <v>41</v>
      </c>
      <c r="N40" s="15" t="s">
        <v>83</v>
      </c>
      <c r="O40" s="19">
        <v>49.1</v>
      </c>
      <c r="P40" s="19">
        <v>22.8</v>
      </c>
      <c r="Q40" s="19">
        <v>43.7</v>
      </c>
      <c r="R40" s="14"/>
      <c r="S40" s="19">
        <v>4.1</v>
      </c>
      <c r="T40" s="19">
        <v>41.8</v>
      </c>
      <c r="U40" s="19">
        <v>10.9</v>
      </c>
      <c r="V40" s="19">
        <v>50.9</v>
      </c>
      <c r="W40" s="19">
        <v>11.5</v>
      </c>
      <c r="X40" s="19">
        <v>59.4</v>
      </c>
      <c r="Y40" s="14"/>
      <c r="Z40" s="19">
        <v>41</v>
      </c>
      <c r="AA40" s="19">
        <v>42.2</v>
      </c>
      <c r="AB40" s="19">
        <v>25.8</v>
      </c>
      <c r="AC40" s="19">
        <v>96.97144944</v>
      </c>
      <c r="AD40" s="19">
        <v>0.61484142</v>
      </c>
      <c r="AE40" s="19">
        <v>0.097400621</v>
      </c>
      <c r="AF40" s="19">
        <v>0.140013393</v>
      </c>
      <c r="AG40" s="19">
        <v>47.41545335</v>
      </c>
      <c r="AH40" s="19">
        <v>5.240979721</v>
      </c>
    </row>
    <row r="41" customHeight="1" spans="1:34">
      <c r="A41" s="14" t="s">
        <v>34</v>
      </c>
      <c r="B41" s="19">
        <v>439</v>
      </c>
      <c r="C41" s="19">
        <v>197</v>
      </c>
      <c r="D41" s="19">
        <v>194.7</v>
      </c>
      <c r="E41" s="19">
        <v>462.5</v>
      </c>
      <c r="F41" s="19">
        <v>40148</v>
      </c>
      <c r="G41" s="19">
        <v>67347</v>
      </c>
      <c r="H41" s="15">
        <v>20</v>
      </c>
      <c r="I41" s="15">
        <v>44.54541405</v>
      </c>
      <c r="J41" s="15" t="s">
        <v>41</v>
      </c>
      <c r="K41" s="19">
        <v>44.3</v>
      </c>
      <c r="L41" s="19">
        <v>43</v>
      </c>
      <c r="M41" s="19">
        <v>45.4</v>
      </c>
      <c r="N41" s="15" t="s">
        <v>84</v>
      </c>
      <c r="O41" s="19">
        <v>48.9</v>
      </c>
      <c r="P41" s="19">
        <v>9.8</v>
      </c>
      <c r="Q41" s="19">
        <v>30.9</v>
      </c>
      <c r="R41" s="14"/>
      <c r="S41" s="19">
        <v>4.1</v>
      </c>
      <c r="T41" s="19">
        <v>42.5</v>
      </c>
      <c r="U41" s="19">
        <v>9.6</v>
      </c>
      <c r="V41" s="19">
        <v>49.5</v>
      </c>
      <c r="W41" s="19">
        <v>8.8</v>
      </c>
      <c r="X41" s="19">
        <v>66</v>
      </c>
      <c r="Y41" s="19">
        <v>49.6</v>
      </c>
      <c r="Z41" s="19">
        <v>45.1</v>
      </c>
      <c r="AA41" s="19">
        <v>39.7</v>
      </c>
      <c r="AB41" s="19">
        <v>21.6</v>
      </c>
      <c r="AC41" s="19">
        <v>91.65209469</v>
      </c>
      <c r="AD41" s="19">
        <v>5.688213598</v>
      </c>
      <c r="AE41" s="19">
        <v>0.336502432</v>
      </c>
      <c r="AF41" s="19">
        <v>0.069063818</v>
      </c>
      <c r="AG41" s="19">
        <v>47.93976679</v>
      </c>
      <c r="AH41" s="19">
        <v>4.806907805</v>
      </c>
    </row>
    <row r="42" customHeight="1" spans="1:34">
      <c r="A42" s="14" t="s">
        <v>34</v>
      </c>
      <c r="B42" s="19">
        <v>363</v>
      </c>
      <c r="C42" s="19">
        <v>131</v>
      </c>
      <c r="D42" s="19">
        <v>179.5</v>
      </c>
      <c r="E42" s="19">
        <v>514.7</v>
      </c>
      <c r="F42" s="19">
        <v>46908</v>
      </c>
      <c r="G42" s="19">
        <v>61061</v>
      </c>
      <c r="H42" s="15">
        <v>15.1</v>
      </c>
      <c r="I42" s="15">
        <v>818.8532779</v>
      </c>
      <c r="J42" s="15" t="s">
        <v>39</v>
      </c>
      <c r="K42" s="19">
        <v>38.7</v>
      </c>
      <c r="L42" s="19">
        <v>37.9</v>
      </c>
      <c r="M42" s="19">
        <v>39.6</v>
      </c>
      <c r="N42" s="15" t="s">
        <v>85</v>
      </c>
      <c r="O42" s="19">
        <v>52.3</v>
      </c>
      <c r="P42" s="19">
        <v>12.3</v>
      </c>
      <c r="Q42" s="19">
        <v>31.8</v>
      </c>
      <c r="R42" s="14"/>
      <c r="S42" s="19">
        <v>3.1</v>
      </c>
      <c r="T42" s="19">
        <v>41.2</v>
      </c>
      <c r="U42" s="19">
        <v>14.6</v>
      </c>
      <c r="V42" s="14"/>
      <c r="W42" s="19">
        <v>6.6</v>
      </c>
      <c r="X42" s="19">
        <v>68.5</v>
      </c>
      <c r="Y42" s="14"/>
      <c r="Z42" s="19">
        <v>47.7</v>
      </c>
      <c r="AA42" s="19">
        <v>32</v>
      </c>
      <c r="AB42" s="19">
        <v>17.2</v>
      </c>
      <c r="AC42" s="19">
        <v>96.46416628</v>
      </c>
      <c r="AD42" s="19">
        <v>1.054029244</v>
      </c>
      <c r="AE42" s="19">
        <v>0.36063209</v>
      </c>
      <c r="AF42" s="19">
        <v>0.155727493</v>
      </c>
      <c r="AG42" s="19">
        <v>53.82925436</v>
      </c>
      <c r="AH42" s="19">
        <v>5.615628604</v>
      </c>
    </row>
    <row r="43" customHeight="1" spans="1:34">
      <c r="A43" s="14" t="s">
        <v>34</v>
      </c>
      <c r="B43" s="19">
        <v>1415</v>
      </c>
      <c r="C43" s="19">
        <v>558</v>
      </c>
      <c r="D43" s="19">
        <v>182.5</v>
      </c>
      <c r="E43" s="19">
        <v>483.8</v>
      </c>
      <c r="F43" s="19">
        <v>58697</v>
      </c>
      <c r="G43" s="19">
        <v>229245</v>
      </c>
      <c r="H43" s="15">
        <v>8.9</v>
      </c>
      <c r="I43" s="15">
        <v>235.5558464</v>
      </c>
      <c r="J43" s="15" t="s">
        <v>49</v>
      </c>
      <c r="K43" s="19">
        <v>43.2</v>
      </c>
      <c r="L43" s="19">
        <v>41.6</v>
      </c>
      <c r="M43" s="19">
        <v>44.7</v>
      </c>
      <c r="N43" s="15" t="s">
        <v>86</v>
      </c>
      <c r="O43" s="19">
        <v>52.2</v>
      </c>
      <c r="P43" s="19">
        <v>13.9</v>
      </c>
      <c r="Q43" s="19">
        <v>29</v>
      </c>
      <c r="R43" s="14"/>
      <c r="S43" s="19">
        <v>11.5</v>
      </c>
      <c r="T43" s="19">
        <v>33.9</v>
      </c>
      <c r="U43" s="19">
        <v>17.3</v>
      </c>
      <c r="V43" s="19">
        <v>62.8</v>
      </c>
      <c r="W43" s="19">
        <v>6</v>
      </c>
      <c r="X43" s="19">
        <v>77</v>
      </c>
      <c r="Y43" s="19">
        <v>61.9</v>
      </c>
      <c r="Z43" s="19">
        <v>56.8</v>
      </c>
      <c r="AA43" s="19">
        <v>28.7</v>
      </c>
      <c r="AB43" s="19">
        <v>13.6</v>
      </c>
      <c r="AC43" s="19">
        <v>92.55220387</v>
      </c>
      <c r="AD43" s="19">
        <v>3.702105589</v>
      </c>
      <c r="AE43" s="19">
        <v>1.268322023</v>
      </c>
      <c r="AF43" s="19">
        <v>0.535659026</v>
      </c>
      <c r="AG43" s="19">
        <v>50.14290988</v>
      </c>
      <c r="AH43" s="19">
        <v>4.694264339</v>
      </c>
    </row>
    <row r="44" customHeight="1" spans="1:34">
      <c r="A44" s="14" t="s">
        <v>34</v>
      </c>
      <c r="B44" s="19">
        <v>335</v>
      </c>
      <c r="C44" s="19">
        <v>155</v>
      </c>
      <c r="D44" s="19">
        <v>201.5</v>
      </c>
      <c r="E44" s="19">
        <v>445.7</v>
      </c>
      <c r="F44" s="19">
        <v>41608</v>
      </c>
      <c r="G44" s="19">
        <v>61109</v>
      </c>
      <c r="H44" s="15">
        <v>17.5</v>
      </c>
      <c r="I44" s="15">
        <v>32.72840334</v>
      </c>
      <c r="J44" s="15" t="s">
        <v>46</v>
      </c>
      <c r="K44" s="19">
        <v>41.2</v>
      </c>
      <c r="L44" s="19">
        <v>39.8</v>
      </c>
      <c r="M44" s="19">
        <v>42</v>
      </c>
      <c r="N44" s="15" t="s">
        <v>87</v>
      </c>
      <c r="O44" s="19">
        <v>50</v>
      </c>
      <c r="P44" s="19">
        <v>16.4</v>
      </c>
      <c r="Q44" s="19">
        <v>41.8</v>
      </c>
      <c r="R44" s="14"/>
      <c r="S44" s="19">
        <v>6.1</v>
      </c>
      <c r="T44" s="19">
        <v>43.1</v>
      </c>
      <c r="U44" s="19">
        <v>9.3</v>
      </c>
      <c r="V44" s="19">
        <v>49.6</v>
      </c>
      <c r="W44" s="19">
        <v>8</v>
      </c>
      <c r="X44" s="19">
        <v>62.6</v>
      </c>
      <c r="Y44" s="14"/>
      <c r="Z44" s="19">
        <v>42.4</v>
      </c>
      <c r="AA44" s="19">
        <v>42.6</v>
      </c>
      <c r="AB44" s="19">
        <v>23.4</v>
      </c>
      <c r="AC44" s="19">
        <v>95.39845052</v>
      </c>
      <c r="AD44" s="19">
        <v>2.154398564</v>
      </c>
      <c r="AE44" s="19">
        <v>0.448024326</v>
      </c>
      <c r="AF44" s="19">
        <v>0.106749478</v>
      </c>
      <c r="AG44" s="19">
        <v>49.736708</v>
      </c>
      <c r="AH44" s="19">
        <v>5.379259802</v>
      </c>
    </row>
    <row r="45" customHeight="1" spans="1:34">
      <c r="A45" s="14" t="s">
        <v>34</v>
      </c>
      <c r="B45" s="19">
        <v>888</v>
      </c>
      <c r="C45" s="19">
        <v>349</v>
      </c>
      <c r="D45" s="19">
        <v>188.8</v>
      </c>
      <c r="E45" s="19">
        <v>478.5</v>
      </c>
      <c r="F45" s="19">
        <v>57308</v>
      </c>
      <c r="G45" s="19">
        <v>170570</v>
      </c>
      <c r="H45" s="15">
        <v>13.5</v>
      </c>
      <c r="I45" s="15">
        <v>480.7410447</v>
      </c>
      <c r="J45" s="15" t="s">
        <v>49</v>
      </c>
      <c r="K45" s="19">
        <v>39.7</v>
      </c>
      <c r="L45" s="19">
        <v>38.6</v>
      </c>
      <c r="M45" s="19">
        <v>40.7</v>
      </c>
      <c r="N45" s="15" t="s">
        <v>88</v>
      </c>
      <c r="O45" s="19">
        <v>54.3</v>
      </c>
      <c r="P45" s="19">
        <v>14.6</v>
      </c>
      <c r="Q45" s="19">
        <v>32</v>
      </c>
      <c r="R45" s="14"/>
      <c r="S45" s="19">
        <v>6.5</v>
      </c>
      <c r="T45" s="19">
        <v>37.2</v>
      </c>
      <c r="U45" s="19">
        <v>14.9</v>
      </c>
      <c r="V45" s="19">
        <v>61.2</v>
      </c>
      <c r="W45" s="19">
        <v>7.2</v>
      </c>
      <c r="X45" s="19">
        <v>71.7</v>
      </c>
      <c r="Y45" s="19">
        <v>57.5</v>
      </c>
      <c r="Z45" s="19">
        <v>52.5</v>
      </c>
      <c r="AA45" s="19">
        <v>31.8</v>
      </c>
      <c r="AB45" s="19">
        <v>17.5</v>
      </c>
      <c r="AC45" s="19">
        <v>92.7459942</v>
      </c>
      <c r="AD45" s="19">
        <v>3.377140723</v>
      </c>
      <c r="AE45" s="19">
        <v>0.987000053</v>
      </c>
      <c r="AF45" s="19">
        <v>0.321886504</v>
      </c>
      <c r="AG45" s="19">
        <v>55.02568893</v>
      </c>
      <c r="AH45" s="19">
        <v>5.540748334</v>
      </c>
    </row>
    <row r="46" customHeight="1" spans="1:34">
      <c r="A46" s="14" t="s">
        <v>34</v>
      </c>
      <c r="B46" s="19">
        <v>252</v>
      </c>
      <c r="C46" s="19">
        <v>114</v>
      </c>
      <c r="D46" s="19">
        <v>205.6</v>
      </c>
      <c r="E46" s="19">
        <v>460.6</v>
      </c>
      <c r="F46" s="19">
        <v>50753</v>
      </c>
      <c r="G46" s="19">
        <v>45386</v>
      </c>
      <c r="H46" s="15">
        <v>17</v>
      </c>
      <c r="I46" s="15">
        <v>176.2658088</v>
      </c>
      <c r="J46" s="15" t="s">
        <v>52</v>
      </c>
      <c r="K46" s="19">
        <v>40.7</v>
      </c>
      <c r="L46" s="19">
        <v>39.7</v>
      </c>
      <c r="M46" s="19">
        <v>41.8</v>
      </c>
      <c r="N46" s="15" t="s">
        <v>89</v>
      </c>
      <c r="O46" s="19">
        <v>54.2</v>
      </c>
      <c r="P46" s="19">
        <v>19</v>
      </c>
      <c r="Q46" s="19">
        <v>43.5</v>
      </c>
      <c r="R46" s="19">
        <v>32.7</v>
      </c>
      <c r="S46" s="19">
        <v>4.7</v>
      </c>
      <c r="T46" s="19">
        <v>49.4</v>
      </c>
      <c r="U46" s="19">
        <v>10.2</v>
      </c>
      <c r="V46" s="19">
        <v>58.1</v>
      </c>
      <c r="W46" s="19">
        <v>7.6</v>
      </c>
      <c r="X46" s="19">
        <v>69.2</v>
      </c>
      <c r="Y46" s="14"/>
      <c r="Z46" s="19">
        <v>48.4</v>
      </c>
      <c r="AA46" s="19">
        <v>33.3</v>
      </c>
      <c r="AB46" s="19">
        <v>17.1</v>
      </c>
      <c r="AC46" s="19">
        <v>95.12575851</v>
      </c>
      <c r="AD46" s="19">
        <v>1.963327764</v>
      </c>
      <c r="AE46" s="19">
        <v>0.743118459</v>
      </c>
      <c r="AF46" s="19">
        <v>0.270424765</v>
      </c>
      <c r="AG46" s="19">
        <v>50.84227468</v>
      </c>
      <c r="AH46" s="19">
        <v>6.601566473</v>
      </c>
    </row>
    <row r="47" customHeight="1" spans="1:34">
      <c r="A47" s="14" t="s">
        <v>34</v>
      </c>
      <c r="B47" s="19">
        <v>1653</v>
      </c>
      <c r="C47" s="19">
        <v>664</v>
      </c>
      <c r="D47" s="19">
        <v>182.1</v>
      </c>
      <c r="E47" s="19">
        <v>465.9</v>
      </c>
      <c r="F47" s="19">
        <v>52331</v>
      </c>
      <c r="G47" s="19">
        <v>305147</v>
      </c>
      <c r="H47" s="15">
        <v>14.7</v>
      </c>
      <c r="I47" s="15">
        <v>229.3976346</v>
      </c>
      <c r="J47" s="15" t="s">
        <v>44</v>
      </c>
      <c r="K47" s="19">
        <v>41</v>
      </c>
      <c r="L47" s="19">
        <v>39.5</v>
      </c>
      <c r="M47" s="19">
        <v>42.4</v>
      </c>
      <c r="N47" s="15" t="s">
        <v>90</v>
      </c>
      <c r="O47" s="19">
        <v>49.3</v>
      </c>
      <c r="P47" s="19">
        <v>17.3</v>
      </c>
      <c r="Q47" s="19">
        <v>28</v>
      </c>
      <c r="R47" s="14"/>
      <c r="S47" s="19">
        <v>6.5</v>
      </c>
      <c r="T47" s="19">
        <v>33.4</v>
      </c>
      <c r="U47" s="19">
        <v>14.2</v>
      </c>
      <c r="V47" s="19">
        <v>57.3</v>
      </c>
      <c r="W47" s="19">
        <v>8.8</v>
      </c>
      <c r="X47" s="19">
        <v>71.6</v>
      </c>
      <c r="Y47" s="19">
        <v>56.2</v>
      </c>
      <c r="Z47" s="19">
        <v>52.2</v>
      </c>
      <c r="AA47" s="19">
        <v>34.2</v>
      </c>
      <c r="AB47" s="19">
        <v>18.5</v>
      </c>
      <c r="AC47" s="19">
        <v>85.31033937</v>
      </c>
      <c r="AD47" s="19">
        <v>8.366100174</v>
      </c>
      <c r="AE47" s="19">
        <v>0.960244366</v>
      </c>
      <c r="AF47" s="19">
        <v>1.427006914</v>
      </c>
      <c r="AG47" s="19">
        <v>49.08438337</v>
      </c>
      <c r="AH47" s="19">
        <v>4.894050891</v>
      </c>
    </row>
    <row r="48" customHeight="1" spans="1:34">
      <c r="A48" s="14" t="s">
        <v>34</v>
      </c>
      <c r="B48" s="19">
        <v>1813</v>
      </c>
      <c r="C48" s="19">
        <v>976</v>
      </c>
      <c r="D48" s="19">
        <v>196.2</v>
      </c>
      <c r="E48" s="19">
        <v>370.7</v>
      </c>
      <c r="F48" s="19">
        <v>42344</v>
      </c>
      <c r="G48" s="19">
        <v>433689</v>
      </c>
      <c r="H48" s="15">
        <v>20.7</v>
      </c>
      <c r="I48" s="15">
        <v>1169.040488</v>
      </c>
      <c r="J48" s="15" t="s">
        <v>46</v>
      </c>
      <c r="K48" s="19">
        <v>37.7</v>
      </c>
      <c r="L48" s="19">
        <v>36.1</v>
      </c>
      <c r="M48" s="19">
        <v>39.4</v>
      </c>
      <c r="N48" s="15" t="s">
        <v>91</v>
      </c>
      <c r="O48" s="19">
        <v>41.6</v>
      </c>
      <c r="P48" s="19">
        <v>16.5</v>
      </c>
      <c r="Q48" s="19">
        <v>28.8</v>
      </c>
      <c r="R48" s="14"/>
      <c r="S48" s="19">
        <v>8.5</v>
      </c>
      <c r="T48" s="19">
        <v>31.2</v>
      </c>
      <c r="U48" s="19">
        <v>14.7</v>
      </c>
      <c r="V48" s="19">
        <v>56</v>
      </c>
      <c r="W48" s="19">
        <v>11.1</v>
      </c>
      <c r="X48" s="19">
        <v>64.7</v>
      </c>
      <c r="Y48" s="19">
        <v>50.5</v>
      </c>
      <c r="Z48" s="19">
        <v>46.5</v>
      </c>
      <c r="AA48" s="19">
        <v>37.8</v>
      </c>
      <c r="AB48" s="19">
        <v>22.4</v>
      </c>
      <c r="AC48" s="19">
        <v>72.97030906</v>
      </c>
      <c r="AD48" s="19">
        <v>18.83780581</v>
      </c>
      <c r="AE48" s="19">
        <v>1.698982948</v>
      </c>
      <c r="AF48" s="19">
        <v>2.037312526</v>
      </c>
      <c r="AG48" s="19">
        <v>38.87703455</v>
      </c>
      <c r="AH48" s="19">
        <v>5.157532738</v>
      </c>
    </row>
    <row r="49" customHeight="1" spans="1:34">
      <c r="A49" s="14" t="s">
        <v>34</v>
      </c>
      <c r="B49" s="19">
        <v>211</v>
      </c>
      <c r="C49" s="19">
        <v>91</v>
      </c>
      <c r="D49" s="19">
        <v>197</v>
      </c>
      <c r="E49" s="19">
        <v>449.1</v>
      </c>
      <c r="F49" s="19">
        <v>52996</v>
      </c>
      <c r="G49" s="19">
        <v>44094</v>
      </c>
      <c r="H49" s="15">
        <v>12.6</v>
      </c>
      <c r="I49" s="15">
        <v>0</v>
      </c>
      <c r="J49" s="15" t="s">
        <v>44</v>
      </c>
      <c r="K49" s="19">
        <v>40.2</v>
      </c>
      <c r="L49" s="19">
        <v>38.9</v>
      </c>
      <c r="M49" s="19">
        <v>41.8</v>
      </c>
      <c r="N49" s="15" t="s">
        <v>92</v>
      </c>
      <c r="O49" s="19">
        <v>48.1</v>
      </c>
      <c r="P49" s="19">
        <v>19.1</v>
      </c>
      <c r="Q49" s="19">
        <v>39.4</v>
      </c>
      <c r="R49" s="14"/>
      <c r="S49" s="19">
        <v>5.3</v>
      </c>
      <c r="T49" s="19">
        <v>40.7</v>
      </c>
      <c r="U49" s="19">
        <v>12.2</v>
      </c>
      <c r="V49" s="19">
        <v>52.7</v>
      </c>
      <c r="W49" s="19">
        <v>5.9</v>
      </c>
      <c r="X49" s="19">
        <v>72.9</v>
      </c>
      <c r="Y49" s="19">
        <v>57.9</v>
      </c>
      <c r="Z49" s="19">
        <v>53.8</v>
      </c>
      <c r="AA49" s="19">
        <v>31.3</v>
      </c>
      <c r="AB49" s="19">
        <v>16.1</v>
      </c>
      <c r="AC49" s="19">
        <v>90.48232695</v>
      </c>
      <c r="AD49" s="19">
        <v>5.844992636</v>
      </c>
      <c r="AE49" s="19">
        <v>0.810014728</v>
      </c>
      <c r="AF49" s="19">
        <v>0.271539028</v>
      </c>
      <c r="AG49" s="19">
        <v>54.0721857</v>
      </c>
      <c r="AH49" s="19">
        <v>4.909090909</v>
      </c>
    </row>
    <row r="50" customHeight="1" spans="1:34">
      <c r="A50" s="14" t="s">
        <v>34</v>
      </c>
      <c r="B50" s="19">
        <v>1511</v>
      </c>
      <c r="C50" s="19">
        <v>661</v>
      </c>
      <c r="D50" s="19">
        <v>190.7</v>
      </c>
      <c r="E50" s="19">
        <v>463.1</v>
      </c>
      <c r="F50" s="19">
        <v>41316</v>
      </c>
      <c r="G50" s="19">
        <v>231900</v>
      </c>
      <c r="H50" s="15">
        <v>18.9</v>
      </c>
      <c r="I50" s="15">
        <v>12.93661061</v>
      </c>
      <c r="J50" s="15" t="s">
        <v>46</v>
      </c>
      <c r="K50" s="19">
        <v>43.3</v>
      </c>
      <c r="L50" s="19">
        <v>41.2</v>
      </c>
      <c r="M50" s="19">
        <v>45.4</v>
      </c>
      <c r="N50" s="15" t="s">
        <v>93</v>
      </c>
      <c r="O50" s="19">
        <v>45.1</v>
      </c>
      <c r="P50" s="19">
        <v>16.4</v>
      </c>
      <c r="Q50" s="19">
        <v>31.8</v>
      </c>
      <c r="R50" s="19">
        <v>43.3</v>
      </c>
      <c r="S50" s="19">
        <v>8.4</v>
      </c>
      <c r="T50" s="19">
        <v>38.1</v>
      </c>
      <c r="U50" s="19">
        <v>14.2</v>
      </c>
      <c r="V50" s="19">
        <v>53.7</v>
      </c>
      <c r="W50" s="19">
        <v>9.5</v>
      </c>
      <c r="X50" s="19">
        <v>63.8</v>
      </c>
      <c r="Y50" s="19">
        <v>49</v>
      </c>
      <c r="Z50" s="19">
        <v>44.3</v>
      </c>
      <c r="AA50" s="19">
        <v>40.7</v>
      </c>
      <c r="AB50" s="19">
        <v>24.3</v>
      </c>
      <c r="AC50" s="19">
        <v>80.24642933</v>
      </c>
      <c r="AD50" s="19">
        <v>15.5024515</v>
      </c>
      <c r="AE50" s="19">
        <v>0.793860584</v>
      </c>
      <c r="AF50" s="19">
        <v>0.769985078</v>
      </c>
      <c r="AG50" s="19">
        <v>42.50741385</v>
      </c>
      <c r="AH50" s="19">
        <v>4.348522463</v>
      </c>
    </row>
    <row r="51" customHeight="1" spans="1:34">
      <c r="A51" s="14" t="s">
        <v>34</v>
      </c>
      <c r="B51" s="19">
        <v>395</v>
      </c>
      <c r="C51" s="19">
        <v>160</v>
      </c>
      <c r="D51" s="19">
        <v>202</v>
      </c>
      <c r="E51" s="19">
        <v>502.1</v>
      </c>
      <c r="F51" s="19">
        <v>42240</v>
      </c>
      <c r="G51" s="19">
        <v>65355</v>
      </c>
      <c r="H51" s="15">
        <v>21.3</v>
      </c>
      <c r="I51" s="15">
        <v>168.3115293</v>
      </c>
      <c r="J51" s="15" t="s">
        <v>46</v>
      </c>
      <c r="K51" s="19">
        <v>40.4</v>
      </c>
      <c r="L51" s="19">
        <v>39</v>
      </c>
      <c r="M51" s="19">
        <v>42.3</v>
      </c>
      <c r="N51" s="15" t="s">
        <v>94</v>
      </c>
      <c r="O51" s="19">
        <v>48.1</v>
      </c>
      <c r="P51" s="19">
        <v>20.5</v>
      </c>
      <c r="Q51" s="19">
        <v>39.5</v>
      </c>
      <c r="R51" s="14"/>
      <c r="S51" s="19">
        <v>4.9</v>
      </c>
      <c r="T51" s="19">
        <v>42.6</v>
      </c>
      <c r="U51" s="19">
        <v>7.5</v>
      </c>
      <c r="V51" s="19">
        <v>47.8</v>
      </c>
      <c r="W51" s="19">
        <v>9.6</v>
      </c>
      <c r="X51" s="19">
        <v>63.2</v>
      </c>
      <c r="Y51" s="19">
        <v>46.2</v>
      </c>
      <c r="Z51" s="19">
        <v>42.6</v>
      </c>
      <c r="AA51" s="19">
        <v>41.2</v>
      </c>
      <c r="AB51" s="19">
        <v>23.4</v>
      </c>
      <c r="AC51" s="19">
        <v>90.04746524</v>
      </c>
      <c r="AD51" s="19">
        <v>5.824727416</v>
      </c>
      <c r="AE51" s="19">
        <v>0.465553584</v>
      </c>
      <c r="AF51" s="19">
        <v>1.012996072</v>
      </c>
      <c r="AG51" s="19">
        <v>50.3840183</v>
      </c>
      <c r="AH51" s="19">
        <v>6.933232742</v>
      </c>
    </row>
    <row r="52" customHeight="1" spans="1:34">
      <c r="A52" s="14" t="s">
        <v>34</v>
      </c>
      <c r="B52" s="19">
        <v>894</v>
      </c>
      <c r="C52" s="19">
        <v>325</v>
      </c>
      <c r="D52" s="19">
        <v>167.4</v>
      </c>
      <c r="E52" s="19">
        <v>460.9</v>
      </c>
      <c r="F52" s="19">
        <v>68405</v>
      </c>
      <c r="G52" s="19">
        <v>176395</v>
      </c>
      <c r="H52" s="15">
        <v>7</v>
      </c>
      <c r="I52" s="15">
        <v>317.469316</v>
      </c>
      <c r="J52" s="15" t="s">
        <v>55</v>
      </c>
      <c r="K52" s="19">
        <v>41.4</v>
      </c>
      <c r="L52" s="19">
        <v>40.4</v>
      </c>
      <c r="M52" s="19">
        <v>42.2</v>
      </c>
      <c r="N52" s="15" t="s">
        <v>95</v>
      </c>
      <c r="O52" s="19">
        <v>58.1</v>
      </c>
      <c r="P52" s="19">
        <v>13.1</v>
      </c>
      <c r="Q52" s="19">
        <v>38.8</v>
      </c>
      <c r="R52" s="19">
        <v>38.4</v>
      </c>
      <c r="S52" s="19">
        <v>9.7</v>
      </c>
      <c r="T52" s="19">
        <v>32.4</v>
      </c>
      <c r="U52" s="19">
        <v>20.9</v>
      </c>
      <c r="V52" s="14"/>
      <c r="W52" s="19">
        <v>5</v>
      </c>
      <c r="X52" s="19">
        <v>80.9</v>
      </c>
      <c r="Y52" s="19">
        <v>67</v>
      </c>
      <c r="Z52" s="19">
        <v>60.7</v>
      </c>
      <c r="AA52" s="19">
        <v>24.3</v>
      </c>
      <c r="AB52" s="19">
        <v>11.2</v>
      </c>
      <c r="AC52" s="19">
        <v>95.7713449</v>
      </c>
      <c r="AD52" s="19">
        <v>1.423660564</v>
      </c>
      <c r="AE52" s="19">
        <v>1.143389902</v>
      </c>
      <c r="AF52" s="19">
        <v>0.29743009</v>
      </c>
      <c r="AG52" s="19">
        <v>59.46637981</v>
      </c>
      <c r="AH52" s="19">
        <v>4.599000327</v>
      </c>
    </row>
    <row r="53" customHeight="1" spans="1:34">
      <c r="A53" s="14" t="s">
        <v>34</v>
      </c>
      <c r="B53" s="19">
        <v>130</v>
      </c>
      <c r="C53" s="19">
        <v>62</v>
      </c>
      <c r="D53" s="19">
        <v>206.9</v>
      </c>
      <c r="E53" s="19">
        <v>435.2</v>
      </c>
      <c r="F53" s="19">
        <v>38081</v>
      </c>
      <c r="G53" s="19">
        <v>23257</v>
      </c>
      <c r="H53" s="15">
        <v>22.6</v>
      </c>
      <c r="I53" s="15">
        <v>42.99780711</v>
      </c>
      <c r="J53" s="15" t="s">
        <v>41</v>
      </c>
      <c r="K53" s="19">
        <v>42.3</v>
      </c>
      <c r="L53" s="19">
        <v>42</v>
      </c>
      <c r="M53" s="19">
        <v>42.8</v>
      </c>
      <c r="N53" s="15" t="s">
        <v>96</v>
      </c>
      <c r="O53" s="19">
        <v>53.8</v>
      </c>
      <c r="P53" s="19">
        <v>18.2</v>
      </c>
      <c r="Q53" s="19">
        <v>41.7</v>
      </c>
      <c r="R53" s="14"/>
      <c r="S53" s="19">
        <v>8</v>
      </c>
      <c r="T53" s="19">
        <v>43.5</v>
      </c>
      <c r="U53" s="19">
        <v>8.3</v>
      </c>
      <c r="V53" s="19">
        <v>46.4</v>
      </c>
      <c r="W53" s="19">
        <v>12.1</v>
      </c>
      <c r="X53" s="19">
        <v>56.9</v>
      </c>
      <c r="Y53" s="19">
        <v>40.7</v>
      </c>
      <c r="Z53" s="19">
        <v>37.3</v>
      </c>
      <c r="AA53" s="19">
        <v>45.9</v>
      </c>
      <c r="AB53" s="19">
        <v>27.4</v>
      </c>
      <c r="AC53" s="19">
        <v>97.48221361</v>
      </c>
      <c r="AD53" s="19">
        <v>1.111915818</v>
      </c>
      <c r="AE53" s="19">
        <v>0.191709624</v>
      </c>
      <c r="AF53" s="19">
        <v>0.038341925</v>
      </c>
      <c r="AG53" s="19">
        <v>52.45655439</v>
      </c>
      <c r="AH53" s="19">
        <v>5.707001373</v>
      </c>
    </row>
    <row r="54" customHeight="1" spans="1:34">
      <c r="A54" s="14" t="s">
        <v>34</v>
      </c>
      <c r="B54" s="19">
        <v>219</v>
      </c>
      <c r="C54" s="19">
        <v>95</v>
      </c>
      <c r="D54" s="19">
        <v>181.9</v>
      </c>
      <c r="E54" s="19">
        <v>443.1</v>
      </c>
      <c r="F54" s="19">
        <v>52606</v>
      </c>
      <c r="G54" s="19">
        <v>40968</v>
      </c>
      <c r="H54" s="15">
        <v>8.9</v>
      </c>
      <c r="I54" s="15">
        <v>0</v>
      </c>
      <c r="J54" s="15" t="s">
        <v>44</v>
      </c>
      <c r="K54" s="19">
        <v>40.1</v>
      </c>
      <c r="L54" s="19">
        <v>39.3</v>
      </c>
      <c r="M54" s="19">
        <v>41.1</v>
      </c>
      <c r="N54" s="15" t="s">
        <v>97</v>
      </c>
      <c r="O54" s="19">
        <v>58.7</v>
      </c>
      <c r="P54" s="19">
        <v>14.8</v>
      </c>
      <c r="Q54" s="19">
        <v>39.6</v>
      </c>
      <c r="R54" s="14"/>
      <c r="S54" s="19">
        <v>10.9</v>
      </c>
      <c r="T54" s="19">
        <v>49.1</v>
      </c>
      <c r="U54" s="19">
        <v>9.9</v>
      </c>
      <c r="V54" s="19">
        <v>64.6</v>
      </c>
      <c r="W54" s="19">
        <v>5.5</v>
      </c>
      <c r="X54" s="19">
        <v>79.3</v>
      </c>
      <c r="Y54" s="19">
        <v>63.2</v>
      </c>
      <c r="Z54" s="19">
        <v>57.8</v>
      </c>
      <c r="AA54" s="19">
        <v>27.6</v>
      </c>
      <c r="AB54" s="19">
        <v>12.1</v>
      </c>
      <c r="AC54" s="19">
        <v>97.42799109</v>
      </c>
      <c r="AD54" s="19">
        <v>0.435601889</v>
      </c>
      <c r="AE54" s="19">
        <v>0.259403372</v>
      </c>
      <c r="AF54" s="19">
        <v>0.37686905</v>
      </c>
      <c r="AG54" s="19">
        <v>57.88052013</v>
      </c>
      <c r="AH54" s="19">
        <v>6.325515281</v>
      </c>
    </row>
    <row r="55" customHeight="1" spans="1:34">
      <c r="A55" s="14" t="s">
        <v>34</v>
      </c>
      <c r="B55" s="19">
        <v>562</v>
      </c>
      <c r="C55" s="19">
        <v>230</v>
      </c>
      <c r="D55" s="19">
        <v>177.8</v>
      </c>
      <c r="E55" s="19">
        <v>449.5</v>
      </c>
      <c r="F55" s="19">
        <v>51868</v>
      </c>
      <c r="G55" s="19">
        <v>104224</v>
      </c>
      <c r="H55" s="15">
        <v>10.6</v>
      </c>
      <c r="I55" s="15">
        <v>604.4673012</v>
      </c>
      <c r="J55" s="15" t="s">
        <v>44</v>
      </c>
      <c r="K55" s="19">
        <v>41.4</v>
      </c>
      <c r="L55" s="19">
        <v>40.3</v>
      </c>
      <c r="M55" s="19">
        <v>42.5</v>
      </c>
      <c r="N55" s="15" t="s">
        <v>98</v>
      </c>
      <c r="O55" s="19">
        <v>53.9</v>
      </c>
      <c r="P55" s="19">
        <v>14.6</v>
      </c>
      <c r="Q55" s="19">
        <v>41.2</v>
      </c>
      <c r="R55" s="14"/>
      <c r="S55" s="19">
        <v>6.7</v>
      </c>
      <c r="T55" s="19">
        <v>36.9</v>
      </c>
      <c r="U55" s="19">
        <v>13.3</v>
      </c>
      <c r="V55" s="19">
        <v>60</v>
      </c>
      <c r="W55" s="19">
        <v>7.6</v>
      </c>
      <c r="X55" s="19">
        <v>73</v>
      </c>
      <c r="Y55" s="19">
        <v>57.8</v>
      </c>
      <c r="Z55" s="19">
        <v>54</v>
      </c>
      <c r="AA55" s="19">
        <v>31.9</v>
      </c>
      <c r="AB55" s="19">
        <v>16.3</v>
      </c>
      <c r="AC55" s="19">
        <v>94.37966711</v>
      </c>
      <c r="AD55" s="19">
        <v>2.174522059</v>
      </c>
      <c r="AE55" s="19">
        <v>1.31379387</v>
      </c>
      <c r="AF55" s="19">
        <v>0.168088333</v>
      </c>
      <c r="AG55" s="19">
        <v>52.19885742</v>
      </c>
      <c r="AH55" s="19">
        <v>4.84544324</v>
      </c>
    </row>
    <row r="56" customHeight="1" spans="1:34">
      <c r="A56" s="14" t="s">
        <v>34</v>
      </c>
      <c r="B56" s="19">
        <v>88</v>
      </c>
      <c r="C56" s="19">
        <v>41</v>
      </c>
      <c r="D56" s="19">
        <v>188.9</v>
      </c>
      <c r="E56" s="19">
        <v>423.2</v>
      </c>
      <c r="F56" s="19">
        <v>40646</v>
      </c>
      <c r="G56" s="19">
        <v>14409</v>
      </c>
      <c r="H56" s="15">
        <v>15.7</v>
      </c>
      <c r="I56" s="15">
        <v>0</v>
      </c>
      <c r="J56" s="15" t="s">
        <v>46</v>
      </c>
      <c r="K56" s="19">
        <v>45.6</v>
      </c>
      <c r="L56" s="19">
        <v>44.9</v>
      </c>
      <c r="M56" s="19">
        <v>46</v>
      </c>
      <c r="N56" s="15" t="s">
        <v>99</v>
      </c>
      <c r="O56" s="19">
        <v>56.7</v>
      </c>
      <c r="P56" s="19">
        <v>16.5</v>
      </c>
      <c r="Q56" s="19">
        <v>40</v>
      </c>
      <c r="R56" s="14"/>
      <c r="S56" s="19">
        <v>7.6</v>
      </c>
      <c r="T56" s="19">
        <v>51.2</v>
      </c>
      <c r="U56" s="19">
        <v>6.7</v>
      </c>
      <c r="V56" s="14"/>
      <c r="W56" s="19">
        <v>7.4</v>
      </c>
      <c r="X56" s="19">
        <v>65.2</v>
      </c>
      <c r="Y56" s="14"/>
      <c r="Z56" s="19">
        <v>42.1</v>
      </c>
      <c r="AA56" s="19">
        <v>41</v>
      </c>
      <c r="AB56" s="19">
        <v>20.7</v>
      </c>
      <c r="AC56" s="19">
        <v>97.99958754</v>
      </c>
      <c r="AD56" s="19">
        <v>0.488073142</v>
      </c>
      <c r="AE56" s="19">
        <v>0</v>
      </c>
      <c r="AF56" s="19">
        <v>0</v>
      </c>
      <c r="AG56" s="19">
        <v>53.31902246</v>
      </c>
      <c r="AH56" s="19">
        <v>6.140350877</v>
      </c>
    </row>
    <row r="57" customHeight="1" spans="1:34">
      <c r="A57" s="14" t="s">
        <v>34</v>
      </c>
      <c r="B57" s="19">
        <v>2919</v>
      </c>
      <c r="C57" s="19">
        <v>1252</v>
      </c>
      <c r="D57" s="19">
        <v>186.9</v>
      </c>
      <c r="E57" s="19">
        <v>451.9</v>
      </c>
      <c r="F57" s="19">
        <v>42994</v>
      </c>
      <c r="G57" s="19">
        <v>532258</v>
      </c>
      <c r="H57" s="15">
        <v>19.7</v>
      </c>
      <c r="I57" s="15">
        <v>760.9091831</v>
      </c>
      <c r="J57" s="15" t="s">
        <v>37</v>
      </c>
      <c r="K57" s="19">
        <v>39.4</v>
      </c>
      <c r="L57" s="19">
        <v>37.5</v>
      </c>
      <c r="M57" s="19">
        <v>41.2</v>
      </c>
      <c r="N57" s="15" t="s">
        <v>100</v>
      </c>
      <c r="O57" s="19">
        <v>44</v>
      </c>
      <c r="P57" s="19">
        <v>15.7</v>
      </c>
      <c r="Q57" s="19">
        <v>26.7</v>
      </c>
      <c r="R57" s="14"/>
      <c r="S57" s="19">
        <v>7.9</v>
      </c>
      <c r="T57" s="19">
        <v>28.8</v>
      </c>
      <c r="U57" s="19">
        <v>15.3</v>
      </c>
      <c r="V57" s="14"/>
      <c r="W57" s="19">
        <v>9.4</v>
      </c>
      <c r="X57" s="19">
        <v>64.7</v>
      </c>
      <c r="Y57" s="14"/>
      <c r="Z57" s="19">
        <v>44.3</v>
      </c>
      <c r="AA57" s="19">
        <v>37.8</v>
      </c>
      <c r="AB57" s="19">
        <v>22.4</v>
      </c>
      <c r="AC57" s="19">
        <v>73.67239767</v>
      </c>
      <c r="AD57" s="19">
        <v>20.6509256</v>
      </c>
      <c r="AE57" s="19">
        <v>1.973535071</v>
      </c>
      <c r="AF57" s="19">
        <v>0.686821679</v>
      </c>
      <c r="AG57" s="19">
        <v>40.44286375</v>
      </c>
      <c r="AH57" s="19">
        <v>5.362001513</v>
      </c>
    </row>
    <row r="58" customHeight="1" spans="1:34">
      <c r="A58" s="14" t="s">
        <v>34</v>
      </c>
      <c r="B58" s="19">
        <v>89</v>
      </c>
      <c r="C58" s="19">
        <v>39</v>
      </c>
      <c r="D58" s="19">
        <v>187.9</v>
      </c>
      <c r="E58" s="19">
        <v>438.4</v>
      </c>
      <c r="F58" s="19">
        <v>37923</v>
      </c>
      <c r="G58" s="19">
        <v>14777</v>
      </c>
      <c r="H58" s="15">
        <v>18.1</v>
      </c>
      <c r="I58" s="15">
        <v>0</v>
      </c>
      <c r="J58" s="15" t="s">
        <v>41</v>
      </c>
      <c r="K58" s="19">
        <v>43.9</v>
      </c>
      <c r="L58" s="19">
        <v>43.3</v>
      </c>
      <c r="M58" s="19">
        <v>44.7</v>
      </c>
      <c r="N58" s="15" t="s">
        <v>101</v>
      </c>
      <c r="O58" s="19">
        <v>58.4</v>
      </c>
      <c r="P58" s="19">
        <v>16.3</v>
      </c>
      <c r="Q58" s="19">
        <v>52.1</v>
      </c>
      <c r="R58" s="14"/>
      <c r="S58" s="19">
        <v>1.2</v>
      </c>
      <c r="T58" s="19">
        <v>47.5</v>
      </c>
      <c r="U58" s="19">
        <v>7.2</v>
      </c>
      <c r="V58" s="19">
        <v>47.1</v>
      </c>
      <c r="W58" s="19">
        <v>9.3</v>
      </c>
      <c r="X58" s="19">
        <v>58.6</v>
      </c>
      <c r="Y58" s="19">
        <v>41</v>
      </c>
      <c r="Z58" s="19">
        <v>38.6</v>
      </c>
      <c r="AA58" s="19">
        <v>43.1</v>
      </c>
      <c r="AB58" s="19">
        <v>24</v>
      </c>
      <c r="AC58" s="19">
        <v>93.20726883</v>
      </c>
      <c r="AD58" s="19">
        <v>3.540535104</v>
      </c>
      <c r="AE58" s="19">
        <v>0.127405619</v>
      </c>
      <c r="AF58" s="19">
        <v>0.268222356</v>
      </c>
      <c r="AG58" s="19">
        <v>57.0751634</v>
      </c>
      <c r="AH58" s="19">
        <v>5.657937278</v>
      </c>
    </row>
    <row r="59" customHeight="1" spans="1:34">
      <c r="A59" s="14" t="s">
        <v>34</v>
      </c>
      <c r="B59" s="19">
        <v>183</v>
      </c>
      <c r="C59" s="19">
        <v>75</v>
      </c>
      <c r="D59" s="19">
        <v>185</v>
      </c>
      <c r="E59" s="19">
        <v>456.7</v>
      </c>
      <c r="F59" s="19">
        <v>49846</v>
      </c>
      <c r="G59" s="19">
        <v>35074</v>
      </c>
      <c r="H59" s="15">
        <v>12.1</v>
      </c>
      <c r="I59" s="15">
        <v>0</v>
      </c>
      <c r="J59" s="15" t="s">
        <v>52</v>
      </c>
      <c r="K59" s="19">
        <v>41.2</v>
      </c>
      <c r="L59" s="19">
        <v>40.4</v>
      </c>
      <c r="M59" s="19">
        <v>41.8</v>
      </c>
      <c r="N59" s="15" t="s">
        <v>102</v>
      </c>
      <c r="O59" s="19">
        <v>57</v>
      </c>
      <c r="P59" s="19">
        <v>21.7</v>
      </c>
      <c r="Q59" s="19">
        <v>33.7</v>
      </c>
      <c r="R59" s="19">
        <v>37.4</v>
      </c>
      <c r="S59" s="19">
        <v>7.2</v>
      </c>
      <c r="T59" s="19">
        <v>46.2</v>
      </c>
      <c r="U59" s="19">
        <v>8.9</v>
      </c>
      <c r="V59" s="19">
        <v>58.7</v>
      </c>
      <c r="W59" s="19">
        <v>7</v>
      </c>
      <c r="X59" s="19">
        <v>71.3</v>
      </c>
      <c r="Y59" s="19">
        <v>55.4</v>
      </c>
      <c r="Z59" s="19">
        <v>51.2</v>
      </c>
      <c r="AA59" s="19">
        <v>32.9</v>
      </c>
      <c r="AB59" s="19">
        <v>16.8</v>
      </c>
      <c r="AC59" s="19">
        <v>97.47399703</v>
      </c>
      <c r="AD59" s="19">
        <v>0.405760658</v>
      </c>
      <c r="AE59" s="19">
        <v>0.125728655</v>
      </c>
      <c r="AF59" s="19">
        <v>0.085724083</v>
      </c>
      <c r="AG59" s="19">
        <v>59.05511811</v>
      </c>
      <c r="AH59" s="19">
        <v>4.83615222</v>
      </c>
    </row>
    <row r="60" customHeight="1" spans="1:34">
      <c r="A60" s="14" t="s">
        <v>34</v>
      </c>
      <c r="B60" s="19">
        <v>480</v>
      </c>
      <c r="C60" s="19">
        <v>225</v>
      </c>
      <c r="D60" s="19">
        <v>211.5</v>
      </c>
      <c r="E60" s="19">
        <v>466.1</v>
      </c>
      <c r="F60" s="19">
        <v>41814</v>
      </c>
      <c r="G60" s="19">
        <v>86290</v>
      </c>
      <c r="H60" s="15">
        <v>19.1</v>
      </c>
      <c r="I60" s="15">
        <v>637.3855603</v>
      </c>
      <c r="J60" s="15" t="s">
        <v>46</v>
      </c>
      <c r="K60" s="19">
        <v>40.3</v>
      </c>
      <c r="L60" s="19">
        <v>38.8</v>
      </c>
      <c r="M60" s="19">
        <v>42</v>
      </c>
      <c r="N60" s="15" t="s">
        <v>103</v>
      </c>
      <c r="O60" s="19">
        <v>49.4</v>
      </c>
      <c r="P60" s="19">
        <v>11.7</v>
      </c>
      <c r="Q60" s="19">
        <v>37.9</v>
      </c>
      <c r="R60" s="14"/>
      <c r="S60" s="19">
        <v>6.2</v>
      </c>
      <c r="T60" s="19">
        <v>42.9</v>
      </c>
      <c r="U60" s="19">
        <v>9.8</v>
      </c>
      <c r="V60" s="19">
        <v>54.8</v>
      </c>
      <c r="W60" s="19">
        <v>8.3</v>
      </c>
      <c r="X60" s="19">
        <v>61.9</v>
      </c>
      <c r="Y60" s="19">
        <v>46</v>
      </c>
      <c r="Z60" s="19">
        <v>42.6</v>
      </c>
      <c r="AA60" s="19">
        <v>41.9</v>
      </c>
      <c r="AB60" s="19">
        <v>25.1</v>
      </c>
      <c r="AC60" s="19">
        <v>92.5874256</v>
      </c>
      <c r="AD60" s="19">
        <v>3.292410714</v>
      </c>
      <c r="AE60" s="19">
        <v>0.348772321</v>
      </c>
      <c r="AF60" s="19">
        <v>0.23484003</v>
      </c>
      <c r="AG60" s="19">
        <v>48.00210151</v>
      </c>
      <c r="AH60" s="19">
        <v>5.739536774</v>
      </c>
    </row>
    <row r="61" customHeight="1" spans="1:34">
      <c r="A61" s="14" t="s">
        <v>34</v>
      </c>
      <c r="B61" s="19">
        <v>74</v>
      </c>
      <c r="C61" s="19">
        <v>27</v>
      </c>
      <c r="D61" s="19">
        <v>122.5</v>
      </c>
      <c r="E61" s="19">
        <v>355.1</v>
      </c>
      <c r="F61" s="19">
        <v>43953</v>
      </c>
      <c r="G61" s="19">
        <v>14326</v>
      </c>
      <c r="H61" s="15">
        <v>16.3</v>
      </c>
      <c r="I61" s="15">
        <v>0</v>
      </c>
      <c r="J61" s="15" t="s">
        <v>37</v>
      </c>
      <c r="K61" s="19">
        <v>50.2</v>
      </c>
      <c r="L61" s="19">
        <v>50.6</v>
      </c>
      <c r="M61" s="19">
        <v>49</v>
      </c>
      <c r="N61" s="15" t="s">
        <v>104</v>
      </c>
      <c r="O61" s="19">
        <v>51.6</v>
      </c>
      <c r="P61" s="19">
        <v>30.3</v>
      </c>
      <c r="Q61" s="19">
        <v>34</v>
      </c>
      <c r="R61" s="14"/>
      <c r="S61" s="19">
        <v>0</v>
      </c>
      <c r="T61" s="19">
        <v>52.1</v>
      </c>
      <c r="U61" s="19">
        <v>5.7</v>
      </c>
      <c r="V61" s="14"/>
      <c r="W61" s="19">
        <v>7</v>
      </c>
      <c r="X61" s="19">
        <v>64.3</v>
      </c>
      <c r="Y61" s="14"/>
      <c r="Z61" s="19">
        <v>42.7</v>
      </c>
      <c r="AA61" s="19">
        <v>42.1</v>
      </c>
      <c r="AB61" s="19">
        <v>21</v>
      </c>
      <c r="AC61" s="19">
        <v>92.60408051</v>
      </c>
      <c r="AD61" s="19">
        <v>5.714088779</v>
      </c>
      <c r="AE61" s="19">
        <v>0</v>
      </c>
      <c r="AF61" s="19">
        <v>0.46870692</v>
      </c>
      <c r="AG61" s="19">
        <v>59.02578797</v>
      </c>
      <c r="AH61" s="19">
        <v>6.422798809</v>
      </c>
    </row>
    <row r="62" customHeight="1" spans="1:34">
      <c r="A62" s="14" t="s">
        <v>34</v>
      </c>
      <c r="B62" s="19">
        <v>276</v>
      </c>
      <c r="C62" s="19">
        <v>114</v>
      </c>
      <c r="D62" s="19">
        <v>185.3</v>
      </c>
      <c r="E62" s="19">
        <v>457.1</v>
      </c>
      <c r="F62" s="19">
        <v>50345</v>
      </c>
      <c r="G62" s="19">
        <v>40877</v>
      </c>
      <c r="H62" s="15">
        <v>10.1</v>
      </c>
      <c r="I62" s="15">
        <v>0</v>
      </c>
      <c r="J62" s="15" t="s">
        <v>52</v>
      </c>
      <c r="K62" s="19">
        <v>47.3</v>
      </c>
      <c r="L62" s="19">
        <v>46.2</v>
      </c>
      <c r="M62" s="19">
        <v>48.6</v>
      </c>
      <c r="N62" s="15" t="s">
        <v>105</v>
      </c>
      <c r="O62" s="19">
        <v>57.1</v>
      </c>
      <c r="P62" s="19">
        <v>13.8</v>
      </c>
      <c r="Q62" s="19">
        <v>47.6</v>
      </c>
      <c r="R62" s="14"/>
      <c r="S62" s="19">
        <v>7.8</v>
      </c>
      <c r="T62" s="19">
        <v>38.6</v>
      </c>
      <c r="U62" s="19">
        <v>13.7</v>
      </c>
      <c r="V62" s="19">
        <v>57.3</v>
      </c>
      <c r="W62" s="19">
        <v>5.5</v>
      </c>
      <c r="X62" s="19">
        <v>75.6</v>
      </c>
      <c r="Y62" s="19">
        <v>55.9</v>
      </c>
      <c r="Z62" s="19">
        <v>50.3</v>
      </c>
      <c r="AA62" s="19">
        <v>35.3</v>
      </c>
      <c r="AB62" s="19">
        <v>15.4</v>
      </c>
      <c r="AC62" s="19">
        <v>95.64161119</v>
      </c>
      <c r="AD62" s="19">
        <v>0.966911229</v>
      </c>
      <c r="AE62" s="19">
        <v>0.354696079</v>
      </c>
      <c r="AF62" s="19">
        <v>1.518390749</v>
      </c>
      <c r="AG62" s="19">
        <v>55.11711088</v>
      </c>
      <c r="AH62" s="19">
        <v>4.504504505</v>
      </c>
    </row>
    <row r="63" customHeight="1" spans="1:34">
      <c r="A63" s="14" t="s">
        <v>34</v>
      </c>
      <c r="B63" s="19">
        <v>107</v>
      </c>
      <c r="C63" s="19">
        <v>52</v>
      </c>
      <c r="D63" s="19">
        <v>215.5</v>
      </c>
      <c r="E63" s="19">
        <v>451.2</v>
      </c>
      <c r="F63" s="19">
        <v>47358</v>
      </c>
      <c r="G63" s="19">
        <v>18976</v>
      </c>
      <c r="H63" s="15">
        <v>12.3</v>
      </c>
      <c r="I63" s="15">
        <v>158.0944351</v>
      </c>
      <c r="J63" s="15" t="s">
        <v>39</v>
      </c>
      <c r="K63" s="19">
        <v>41</v>
      </c>
      <c r="L63" s="19">
        <v>40.3</v>
      </c>
      <c r="M63" s="19">
        <v>41.5</v>
      </c>
      <c r="N63" s="15" t="s">
        <v>106</v>
      </c>
      <c r="O63" s="19">
        <v>58.6</v>
      </c>
      <c r="P63" s="19">
        <v>16.1</v>
      </c>
      <c r="Q63" s="19">
        <v>41.3</v>
      </c>
      <c r="R63" s="19">
        <v>38</v>
      </c>
      <c r="S63" s="19">
        <v>4.7</v>
      </c>
      <c r="T63" s="19">
        <v>50.1</v>
      </c>
      <c r="U63" s="19">
        <v>8.4</v>
      </c>
      <c r="V63" s="19">
        <v>57.1</v>
      </c>
      <c r="W63" s="19">
        <v>6.6</v>
      </c>
      <c r="X63" s="19">
        <v>70.2</v>
      </c>
      <c r="Y63" s="19">
        <v>52.5</v>
      </c>
      <c r="Z63" s="19">
        <v>48.2</v>
      </c>
      <c r="AA63" s="19">
        <v>37</v>
      </c>
      <c r="AB63" s="19">
        <v>19</v>
      </c>
      <c r="AC63" s="19">
        <v>94.90738325</v>
      </c>
      <c r="AD63" s="19">
        <v>1.017479781</v>
      </c>
      <c r="AE63" s="19">
        <v>0.412209757</v>
      </c>
      <c r="AF63" s="19">
        <v>1.65927472</v>
      </c>
      <c r="AG63" s="19">
        <v>56.20210417</v>
      </c>
      <c r="AH63" s="19">
        <v>7.380254154</v>
      </c>
    </row>
    <row r="64" customHeight="1" spans="1:34">
      <c r="A64" s="14" t="s">
        <v>34</v>
      </c>
      <c r="B64" s="19">
        <v>179</v>
      </c>
      <c r="C64" s="19">
        <v>79</v>
      </c>
      <c r="D64" s="19">
        <v>200.6</v>
      </c>
      <c r="E64" s="19">
        <v>443.4</v>
      </c>
      <c r="F64" s="19">
        <v>43341</v>
      </c>
      <c r="G64" s="19">
        <v>35985</v>
      </c>
      <c r="H64" s="15">
        <v>17.8</v>
      </c>
      <c r="I64" s="15">
        <v>0</v>
      </c>
      <c r="J64" s="15" t="s">
        <v>37</v>
      </c>
      <c r="K64" s="19">
        <v>40</v>
      </c>
      <c r="L64" s="19">
        <v>39.5</v>
      </c>
      <c r="M64" s="19">
        <v>40.4</v>
      </c>
      <c r="N64" s="15" t="s">
        <v>107</v>
      </c>
      <c r="O64" s="19">
        <v>55.4</v>
      </c>
      <c r="P64" s="19">
        <v>25.9</v>
      </c>
      <c r="Q64" s="19">
        <v>37.4</v>
      </c>
      <c r="R64" s="19">
        <v>35</v>
      </c>
      <c r="S64" s="19">
        <v>1.7</v>
      </c>
      <c r="T64" s="19">
        <v>43.9</v>
      </c>
      <c r="U64" s="19">
        <v>7</v>
      </c>
      <c r="V64" s="19">
        <v>51.9</v>
      </c>
      <c r="W64" s="19">
        <v>9.5</v>
      </c>
      <c r="X64" s="19">
        <v>62.5</v>
      </c>
      <c r="Y64" s="19">
        <v>48.5</v>
      </c>
      <c r="Z64" s="19">
        <v>45.1</v>
      </c>
      <c r="AA64" s="19">
        <v>40.4</v>
      </c>
      <c r="AB64" s="19">
        <v>24.7</v>
      </c>
      <c r="AC64" s="19">
        <v>97.69326856</v>
      </c>
      <c r="AD64" s="19">
        <v>0.26925746</v>
      </c>
      <c r="AE64" s="19">
        <v>0.205412908</v>
      </c>
      <c r="AF64" s="19">
        <v>0.116585704</v>
      </c>
      <c r="AG64" s="19">
        <v>55.10159652</v>
      </c>
      <c r="AH64" s="19">
        <v>4.775349865</v>
      </c>
    </row>
    <row r="65" customHeight="1" spans="1:34">
      <c r="A65" s="14" t="s">
        <v>34</v>
      </c>
      <c r="B65" s="19">
        <v>282</v>
      </c>
      <c r="C65" s="19">
        <v>121</v>
      </c>
      <c r="D65" s="19">
        <v>197.4</v>
      </c>
      <c r="E65" s="19">
        <v>460.5</v>
      </c>
      <c r="F65" s="19">
        <v>54868</v>
      </c>
      <c r="G65" s="19">
        <v>56998</v>
      </c>
      <c r="H65" s="15">
        <v>13.2</v>
      </c>
      <c r="I65" s="15">
        <v>0</v>
      </c>
      <c r="J65" s="15" t="s">
        <v>49</v>
      </c>
      <c r="K65" s="19">
        <v>39.1</v>
      </c>
      <c r="L65" s="19">
        <v>37.2</v>
      </c>
      <c r="M65" s="19">
        <v>40.7</v>
      </c>
      <c r="N65" s="15" t="s">
        <v>108</v>
      </c>
      <c r="O65" s="19">
        <v>51.3</v>
      </c>
      <c r="P65" s="19">
        <v>20.5</v>
      </c>
      <c r="Q65" s="19">
        <v>30.9</v>
      </c>
      <c r="R65" s="14"/>
      <c r="S65" s="19">
        <v>7.1</v>
      </c>
      <c r="T65" s="19">
        <v>42.9</v>
      </c>
      <c r="U65" s="19">
        <v>11.2</v>
      </c>
      <c r="V65" s="19">
        <v>54.7</v>
      </c>
      <c r="W65" s="19">
        <v>6.9</v>
      </c>
      <c r="X65" s="19">
        <v>72.5</v>
      </c>
      <c r="Y65" s="14"/>
      <c r="Z65" s="19">
        <v>53.2</v>
      </c>
      <c r="AA65" s="19">
        <v>31.9</v>
      </c>
      <c r="AB65" s="19">
        <v>17.1</v>
      </c>
      <c r="AC65" s="19">
        <v>93.89365655</v>
      </c>
      <c r="AD65" s="19">
        <v>3.250464478</v>
      </c>
      <c r="AE65" s="19">
        <v>0.293727329</v>
      </c>
      <c r="AF65" s="19">
        <v>0.102627621</v>
      </c>
      <c r="AG65" s="19">
        <v>57.2713258</v>
      </c>
      <c r="AH65" s="19">
        <v>5.002432301</v>
      </c>
    </row>
    <row r="66" customHeight="1" spans="1:34">
      <c r="A66" s="14" t="s">
        <v>34</v>
      </c>
      <c r="B66" s="19">
        <v>156</v>
      </c>
      <c r="C66" s="19">
        <v>75</v>
      </c>
      <c r="D66" s="19">
        <v>217.9</v>
      </c>
      <c r="E66" s="19">
        <v>468</v>
      </c>
      <c r="F66" s="19">
        <v>40512</v>
      </c>
      <c r="G66" s="19">
        <v>28217</v>
      </c>
      <c r="H66" s="15">
        <v>21.9</v>
      </c>
      <c r="I66" s="15">
        <v>0</v>
      </c>
      <c r="J66" s="15" t="s">
        <v>46</v>
      </c>
      <c r="K66" s="19">
        <v>40.8</v>
      </c>
      <c r="L66" s="19">
        <v>39.8</v>
      </c>
      <c r="M66" s="19">
        <v>41.9</v>
      </c>
      <c r="N66" s="15" t="s">
        <v>109</v>
      </c>
      <c r="O66" s="19">
        <v>47.8</v>
      </c>
      <c r="P66" s="19">
        <v>21.6</v>
      </c>
      <c r="Q66" s="19">
        <v>46.4</v>
      </c>
      <c r="R66" s="14"/>
      <c r="S66" s="19">
        <v>3.3</v>
      </c>
      <c r="T66" s="19">
        <v>42</v>
      </c>
      <c r="U66" s="19">
        <v>7.1</v>
      </c>
      <c r="V66" s="19">
        <v>44.1</v>
      </c>
      <c r="W66" s="19">
        <v>13.4</v>
      </c>
      <c r="X66" s="19">
        <v>52.1</v>
      </c>
      <c r="Y66" s="19">
        <v>37</v>
      </c>
      <c r="Z66" s="19">
        <v>35.3</v>
      </c>
      <c r="AA66" s="19">
        <v>47.6</v>
      </c>
      <c r="AB66" s="19">
        <v>31.4</v>
      </c>
      <c r="AC66" s="19">
        <v>96.28820961</v>
      </c>
      <c r="AD66" s="19">
        <v>0.697281307</v>
      </c>
      <c r="AE66" s="19">
        <v>0.313424426</v>
      </c>
      <c r="AF66" s="19">
        <v>0.214818989</v>
      </c>
      <c r="AG66" s="19">
        <v>45.32906764</v>
      </c>
      <c r="AH66" s="19">
        <v>5.373276272</v>
      </c>
    </row>
    <row r="67" customHeight="1" spans="1:34">
      <c r="A67" s="14" t="s">
        <v>34</v>
      </c>
      <c r="B67" s="19">
        <v>796</v>
      </c>
      <c r="C67" s="19">
        <v>323</v>
      </c>
      <c r="D67" s="19">
        <v>186.3</v>
      </c>
      <c r="E67" s="19">
        <v>458.7</v>
      </c>
      <c r="F67" s="19">
        <v>52047</v>
      </c>
      <c r="G67" s="19">
        <v>162275</v>
      </c>
      <c r="H67" s="15">
        <v>14.2</v>
      </c>
      <c r="I67" s="15">
        <v>154.059467</v>
      </c>
      <c r="J67" s="15" t="s">
        <v>44</v>
      </c>
      <c r="K67" s="19">
        <v>37.6</v>
      </c>
      <c r="L67" s="19">
        <v>37</v>
      </c>
      <c r="M67" s="19">
        <v>38</v>
      </c>
      <c r="N67" s="15" t="s">
        <v>110</v>
      </c>
      <c r="O67" s="19">
        <v>46.6</v>
      </c>
      <c r="P67" s="19">
        <v>6.9</v>
      </c>
      <c r="Q67" s="19">
        <v>24.3</v>
      </c>
      <c r="R67" s="14"/>
      <c r="S67" s="19">
        <v>10.1</v>
      </c>
      <c r="T67" s="19">
        <v>37.8</v>
      </c>
      <c r="U67" s="19">
        <v>16.2</v>
      </c>
      <c r="V67" s="19">
        <v>60.7</v>
      </c>
      <c r="W67" s="19">
        <v>8.7</v>
      </c>
      <c r="X67" s="19">
        <v>74.5</v>
      </c>
      <c r="Y67" s="19">
        <v>61.4</v>
      </c>
      <c r="Z67" s="19">
        <v>56.1</v>
      </c>
      <c r="AA67" s="19">
        <v>28.9</v>
      </c>
      <c r="AB67" s="19">
        <v>15.5</v>
      </c>
      <c r="AC67" s="19">
        <v>91.43344225</v>
      </c>
      <c r="AD67" s="19">
        <v>3.903716561</v>
      </c>
      <c r="AE67" s="19">
        <v>1.754819422</v>
      </c>
      <c r="AF67" s="19">
        <v>0.418167106</v>
      </c>
      <c r="AG67" s="19">
        <v>49.96969945</v>
      </c>
      <c r="AH67" s="19">
        <v>3.908475144</v>
      </c>
    </row>
    <row r="68" customHeight="1" spans="1:34">
      <c r="A68" s="14" t="s">
        <v>34</v>
      </c>
      <c r="B68" s="19">
        <v>244</v>
      </c>
      <c r="C68" s="19">
        <v>101</v>
      </c>
      <c r="D68" s="19">
        <v>192.7</v>
      </c>
      <c r="E68" s="19">
        <v>471.1</v>
      </c>
      <c r="F68" s="19">
        <v>49516</v>
      </c>
      <c r="G68" s="19">
        <v>41329</v>
      </c>
      <c r="H68" s="15">
        <v>13</v>
      </c>
      <c r="I68" s="15">
        <v>0</v>
      </c>
      <c r="J68" s="15" t="s">
        <v>52</v>
      </c>
      <c r="K68" s="19">
        <v>41.9</v>
      </c>
      <c r="L68" s="19">
        <v>40.3</v>
      </c>
      <c r="M68" s="19">
        <v>43.2</v>
      </c>
      <c r="N68" s="15" t="s">
        <v>111</v>
      </c>
      <c r="O68" s="19">
        <v>55.9</v>
      </c>
      <c r="P68" s="19">
        <v>19.2</v>
      </c>
      <c r="Q68" s="19">
        <v>34.4</v>
      </c>
      <c r="R68" s="19">
        <v>42.6</v>
      </c>
      <c r="S68" s="19">
        <v>3.7</v>
      </c>
      <c r="T68" s="19">
        <v>46</v>
      </c>
      <c r="U68" s="19">
        <v>8.1</v>
      </c>
      <c r="V68" s="19">
        <v>58.4</v>
      </c>
      <c r="W68" s="19">
        <v>7.3</v>
      </c>
      <c r="X68" s="19">
        <v>68.5</v>
      </c>
      <c r="Y68" s="19">
        <v>52.4</v>
      </c>
      <c r="Z68" s="19">
        <v>48.3</v>
      </c>
      <c r="AA68" s="19">
        <v>36.2</v>
      </c>
      <c r="AB68" s="19">
        <v>19.6</v>
      </c>
      <c r="AC68" s="19">
        <v>97.37056763</v>
      </c>
      <c r="AD68" s="19">
        <v>0.621371335</v>
      </c>
      <c r="AE68" s="19">
        <v>0.513411065</v>
      </c>
      <c r="AF68" s="19">
        <v>0</v>
      </c>
      <c r="AG68" s="19">
        <v>56.00347308</v>
      </c>
      <c r="AH68" s="19">
        <v>3.877752218</v>
      </c>
    </row>
    <row r="69" customHeight="1" spans="1:34">
      <c r="A69" s="14" t="s">
        <v>34</v>
      </c>
      <c r="B69" s="19">
        <v>168</v>
      </c>
      <c r="C69" s="19">
        <v>64</v>
      </c>
      <c r="D69" s="19">
        <v>154.6</v>
      </c>
      <c r="E69" s="19">
        <v>425.6</v>
      </c>
      <c r="F69" s="19">
        <v>56519</v>
      </c>
      <c r="G69" s="19">
        <v>34042</v>
      </c>
      <c r="H69" s="15">
        <v>7.8</v>
      </c>
      <c r="I69" s="15">
        <v>0</v>
      </c>
      <c r="J69" s="15" t="s">
        <v>49</v>
      </c>
      <c r="K69" s="19">
        <v>39.7</v>
      </c>
      <c r="L69" s="19">
        <v>38.4</v>
      </c>
      <c r="M69" s="19">
        <v>41.1</v>
      </c>
      <c r="N69" s="15" t="s">
        <v>112</v>
      </c>
      <c r="O69" s="19">
        <v>63.3</v>
      </c>
      <c r="P69" s="19">
        <v>16.2</v>
      </c>
      <c r="Q69" s="19">
        <v>31.8</v>
      </c>
      <c r="R69" s="19">
        <v>41.8</v>
      </c>
      <c r="S69" s="19">
        <v>10.2</v>
      </c>
      <c r="T69" s="19">
        <v>42.8</v>
      </c>
      <c r="U69" s="19">
        <v>11.9</v>
      </c>
      <c r="V69" s="19">
        <v>66.8</v>
      </c>
      <c r="W69" s="19">
        <v>3.4</v>
      </c>
      <c r="X69" s="19">
        <v>85.3</v>
      </c>
      <c r="Y69" s="19">
        <v>69</v>
      </c>
      <c r="Z69" s="19">
        <v>64.6</v>
      </c>
      <c r="AA69" s="19">
        <v>24.2</v>
      </c>
      <c r="AB69" s="19">
        <v>9.1</v>
      </c>
      <c r="AC69" s="19">
        <v>95.47741634</v>
      </c>
      <c r="AD69" s="19">
        <v>0.324713316</v>
      </c>
      <c r="AE69" s="19">
        <v>0.175520711</v>
      </c>
      <c r="AF69" s="19">
        <v>2.805406038</v>
      </c>
      <c r="AG69" s="19">
        <v>63.98957775</v>
      </c>
      <c r="AH69" s="19">
        <v>6.184443536</v>
      </c>
    </row>
    <row r="70" customHeight="1" spans="1:34">
      <c r="A70" s="14" t="s">
        <v>34</v>
      </c>
      <c r="B70" s="19">
        <v>703</v>
      </c>
      <c r="C70" s="19">
        <v>305</v>
      </c>
      <c r="D70" s="19">
        <v>186</v>
      </c>
      <c r="E70" s="19">
        <v>445.1</v>
      </c>
      <c r="F70" s="19">
        <v>41948</v>
      </c>
      <c r="G70" s="19">
        <v>121707</v>
      </c>
      <c r="H70" s="15">
        <v>15.9</v>
      </c>
      <c r="I70" s="15">
        <v>188.9784482</v>
      </c>
      <c r="J70" s="15" t="s">
        <v>46</v>
      </c>
      <c r="K70" s="19">
        <v>41.3</v>
      </c>
      <c r="L70" s="19">
        <v>39</v>
      </c>
      <c r="M70" s="19">
        <v>43.4</v>
      </c>
      <c r="N70" s="15" t="s">
        <v>113</v>
      </c>
      <c r="O70" s="19">
        <v>48.2</v>
      </c>
      <c r="P70" s="19">
        <v>21.2</v>
      </c>
      <c r="Q70" s="19">
        <v>40.9</v>
      </c>
      <c r="R70" s="14"/>
      <c r="S70" s="19">
        <v>4.6</v>
      </c>
      <c r="T70" s="19">
        <v>41.2</v>
      </c>
      <c r="U70" s="19">
        <v>10.5</v>
      </c>
      <c r="V70" s="19">
        <v>51.4</v>
      </c>
      <c r="W70" s="19">
        <v>8.7</v>
      </c>
      <c r="X70" s="19">
        <v>65.4</v>
      </c>
      <c r="Y70" s="19">
        <v>46.9</v>
      </c>
      <c r="Z70" s="19">
        <v>43.1</v>
      </c>
      <c r="AA70" s="19">
        <v>40.1</v>
      </c>
      <c r="AB70" s="19">
        <v>21.1</v>
      </c>
      <c r="AC70" s="19">
        <v>87.02253254</v>
      </c>
      <c r="AD70" s="19">
        <v>7.479233436</v>
      </c>
      <c r="AE70" s="19">
        <v>0.710478122</v>
      </c>
      <c r="AF70" s="19">
        <v>0.530610243</v>
      </c>
      <c r="AG70" s="19">
        <v>47.42739538</v>
      </c>
      <c r="AH70" s="19">
        <v>4.974134501</v>
      </c>
    </row>
    <row r="71" customHeight="1" spans="1:34">
      <c r="A71" s="14" t="s">
        <v>34</v>
      </c>
      <c r="B71" s="19">
        <v>401</v>
      </c>
      <c r="C71" s="19">
        <v>181</v>
      </c>
      <c r="D71" s="19">
        <v>203.9</v>
      </c>
      <c r="E71" s="19">
        <v>449.2</v>
      </c>
      <c r="F71" s="19">
        <v>42466</v>
      </c>
      <c r="G71" s="19">
        <v>77170</v>
      </c>
      <c r="H71" s="15">
        <v>19.2</v>
      </c>
      <c r="I71" s="15">
        <v>699.7537903</v>
      </c>
      <c r="J71" s="15" t="s">
        <v>46</v>
      </c>
      <c r="K71" s="19">
        <v>40.6</v>
      </c>
      <c r="L71" s="19">
        <v>39.7</v>
      </c>
      <c r="M71" s="19">
        <v>41.9</v>
      </c>
      <c r="N71" s="15" t="s">
        <v>114</v>
      </c>
      <c r="O71" s="19">
        <v>49.2</v>
      </c>
      <c r="P71" s="19">
        <v>20.9</v>
      </c>
      <c r="Q71" s="19">
        <v>40.1</v>
      </c>
      <c r="R71" s="14"/>
      <c r="S71" s="19">
        <v>3.7</v>
      </c>
      <c r="T71" s="19">
        <v>42.8</v>
      </c>
      <c r="U71" s="19">
        <v>9.3</v>
      </c>
      <c r="V71" s="19">
        <v>48.3</v>
      </c>
      <c r="W71" s="19">
        <v>11.3</v>
      </c>
      <c r="X71" s="19">
        <v>62.1</v>
      </c>
      <c r="Y71" s="19">
        <v>47.2</v>
      </c>
      <c r="Z71" s="19">
        <v>44.2</v>
      </c>
      <c r="AA71" s="19">
        <v>40.4</v>
      </c>
      <c r="AB71" s="19">
        <v>24.8</v>
      </c>
      <c r="AC71" s="19">
        <v>90.33413505</v>
      </c>
      <c r="AD71" s="19">
        <v>5.22667908</v>
      </c>
      <c r="AE71" s="19">
        <v>0.531460936</v>
      </c>
      <c r="AF71" s="19">
        <v>0.315514521</v>
      </c>
      <c r="AG71" s="19">
        <v>51.75634087</v>
      </c>
      <c r="AH71" s="19">
        <v>4.967320261</v>
      </c>
    </row>
    <row r="72" customHeight="1" spans="1:34">
      <c r="A72" s="14" t="s">
        <v>34</v>
      </c>
      <c r="B72" s="19">
        <v>316</v>
      </c>
      <c r="C72" s="19">
        <v>149</v>
      </c>
      <c r="D72" s="19">
        <v>193.8</v>
      </c>
      <c r="E72" s="19">
        <v>424.2</v>
      </c>
      <c r="F72" s="19">
        <v>46447</v>
      </c>
      <c r="G72" s="19">
        <v>59679</v>
      </c>
      <c r="H72" s="15">
        <v>14.5</v>
      </c>
      <c r="I72" s="15">
        <v>83.7815647</v>
      </c>
      <c r="J72" s="15" t="s">
        <v>39</v>
      </c>
      <c r="K72" s="19">
        <v>41.3</v>
      </c>
      <c r="L72" s="19">
        <v>39.3</v>
      </c>
      <c r="M72" s="19">
        <v>43</v>
      </c>
      <c r="N72" s="15" t="s">
        <v>115</v>
      </c>
      <c r="O72" s="19">
        <v>51</v>
      </c>
      <c r="P72" s="19">
        <v>9</v>
      </c>
      <c r="Q72" s="19">
        <v>40</v>
      </c>
      <c r="R72" s="14"/>
      <c r="S72" s="19">
        <v>5.3</v>
      </c>
      <c r="T72" s="19">
        <v>43</v>
      </c>
      <c r="U72" s="19">
        <v>9.7</v>
      </c>
      <c r="V72" s="19">
        <v>58.9</v>
      </c>
      <c r="W72" s="19">
        <v>7.6</v>
      </c>
      <c r="X72" s="19">
        <v>72.9</v>
      </c>
      <c r="Y72" s="14"/>
      <c r="Z72" s="19">
        <v>52.7</v>
      </c>
      <c r="AA72" s="19">
        <v>33.5</v>
      </c>
      <c r="AB72" s="19">
        <v>16.9</v>
      </c>
      <c r="AC72" s="19">
        <v>90.48964062</v>
      </c>
      <c r="AD72" s="19">
        <v>3.391097745</v>
      </c>
      <c r="AE72" s="19">
        <v>0.352235533</v>
      </c>
      <c r="AF72" s="19">
        <v>3.321315234</v>
      </c>
      <c r="AG72" s="19">
        <v>49.51324812</v>
      </c>
      <c r="AH72" s="19">
        <v>5.511627907</v>
      </c>
    </row>
    <row r="73" customHeight="1" spans="1:34">
      <c r="A73" s="14" t="s">
        <v>34</v>
      </c>
      <c r="B73" s="19">
        <v>476</v>
      </c>
      <c r="C73" s="19">
        <v>198</v>
      </c>
      <c r="D73" s="19">
        <v>203</v>
      </c>
      <c r="E73" s="19">
        <v>503</v>
      </c>
      <c r="F73" s="19">
        <v>37625</v>
      </c>
      <c r="G73" s="19">
        <v>76825</v>
      </c>
      <c r="H73" s="15">
        <v>27.2</v>
      </c>
      <c r="I73" s="15">
        <v>767.9791734</v>
      </c>
      <c r="J73" s="15" t="s">
        <v>41</v>
      </c>
      <c r="K73" s="19">
        <v>39.5</v>
      </c>
      <c r="L73" s="19">
        <v>37.2</v>
      </c>
      <c r="M73" s="19">
        <v>41.4</v>
      </c>
      <c r="N73" s="15" t="s">
        <v>116</v>
      </c>
      <c r="O73" s="19">
        <v>47.1</v>
      </c>
      <c r="P73" s="19">
        <v>15.4</v>
      </c>
      <c r="Q73" s="19">
        <v>35.1</v>
      </c>
      <c r="R73" s="14"/>
      <c r="S73" s="19">
        <v>3.2</v>
      </c>
      <c r="T73" s="19">
        <v>40.5</v>
      </c>
      <c r="U73" s="19">
        <v>8.6</v>
      </c>
      <c r="V73" s="19">
        <v>44</v>
      </c>
      <c r="W73" s="19">
        <v>9.6</v>
      </c>
      <c r="X73" s="19">
        <v>55.2</v>
      </c>
      <c r="Y73" s="19">
        <v>40.7</v>
      </c>
      <c r="Z73" s="19">
        <v>37.9</v>
      </c>
      <c r="AA73" s="19">
        <v>46.2</v>
      </c>
      <c r="AB73" s="19">
        <v>29</v>
      </c>
      <c r="AC73" s="19">
        <v>94.35507646</v>
      </c>
      <c r="AD73" s="19">
        <v>2.636604843</v>
      </c>
      <c r="AE73" s="19">
        <v>0.439647769</v>
      </c>
      <c r="AF73" s="19">
        <v>0.255072612</v>
      </c>
      <c r="AG73" s="19">
        <v>46.52861953</v>
      </c>
      <c r="AH73" s="19">
        <v>4.764332654</v>
      </c>
    </row>
    <row r="74" customHeight="1" spans="1:34">
      <c r="A74" s="14" t="s">
        <v>34</v>
      </c>
      <c r="B74" s="19">
        <v>297</v>
      </c>
      <c r="C74" s="19">
        <v>123</v>
      </c>
      <c r="D74" s="19">
        <v>174</v>
      </c>
      <c r="E74" s="19">
        <v>439</v>
      </c>
      <c r="F74" s="19">
        <v>45003</v>
      </c>
      <c r="G74" s="19">
        <v>55610</v>
      </c>
      <c r="H74" s="15">
        <v>17.5</v>
      </c>
      <c r="I74" s="15">
        <v>629.3832045</v>
      </c>
      <c r="J74" s="15" t="s">
        <v>37</v>
      </c>
      <c r="K74" s="19">
        <v>39</v>
      </c>
      <c r="L74" s="19">
        <v>37.3</v>
      </c>
      <c r="M74" s="19">
        <v>41.6</v>
      </c>
      <c r="N74" s="15" t="s">
        <v>117</v>
      </c>
      <c r="O74" s="19">
        <v>49.7</v>
      </c>
      <c r="P74" s="19">
        <v>10.8</v>
      </c>
      <c r="Q74" s="19">
        <v>28.7</v>
      </c>
      <c r="R74" s="14"/>
      <c r="S74" s="19">
        <v>4.1</v>
      </c>
      <c r="T74" s="19">
        <v>46</v>
      </c>
      <c r="U74" s="19">
        <v>9.4</v>
      </c>
      <c r="V74" s="19">
        <v>56.6</v>
      </c>
      <c r="W74" s="19">
        <v>8.1</v>
      </c>
      <c r="X74" s="19">
        <v>72.4</v>
      </c>
      <c r="Y74" s="19">
        <v>55.7</v>
      </c>
      <c r="Z74" s="19">
        <v>51</v>
      </c>
      <c r="AA74" s="19">
        <v>34.4</v>
      </c>
      <c r="AB74" s="19">
        <v>18</v>
      </c>
      <c r="AC74" s="19">
        <v>94.21051691</v>
      </c>
      <c r="AD74" s="19">
        <v>2.499597704</v>
      </c>
      <c r="AE74" s="19">
        <v>0.647249191</v>
      </c>
      <c r="AF74" s="19">
        <v>0.779559799</v>
      </c>
      <c r="AG74" s="19">
        <v>50.84037515</v>
      </c>
      <c r="AH74" s="19">
        <v>4.557619009</v>
      </c>
    </row>
    <row r="75" customHeight="1" spans="1:34">
      <c r="A75" s="14" t="s">
        <v>34</v>
      </c>
      <c r="B75" s="19">
        <v>217</v>
      </c>
      <c r="C75" s="19">
        <v>92</v>
      </c>
      <c r="D75" s="19">
        <v>167.3</v>
      </c>
      <c r="E75" s="19">
        <v>405</v>
      </c>
      <c r="F75" s="19">
        <v>50774</v>
      </c>
      <c r="G75" s="19">
        <v>48901</v>
      </c>
      <c r="H75" s="15">
        <v>10.7</v>
      </c>
      <c r="I75" s="15">
        <v>163.5958365</v>
      </c>
      <c r="J75" s="15" t="s">
        <v>52</v>
      </c>
      <c r="K75" s="19">
        <v>38.9</v>
      </c>
      <c r="L75" s="19">
        <v>37.8</v>
      </c>
      <c r="M75" s="19">
        <v>40.3</v>
      </c>
      <c r="N75" s="15" t="s">
        <v>118</v>
      </c>
      <c r="O75" s="19">
        <v>57.4</v>
      </c>
      <c r="P75" s="19">
        <v>14.7</v>
      </c>
      <c r="Q75" s="19">
        <v>44.4</v>
      </c>
      <c r="R75" s="14"/>
      <c r="S75" s="19">
        <v>6.2</v>
      </c>
      <c r="T75" s="19">
        <v>44.1</v>
      </c>
      <c r="U75" s="19">
        <v>9.7</v>
      </c>
      <c r="V75" s="19">
        <v>62.6</v>
      </c>
      <c r="W75" s="19">
        <v>6.7</v>
      </c>
      <c r="X75" s="19">
        <v>77.4</v>
      </c>
      <c r="Y75" s="19">
        <v>62.1</v>
      </c>
      <c r="Z75" s="19">
        <v>56.9</v>
      </c>
      <c r="AA75" s="19">
        <v>28.9</v>
      </c>
      <c r="AB75" s="19">
        <v>14</v>
      </c>
      <c r="AC75" s="19">
        <v>94.51362423</v>
      </c>
      <c r="AD75" s="19">
        <v>2.604601871</v>
      </c>
      <c r="AE75" s="19">
        <v>0.71942446</v>
      </c>
      <c r="AF75" s="19">
        <v>0.330160801</v>
      </c>
      <c r="AG75" s="19">
        <v>57.14516912</v>
      </c>
      <c r="AH75" s="19">
        <v>6.776406036</v>
      </c>
    </row>
    <row r="76" customHeight="1" spans="1:34">
      <c r="A76" s="14" t="s">
        <v>34</v>
      </c>
      <c r="B76" s="19">
        <v>2131</v>
      </c>
      <c r="C76" s="19">
        <v>880</v>
      </c>
      <c r="D76" s="19">
        <v>176.4</v>
      </c>
      <c r="E76" s="19">
        <v>449.3</v>
      </c>
      <c r="F76" s="19">
        <v>47745</v>
      </c>
      <c r="G76" s="19">
        <v>375165</v>
      </c>
      <c r="H76" s="15">
        <v>14.9</v>
      </c>
      <c r="I76" s="15">
        <v>389.162102</v>
      </c>
      <c r="J76" s="15" t="s">
        <v>39</v>
      </c>
      <c r="K76" s="19">
        <v>41.8</v>
      </c>
      <c r="L76" s="19">
        <v>40.3</v>
      </c>
      <c r="M76" s="19">
        <v>43.1</v>
      </c>
      <c r="N76" s="15" t="s">
        <v>119</v>
      </c>
      <c r="O76" s="19">
        <v>49.4</v>
      </c>
      <c r="P76" s="19">
        <v>13.6</v>
      </c>
      <c r="Q76" s="19">
        <v>32.1</v>
      </c>
      <c r="R76" s="14"/>
      <c r="S76" s="19">
        <v>7.6</v>
      </c>
      <c r="T76" s="19">
        <v>38.3</v>
      </c>
      <c r="U76" s="19">
        <v>14.4</v>
      </c>
      <c r="V76" s="19">
        <v>57.9</v>
      </c>
      <c r="W76" s="19">
        <v>8.5</v>
      </c>
      <c r="X76" s="19">
        <v>70.4</v>
      </c>
      <c r="Y76" s="19">
        <v>54.2</v>
      </c>
      <c r="Z76" s="19">
        <v>49.8</v>
      </c>
      <c r="AA76" s="19">
        <v>34.9</v>
      </c>
      <c r="AB76" s="19">
        <v>18.6</v>
      </c>
      <c r="AC76" s="19">
        <v>88.7249686</v>
      </c>
      <c r="AD76" s="19">
        <v>7.151867171</v>
      </c>
      <c r="AE76" s="19">
        <v>0.780043682</v>
      </c>
      <c r="AF76" s="19">
        <v>0.234679809</v>
      </c>
      <c r="AG76" s="19">
        <v>48.35389168</v>
      </c>
      <c r="AH76" s="19">
        <v>5.285174738</v>
      </c>
    </row>
    <row r="77" customHeight="1" spans="1:34">
      <c r="A77" s="14" t="s">
        <v>34</v>
      </c>
      <c r="B77" s="19">
        <v>2841</v>
      </c>
      <c r="C77" s="19">
        <v>1203</v>
      </c>
      <c r="D77" s="19">
        <v>178.1</v>
      </c>
      <c r="E77" s="19">
        <v>437.5</v>
      </c>
      <c r="F77" s="19">
        <v>50453</v>
      </c>
      <c r="G77" s="19">
        <v>541968</v>
      </c>
      <c r="H77" s="15">
        <v>13.4</v>
      </c>
      <c r="I77" s="15">
        <v>282.3044903</v>
      </c>
      <c r="J77" s="15" t="s">
        <v>52</v>
      </c>
      <c r="K77" s="19">
        <v>40.7</v>
      </c>
      <c r="L77" s="19">
        <v>39.2</v>
      </c>
      <c r="M77" s="19">
        <v>42.1</v>
      </c>
      <c r="N77" s="15" t="s">
        <v>120</v>
      </c>
      <c r="O77" s="19">
        <v>47.2</v>
      </c>
      <c r="P77" s="19">
        <v>13.5</v>
      </c>
      <c r="Q77" s="19">
        <v>29.4</v>
      </c>
      <c r="R77" s="14"/>
      <c r="S77" s="19">
        <v>10.7</v>
      </c>
      <c r="T77" s="19">
        <v>32.3</v>
      </c>
      <c r="U77" s="19">
        <v>19.4</v>
      </c>
      <c r="V77" s="19">
        <v>59.1</v>
      </c>
      <c r="W77" s="19">
        <v>8.4</v>
      </c>
      <c r="X77" s="19">
        <v>70.9</v>
      </c>
      <c r="Y77" s="19">
        <v>56.7</v>
      </c>
      <c r="Z77" s="19">
        <v>52.2</v>
      </c>
      <c r="AA77" s="19">
        <v>32.3</v>
      </c>
      <c r="AB77" s="19">
        <v>17.6</v>
      </c>
      <c r="AC77" s="19">
        <v>79.86830231</v>
      </c>
      <c r="AD77" s="19">
        <v>14.31049724</v>
      </c>
      <c r="AE77" s="19">
        <v>2.571205525</v>
      </c>
      <c r="AF77" s="19">
        <v>0.386455955</v>
      </c>
      <c r="AG77" s="19">
        <v>45.07926592</v>
      </c>
      <c r="AH77" s="19">
        <v>4.582141722</v>
      </c>
    </row>
    <row r="78" customHeight="1" spans="1:34">
      <c r="A78" s="14" t="s">
        <v>34</v>
      </c>
      <c r="B78" s="19">
        <v>1343</v>
      </c>
      <c r="C78" s="19">
        <v>549</v>
      </c>
      <c r="D78" s="19">
        <v>187</v>
      </c>
      <c r="E78" s="19">
        <v>478.5</v>
      </c>
      <c r="F78" s="19">
        <v>43160</v>
      </c>
      <c r="G78" s="19">
        <v>203751</v>
      </c>
      <c r="H78" s="15">
        <v>17.2</v>
      </c>
      <c r="I78" s="15">
        <v>0</v>
      </c>
      <c r="J78" s="15" t="s">
        <v>37</v>
      </c>
      <c r="K78" s="19">
        <v>43.6</v>
      </c>
      <c r="L78" s="19">
        <v>41.9</v>
      </c>
      <c r="M78" s="19">
        <v>45.3</v>
      </c>
      <c r="N78" s="15" t="s">
        <v>121</v>
      </c>
      <c r="O78" s="19">
        <v>48.8</v>
      </c>
      <c r="P78" s="19">
        <v>19.5</v>
      </c>
      <c r="Q78" s="19">
        <v>42.3</v>
      </c>
      <c r="R78" s="19">
        <v>32.3</v>
      </c>
      <c r="S78" s="19">
        <v>6</v>
      </c>
      <c r="T78" s="19">
        <v>45.2</v>
      </c>
      <c r="U78" s="19">
        <v>12.1</v>
      </c>
      <c r="V78" s="19">
        <v>52.5</v>
      </c>
      <c r="W78" s="19">
        <v>7.4</v>
      </c>
      <c r="X78" s="19">
        <v>63.8</v>
      </c>
      <c r="Y78" s="19">
        <v>48.6</v>
      </c>
      <c r="Z78" s="19">
        <v>44.4</v>
      </c>
      <c r="AA78" s="19">
        <v>38.5</v>
      </c>
      <c r="AB78" s="19">
        <v>22.3</v>
      </c>
      <c r="AC78" s="19">
        <v>88.7742098</v>
      </c>
      <c r="AD78" s="19">
        <v>8.347991259</v>
      </c>
      <c r="AE78" s="19">
        <v>0.539314736</v>
      </c>
      <c r="AF78" s="19">
        <v>0.163781115</v>
      </c>
      <c r="AG78" s="19">
        <v>45.65002073</v>
      </c>
      <c r="AH78" s="19">
        <v>4.660949114</v>
      </c>
    </row>
    <row r="79" customHeight="1" spans="1:34">
      <c r="A79" s="14" t="s">
        <v>34</v>
      </c>
      <c r="B79" s="19">
        <v>527</v>
      </c>
      <c r="C79" s="19">
        <v>210</v>
      </c>
      <c r="D79" s="19">
        <v>168.7</v>
      </c>
      <c r="E79" s="19">
        <v>447.1</v>
      </c>
      <c r="F79" s="19">
        <v>46128</v>
      </c>
      <c r="G79" s="19">
        <v>92916</v>
      </c>
      <c r="H79" s="15">
        <v>13.4</v>
      </c>
      <c r="I79" s="15">
        <v>32.28722717</v>
      </c>
      <c r="J79" s="15" t="s">
        <v>39</v>
      </c>
      <c r="K79" s="19">
        <v>41</v>
      </c>
      <c r="L79" s="19">
        <v>39.3</v>
      </c>
      <c r="M79" s="19">
        <v>42.7</v>
      </c>
      <c r="N79" s="15" t="s">
        <v>122</v>
      </c>
      <c r="O79" s="19">
        <v>54.9</v>
      </c>
      <c r="P79" s="19">
        <v>16.1</v>
      </c>
      <c r="Q79" s="19">
        <v>43.2</v>
      </c>
      <c r="R79" s="14"/>
      <c r="S79" s="19">
        <v>6.5</v>
      </c>
      <c r="T79" s="19">
        <v>46.9</v>
      </c>
      <c r="U79" s="19">
        <v>9.9</v>
      </c>
      <c r="V79" s="19">
        <v>58.2</v>
      </c>
      <c r="W79" s="19">
        <v>7</v>
      </c>
      <c r="X79" s="19">
        <v>67.7</v>
      </c>
      <c r="Y79" s="19">
        <v>52.6</v>
      </c>
      <c r="Z79" s="19">
        <v>48.3</v>
      </c>
      <c r="AA79" s="19">
        <v>34.9</v>
      </c>
      <c r="AB79" s="19">
        <v>18.3</v>
      </c>
      <c r="AC79" s="19">
        <v>96.6395892</v>
      </c>
      <c r="AD79" s="19">
        <v>0.84468753</v>
      </c>
      <c r="AE79" s="19">
        <v>0.37541668</v>
      </c>
      <c r="AF79" s="19">
        <v>0.495161656</v>
      </c>
      <c r="AG79" s="19">
        <v>53.99449786</v>
      </c>
      <c r="AH79" s="19">
        <v>5.283776996</v>
      </c>
    </row>
    <row r="80" customHeight="1" spans="1:34">
      <c r="A80" s="14" t="s">
        <v>34</v>
      </c>
      <c r="B80" s="19">
        <v>221</v>
      </c>
      <c r="C80" s="19">
        <v>77</v>
      </c>
      <c r="D80" s="19">
        <v>165.7</v>
      </c>
      <c r="E80" s="19">
        <v>459.6</v>
      </c>
      <c r="F80" s="19">
        <v>69900</v>
      </c>
      <c r="G80" s="19">
        <v>54277</v>
      </c>
      <c r="H80" s="15">
        <v>7.7</v>
      </c>
      <c r="I80" s="15">
        <v>0</v>
      </c>
      <c r="J80" s="15" t="s">
        <v>55</v>
      </c>
      <c r="K80" s="19">
        <v>38.1</v>
      </c>
      <c r="L80" s="19">
        <v>38.2</v>
      </c>
      <c r="M80" s="19">
        <v>38.1</v>
      </c>
      <c r="N80" s="15" t="s">
        <v>123</v>
      </c>
      <c r="O80" s="19">
        <v>56.7</v>
      </c>
      <c r="P80" s="19">
        <v>13.6</v>
      </c>
      <c r="Q80" s="19">
        <v>41.4</v>
      </c>
      <c r="R80" s="14"/>
      <c r="S80" s="19">
        <v>11.5</v>
      </c>
      <c r="T80" s="19">
        <v>36.8</v>
      </c>
      <c r="U80" s="19">
        <v>17.9</v>
      </c>
      <c r="V80" s="19">
        <v>61.7</v>
      </c>
      <c r="W80" s="19">
        <v>4.2</v>
      </c>
      <c r="X80" s="19">
        <v>79.3</v>
      </c>
      <c r="Y80" s="19">
        <v>66.9</v>
      </c>
      <c r="Z80" s="19">
        <v>62.9</v>
      </c>
      <c r="AA80" s="19">
        <v>24.4</v>
      </c>
      <c r="AB80" s="19">
        <v>12.8</v>
      </c>
      <c r="AC80" s="19">
        <v>92.21993641</v>
      </c>
      <c r="AD80" s="19">
        <v>2.332148869</v>
      </c>
      <c r="AE80" s="19">
        <v>2.730503086</v>
      </c>
      <c r="AF80" s="19">
        <v>0.35720965</v>
      </c>
      <c r="AG80" s="19">
        <v>61.70039607</v>
      </c>
      <c r="AH80" s="19">
        <v>5.668411867</v>
      </c>
    </row>
    <row r="81" customHeight="1" spans="1:34">
      <c r="A81" s="14" t="s">
        <v>34</v>
      </c>
      <c r="B81" s="19">
        <v>156</v>
      </c>
      <c r="C81" s="19">
        <v>67</v>
      </c>
      <c r="D81" s="19">
        <v>172.1</v>
      </c>
      <c r="E81" s="19">
        <v>425</v>
      </c>
      <c r="F81" s="19">
        <v>49565</v>
      </c>
      <c r="G81" s="19">
        <v>28562</v>
      </c>
      <c r="H81" s="15">
        <v>10.1</v>
      </c>
      <c r="I81" s="15">
        <v>0</v>
      </c>
      <c r="J81" s="15" t="s">
        <v>52</v>
      </c>
      <c r="K81" s="19">
        <v>41.5</v>
      </c>
      <c r="L81" s="19">
        <v>40.3</v>
      </c>
      <c r="M81" s="19">
        <v>42.6</v>
      </c>
      <c r="N81" s="15" t="s">
        <v>124</v>
      </c>
      <c r="O81" s="19">
        <v>56.3</v>
      </c>
      <c r="P81" s="19">
        <v>16.7</v>
      </c>
      <c r="Q81" s="19">
        <v>41.5</v>
      </c>
      <c r="R81" s="19">
        <v>34.6</v>
      </c>
      <c r="S81" s="19">
        <v>7.1</v>
      </c>
      <c r="T81" s="19">
        <v>48.7</v>
      </c>
      <c r="U81" s="19">
        <v>9.4</v>
      </c>
      <c r="V81" s="19">
        <v>58.2</v>
      </c>
      <c r="W81" s="19">
        <v>7.5</v>
      </c>
      <c r="X81" s="19">
        <v>71.4</v>
      </c>
      <c r="Y81" s="19">
        <v>53.4</v>
      </c>
      <c r="Z81" s="19">
        <v>49</v>
      </c>
      <c r="AA81" s="19">
        <v>36.5</v>
      </c>
      <c r="AB81" s="19">
        <v>18</v>
      </c>
      <c r="AC81" s="19">
        <v>96.57754759</v>
      </c>
      <c r="AD81" s="19">
        <v>0.899356103</v>
      </c>
      <c r="AE81" s="19">
        <v>0.279955207</v>
      </c>
      <c r="AF81" s="19">
        <v>0.804871221</v>
      </c>
      <c r="AG81" s="19">
        <v>55.08586526</v>
      </c>
      <c r="AH81" s="19">
        <v>4.894094994</v>
      </c>
    </row>
    <row r="82" customHeight="1" spans="1:34">
      <c r="A82" s="14" t="s">
        <v>34</v>
      </c>
      <c r="B82" s="19">
        <v>72</v>
      </c>
      <c r="C82" s="19">
        <v>29</v>
      </c>
      <c r="D82" s="19">
        <v>184.3</v>
      </c>
      <c r="E82" s="19">
        <v>456.6</v>
      </c>
      <c r="F82" s="19">
        <v>37633</v>
      </c>
      <c r="G82" s="19">
        <v>13048</v>
      </c>
      <c r="H82" s="15">
        <v>23.7</v>
      </c>
      <c r="I82" s="15">
        <v>0</v>
      </c>
      <c r="J82" s="15" t="s">
        <v>41</v>
      </c>
      <c r="K82" s="19">
        <v>41</v>
      </c>
      <c r="L82" s="19">
        <v>40</v>
      </c>
      <c r="M82" s="19">
        <v>42.1</v>
      </c>
      <c r="N82" s="15" t="s">
        <v>125</v>
      </c>
      <c r="O82" s="19">
        <v>54.3</v>
      </c>
      <c r="P82" s="19">
        <v>16.4</v>
      </c>
      <c r="Q82" s="19">
        <v>43.8</v>
      </c>
      <c r="R82" s="14"/>
      <c r="S82" s="19">
        <v>1.6</v>
      </c>
      <c r="T82" s="19">
        <v>45.9</v>
      </c>
      <c r="U82" s="19">
        <v>5.8</v>
      </c>
      <c r="V82" s="19">
        <v>48.4</v>
      </c>
      <c r="W82" s="19">
        <v>12</v>
      </c>
      <c r="X82" s="19">
        <v>56.2</v>
      </c>
      <c r="Y82" s="19">
        <v>42.8</v>
      </c>
      <c r="Z82" s="19">
        <v>39.5</v>
      </c>
      <c r="AA82" s="19">
        <v>44.5</v>
      </c>
      <c r="AB82" s="19">
        <v>27.4</v>
      </c>
      <c r="AC82" s="19">
        <v>97.15883331</v>
      </c>
      <c r="AD82" s="19">
        <v>0.43070878</v>
      </c>
      <c r="AE82" s="19">
        <v>0.015112589</v>
      </c>
      <c r="AF82" s="19">
        <v>0</v>
      </c>
      <c r="AG82" s="19">
        <v>54.02644231</v>
      </c>
      <c r="AH82" s="19">
        <v>8.863399374</v>
      </c>
    </row>
    <row r="83" customHeight="1" spans="1:34">
      <c r="A83" s="14" t="s">
        <v>34</v>
      </c>
      <c r="B83" s="19">
        <v>938</v>
      </c>
      <c r="C83" s="19">
        <v>334</v>
      </c>
      <c r="D83" s="19">
        <v>160.4</v>
      </c>
      <c r="E83" s="19">
        <v>444.5</v>
      </c>
      <c r="F83" s="19">
        <v>72973</v>
      </c>
      <c r="G83" s="19">
        <v>224469</v>
      </c>
      <c r="H83" s="15">
        <v>5.8</v>
      </c>
      <c r="I83" s="15">
        <v>280.6623632</v>
      </c>
      <c r="J83" s="15" t="s">
        <v>55</v>
      </c>
      <c r="K83" s="19">
        <v>38.7</v>
      </c>
      <c r="L83" s="19">
        <v>37.3</v>
      </c>
      <c r="M83" s="19">
        <v>40</v>
      </c>
      <c r="N83" s="15" t="s">
        <v>126</v>
      </c>
      <c r="O83" s="19">
        <v>60.3</v>
      </c>
      <c r="P83" s="19">
        <v>15.5</v>
      </c>
      <c r="Q83" s="19">
        <v>30.4</v>
      </c>
      <c r="R83" s="14"/>
      <c r="S83" s="19">
        <v>13.1</v>
      </c>
      <c r="T83" s="19">
        <v>26.8</v>
      </c>
      <c r="U83" s="19">
        <v>25</v>
      </c>
      <c r="V83" s="19">
        <v>62.5</v>
      </c>
      <c r="W83" s="19">
        <v>6.1</v>
      </c>
      <c r="X83" s="19">
        <v>83.8</v>
      </c>
      <c r="Y83" s="19">
        <v>71.4</v>
      </c>
      <c r="Z83" s="19">
        <v>64.9</v>
      </c>
      <c r="AA83" s="19">
        <v>20.8</v>
      </c>
      <c r="AB83" s="19">
        <v>9.6</v>
      </c>
      <c r="AC83" s="19">
        <v>89.67332982</v>
      </c>
      <c r="AD83" s="19">
        <v>3.456319686</v>
      </c>
      <c r="AE83" s="19">
        <v>4.511722658</v>
      </c>
      <c r="AF83" s="19">
        <v>0.631604795</v>
      </c>
      <c r="AG83" s="19">
        <v>63.68381424</v>
      </c>
      <c r="AH83" s="19">
        <v>4.708366736</v>
      </c>
    </row>
    <row r="84" customHeight="1" spans="1:34">
      <c r="A84" s="14" t="s">
        <v>34</v>
      </c>
      <c r="B84" s="19">
        <v>387</v>
      </c>
      <c r="C84" s="19">
        <v>159</v>
      </c>
      <c r="D84" s="19">
        <v>186.2</v>
      </c>
      <c r="E84" s="19">
        <v>475.4</v>
      </c>
      <c r="F84" s="19">
        <v>45048</v>
      </c>
      <c r="G84" s="19">
        <v>61112</v>
      </c>
      <c r="H84" s="15">
        <v>15.7</v>
      </c>
      <c r="I84" s="15">
        <v>1358.162063</v>
      </c>
      <c r="J84" s="15" t="s">
        <v>37</v>
      </c>
      <c r="K84" s="19">
        <v>43.6</v>
      </c>
      <c r="L84" s="19">
        <v>42.1</v>
      </c>
      <c r="M84" s="19">
        <v>45</v>
      </c>
      <c r="N84" s="15" t="s">
        <v>127</v>
      </c>
      <c r="O84" s="19">
        <v>53.3</v>
      </c>
      <c r="P84" s="19">
        <v>11.7</v>
      </c>
      <c r="Q84" s="19">
        <v>40</v>
      </c>
      <c r="R84" s="14"/>
      <c r="S84" s="19">
        <v>7.8</v>
      </c>
      <c r="T84" s="19">
        <v>41.5</v>
      </c>
      <c r="U84" s="19">
        <v>11.8</v>
      </c>
      <c r="V84" s="19">
        <v>51.7</v>
      </c>
      <c r="W84" s="19">
        <v>6.8</v>
      </c>
      <c r="X84" s="19">
        <v>66.4</v>
      </c>
      <c r="Y84" s="19">
        <v>49.5</v>
      </c>
      <c r="Z84" s="19">
        <v>45.7</v>
      </c>
      <c r="AA84" s="19">
        <v>39.2</v>
      </c>
      <c r="AB84" s="19">
        <v>20.7</v>
      </c>
      <c r="AC84" s="19">
        <v>96.24618996</v>
      </c>
      <c r="AD84" s="19">
        <v>1.113266287</v>
      </c>
      <c r="AE84" s="19">
        <v>0.676435592</v>
      </c>
      <c r="AF84" s="19">
        <v>0.247754723</v>
      </c>
      <c r="AG84" s="19">
        <v>51.77545484</v>
      </c>
      <c r="AH84" s="19">
        <v>5.009079903</v>
      </c>
    </row>
    <row r="85" customHeight="1" spans="1:34">
      <c r="A85" s="14" t="s">
        <v>34</v>
      </c>
      <c r="B85" s="19">
        <v>554</v>
      </c>
      <c r="C85" s="19">
        <v>233</v>
      </c>
      <c r="D85" s="19">
        <v>170.3</v>
      </c>
      <c r="E85" s="19">
        <v>417.8</v>
      </c>
      <c r="F85" s="19">
        <v>50106</v>
      </c>
      <c r="G85" s="19">
        <v>116063</v>
      </c>
      <c r="H85" s="15">
        <v>13.9</v>
      </c>
      <c r="I85" s="15">
        <v>241.2482876</v>
      </c>
      <c r="J85" s="15" t="s">
        <v>52</v>
      </c>
      <c r="K85" s="19">
        <v>38.8</v>
      </c>
      <c r="L85" s="19">
        <v>37.5</v>
      </c>
      <c r="M85" s="19">
        <v>40.2</v>
      </c>
      <c r="N85" s="15" t="s">
        <v>128</v>
      </c>
      <c r="O85" s="19">
        <v>56.1</v>
      </c>
      <c r="P85" s="19">
        <v>17.7</v>
      </c>
      <c r="Q85" s="19">
        <v>32.3</v>
      </c>
      <c r="R85" s="14"/>
      <c r="S85" s="19">
        <v>5.2</v>
      </c>
      <c r="T85" s="19">
        <v>41</v>
      </c>
      <c r="U85" s="19">
        <v>13.3</v>
      </c>
      <c r="V85" s="19">
        <v>60.5</v>
      </c>
      <c r="W85" s="19">
        <v>4.8</v>
      </c>
      <c r="X85" s="19">
        <v>69.3</v>
      </c>
      <c r="Y85" s="19">
        <v>54.6</v>
      </c>
      <c r="Z85" s="19">
        <v>48.8</v>
      </c>
      <c r="AA85" s="19">
        <v>29.6</v>
      </c>
      <c r="AB85" s="19">
        <v>15.2</v>
      </c>
      <c r="AC85" s="19">
        <v>95.35758553</v>
      </c>
      <c r="AD85" s="19">
        <v>1.68499883</v>
      </c>
      <c r="AE85" s="19">
        <v>0.810428964</v>
      </c>
      <c r="AF85" s="19">
        <v>0.393513101</v>
      </c>
      <c r="AG85" s="19">
        <v>57.62759264</v>
      </c>
      <c r="AH85" s="19">
        <v>6.420871739</v>
      </c>
    </row>
    <row r="86" customHeight="1" spans="1:34">
      <c r="A86" s="14" t="s">
        <v>34</v>
      </c>
      <c r="B86" s="19">
        <v>193</v>
      </c>
      <c r="C86" s="19">
        <v>91</v>
      </c>
      <c r="D86" s="19">
        <v>185.1</v>
      </c>
      <c r="E86" s="19">
        <v>412.3</v>
      </c>
      <c r="F86" s="19">
        <v>42214</v>
      </c>
      <c r="G86" s="19">
        <v>37120</v>
      </c>
      <c r="H86" s="15">
        <v>14.2</v>
      </c>
      <c r="I86" s="15">
        <v>0</v>
      </c>
      <c r="J86" s="15" t="s">
        <v>46</v>
      </c>
      <c r="K86" s="19">
        <v>41.6</v>
      </c>
      <c r="L86" s="19">
        <v>40</v>
      </c>
      <c r="M86" s="19">
        <v>43.2</v>
      </c>
      <c r="N86" s="15" t="s">
        <v>129</v>
      </c>
      <c r="O86" s="19">
        <v>52</v>
      </c>
      <c r="P86" s="19">
        <v>15.2</v>
      </c>
      <c r="Q86" s="19">
        <v>46.1</v>
      </c>
      <c r="R86" s="14"/>
      <c r="S86" s="19">
        <v>6.2</v>
      </c>
      <c r="T86" s="19">
        <v>45.4</v>
      </c>
      <c r="U86" s="19">
        <v>9.3</v>
      </c>
      <c r="V86" s="19">
        <v>57.5</v>
      </c>
      <c r="W86" s="19">
        <v>7.1</v>
      </c>
      <c r="X86" s="19">
        <v>71.4</v>
      </c>
      <c r="Y86" s="19">
        <v>53.8</v>
      </c>
      <c r="Z86" s="19">
        <v>49.9</v>
      </c>
      <c r="AA86" s="19">
        <v>36.2</v>
      </c>
      <c r="AB86" s="19">
        <v>18.7</v>
      </c>
      <c r="AC86" s="19">
        <v>95.64007917</v>
      </c>
      <c r="AD86" s="19">
        <v>1.19563473</v>
      </c>
      <c r="AE86" s="19">
        <v>0.353073343</v>
      </c>
      <c r="AF86" s="19">
        <v>1.270529075</v>
      </c>
      <c r="AG86" s="19">
        <v>50.02640264</v>
      </c>
      <c r="AH86" s="19">
        <v>7.598197038</v>
      </c>
    </row>
    <row r="87" customHeight="1" spans="1:34">
      <c r="A87" s="14" t="s">
        <v>34</v>
      </c>
      <c r="B87" s="19">
        <v>533</v>
      </c>
      <c r="C87" s="19">
        <v>232</v>
      </c>
      <c r="D87" s="19">
        <v>173</v>
      </c>
      <c r="E87" s="19">
        <v>403</v>
      </c>
      <c r="F87" s="19">
        <v>54996</v>
      </c>
      <c r="G87" s="19">
        <v>129730</v>
      </c>
      <c r="H87" s="15">
        <v>13.5</v>
      </c>
      <c r="I87" s="15">
        <v>262.0827873</v>
      </c>
      <c r="J87" s="15" t="s">
        <v>49</v>
      </c>
      <c r="K87" s="19">
        <v>34.8</v>
      </c>
      <c r="L87" s="19">
        <v>33.8</v>
      </c>
      <c r="M87" s="19">
        <v>35.9</v>
      </c>
      <c r="N87" s="15" t="s">
        <v>130</v>
      </c>
      <c r="O87" s="19">
        <v>48.2</v>
      </c>
      <c r="P87" s="19">
        <v>5.5</v>
      </c>
      <c r="Q87" s="19">
        <v>16.6</v>
      </c>
      <c r="R87" s="14"/>
      <c r="S87" s="19">
        <v>10.7</v>
      </c>
      <c r="T87" s="19">
        <v>31.3</v>
      </c>
      <c r="U87" s="19">
        <v>18</v>
      </c>
      <c r="V87" s="19">
        <v>62.1</v>
      </c>
      <c r="W87" s="19">
        <v>7.2</v>
      </c>
      <c r="X87" s="19">
        <v>81.8</v>
      </c>
      <c r="Y87" s="19">
        <v>67.4</v>
      </c>
      <c r="Z87" s="19">
        <v>62.4</v>
      </c>
      <c r="AA87" s="19">
        <v>24.2</v>
      </c>
      <c r="AB87" s="19">
        <v>10.6</v>
      </c>
      <c r="AC87" s="19">
        <v>92.16433254</v>
      </c>
      <c r="AD87" s="19">
        <v>2.714823292</v>
      </c>
      <c r="AE87" s="19">
        <v>1.682119719</v>
      </c>
      <c r="AF87" s="19">
        <v>0.986150444</v>
      </c>
      <c r="AG87" s="19">
        <v>49.45798646</v>
      </c>
      <c r="AH87" s="19">
        <v>4.528947447</v>
      </c>
    </row>
    <row r="88" customHeight="1" spans="1:34">
      <c r="A88" s="14" t="s">
        <v>34</v>
      </c>
      <c r="B88" s="19">
        <v>129</v>
      </c>
      <c r="C88" s="19">
        <v>57</v>
      </c>
      <c r="D88" s="19">
        <v>190.6</v>
      </c>
      <c r="E88" s="19">
        <v>461.7</v>
      </c>
      <c r="F88" s="19">
        <v>47905</v>
      </c>
      <c r="G88" s="19">
        <v>22243</v>
      </c>
      <c r="H88" s="15">
        <v>10</v>
      </c>
      <c r="I88" s="15">
        <v>0</v>
      </c>
      <c r="J88" s="15" t="s">
        <v>39</v>
      </c>
      <c r="K88" s="19">
        <v>42</v>
      </c>
      <c r="L88" s="19">
        <v>40.8</v>
      </c>
      <c r="M88" s="19">
        <v>43.5</v>
      </c>
      <c r="N88" s="15" t="s">
        <v>131</v>
      </c>
      <c r="O88" s="19">
        <v>55.9</v>
      </c>
      <c r="P88" s="19">
        <v>22.3</v>
      </c>
      <c r="Q88" s="19">
        <v>32.7</v>
      </c>
      <c r="R88" s="19">
        <v>34.5</v>
      </c>
      <c r="S88" s="19">
        <v>10.5</v>
      </c>
      <c r="T88" s="19">
        <v>48.2</v>
      </c>
      <c r="U88" s="19">
        <v>9.7</v>
      </c>
      <c r="V88" s="19">
        <v>62.1</v>
      </c>
      <c r="W88" s="19">
        <v>6.6</v>
      </c>
      <c r="X88" s="19">
        <v>77.1</v>
      </c>
      <c r="Y88" s="14"/>
      <c r="Z88" s="19">
        <v>56.2</v>
      </c>
      <c r="AA88" s="19">
        <v>28.5</v>
      </c>
      <c r="AB88" s="19">
        <v>12.4</v>
      </c>
      <c r="AC88" s="19">
        <v>98.63355143</v>
      </c>
      <c r="AD88" s="19">
        <v>0.191391819</v>
      </c>
      <c r="AE88" s="19">
        <v>0.146882094</v>
      </c>
      <c r="AF88" s="19">
        <v>0.685449771</v>
      </c>
      <c r="AG88" s="19">
        <v>52.26761016</v>
      </c>
      <c r="AH88" s="19">
        <v>4.962066844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D16" workbookViewId="0">
      <selection activeCell="D10" sqref="D10"/>
    </sheetView>
  </sheetViews>
  <sheetFormatPr defaultColWidth="30.2222222222222" defaultRowHeight="15" customHeight="1"/>
  <cols>
    <col min="1" max="1" width="15.4444444444444" customWidth="1"/>
    <col min="2" max="2" width="22.1111111111111" customWidth="1"/>
    <col min="3" max="3" width="17.1111111111111" customWidth="1"/>
    <col min="4" max="4" width="82.5555555555556" customWidth="1"/>
  </cols>
  <sheetData>
    <row r="1" customHeight="1" spans="1:26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Height="1" spans="1:26">
      <c r="A2" s="15" t="s">
        <v>137</v>
      </c>
      <c r="B2" s="14" t="s">
        <v>0</v>
      </c>
      <c r="C2" s="15" t="s">
        <v>138</v>
      </c>
      <c r="D2" s="14" t="s">
        <v>139</v>
      </c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Height="1" spans="1:26">
      <c r="A3" s="15" t="s">
        <v>140</v>
      </c>
      <c r="B3" s="14" t="s">
        <v>1</v>
      </c>
      <c r="C3" s="15" t="s">
        <v>141</v>
      </c>
      <c r="D3" s="14" t="s">
        <v>142</v>
      </c>
      <c r="E3" s="15" t="s">
        <v>143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Height="1" spans="1:26">
      <c r="A4" s="15" t="s">
        <v>144</v>
      </c>
      <c r="B4" s="14" t="s">
        <v>2</v>
      </c>
      <c r="C4" s="15" t="s">
        <v>145</v>
      </c>
      <c r="D4" s="14" t="s">
        <v>146</v>
      </c>
      <c r="E4" s="15" t="s">
        <v>143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Height="1" spans="1:26">
      <c r="A5" s="15" t="s">
        <v>147</v>
      </c>
      <c r="B5" s="14" t="s">
        <v>3</v>
      </c>
      <c r="C5" s="15" t="s">
        <v>141</v>
      </c>
      <c r="D5" s="14" t="s">
        <v>148</v>
      </c>
      <c r="E5" s="15" t="s">
        <v>143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Height="1" spans="1:26">
      <c r="A6" s="15" t="s">
        <v>149</v>
      </c>
      <c r="B6" s="14" t="s">
        <v>4</v>
      </c>
      <c r="C6" s="15" t="s">
        <v>141</v>
      </c>
      <c r="D6" s="14" t="s">
        <v>150</v>
      </c>
      <c r="E6" s="15" t="s">
        <v>143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Height="1" spans="1:26">
      <c r="A7" s="15" t="s">
        <v>151</v>
      </c>
      <c r="B7" s="14" t="s">
        <v>5</v>
      </c>
      <c r="C7" s="15" t="s">
        <v>145</v>
      </c>
      <c r="D7" s="14" t="s">
        <v>152</v>
      </c>
      <c r="E7" s="15" t="s">
        <v>153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Height="1" spans="1:26">
      <c r="A8" s="15" t="s">
        <v>154</v>
      </c>
      <c r="B8" s="14" t="s">
        <v>6</v>
      </c>
      <c r="C8" s="15" t="s">
        <v>145</v>
      </c>
      <c r="D8" s="14" t="s">
        <v>155</v>
      </c>
      <c r="E8" s="15" t="s">
        <v>153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Height="1" spans="1:26">
      <c r="A9" s="15" t="s">
        <v>156</v>
      </c>
      <c r="B9" s="14" t="s">
        <v>7</v>
      </c>
      <c r="C9" s="15" t="s">
        <v>141</v>
      </c>
      <c r="D9" s="14" t="s">
        <v>157</v>
      </c>
      <c r="E9" s="15" t="s">
        <v>153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Height="1" spans="1:26">
      <c r="A10" s="15" t="s">
        <v>158</v>
      </c>
      <c r="B10" s="14" t="s">
        <v>8</v>
      </c>
      <c r="C10" s="15" t="s">
        <v>141</v>
      </c>
      <c r="D10" s="14" t="s">
        <v>159</v>
      </c>
      <c r="E10" s="15" t="s">
        <v>143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Height="1" spans="1:26">
      <c r="A11" s="15" t="s">
        <v>160</v>
      </c>
      <c r="B11" s="14" t="s">
        <v>9</v>
      </c>
      <c r="C11" s="15" t="s">
        <v>138</v>
      </c>
      <c r="D11" s="14" t="s">
        <v>161</v>
      </c>
      <c r="E11" s="15" t="s">
        <v>153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Height="1" spans="1:26">
      <c r="A12" s="15" t="s">
        <v>162</v>
      </c>
      <c r="B12" s="14" t="s">
        <v>10</v>
      </c>
      <c r="C12" s="15" t="s">
        <v>141</v>
      </c>
      <c r="D12" s="14" t="s">
        <v>163</v>
      </c>
      <c r="E12" s="15" t="s">
        <v>153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Height="1" spans="1:26">
      <c r="A13" s="15" t="s">
        <v>164</v>
      </c>
      <c r="B13" s="14" t="s">
        <v>11</v>
      </c>
      <c r="C13" s="15" t="s">
        <v>141</v>
      </c>
      <c r="D13" s="14" t="s">
        <v>165</v>
      </c>
      <c r="E13" s="15" t="s">
        <v>153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Height="1" spans="1:26">
      <c r="A14" s="15" t="s">
        <v>166</v>
      </c>
      <c r="B14" s="14" t="s">
        <v>12</v>
      </c>
      <c r="C14" s="15" t="s">
        <v>141</v>
      </c>
      <c r="D14" s="14" t="s">
        <v>167</v>
      </c>
      <c r="E14" s="15" t="s">
        <v>153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Height="1" spans="1:26">
      <c r="A15" s="15" t="s">
        <v>168</v>
      </c>
      <c r="B15" s="14" t="s">
        <v>13</v>
      </c>
      <c r="C15" s="15" t="s">
        <v>138</v>
      </c>
      <c r="D15" s="14" t="s">
        <v>169</v>
      </c>
      <c r="E15" s="15" t="s">
        <v>153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Height="1" spans="1:26">
      <c r="A16" s="15" t="s">
        <v>170</v>
      </c>
      <c r="B16" s="14" t="s">
        <v>14</v>
      </c>
      <c r="C16" s="15" t="s">
        <v>141</v>
      </c>
      <c r="D16" s="14" t="s">
        <v>171</v>
      </c>
      <c r="E16" s="15" t="s">
        <v>153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Height="1" spans="1:26">
      <c r="A17" s="15" t="s">
        <v>172</v>
      </c>
      <c r="B17" s="14" t="s">
        <v>15</v>
      </c>
      <c r="C17" s="15" t="s">
        <v>141</v>
      </c>
      <c r="D17" s="14" t="s">
        <v>173</v>
      </c>
      <c r="E17" s="15" t="s">
        <v>153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Height="1" spans="1:26">
      <c r="A18" s="15" t="s">
        <v>174</v>
      </c>
      <c r="B18" s="14" t="s">
        <v>16</v>
      </c>
      <c r="C18" s="15" t="s">
        <v>141</v>
      </c>
      <c r="D18" s="14" t="s">
        <v>175</v>
      </c>
      <c r="E18" s="15" t="s">
        <v>153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Height="1" spans="1:26">
      <c r="A19" s="15" t="s">
        <v>176</v>
      </c>
      <c r="B19" s="14" t="s">
        <v>17</v>
      </c>
      <c r="C19" s="15" t="s">
        <v>141</v>
      </c>
      <c r="D19" s="14" t="s">
        <v>177</v>
      </c>
      <c r="E19" s="15" t="s">
        <v>153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Height="1" spans="1:26">
      <c r="A20" s="15" t="s">
        <v>178</v>
      </c>
      <c r="B20" s="14" t="s">
        <v>18</v>
      </c>
      <c r="C20" s="15" t="s">
        <v>141</v>
      </c>
      <c r="D20" s="14" t="s">
        <v>179</v>
      </c>
      <c r="E20" s="15" t="s">
        <v>153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Height="1" spans="1:26">
      <c r="A21" s="15" t="s">
        <v>180</v>
      </c>
      <c r="B21" s="14" t="s">
        <v>19</v>
      </c>
      <c r="C21" s="15" t="s">
        <v>141</v>
      </c>
      <c r="D21" s="14" t="s">
        <v>181</v>
      </c>
      <c r="E21" s="15" t="s">
        <v>153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Height="1" spans="1:26">
      <c r="A22" s="15" t="s">
        <v>182</v>
      </c>
      <c r="B22" s="14" t="s">
        <v>20</v>
      </c>
      <c r="C22" s="15" t="s">
        <v>141</v>
      </c>
      <c r="D22" s="14" t="s">
        <v>183</v>
      </c>
      <c r="E22" s="15" t="s">
        <v>153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Height="1" spans="1:26">
      <c r="A23" s="15" t="s">
        <v>184</v>
      </c>
      <c r="B23" s="14" t="s">
        <v>21</v>
      </c>
      <c r="C23" s="15" t="s">
        <v>141</v>
      </c>
      <c r="D23" s="14" t="s">
        <v>185</v>
      </c>
      <c r="E23" s="15" t="s">
        <v>153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Height="1" spans="1:26">
      <c r="A24" s="15" t="s">
        <v>186</v>
      </c>
      <c r="B24" s="14" t="s">
        <v>22</v>
      </c>
      <c r="C24" s="15" t="s">
        <v>141</v>
      </c>
      <c r="D24" s="14" t="s">
        <v>187</v>
      </c>
      <c r="E24" s="15" t="s">
        <v>153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Height="1" spans="1:26">
      <c r="A25" s="15" t="s">
        <v>188</v>
      </c>
      <c r="B25" s="14" t="s">
        <v>23</v>
      </c>
      <c r="C25" s="15" t="s">
        <v>141</v>
      </c>
      <c r="D25" s="14" t="s">
        <v>189</v>
      </c>
      <c r="E25" s="15" t="s">
        <v>153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Height="1" spans="1:26">
      <c r="A26" s="15" t="s">
        <v>190</v>
      </c>
      <c r="B26" s="14" t="s">
        <v>24</v>
      </c>
      <c r="C26" s="15" t="s">
        <v>141</v>
      </c>
      <c r="D26" s="14" t="s">
        <v>191</v>
      </c>
      <c r="E26" s="15" t="s">
        <v>153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Height="1" spans="1:26">
      <c r="A27" s="15" t="s">
        <v>192</v>
      </c>
      <c r="B27" s="14" t="s">
        <v>25</v>
      </c>
      <c r="C27" s="15" t="s">
        <v>141</v>
      </c>
      <c r="D27" s="14" t="s">
        <v>193</v>
      </c>
      <c r="E27" s="15" t="s">
        <v>153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Height="1" spans="1:26">
      <c r="A28" s="15" t="s">
        <v>194</v>
      </c>
      <c r="B28" s="14" t="s">
        <v>26</v>
      </c>
      <c r="C28" s="15" t="s">
        <v>141</v>
      </c>
      <c r="D28" s="14" t="s">
        <v>195</v>
      </c>
      <c r="E28" s="15" t="s">
        <v>153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Height="1" spans="1:26">
      <c r="A29" s="15" t="s">
        <v>196</v>
      </c>
      <c r="B29" s="14" t="s">
        <v>27</v>
      </c>
      <c r="C29" s="15" t="s">
        <v>141</v>
      </c>
      <c r="D29" s="14" t="s">
        <v>197</v>
      </c>
      <c r="E29" s="15" t="s">
        <v>153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Height="1" spans="1:26">
      <c r="A30" s="15" t="s">
        <v>198</v>
      </c>
      <c r="B30" s="14" t="s">
        <v>28</v>
      </c>
      <c r="C30" s="15" t="s">
        <v>141</v>
      </c>
      <c r="D30" s="14" t="s">
        <v>199</v>
      </c>
      <c r="E30" s="15" t="s">
        <v>153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Height="1" spans="1:26">
      <c r="A31" s="15" t="s">
        <v>200</v>
      </c>
      <c r="B31" s="14" t="s">
        <v>29</v>
      </c>
      <c r="C31" s="15" t="s">
        <v>141</v>
      </c>
      <c r="D31" s="14" t="s">
        <v>201</v>
      </c>
      <c r="E31" s="15" t="s">
        <v>153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Height="1" spans="1:26">
      <c r="A32" s="15" t="s">
        <v>202</v>
      </c>
      <c r="B32" s="14" t="s">
        <v>30</v>
      </c>
      <c r="C32" s="15" t="s">
        <v>141</v>
      </c>
      <c r="D32" s="14" t="s">
        <v>203</v>
      </c>
      <c r="E32" s="15" t="s">
        <v>153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Height="1" spans="1:26">
      <c r="A33" s="15" t="s">
        <v>204</v>
      </c>
      <c r="B33" s="14" t="s">
        <v>31</v>
      </c>
      <c r="C33" s="15" t="s">
        <v>141</v>
      </c>
      <c r="D33" s="14" t="s">
        <v>205</v>
      </c>
      <c r="E33" s="15" t="s">
        <v>153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Height="1" spans="1:26">
      <c r="A34" s="15" t="s">
        <v>206</v>
      </c>
      <c r="B34" s="14" t="s">
        <v>32</v>
      </c>
      <c r="C34" s="15" t="s">
        <v>141</v>
      </c>
      <c r="D34" s="14" t="s">
        <v>207</v>
      </c>
      <c r="E34" s="15" t="s">
        <v>153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Height="1" spans="1:26">
      <c r="A35" s="15" t="s">
        <v>208</v>
      </c>
      <c r="B35" s="14" t="s">
        <v>33</v>
      </c>
      <c r="C35" s="15" t="s">
        <v>141</v>
      </c>
      <c r="D35" s="14" t="s">
        <v>209</v>
      </c>
      <c r="E35" s="15" t="s">
        <v>153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Height="1" spans="1:26">
      <c r="A36" s="15"/>
      <c r="B36" s="14"/>
      <c r="C36" s="15"/>
      <c r="D36" s="14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Height="1" spans="1:26">
      <c r="A37" s="16" t="s">
        <v>210</v>
      </c>
      <c r="B37" s="14"/>
      <c r="C37" s="15"/>
      <c r="D37" s="14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Height="1" spans="1:26">
      <c r="A38" s="17" t="s">
        <v>211</v>
      </c>
      <c r="B38" s="14"/>
      <c r="C38" s="15"/>
      <c r="D38" s="14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Height="1" spans="1:26">
      <c r="A39" s="17" t="s">
        <v>212</v>
      </c>
      <c r="B39" s="14"/>
      <c r="C39" s="15"/>
      <c r="D39" s="14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Height="1" spans="1:26">
      <c r="A40" s="15"/>
      <c r="B40" s="14"/>
      <c r="C40" s="15"/>
      <c r="D40" s="14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Height="1" spans="1:26">
      <c r="A41" s="15"/>
      <c r="B41" s="14"/>
      <c r="C41" s="15"/>
      <c r="D41" s="14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Height="1" spans="1:26">
      <c r="A42" s="15"/>
      <c r="B42" s="14"/>
      <c r="C42" s="15"/>
      <c r="D42" s="14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Height="1" spans="1:26">
      <c r="A43" s="15"/>
      <c r="B43" s="14"/>
      <c r="C43" s="15"/>
      <c r="D43" s="14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Height="1" spans="1:26">
      <c r="A44" s="15"/>
      <c r="B44" s="14"/>
      <c r="C44" s="15"/>
      <c r="D44" s="14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Height="1" spans="1:26">
      <c r="A45" s="15"/>
      <c r="B45" s="14"/>
      <c r="C45" s="15"/>
      <c r="D45" s="14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Height="1" spans="1:26">
      <c r="A46" s="15"/>
      <c r="B46" s="14"/>
      <c r="C46" s="15"/>
      <c r="D46" s="14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Height="1" spans="1:26">
      <c r="A47" s="15"/>
      <c r="B47" s="14"/>
      <c r="C47" s="15"/>
      <c r="D47" s="14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Height="1" spans="1:26">
      <c r="A48" s="15"/>
      <c r="B48" s="14"/>
      <c r="C48" s="15"/>
      <c r="D48" s="14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Height="1" spans="1:26">
      <c r="A49" s="15"/>
      <c r="B49" s="14"/>
      <c r="C49" s="15"/>
      <c r="D49" s="14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Height="1" spans="1:26">
      <c r="A50" s="15"/>
      <c r="B50" s="14"/>
      <c r="C50" s="15"/>
      <c r="D50" s="14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Height="1" spans="1:26">
      <c r="A51" s="15"/>
      <c r="B51" s="14"/>
      <c r="C51" s="15"/>
      <c r="D51" s="14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Height="1" spans="1:26">
      <c r="A52" s="15"/>
      <c r="B52" s="14"/>
      <c r="C52" s="15"/>
      <c r="D52" s="14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Height="1" spans="1:26">
      <c r="A53" s="15"/>
      <c r="B53" s="14"/>
      <c r="C53" s="15"/>
      <c r="D53" s="14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Height="1" spans="1:26">
      <c r="A54" s="15"/>
      <c r="B54" s="14"/>
      <c r="C54" s="15"/>
      <c r="D54" s="14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Height="1" spans="1:26">
      <c r="A55" s="15"/>
      <c r="B55" s="14"/>
      <c r="C55" s="15"/>
      <c r="D55" s="14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Height="1" spans="1:26">
      <c r="A56" s="15"/>
      <c r="B56" s="14"/>
      <c r="C56" s="15"/>
      <c r="D56" s="14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Height="1" spans="1:26">
      <c r="A57" s="15"/>
      <c r="B57" s="14"/>
      <c r="C57" s="15"/>
      <c r="D57" s="14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Height="1" spans="1:26">
      <c r="A58" s="15"/>
      <c r="B58" s="14"/>
      <c r="C58" s="15"/>
      <c r="D58" s="14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Height="1" spans="1:26">
      <c r="A59" s="15"/>
      <c r="B59" s="14"/>
      <c r="C59" s="15"/>
      <c r="D59" s="14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Height="1" spans="1:26">
      <c r="A60" s="15"/>
      <c r="B60" s="14"/>
      <c r="C60" s="15"/>
      <c r="D60" s="14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Height="1" spans="1:26">
      <c r="A61" s="15"/>
      <c r="B61" s="14"/>
      <c r="C61" s="15"/>
      <c r="D61" s="14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Height="1" spans="1:26">
      <c r="A62" s="15"/>
      <c r="B62" s="14"/>
      <c r="C62" s="15"/>
      <c r="D62" s="14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Height="1" spans="1:26">
      <c r="A63" s="15"/>
      <c r="B63" s="14"/>
      <c r="C63" s="15"/>
      <c r="D63" s="14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Height="1" spans="1:26">
      <c r="A64" s="15"/>
      <c r="B64" s="14"/>
      <c r="C64" s="15"/>
      <c r="D64" s="14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Height="1" spans="1:26">
      <c r="A65" s="15"/>
      <c r="B65" s="14"/>
      <c r="C65" s="15"/>
      <c r="D65" s="14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Height="1" spans="1:26">
      <c r="A66" s="15"/>
      <c r="B66" s="14"/>
      <c r="C66" s="15"/>
      <c r="D66" s="14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Height="1" spans="1:26">
      <c r="A67" s="15"/>
      <c r="B67" s="14"/>
      <c r="C67" s="15"/>
      <c r="D67" s="14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Height="1" spans="1:26">
      <c r="A68" s="15"/>
      <c r="B68" s="14"/>
      <c r="C68" s="15"/>
      <c r="D68" s="14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Height="1" spans="1:26">
      <c r="A69" s="15"/>
      <c r="B69" s="14"/>
      <c r="C69" s="15"/>
      <c r="D69" s="14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Height="1" spans="1:26">
      <c r="A70" s="15"/>
      <c r="B70" s="14"/>
      <c r="C70" s="15"/>
      <c r="D70" s="14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Height="1" spans="1:26">
      <c r="A71" s="15"/>
      <c r="B71" s="14"/>
      <c r="C71" s="15"/>
      <c r="D71" s="14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Height="1" spans="1:26">
      <c r="A72" s="15"/>
      <c r="B72" s="14"/>
      <c r="C72" s="15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Height="1" spans="1:26">
      <c r="A73" s="15"/>
      <c r="B73" s="14"/>
      <c r="C73" s="15"/>
      <c r="D73" s="14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Height="1" spans="1:26">
      <c r="A74" s="15"/>
      <c r="B74" s="14"/>
      <c r="C74" s="15"/>
      <c r="D74" s="14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Height="1" spans="1:26">
      <c r="A75" s="15"/>
      <c r="B75" s="14"/>
      <c r="C75" s="15"/>
      <c r="D75" s="14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Height="1" spans="1:26">
      <c r="A76" s="15"/>
      <c r="B76" s="14"/>
      <c r="C76" s="15"/>
      <c r="D76" s="14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Height="1" spans="1:26">
      <c r="A77" s="15"/>
      <c r="B77" s="14"/>
      <c r="C77" s="15"/>
      <c r="D77" s="14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Height="1" spans="1:26">
      <c r="A78" s="15"/>
      <c r="B78" s="14"/>
      <c r="C78" s="15"/>
      <c r="D78" s="14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Height="1" spans="1:26">
      <c r="A79" s="15"/>
      <c r="B79" s="14"/>
      <c r="C79" s="15"/>
      <c r="D79" s="14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Height="1" spans="1:26">
      <c r="A80" s="15"/>
      <c r="B80" s="14"/>
      <c r="C80" s="15"/>
      <c r="D80" s="14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Height="1" spans="1:26">
      <c r="A81" s="15"/>
      <c r="B81" s="14"/>
      <c r="C81" s="15"/>
      <c r="D81" s="14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Height="1" spans="1:26">
      <c r="A82" s="15"/>
      <c r="B82" s="14"/>
      <c r="C82" s="15"/>
      <c r="D82" s="14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Height="1" spans="1:26">
      <c r="A83" s="15"/>
      <c r="B83" s="14"/>
      <c r="C83" s="15"/>
      <c r="D83" s="14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Height="1" spans="1:26">
      <c r="A84" s="15"/>
      <c r="B84" s="14"/>
      <c r="C84" s="15"/>
      <c r="D84" s="14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Height="1" spans="1:26">
      <c r="A85" s="15"/>
      <c r="B85" s="14"/>
      <c r="C85" s="15"/>
      <c r="D85" s="14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Height="1" spans="1:26">
      <c r="A86" s="15"/>
      <c r="B86" s="14"/>
      <c r="C86" s="15"/>
      <c r="D86" s="14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Height="1" spans="1:26">
      <c r="A87" s="15"/>
      <c r="B87" s="14"/>
      <c r="C87" s="15"/>
      <c r="D87" s="14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Height="1" spans="1:26">
      <c r="A88" s="15"/>
      <c r="B88" s="14"/>
      <c r="C88" s="15"/>
      <c r="D88" s="14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Height="1" spans="1:26">
      <c r="A89" s="15"/>
      <c r="B89" s="14"/>
      <c r="C89" s="15"/>
      <c r="D89" s="14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Height="1" spans="1:26">
      <c r="A90" s="15"/>
      <c r="B90" s="14"/>
      <c r="C90" s="15"/>
      <c r="D90" s="14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Height="1" spans="1:26">
      <c r="A91" s="15"/>
      <c r="B91" s="14"/>
      <c r="C91" s="15"/>
      <c r="D91" s="14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Height="1" spans="1:26">
      <c r="A92" s="15"/>
      <c r="B92" s="14"/>
      <c r="C92" s="15"/>
      <c r="D92" s="14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Height="1" spans="1:26">
      <c r="A93" s="15"/>
      <c r="B93" s="14"/>
      <c r="C93" s="15"/>
      <c r="D93" s="14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Height="1" spans="1:26">
      <c r="A94" s="15"/>
      <c r="B94" s="14"/>
      <c r="C94" s="15"/>
      <c r="D94" s="14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Height="1" spans="1:26">
      <c r="A95" s="15"/>
      <c r="B95" s="14"/>
      <c r="C95" s="15"/>
      <c r="D95" s="14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Height="1" spans="1:26">
      <c r="A96" s="15"/>
      <c r="B96" s="14"/>
      <c r="C96" s="15"/>
      <c r="D96" s="14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Height="1" spans="1:26">
      <c r="A97" s="15"/>
      <c r="B97" s="14"/>
      <c r="C97" s="15"/>
      <c r="D97" s="14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Height="1" spans="1:26">
      <c r="A98" s="15"/>
      <c r="B98" s="14"/>
      <c r="C98" s="15"/>
      <c r="D98" s="14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Height="1" spans="1:26">
      <c r="A99" s="15"/>
      <c r="B99" s="14"/>
      <c r="C99" s="15"/>
      <c r="D99" s="14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Height="1" spans="1:26">
      <c r="A100" s="15"/>
      <c r="B100" s="14"/>
      <c r="C100" s="15"/>
      <c r="D100" s="14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Height="1" spans="1:26">
      <c r="A101" s="15"/>
      <c r="B101" s="14"/>
      <c r="C101" s="15"/>
      <c r="D101" s="14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Height="1" spans="1:26">
      <c r="A102" s="15"/>
      <c r="B102" s="14"/>
      <c r="C102" s="15"/>
      <c r="D102" s="14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Height="1" spans="1:26">
      <c r="A103" s="15"/>
      <c r="B103" s="14"/>
      <c r="C103" s="15"/>
      <c r="D103" s="14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Height="1" spans="1:26">
      <c r="A104" s="15"/>
      <c r="B104" s="14"/>
      <c r="C104" s="15"/>
      <c r="D104" s="14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Height="1" spans="1:26">
      <c r="A105" s="15"/>
      <c r="B105" s="14"/>
      <c r="C105" s="15"/>
      <c r="D105" s="14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Height="1" spans="1:26">
      <c r="A106" s="15"/>
      <c r="B106" s="14"/>
      <c r="C106" s="15"/>
      <c r="D106" s="14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Height="1" spans="1:26">
      <c r="A107" s="15"/>
      <c r="B107" s="14"/>
      <c r="C107" s="15"/>
      <c r="D107" s="14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Height="1" spans="1:26">
      <c r="A108" s="15"/>
      <c r="B108" s="14"/>
      <c r="C108" s="15"/>
      <c r="D108" s="14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Height="1" spans="1:26">
      <c r="A109" s="15"/>
      <c r="B109" s="14"/>
      <c r="C109" s="15"/>
      <c r="D109" s="14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Height="1" spans="1:26">
      <c r="A110" s="15"/>
      <c r="B110" s="14"/>
      <c r="C110" s="15"/>
      <c r="D110" s="14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Height="1" spans="1:26">
      <c r="A111" s="15"/>
      <c r="B111" s="14"/>
      <c r="C111" s="15"/>
      <c r="D111" s="14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Height="1" spans="1:26">
      <c r="A112" s="15"/>
      <c r="B112" s="14"/>
      <c r="C112" s="15"/>
      <c r="D112" s="14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Height="1" spans="1:26">
      <c r="A113" s="15"/>
      <c r="B113" s="14"/>
      <c r="C113" s="15"/>
      <c r="D113" s="14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Height="1" spans="1:26">
      <c r="A114" s="15"/>
      <c r="B114" s="14"/>
      <c r="C114" s="15"/>
      <c r="D114" s="14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Height="1" spans="1:26">
      <c r="A115" s="15"/>
      <c r="B115" s="14"/>
      <c r="C115" s="15"/>
      <c r="D115" s="14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Height="1" spans="1:26">
      <c r="A116" s="15"/>
      <c r="B116" s="14"/>
      <c r="C116" s="15"/>
      <c r="D116" s="14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Height="1" spans="1:26">
      <c r="A117" s="15"/>
      <c r="B117" s="14"/>
      <c r="C117" s="15"/>
      <c r="D117" s="14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Height="1" spans="1:26">
      <c r="A118" s="15"/>
      <c r="B118" s="14"/>
      <c r="C118" s="15"/>
      <c r="D118" s="14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Height="1" spans="1:26">
      <c r="A119" s="15"/>
      <c r="B119" s="14"/>
      <c r="C119" s="15"/>
      <c r="D119" s="14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Height="1" spans="1:26">
      <c r="A120" s="15"/>
      <c r="B120" s="14"/>
      <c r="C120" s="15"/>
      <c r="D120" s="14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Height="1" spans="1:26">
      <c r="A121" s="15"/>
      <c r="B121" s="14"/>
      <c r="C121" s="15"/>
      <c r="D121" s="14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Height="1" spans="1:26">
      <c r="A122" s="15"/>
      <c r="B122" s="14"/>
      <c r="C122" s="15"/>
      <c r="D122" s="14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Height="1" spans="1:26">
      <c r="A123" s="15"/>
      <c r="B123" s="14"/>
      <c r="C123" s="15"/>
      <c r="D123" s="14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Height="1" spans="1:26">
      <c r="A124" s="15"/>
      <c r="B124" s="14"/>
      <c r="C124" s="15"/>
      <c r="D124" s="14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Height="1" spans="1:26">
      <c r="A125" s="15"/>
      <c r="B125" s="14"/>
      <c r="C125" s="15"/>
      <c r="D125" s="14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Height="1" spans="1:26">
      <c r="A126" s="15"/>
      <c r="B126" s="14"/>
      <c r="C126" s="15"/>
      <c r="D126" s="14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Height="1" spans="1:26">
      <c r="A127" s="15"/>
      <c r="B127" s="14"/>
      <c r="C127" s="15"/>
      <c r="D127" s="14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Height="1" spans="1:26">
      <c r="A128" s="15"/>
      <c r="B128" s="14"/>
      <c r="C128" s="15"/>
      <c r="D128" s="14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Height="1" spans="1:26">
      <c r="A129" s="15"/>
      <c r="B129" s="14"/>
      <c r="C129" s="15"/>
      <c r="D129" s="14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Height="1" spans="1:26">
      <c r="A130" s="15"/>
      <c r="B130" s="14"/>
      <c r="C130" s="15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Height="1" spans="1:26">
      <c r="A131" s="15"/>
      <c r="B131" s="14"/>
      <c r="C131" s="15"/>
      <c r="D131" s="14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Height="1" spans="1:26">
      <c r="A132" s="15"/>
      <c r="B132" s="14"/>
      <c r="C132" s="15"/>
      <c r="D132" s="14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Height="1" spans="1:26">
      <c r="A133" s="15"/>
      <c r="B133" s="14"/>
      <c r="C133" s="15"/>
      <c r="D133" s="14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Height="1" spans="1:26">
      <c r="A134" s="15"/>
      <c r="B134" s="14"/>
      <c r="C134" s="15"/>
      <c r="D134" s="14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Height="1" spans="1:26">
      <c r="A135" s="15"/>
      <c r="B135" s="14"/>
      <c r="C135" s="15"/>
      <c r="D135" s="14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Height="1" spans="1:26">
      <c r="A136" s="15"/>
      <c r="B136" s="14"/>
      <c r="C136" s="15"/>
      <c r="D136" s="14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Height="1" spans="1:26">
      <c r="A137" s="15"/>
      <c r="B137" s="14"/>
      <c r="C137" s="15"/>
      <c r="D137" s="14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Height="1" spans="1:26">
      <c r="A138" s="15"/>
      <c r="B138" s="14"/>
      <c r="C138" s="15"/>
      <c r="D138" s="14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Height="1" spans="1:26">
      <c r="A139" s="15"/>
      <c r="B139" s="14"/>
      <c r="C139" s="15"/>
      <c r="D139" s="14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Height="1" spans="1:26">
      <c r="A140" s="15"/>
      <c r="B140" s="14"/>
      <c r="C140" s="15"/>
      <c r="D140" s="14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Height="1" spans="1:26">
      <c r="A141" s="15"/>
      <c r="B141" s="14"/>
      <c r="C141" s="15"/>
      <c r="D141" s="14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Height="1" spans="1:26">
      <c r="A142" s="15"/>
      <c r="B142" s="14"/>
      <c r="C142" s="15"/>
      <c r="D142" s="14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Height="1" spans="1:26">
      <c r="A143" s="15"/>
      <c r="B143" s="14"/>
      <c r="C143" s="15"/>
      <c r="D143" s="14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Height="1" spans="1:26">
      <c r="A144" s="15"/>
      <c r="B144" s="14"/>
      <c r="C144" s="15"/>
      <c r="D144" s="14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Height="1" spans="1:26">
      <c r="A145" s="15"/>
      <c r="B145" s="14"/>
      <c r="C145" s="15"/>
      <c r="D145" s="14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Height="1" spans="1:26">
      <c r="A146" s="15"/>
      <c r="B146" s="14"/>
      <c r="C146" s="15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Height="1" spans="1:26">
      <c r="A147" s="15"/>
      <c r="B147" s="14"/>
      <c r="C147" s="15"/>
      <c r="D147" s="14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Height="1" spans="1:26">
      <c r="A148" s="15"/>
      <c r="B148" s="14"/>
      <c r="C148" s="15"/>
      <c r="D148" s="14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Height="1" spans="1:26">
      <c r="A149" s="15"/>
      <c r="B149" s="14"/>
      <c r="C149" s="15"/>
      <c r="D149" s="14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Height="1" spans="1:26">
      <c r="A150" s="15"/>
      <c r="B150" s="14"/>
      <c r="C150" s="15"/>
      <c r="D150" s="14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Height="1" spans="1:26">
      <c r="A151" s="15"/>
      <c r="B151" s="14"/>
      <c r="C151" s="15"/>
      <c r="D151" s="14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Height="1" spans="1:26">
      <c r="A152" s="15"/>
      <c r="B152" s="14"/>
      <c r="C152" s="15"/>
      <c r="D152" s="14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Height="1" spans="1:26">
      <c r="A153" s="15"/>
      <c r="B153" s="14"/>
      <c r="C153" s="15"/>
      <c r="D153" s="14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Height="1" spans="1:26">
      <c r="A154" s="15"/>
      <c r="B154" s="14"/>
      <c r="C154" s="15"/>
      <c r="D154" s="14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Height="1" spans="1:26">
      <c r="A155" s="15"/>
      <c r="B155" s="14"/>
      <c r="C155" s="15"/>
      <c r="D155" s="14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Height="1" spans="1:26">
      <c r="A156" s="15"/>
      <c r="B156" s="14"/>
      <c r="C156" s="15"/>
      <c r="D156" s="14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Height="1" spans="1:26">
      <c r="A157" s="15"/>
      <c r="B157" s="14"/>
      <c r="C157" s="15"/>
      <c r="D157" s="14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Height="1" spans="1:26">
      <c r="A158" s="15"/>
      <c r="B158" s="14"/>
      <c r="C158" s="15"/>
      <c r="D158" s="14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Height="1" spans="1:26">
      <c r="A159" s="15"/>
      <c r="B159" s="14"/>
      <c r="C159" s="15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Height="1" spans="1:26">
      <c r="A160" s="15"/>
      <c r="B160" s="14"/>
      <c r="C160" s="15"/>
      <c r="D160" s="14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Height="1" spans="1:26">
      <c r="A161" s="15"/>
      <c r="B161" s="14"/>
      <c r="C161" s="15"/>
      <c r="D161" s="14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Height="1" spans="1:26">
      <c r="A162" s="15"/>
      <c r="B162" s="14"/>
      <c r="C162" s="15"/>
      <c r="D162" s="14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Height="1" spans="1:26">
      <c r="A163" s="15"/>
      <c r="B163" s="14"/>
      <c r="C163" s="15"/>
      <c r="D163" s="14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Height="1" spans="1:26">
      <c r="A164" s="15"/>
      <c r="B164" s="14"/>
      <c r="C164" s="15"/>
      <c r="D164" s="14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Height="1" spans="1:26">
      <c r="A165" s="15"/>
      <c r="B165" s="14"/>
      <c r="C165" s="15"/>
      <c r="D165" s="14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Height="1" spans="1:26">
      <c r="A166" s="15"/>
      <c r="B166" s="14"/>
      <c r="C166" s="15"/>
      <c r="D166" s="14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Height="1" spans="1:26">
      <c r="A167" s="15"/>
      <c r="B167" s="14"/>
      <c r="C167" s="15"/>
      <c r="D167" s="14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Height="1" spans="1:26">
      <c r="A168" s="15"/>
      <c r="B168" s="14"/>
      <c r="C168" s="15"/>
      <c r="D168" s="14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Height="1" spans="1:26">
      <c r="A169" s="15"/>
      <c r="B169" s="14"/>
      <c r="C169" s="15"/>
      <c r="D169" s="14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Height="1" spans="1:26">
      <c r="A170" s="15"/>
      <c r="B170" s="14"/>
      <c r="C170" s="15"/>
      <c r="D170" s="14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Height="1" spans="1:26">
      <c r="A171" s="15"/>
      <c r="B171" s="14"/>
      <c r="C171" s="15"/>
      <c r="D171" s="14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Height="1" spans="1:26">
      <c r="A172" s="15"/>
      <c r="B172" s="14"/>
      <c r="C172" s="15"/>
      <c r="D172" s="14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Height="1" spans="1:26">
      <c r="A173" s="15"/>
      <c r="B173" s="14"/>
      <c r="C173" s="15"/>
      <c r="D173" s="14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Height="1" spans="1:26">
      <c r="A174" s="15"/>
      <c r="B174" s="14"/>
      <c r="C174" s="15"/>
      <c r="D174" s="14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Height="1" spans="1:26">
      <c r="A175" s="15"/>
      <c r="B175" s="14"/>
      <c r="C175" s="15"/>
      <c r="D175" s="14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Height="1" spans="1:26">
      <c r="A176" s="15"/>
      <c r="B176" s="14"/>
      <c r="C176" s="15"/>
      <c r="D176" s="14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Height="1" spans="1:26">
      <c r="A177" s="15"/>
      <c r="B177" s="14"/>
      <c r="C177" s="15"/>
      <c r="D177" s="14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Height="1" spans="1:26">
      <c r="A178" s="15"/>
      <c r="B178" s="14"/>
      <c r="C178" s="15"/>
      <c r="D178" s="14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Height="1" spans="1:26">
      <c r="A179" s="15"/>
      <c r="B179" s="14"/>
      <c r="C179" s="15"/>
      <c r="D179" s="14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Height="1" spans="1:26">
      <c r="A180" s="15"/>
      <c r="B180" s="14"/>
      <c r="C180" s="15"/>
      <c r="D180" s="14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Height="1" spans="1:26">
      <c r="A181" s="15"/>
      <c r="B181" s="14"/>
      <c r="C181" s="15"/>
      <c r="D181" s="14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Height="1" spans="1:26">
      <c r="A182" s="15"/>
      <c r="B182" s="14"/>
      <c r="C182" s="15"/>
      <c r="D182" s="14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Height="1" spans="1:26">
      <c r="A183" s="15"/>
      <c r="B183" s="14"/>
      <c r="C183" s="15"/>
      <c r="D183" s="14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Height="1" spans="1:26">
      <c r="A184" s="15"/>
      <c r="B184" s="14"/>
      <c r="C184" s="15"/>
      <c r="D184" s="14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Height="1" spans="1:26">
      <c r="A185" s="15"/>
      <c r="B185" s="14"/>
      <c r="C185" s="15"/>
      <c r="D185" s="14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Height="1" spans="1:26">
      <c r="A186" s="15"/>
      <c r="B186" s="14"/>
      <c r="C186" s="15"/>
      <c r="D186" s="14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Height="1" spans="1:26">
      <c r="A187" s="15"/>
      <c r="B187" s="14"/>
      <c r="C187" s="15"/>
      <c r="D187" s="14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Height="1" spans="1:26">
      <c r="A188" s="15"/>
      <c r="B188" s="14"/>
      <c r="C188" s="15"/>
      <c r="D188" s="14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Height="1" spans="1:26">
      <c r="A189" s="15"/>
      <c r="B189" s="14"/>
      <c r="C189" s="15"/>
      <c r="D189" s="14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Height="1" spans="1:26">
      <c r="A190" s="15"/>
      <c r="B190" s="14"/>
      <c r="C190" s="15"/>
      <c r="D190" s="14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Height="1" spans="1:26">
      <c r="A191" s="15"/>
      <c r="B191" s="14"/>
      <c r="C191" s="15"/>
      <c r="D191" s="14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Height="1" spans="1:26">
      <c r="A192" s="15"/>
      <c r="B192" s="14"/>
      <c r="C192" s="15"/>
      <c r="D192" s="14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Height="1" spans="1:26">
      <c r="A193" s="15"/>
      <c r="B193" s="14"/>
      <c r="C193" s="15"/>
      <c r="D193" s="14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Height="1" spans="1:26">
      <c r="A194" s="15"/>
      <c r="B194" s="14"/>
      <c r="C194" s="15"/>
      <c r="D194" s="14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Height="1" spans="1:26">
      <c r="A195" s="15"/>
      <c r="B195" s="14"/>
      <c r="C195" s="15"/>
      <c r="D195" s="14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Height="1" spans="1:26">
      <c r="A196" s="15"/>
      <c r="B196" s="14"/>
      <c r="C196" s="15"/>
      <c r="D196" s="14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Height="1" spans="1:26">
      <c r="A197" s="15"/>
      <c r="B197" s="14"/>
      <c r="C197" s="15"/>
      <c r="D197" s="14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Height="1" spans="1:26">
      <c r="A198" s="15"/>
      <c r="B198" s="14"/>
      <c r="C198" s="15"/>
      <c r="D198" s="14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Height="1" spans="1:26">
      <c r="A199" s="15"/>
      <c r="B199" s="14"/>
      <c r="C199" s="15"/>
      <c r="D199" s="14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Height="1" spans="1:26">
      <c r="A200" s="15"/>
      <c r="B200" s="14"/>
      <c r="C200" s="15"/>
      <c r="D200" s="14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Height="1" spans="1:26">
      <c r="A201" s="15"/>
      <c r="B201" s="14"/>
      <c r="C201" s="15"/>
      <c r="D201" s="14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Height="1" spans="1:26">
      <c r="A202" s="15"/>
      <c r="B202" s="14"/>
      <c r="C202" s="15"/>
      <c r="D202" s="14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Height="1" spans="1:26">
      <c r="A203" s="15"/>
      <c r="B203" s="14"/>
      <c r="C203" s="15"/>
      <c r="D203" s="14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Height="1" spans="1:26">
      <c r="A204" s="15"/>
      <c r="B204" s="14"/>
      <c r="C204" s="15"/>
      <c r="D204" s="14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Height="1" spans="1:26">
      <c r="A205" s="15"/>
      <c r="B205" s="14"/>
      <c r="C205" s="15"/>
      <c r="D205" s="14"/>
      <c r="E205" s="1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Height="1" spans="1:26">
      <c r="A206" s="15"/>
      <c r="B206" s="14"/>
      <c r="C206" s="15"/>
      <c r="D206" s="14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Height="1" spans="1:26">
      <c r="A207" s="15"/>
      <c r="B207" s="14"/>
      <c r="C207" s="15"/>
      <c r="D207" s="14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Height="1" spans="1:26">
      <c r="A208" s="15"/>
      <c r="B208" s="14"/>
      <c r="C208" s="15"/>
      <c r="D208" s="14"/>
      <c r="E208" s="1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Height="1" spans="1:26">
      <c r="A209" s="15"/>
      <c r="B209" s="14"/>
      <c r="C209" s="15"/>
      <c r="D209" s="14"/>
      <c r="E209" s="1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Height="1" spans="1:26">
      <c r="A210" s="15"/>
      <c r="B210" s="14"/>
      <c r="C210" s="15"/>
      <c r="D210" s="14"/>
      <c r="E210" s="1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Height="1" spans="1:26">
      <c r="A211" s="15"/>
      <c r="B211" s="14"/>
      <c r="C211" s="15"/>
      <c r="D211" s="14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Height="1" spans="1:26">
      <c r="A212" s="15"/>
      <c r="B212" s="14"/>
      <c r="C212" s="15"/>
      <c r="D212" s="14"/>
      <c r="E212" s="1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Height="1" spans="1:26">
      <c r="A213" s="15"/>
      <c r="B213" s="14"/>
      <c r="C213" s="15"/>
      <c r="D213" s="14"/>
      <c r="E213" s="1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Height="1" spans="1:26">
      <c r="A214" s="15"/>
      <c r="B214" s="14"/>
      <c r="C214" s="15"/>
      <c r="D214" s="14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Height="1" spans="1:26">
      <c r="A215" s="15"/>
      <c r="B215" s="14"/>
      <c r="C215" s="15"/>
      <c r="D215" s="14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Height="1" spans="1:26">
      <c r="A216" s="15"/>
      <c r="B216" s="14"/>
      <c r="C216" s="15"/>
      <c r="D216" s="14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Height="1" spans="1:26">
      <c r="A217" s="15"/>
      <c r="B217" s="14"/>
      <c r="C217" s="15"/>
      <c r="D217" s="14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Height="1" spans="1:26">
      <c r="A218" s="15"/>
      <c r="B218" s="14"/>
      <c r="C218" s="15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Height="1" spans="1:26">
      <c r="A219" s="15"/>
      <c r="B219" s="14"/>
      <c r="C219" s="15"/>
      <c r="D219" s="14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Height="1" spans="1:26">
      <c r="A220" s="15"/>
      <c r="B220" s="14"/>
      <c r="C220" s="15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Height="1" spans="1:26">
      <c r="A221" s="15"/>
      <c r="B221" s="14"/>
      <c r="C221" s="15"/>
      <c r="D221" s="14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Height="1" spans="1:26">
      <c r="A222" s="15"/>
      <c r="B222" s="14"/>
      <c r="C222" s="15"/>
      <c r="D222" s="14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Height="1" spans="1:26">
      <c r="A223" s="15"/>
      <c r="B223" s="14"/>
      <c r="C223" s="15"/>
      <c r="D223" s="14"/>
      <c r="E223" s="1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Height="1" spans="1:26">
      <c r="A224" s="15"/>
      <c r="B224" s="14"/>
      <c r="C224" s="15"/>
      <c r="D224" s="14"/>
      <c r="E224" s="1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Height="1" spans="1:26">
      <c r="A225" s="15"/>
      <c r="B225" s="14"/>
      <c r="C225" s="15"/>
      <c r="D225" s="14"/>
      <c r="E225" s="1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Height="1" spans="1:26">
      <c r="A226" s="15"/>
      <c r="B226" s="14"/>
      <c r="C226" s="15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Height="1" spans="1:26">
      <c r="A227" s="15"/>
      <c r="B227" s="14"/>
      <c r="C227" s="15"/>
      <c r="D227" s="14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Height="1" spans="1:26">
      <c r="A228" s="15"/>
      <c r="B228" s="14"/>
      <c r="C228" s="15"/>
      <c r="D228" s="14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Height="1" spans="1:26">
      <c r="A229" s="15"/>
      <c r="B229" s="14"/>
      <c r="C229" s="15"/>
      <c r="D229" s="14"/>
      <c r="E229" s="1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Height="1" spans="1:26">
      <c r="A230" s="15"/>
      <c r="B230" s="14"/>
      <c r="C230" s="15"/>
      <c r="D230" s="14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Height="1" spans="1:26">
      <c r="A231" s="15"/>
      <c r="B231" s="14"/>
      <c r="C231" s="15"/>
      <c r="D231" s="14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Height="1" spans="1:26">
      <c r="A232" s="15"/>
      <c r="B232" s="14"/>
      <c r="C232" s="15"/>
      <c r="D232" s="14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Height="1" spans="1:26">
      <c r="A233" s="15"/>
      <c r="B233" s="14"/>
      <c r="C233" s="15"/>
      <c r="D233" s="14"/>
      <c r="E233" s="1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Height="1" spans="1:26">
      <c r="A234" s="15"/>
      <c r="B234" s="14"/>
      <c r="C234" s="15"/>
      <c r="D234" s="14"/>
      <c r="E234" s="1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Height="1" spans="1:26">
      <c r="A235" s="15"/>
      <c r="B235" s="14"/>
      <c r="C235" s="15"/>
      <c r="D235" s="14"/>
      <c r="E235" s="1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Height="1" spans="1:26">
      <c r="A236" s="15"/>
      <c r="B236" s="14"/>
      <c r="C236" s="15"/>
      <c r="D236" s="14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Height="1" spans="1:26">
      <c r="A237" s="15"/>
      <c r="B237" s="14"/>
      <c r="C237" s="15"/>
      <c r="D237" s="14"/>
      <c r="E237" s="1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Height="1" spans="1:26">
      <c r="A238" s="15"/>
      <c r="B238" s="14"/>
      <c r="C238" s="15"/>
      <c r="D238" s="14"/>
      <c r="E238" s="1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Height="1" spans="1:26">
      <c r="A239" s="15"/>
      <c r="B239" s="14"/>
      <c r="C239" s="15"/>
      <c r="D239" s="14"/>
      <c r="E239" s="1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Height="1" spans="1:26">
      <c r="A240" s="15"/>
      <c r="B240" s="14"/>
      <c r="C240" s="15"/>
      <c r="D240" s="14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Height="1" spans="1:26">
      <c r="A241" s="15"/>
      <c r="B241" s="14"/>
      <c r="C241" s="15"/>
      <c r="D241" s="14"/>
      <c r="E241" s="1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Height="1" spans="1:26">
      <c r="A242" s="15"/>
      <c r="B242" s="14"/>
      <c r="C242" s="15"/>
      <c r="D242" s="14"/>
      <c r="E242" s="1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Height="1" spans="1:26">
      <c r="A243" s="15"/>
      <c r="B243" s="14"/>
      <c r="C243" s="15"/>
      <c r="D243" s="14"/>
      <c r="E243" s="1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Height="1" spans="1:26">
      <c r="A244" s="15"/>
      <c r="B244" s="14"/>
      <c r="C244" s="15"/>
      <c r="D244" s="14"/>
      <c r="E244" s="1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Height="1" spans="1:26">
      <c r="A245" s="15"/>
      <c r="B245" s="14"/>
      <c r="C245" s="15"/>
      <c r="D245" s="14"/>
      <c r="E245" s="1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Height="1" spans="1:26">
      <c r="A246" s="15"/>
      <c r="B246" s="14"/>
      <c r="C246" s="15"/>
      <c r="D246" s="14"/>
      <c r="E246" s="1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Height="1" spans="1:26">
      <c r="A247" s="15"/>
      <c r="B247" s="14"/>
      <c r="C247" s="15"/>
      <c r="D247" s="14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Height="1" spans="1:26">
      <c r="A248" s="15"/>
      <c r="B248" s="14"/>
      <c r="C248" s="15"/>
      <c r="D248" s="14"/>
      <c r="E248" s="1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Height="1" spans="1:26">
      <c r="A249" s="15"/>
      <c r="B249" s="14"/>
      <c r="C249" s="15"/>
      <c r="D249" s="14"/>
      <c r="E249" s="1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Height="1" spans="1:26">
      <c r="A250" s="15"/>
      <c r="B250" s="14"/>
      <c r="C250" s="15"/>
      <c r="D250" s="14"/>
      <c r="E250" s="1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Height="1" spans="1:26">
      <c r="A251" s="15"/>
      <c r="B251" s="14"/>
      <c r="C251" s="15"/>
      <c r="D251" s="14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Height="1" spans="1:26">
      <c r="A252" s="15"/>
      <c r="B252" s="14"/>
      <c r="C252" s="15"/>
      <c r="D252" s="14"/>
      <c r="E252" s="1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Height="1" spans="1:26">
      <c r="A253" s="15"/>
      <c r="B253" s="14"/>
      <c r="C253" s="15"/>
      <c r="D253" s="14"/>
      <c r="E253" s="1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Height="1" spans="1:26">
      <c r="A254" s="15"/>
      <c r="B254" s="14"/>
      <c r="C254" s="15"/>
      <c r="D254" s="14"/>
      <c r="E254" s="1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Height="1" spans="1:26">
      <c r="A255" s="15"/>
      <c r="B255" s="14"/>
      <c r="C255" s="15"/>
      <c r="D255" s="14"/>
      <c r="E255" s="1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Height="1" spans="1:26">
      <c r="A256" s="15"/>
      <c r="B256" s="14"/>
      <c r="C256" s="15"/>
      <c r="D256" s="14"/>
      <c r="E256" s="1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Height="1" spans="1:26">
      <c r="A257" s="15"/>
      <c r="B257" s="14"/>
      <c r="C257" s="15"/>
      <c r="D257" s="14"/>
      <c r="E257" s="1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Height="1" spans="1:26">
      <c r="A258" s="15"/>
      <c r="B258" s="14"/>
      <c r="C258" s="15"/>
      <c r="D258" s="14"/>
      <c r="E258" s="1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Height="1" spans="1:26">
      <c r="A259" s="15"/>
      <c r="B259" s="14"/>
      <c r="C259" s="15"/>
      <c r="D259" s="14"/>
      <c r="E259" s="1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Height="1" spans="1:26">
      <c r="A260" s="15"/>
      <c r="B260" s="14"/>
      <c r="C260" s="15"/>
      <c r="D260" s="14"/>
      <c r="E260" s="1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Height="1" spans="1:26">
      <c r="A261" s="15"/>
      <c r="B261" s="14"/>
      <c r="C261" s="15"/>
      <c r="D261" s="14"/>
      <c r="E261" s="1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Height="1" spans="1:26">
      <c r="A262" s="15"/>
      <c r="B262" s="14"/>
      <c r="C262" s="15"/>
      <c r="D262" s="14"/>
      <c r="E262" s="1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Height="1" spans="1:26">
      <c r="A263" s="15"/>
      <c r="B263" s="14"/>
      <c r="C263" s="15"/>
      <c r="D263" s="14"/>
      <c r="E263" s="1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Height="1" spans="1:26">
      <c r="A264" s="15"/>
      <c r="B264" s="14"/>
      <c r="C264" s="15"/>
      <c r="D264" s="14"/>
      <c r="E264" s="1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Height="1" spans="1:26">
      <c r="A265" s="15"/>
      <c r="B265" s="14"/>
      <c r="C265" s="15"/>
      <c r="D265" s="14"/>
      <c r="E265" s="1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Height="1" spans="1:26">
      <c r="A266" s="15"/>
      <c r="B266" s="14"/>
      <c r="C266" s="15"/>
      <c r="D266" s="14"/>
      <c r="E266" s="1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Height="1" spans="1:26">
      <c r="A267" s="15"/>
      <c r="B267" s="14"/>
      <c r="C267" s="15"/>
      <c r="D267" s="14"/>
      <c r="E267" s="1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Height="1" spans="1:26">
      <c r="A268" s="15"/>
      <c r="B268" s="14"/>
      <c r="C268" s="15"/>
      <c r="D268" s="14"/>
      <c r="E268" s="1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Height="1" spans="1:26">
      <c r="A269" s="15"/>
      <c r="B269" s="14"/>
      <c r="C269" s="15"/>
      <c r="D269" s="14"/>
      <c r="E269" s="1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Height="1" spans="1:26">
      <c r="A270" s="15"/>
      <c r="B270" s="14"/>
      <c r="C270" s="15"/>
      <c r="D270" s="14"/>
      <c r="E270" s="1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Height="1" spans="1:26">
      <c r="A271" s="15"/>
      <c r="B271" s="14"/>
      <c r="C271" s="15"/>
      <c r="D271" s="14"/>
      <c r="E271" s="1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Height="1" spans="1:26">
      <c r="A272" s="15"/>
      <c r="B272" s="14"/>
      <c r="C272" s="15"/>
      <c r="D272" s="14"/>
      <c r="E272" s="1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Height="1" spans="1:26">
      <c r="A273" s="15"/>
      <c r="B273" s="14"/>
      <c r="C273" s="15"/>
      <c r="D273" s="14"/>
      <c r="E273" s="1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Height="1" spans="1:26">
      <c r="A274" s="15"/>
      <c r="B274" s="14"/>
      <c r="C274" s="15"/>
      <c r="D274" s="14"/>
      <c r="E274" s="1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Height="1" spans="1:26">
      <c r="A275" s="15"/>
      <c r="B275" s="14"/>
      <c r="C275" s="15"/>
      <c r="D275" s="14"/>
      <c r="E275" s="1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Height="1" spans="1:26">
      <c r="A276" s="15"/>
      <c r="B276" s="14"/>
      <c r="C276" s="15"/>
      <c r="D276" s="14"/>
      <c r="E276" s="1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Height="1" spans="1:26">
      <c r="A277" s="15"/>
      <c r="B277" s="14"/>
      <c r="C277" s="15"/>
      <c r="D277" s="14"/>
      <c r="E277" s="1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Height="1" spans="1:26">
      <c r="A278" s="15"/>
      <c r="B278" s="14"/>
      <c r="C278" s="15"/>
      <c r="D278" s="14"/>
      <c r="E278" s="1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Height="1" spans="1:26">
      <c r="A279" s="15"/>
      <c r="B279" s="14"/>
      <c r="C279" s="15"/>
      <c r="D279" s="14"/>
      <c r="E279" s="1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Height="1" spans="1:26">
      <c r="A280" s="15"/>
      <c r="B280" s="14"/>
      <c r="C280" s="15"/>
      <c r="D280" s="14"/>
      <c r="E280" s="1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Height="1" spans="1:26">
      <c r="A281" s="15"/>
      <c r="B281" s="14"/>
      <c r="C281" s="15"/>
      <c r="D281" s="14"/>
      <c r="E281" s="1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Height="1" spans="1:26">
      <c r="A282" s="15"/>
      <c r="B282" s="14"/>
      <c r="C282" s="15"/>
      <c r="D282" s="14"/>
      <c r="E282" s="1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Height="1" spans="1:26">
      <c r="A283" s="15"/>
      <c r="B283" s="14"/>
      <c r="C283" s="15"/>
      <c r="D283" s="14"/>
      <c r="E283" s="1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Height="1" spans="1:26">
      <c r="A284" s="15"/>
      <c r="B284" s="14"/>
      <c r="C284" s="15"/>
      <c r="D284" s="14"/>
      <c r="E284" s="1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Height="1" spans="1:26">
      <c r="A285" s="15"/>
      <c r="B285" s="14"/>
      <c r="C285" s="15"/>
      <c r="D285" s="14"/>
      <c r="E285" s="1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Height="1" spans="1:26">
      <c r="A286" s="15"/>
      <c r="B286" s="14"/>
      <c r="C286" s="15"/>
      <c r="D286" s="14"/>
      <c r="E286" s="1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Height="1" spans="1:26">
      <c r="A287" s="15"/>
      <c r="B287" s="14"/>
      <c r="C287" s="15"/>
      <c r="D287" s="14"/>
      <c r="E287" s="1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Height="1" spans="1:26">
      <c r="A288" s="15"/>
      <c r="B288" s="14"/>
      <c r="C288" s="15"/>
      <c r="D288" s="14"/>
      <c r="E288" s="1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Height="1" spans="1:26">
      <c r="A289" s="15"/>
      <c r="B289" s="14"/>
      <c r="C289" s="15"/>
      <c r="D289" s="14"/>
      <c r="E289" s="1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Height="1" spans="1:26">
      <c r="A290" s="15"/>
      <c r="B290" s="14"/>
      <c r="C290" s="15"/>
      <c r="D290" s="14"/>
      <c r="E290" s="1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Height="1" spans="1:26">
      <c r="A291" s="15"/>
      <c r="B291" s="14"/>
      <c r="C291" s="15"/>
      <c r="D291" s="14"/>
      <c r="E291" s="1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Height="1" spans="1:26">
      <c r="A292" s="15"/>
      <c r="B292" s="14"/>
      <c r="C292" s="15"/>
      <c r="D292" s="14"/>
      <c r="E292" s="1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Height="1" spans="1:26">
      <c r="A293" s="15"/>
      <c r="B293" s="14"/>
      <c r="C293" s="15"/>
      <c r="D293" s="14"/>
      <c r="E293" s="1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Height="1" spans="1:26">
      <c r="A294" s="15"/>
      <c r="B294" s="14"/>
      <c r="C294" s="15"/>
      <c r="D294" s="14"/>
      <c r="E294" s="1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Height="1" spans="1:26">
      <c r="A295" s="15"/>
      <c r="B295" s="14"/>
      <c r="C295" s="15"/>
      <c r="D295" s="14"/>
      <c r="E295" s="1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Height="1" spans="1:26">
      <c r="A296" s="15"/>
      <c r="B296" s="14"/>
      <c r="C296" s="15"/>
      <c r="D296" s="14"/>
      <c r="E296" s="1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Height="1" spans="1:26">
      <c r="A297" s="15"/>
      <c r="B297" s="14"/>
      <c r="C297" s="15"/>
      <c r="D297" s="14"/>
      <c r="E297" s="1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Height="1" spans="1:26">
      <c r="A298" s="15"/>
      <c r="B298" s="14"/>
      <c r="C298" s="15"/>
      <c r="D298" s="14"/>
      <c r="E298" s="1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Height="1" spans="1:26">
      <c r="A299" s="15"/>
      <c r="B299" s="14"/>
      <c r="C299" s="15"/>
      <c r="D299" s="14"/>
      <c r="E299" s="1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Height="1" spans="1:26">
      <c r="A300" s="15"/>
      <c r="B300" s="14"/>
      <c r="C300" s="15"/>
      <c r="D300" s="14"/>
      <c r="E300" s="1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Height="1" spans="1:26">
      <c r="A301" s="15"/>
      <c r="B301" s="14"/>
      <c r="C301" s="15"/>
      <c r="D301" s="14"/>
      <c r="E301" s="1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Height="1" spans="1:26">
      <c r="A302" s="15"/>
      <c r="B302" s="14"/>
      <c r="C302" s="15"/>
      <c r="D302" s="14"/>
      <c r="E302" s="1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Height="1" spans="1:26">
      <c r="A303" s="15"/>
      <c r="B303" s="14"/>
      <c r="C303" s="15"/>
      <c r="D303" s="14"/>
      <c r="E303" s="1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Height="1" spans="1:26">
      <c r="A304" s="15"/>
      <c r="B304" s="14"/>
      <c r="C304" s="15"/>
      <c r="D304" s="14"/>
      <c r="E304" s="1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Height="1" spans="1:26">
      <c r="A305" s="15"/>
      <c r="B305" s="14"/>
      <c r="C305" s="15"/>
      <c r="D305" s="14"/>
      <c r="E305" s="1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Height="1" spans="1:26">
      <c r="A306" s="15"/>
      <c r="B306" s="14"/>
      <c r="C306" s="15"/>
      <c r="D306" s="14"/>
      <c r="E306" s="1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Height="1" spans="1:26">
      <c r="A307" s="15"/>
      <c r="B307" s="14"/>
      <c r="C307" s="15"/>
      <c r="D307" s="14"/>
      <c r="E307" s="1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Height="1" spans="1:26">
      <c r="A308" s="15"/>
      <c r="B308" s="14"/>
      <c r="C308" s="15"/>
      <c r="D308" s="14"/>
      <c r="E308" s="1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Height="1" spans="1:26">
      <c r="A309" s="15"/>
      <c r="B309" s="14"/>
      <c r="C309" s="15"/>
      <c r="D309" s="14"/>
      <c r="E309" s="1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Height="1" spans="1:26">
      <c r="A310" s="15"/>
      <c r="B310" s="14"/>
      <c r="C310" s="15"/>
      <c r="D310" s="14"/>
      <c r="E310" s="1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Height="1" spans="1:26">
      <c r="A311" s="15"/>
      <c r="B311" s="14"/>
      <c r="C311" s="15"/>
      <c r="D311" s="14"/>
      <c r="E311" s="1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Height="1" spans="1:26">
      <c r="A312" s="15"/>
      <c r="B312" s="14"/>
      <c r="C312" s="15"/>
      <c r="D312" s="14"/>
      <c r="E312" s="1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Height="1" spans="1:26">
      <c r="A313" s="15"/>
      <c r="B313" s="14"/>
      <c r="C313" s="15"/>
      <c r="D313" s="14"/>
      <c r="E313" s="1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Height="1" spans="1:26">
      <c r="A314" s="15"/>
      <c r="B314" s="14"/>
      <c r="C314" s="15"/>
      <c r="D314" s="14"/>
      <c r="E314" s="1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Height="1" spans="1:26">
      <c r="A315" s="15"/>
      <c r="B315" s="14"/>
      <c r="C315" s="15"/>
      <c r="D315" s="14"/>
      <c r="E315" s="1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Height="1" spans="1:26">
      <c r="A316" s="15"/>
      <c r="B316" s="14"/>
      <c r="C316" s="15"/>
      <c r="D316" s="14"/>
      <c r="E316" s="1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Height="1" spans="1:26">
      <c r="A317" s="15"/>
      <c r="B317" s="14"/>
      <c r="C317" s="15"/>
      <c r="D317" s="14"/>
      <c r="E317" s="1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Height="1" spans="1:26">
      <c r="A318" s="15"/>
      <c r="B318" s="14"/>
      <c r="C318" s="15"/>
      <c r="D318" s="14"/>
      <c r="E318" s="1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Height="1" spans="1:26">
      <c r="A319" s="15"/>
      <c r="B319" s="14"/>
      <c r="C319" s="15"/>
      <c r="D319" s="14"/>
      <c r="E319" s="1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Height="1" spans="1:26">
      <c r="A320" s="15"/>
      <c r="B320" s="14"/>
      <c r="C320" s="15"/>
      <c r="D320" s="14"/>
      <c r="E320" s="1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Height="1" spans="1:26">
      <c r="A321" s="15"/>
      <c r="B321" s="14"/>
      <c r="C321" s="15"/>
      <c r="D321" s="14"/>
      <c r="E321" s="1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Height="1" spans="1:26">
      <c r="A322" s="15"/>
      <c r="B322" s="14"/>
      <c r="C322" s="15"/>
      <c r="D322" s="14"/>
      <c r="E322" s="1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Height="1" spans="1:26">
      <c r="A323" s="15"/>
      <c r="B323" s="14"/>
      <c r="C323" s="15"/>
      <c r="D323" s="14"/>
      <c r="E323" s="1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Height="1" spans="1:26">
      <c r="A324" s="15"/>
      <c r="B324" s="14"/>
      <c r="C324" s="15"/>
      <c r="D324" s="14"/>
      <c r="E324" s="1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Height="1" spans="1:26">
      <c r="A325" s="15"/>
      <c r="B325" s="14"/>
      <c r="C325" s="15"/>
      <c r="D325" s="14"/>
      <c r="E325" s="1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Height="1" spans="1:26">
      <c r="A326" s="15"/>
      <c r="B326" s="14"/>
      <c r="C326" s="15"/>
      <c r="D326" s="14"/>
      <c r="E326" s="1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Height="1" spans="1:26">
      <c r="A327" s="15"/>
      <c r="B327" s="14"/>
      <c r="C327" s="15"/>
      <c r="D327" s="14"/>
      <c r="E327" s="1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Height="1" spans="1:26">
      <c r="A328" s="15"/>
      <c r="B328" s="14"/>
      <c r="C328" s="15"/>
      <c r="D328" s="14"/>
      <c r="E328" s="1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Height="1" spans="1:26">
      <c r="A329" s="15"/>
      <c r="B329" s="14"/>
      <c r="C329" s="15"/>
      <c r="D329" s="14"/>
      <c r="E329" s="1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Height="1" spans="1:26">
      <c r="A330" s="15"/>
      <c r="B330" s="14"/>
      <c r="C330" s="15"/>
      <c r="D330" s="14"/>
      <c r="E330" s="1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Height="1" spans="1:26">
      <c r="A331" s="15"/>
      <c r="B331" s="14"/>
      <c r="C331" s="15"/>
      <c r="D331" s="14"/>
      <c r="E331" s="1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Height="1" spans="1:26">
      <c r="A332" s="15"/>
      <c r="B332" s="14"/>
      <c r="C332" s="15"/>
      <c r="D332" s="14"/>
      <c r="E332" s="1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Height="1" spans="1:26">
      <c r="A333" s="15"/>
      <c r="B333" s="14"/>
      <c r="C333" s="15"/>
      <c r="D333" s="14"/>
      <c r="E333" s="1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Height="1" spans="1:26">
      <c r="A334" s="15"/>
      <c r="B334" s="14"/>
      <c r="C334" s="15"/>
      <c r="D334" s="14"/>
      <c r="E334" s="1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Height="1" spans="1:26">
      <c r="A335" s="15"/>
      <c r="B335" s="14"/>
      <c r="C335" s="15"/>
      <c r="D335" s="14"/>
      <c r="E335" s="1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Height="1" spans="1:26">
      <c r="A336" s="15"/>
      <c r="B336" s="14"/>
      <c r="C336" s="15"/>
      <c r="D336" s="14"/>
      <c r="E336" s="1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Height="1" spans="1:26">
      <c r="A337" s="15"/>
      <c r="B337" s="14"/>
      <c r="C337" s="15"/>
      <c r="D337" s="14"/>
      <c r="E337" s="1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Height="1" spans="1:26">
      <c r="A338" s="15"/>
      <c r="B338" s="14"/>
      <c r="C338" s="15"/>
      <c r="D338" s="14"/>
      <c r="E338" s="1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Height="1" spans="1:26">
      <c r="A339" s="15"/>
      <c r="B339" s="14"/>
      <c r="C339" s="15"/>
      <c r="D339" s="14"/>
      <c r="E339" s="1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Height="1" spans="1:26">
      <c r="A340" s="15"/>
      <c r="B340" s="14"/>
      <c r="C340" s="15"/>
      <c r="D340" s="14"/>
      <c r="E340" s="1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Height="1" spans="1:26">
      <c r="A341" s="15"/>
      <c r="B341" s="14"/>
      <c r="C341" s="15"/>
      <c r="D341" s="14"/>
      <c r="E341" s="1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Height="1" spans="1:26">
      <c r="A342" s="15"/>
      <c r="B342" s="14"/>
      <c r="C342" s="15"/>
      <c r="D342" s="14"/>
      <c r="E342" s="1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Height="1" spans="1:26">
      <c r="A343" s="15"/>
      <c r="B343" s="14"/>
      <c r="C343" s="15"/>
      <c r="D343" s="14"/>
      <c r="E343" s="1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Height="1" spans="1:26">
      <c r="A344" s="15"/>
      <c r="B344" s="14"/>
      <c r="C344" s="15"/>
      <c r="D344" s="14"/>
      <c r="E344" s="1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Height="1" spans="1:26">
      <c r="A345" s="15"/>
      <c r="B345" s="14"/>
      <c r="C345" s="15"/>
      <c r="D345" s="14"/>
      <c r="E345" s="1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Height="1" spans="1:26">
      <c r="A346" s="15"/>
      <c r="B346" s="14"/>
      <c r="C346" s="15"/>
      <c r="D346" s="14"/>
      <c r="E346" s="1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Height="1" spans="1:26">
      <c r="A347" s="15"/>
      <c r="B347" s="14"/>
      <c r="C347" s="15"/>
      <c r="D347" s="14"/>
      <c r="E347" s="1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Height="1" spans="1:26">
      <c r="A348" s="15"/>
      <c r="B348" s="14"/>
      <c r="C348" s="15"/>
      <c r="D348" s="14"/>
      <c r="E348" s="1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Height="1" spans="1:26">
      <c r="A349" s="15"/>
      <c r="B349" s="14"/>
      <c r="C349" s="15"/>
      <c r="D349" s="14"/>
      <c r="E349" s="1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Height="1" spans="1:26">
      <c r="A350" s="15"/>
      <c r="B350" s="14"/>
      <c r="C350" s="15"/>
      <c r="D350" s="14"/>
      <c r="E350" s="1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Height="1" spans="1:26">
      <c r="A351" s="15"/>
      <c r="B351" s="14"/>
      <c r="C351" s="15"/>
      <c r="D351" s="14"/>
      <c r="E351" s="1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Height="1" spans="1:26">
      <c r="A352" s="15"/>
      <c r="B352" s="14"/>
      <c r="C352" s="15"/>
      <c r="D352" s="14"/>
      <c r="E352" s="1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Height="1" spans="1:26">
      <c r="A353" s="15"/>
      <c r="B353" s="14"/>
      <c r="C353" s="15"/>
      <c r="D353" s="14"/>
      <c r="E353" s="1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Height="1" spans="1:26">
      <c r="A354" s="15"/>
      <c r="B354" s="14"/>
      <c r="C354" s="15"/>
      <c r="D354" s="14"/>
      <c r="E354" s="1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Height="1" spans="1:26">
      <c r="A355" s="15"/>
      <c r="B355" s="14"/>
      <c r="C355" s="15"/>
      <c r="D355" s="14"/>
      <c r="E355" s="1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Height="1" spans="1:26">
      <c r="A356" s="15"/>
      <c r="B356" s="14"/>
      <c r="C356" s="15"/>
      <c r="D356" s="14"/>
      <c r="E356" s="1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Height="1" spans="1:26">
      <c r="A357" s="15"/>
      <c r="B357" s="14"/>
      <c r="C357" s="15"/>
      <c r="D357" s="14"/>
      <c r="E357" s="1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Height="1" spans="1:26">
      <c r="A358" s="15"/>
      <c r="B358" s="14"/>
      <c r="C358" s="15"/>
      <c r="D358" s="14"/>
      <c r="E358" s="1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Height="1" spans="1:26">
      <c r="A359" s="15"/>
      <c r="B359" s="14"/>
      <c r="C359" s="15"/>
      <c r="D359" s="14"/>
      <c r="E359" s="1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Height="1" spans="1:26">
      <c r="A360" s="15"/>
      <c r="B360" s="14"/>
      <c r="C360" s="15"/>
      <c r="D360" s="14"/>
      <c r="E360" s="1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Height="1" spans="1:26">
      <c r="A361" s="15"/>
      <c r="B361" s="14"/>
      <c r="C361" s="15"/>
      <c r="D361" s="14"/>
      <c r="E361" s="1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Height="1" spans="1:26">
      <c r="A362" s="15"/>
      <c r="B362" s="14"/>
      <c r="C362" s="15"/>
      <c r="D362" s="14"/>
      <c r="E362" s="1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Height="1" spans="1:26">
      <c r="A363" s="15"/>
      <c r="B363" s="14"/>
      <c r="C363" s="15"/>
      <c r="D363" s="14"/>
      <c r="E363" s="1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Height="1" spans="1:26">
      <c r="A364" s="15"/>
      <c r="B364" s="14"/>
      <c r="C364" s="15"/>
      <c r="D364" s="14"/>
      <c r="E364" s="1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Height="1" spans="1:26">
      <c r="A365" s="15"/>
      <c r="B365" s="14"/>
      <c r="C365" s="15"/>
      <c r="D365" s="14"/>
      <c r="E365" s="1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Height="1" spans="1:26">
      <c r="A366" s="15"/>
      <c r="B366" s="14"/>
      <c r="C366" s="15"/>
      <c r="D366" s="14"/>
      <c r="E366" s="1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Height="1" spans="1:26">
      <c r="A367" s="15"/>
      <c r="B367" s="14"/>
      <c r="C367" s="15"/>
      <c r="D367" s="14"/>
      <c r="E367" s="1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Height="1" spans="1:26">
      <c r="A368" s="15"/>
      <c r="B368" s="14"/>
      <c r="C368" s="15"/>
      <c r="D368" s="14"/>
      <c r="E368" s="1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Height="1" spans="1:26">
      <c r="A369" s="15"/>
      <c r="B369" s="14"/>
      <c r="C369" s="15"/>
      <c r="D369" s="14"/>
      <c r="E369" s="1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Height="1" spans="1:26">
      <c r="A370" s="15"/>
      <c r="B370" s="14"/>
      <c r="C370" s="15"/>
      <c r="D370" s="14"/>
      <c r="E370" s="1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Height="1" spans="1:26">
      <c r="A371" s="15"/>
      <c r="B371" s="14"/>
      <c r="C371" s="15"/>
      <c r="D371" s="14"/>
      <c r="E371" s="1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Height="1" spans="1:26">
      <c r="A372" s="15"/>
      <c r="B372" s="14"/>
      <c r="C372" s="15"/>
      <c r="D372" s="14"/>
      <c r="E372" s="1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Height="1" spans="1:26">
      <c r="A373" s="15"/>
      <c r="B373" s="14"/>
      <c r="C373" s="15"/>
      <c r="D373" s="14"/>
      <c r="E373" s="1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Height="1" spans="1:26">
      <c r="A374" s="15"/>
      <c r="B374" s="14"/>
      <c r="C374" s="15"/>
      <c r="D374" s="14"/>
      <c r="E374" s="1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Height="1" spans="1:26">
      <c r="A375" s="15"/>
      <c r="B375" s="14"/>
      <c r="C375" s="15"/>
      <c r="D375" s="14"/>
      <c r="E375" s="1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Height="1" spans="1:26">
      <c r="A376" s="15"/>
      <c r="B376" s="14"/>
      <c r="C376" s="15"/>
      <c r="D376" s="14"/>
      <c r="E376" s="1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Height="1" spans="1:26">
      <c r="A377" s="15"/>
      <c r="B377" s="14"/>
      <c r="C377" s="15"/>
      <c r="D377" s="14"/>
      <c r="E377" s="1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Height="1" spans="1:26">
      <c r="A378" s="15"/>
      <c r="B378" s="14"/>
      <c r="C378" s="15"/>
      <c r="D378" s="14"/>
      <c r="E378" s="1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Height="1" spans="1:26">
      <c r="A379" s="15"/>
      <c r="B379" s="14"/>
      <c r="C379" s="15"/>
      <c r="D379" s="14"/>
      <c r="E379" s="1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Height="1" spans="1:26">
      <c r="A380" s="15"/>
      <c r="B380" s="14"/>
      <c r="C380" s="15"/>
      <c r="D380" s="14"/>
      <c r="E380" s="1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Height="1" spans="1:26">
      <c r="A381" s="15"/>
      <c r="B381" s="14"/>
      <c r="C381" s="15"/>
      <c r="D381" s="14"/>
      <c r="E381" s="1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Height="1" spans="1:26">
      <c r="A382" s="15"/>
      <c r="B382" s="14"/>
      <c r="C382" s="15"/>
      <c r="D382" s="14"/>
      <c r="E382" s="1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Height="1" spans="1:26">
      <c r="A383" s="15"/>
      <c r="B383" s="14"/>
      <c r="C383" s="15"/>
      <c r="D383" s="14"/>
      <c r="E383" s="1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Height="1" spans="1:26">
      <c r="A384" s="15"/>
      <c r="B384" s="14"/>
      <c r="C384" s="15"/>
      <c r="D384" s="14"/>
      <c r="E384" s="1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Height="1" spans="1:26">
      <c r="A385" s="15"/>
      <c r="B385" s="14"/>
      <c r="C385" s="15"/>
      <c r="D385" s="14"/>
      <c r="E385" s="1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Height="1" spans="1:26">
      <c r="A386" s="15"/>
      <c r="B386" s="14"/>
      <c r="C386" s="15"/>
      <c r="D386" s="14"/>
      <c r="E386" s="1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Height="1" spans="1:26">
      <c r="A387" s="15"/>
      <c r="B387" s="14"/>
      <c r="C387" s="15"/>
      <c r="D387" s="14"/>
      <c r="E387" s="1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Height="1" spans="1:26">
      <c r="A388" s="15"/>
      <c r="B388" s="14"/>
      <c r="C388" s="15"/>
      <c r="D388" s="14"/>
      <c r="E388" s="1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Height="1" spans="1:26">
      <c r="A389" s="15"/>
      <c r="B389" s="14"/>
      <c r="C389" s="15"/>
      <c r="D389" s="14"/>
      <c r="E389" s="1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Height="1" spans="1:26">
      <c r="A390" s="15"/>
      <c r="B390" s="14"/>
      <c r="C390" s="15"/>
      <c r="D390" s="14"/>
      <c r="E390" s="1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Height="1" spans="1:26">
      <c r="A391" s="15"/>
      <c r="B391" s="14"/>
      <c r="C391" s="15"/>
      <c r="D391" s="14"/>
      <c r="E391" s="1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Height="1" spans="1:26">
      <c r="A392" s="15"/>
      <c r="B392" s="14"/>
      <c r="C392" s="15"/>
      <c r="D392" s="14"/>
      <c r="E392" s="1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Height="1" spans="1:26">
      <c r="A393" s="15"/>
      <c r="B393" s="14"/>
      <c r="C393" s="15"/>
      <c r="D393" s="14"/>
      <c r="E393" s="1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Height="1" spans="1:26">
      <c r="A394" s="15"/>
      <c r="B394" s="14"/>
      <c r="C394" s="15"/>
      <c r="D394" s="14"/>
      <c r="E394" s="1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Height="1" spans="1:26">
      <c r="A395" s="15"/>
      <c r="B395" s="14"/>
      <c r="C395" s="15"/>
      <c r="D395" s="14"/>
      <c r="E395" s="1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Height="1" spans="1:26">
      <c r="A396" s="15"/>
      <c r="B396" s="14"/>
      <c r="C396" s="15"/>
      <c r="D396" s="14"/>
      <c r="E396" s="1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Height="1" spans="1:26">
      <c r="A397" s="15"/>
      <c r="B397" s="14"/>
      <c r="C397" s="15"/>
      <c r="D397" s="14"/>
      <c r="E397" s="1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Height="1" spans="1:26">
      <c r="A398" s="15"/>
      <c r="B398" s="14"/>
      <c r="C398" s="15"/>
      <c r="D398" s="14"/>
      <c r="E398" s="1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Height="1" spans="1:26">
      <c r="A399" s="15"/>
      <c r="B399" s="14"/>
      <c r="C399" s="15"/>
      <c r="D399" s="14"/>
      <c r="E399" s="1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Height="1" spans="1:26">
      <c r="A400" s="15"/>
      <c r="B400" s="14"/>
      <c r="C400" s="15"/>
      <c r="D400" s="14"/>
      <c r="E400" s="1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Height="1" spans="1:26">
      <c r="A401" s="15"/>
      <c r="B401" s="14"/>
      <c r="C401" s="15"/>
      <c r="D401" s="14"/>
      <c r="E401" s="1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Height="1" spans="1:26">
      <c r="A402" s="15"/>
      <c r="B402" s="14"/>
      <c r="C402" s="15"/>
      <c r="D402" s="14"/>
      <c r="E402" s="1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Height="1" spans="1:26">
      <c r="A403" s="15"/>
      <c r="B403" s="14"/>
      <c r="C403" s="15"/>
      <c r="D403" s="14"/>
      <c r="E403" s="1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Height="1" spans="1:26">
      <c r="A404" s="15"/>
      <c r="B404" s="14"/>
      <c r="C404" s="15"/>
      <c r="D404" s="14"/>
      <c r="E404" s="1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Height="1" spans="1:26">
      <c r="A405" s="15"/>
      <c r="B405" s="14"/>
      <c r="C405" s="15"/>
      <c r="D405" s="14"/>
      <c r="E405" s="1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Height="1" spans="1:26">
      <c r="A406" s="15"/>
      <c r="B406" s="14"/>
      <c r="C406" s="15"/>
      <c r="D406" s="14"/>
      <c r="E406" s="1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Height="1" spans="1:26">
      <c r="A407" s="15"/>
      <c r="B407" s="14"/>
      <c r="C407" s="15"/>
      <c r="D407" s="14"/>
      <c r="E407" s="1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Height="1" spans="1:26">
      <c r="A408" s="15"/>
      <c r="B408" s="14"/>
      <c r="C408" s="15"/>
      <c r="D408" s="14"/>
      <c r="E408" s="1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Height="1" spans="1:26">
      <c r="A409" s="15"/>
      <c r="B409" s="14"/>
      <c r="C409" s="15"/>
      <c r="D409" s="14"/>
      <c r="E409" s="1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Height="1" spans="1:26">
      <c r="A410" s="15"/>
      <c r="B410" s="14"/>
      <c r="C410" s="15"/>
      <c r="D410" s="14"/>
      <c r="E410" s="1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Height="1" spans="1:26">
      <c r="A411" s="15"/>
      <c r="B411" s="14"/>
      <c r="C411" s="15"/>
      <c r="D411" s="14"/>
      <c r="E411" s="1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Height="1" spans="1:26">
      <c r="A412" s="15"/>
      <c r="B412" s="14"/>
      <c r="C412" s="15"/>
      <c r="D412" s="14"/>
      <c r="E412" s="1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Height="1" spans="1:26">
      <c r="A413" s="15"/>
      <c r="B413" s="14"/>
      <c r="C413" s="15"/>
      <c r="D413" s="14"/>
      <c r="E413" s="1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Height="1" spans="1:26">
      <c r="A414" s="15"/>
      <c r="B414" s="14"/>
      <c r="C414" s="15"/>
      <c r="D414" s="14"/>
      <c r="E414" s="1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Height="1" spans="1:26">
      <c r="A415" s="15"/>
      <c r="B415" s="14"/>
      <c r="C415" s="15"/>
      <c r="D415" s="14"/>
      <c r="E415" s="1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Height="1" spans="1:26">
      <c r="A416" s="15"/>
      <c r="B416" s="14"/>
      <c r="C416" s="15"/>
      <c r="D416" s="14"/>
      <c r="E416" s="1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Height="1" spans="1:26">
      <c r="A417" s="15"/>
      <c r="B417" s="14"/>
      <c r="C417" s="15"/>
      <c r="D417" s="14"/>
      <c r="E417" s="1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Height="1" spans="1:26">
      <c r="A418" s="15"/>
      <c r="B418" s="14"/>
      <c r="C418" s="15"/>
      <c r="D418" s="14"/>
      <c r="E418" s="1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Height="1" spans="1:26">
      <c r="A419" s="15"/>
      <c r="B419" s="14"/>
      <c r="C419" s="15"/>
      <c r="D419" s="14"/>
      <c r="E419" s="1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Height="1" spans="1:26">
      <c r="A420" s="15"/>
      <c r="B420" s="14"/>
      <c r="C420" s="15"/>
      <c r="D420" s="14"/>
      <c r="E420" s="1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Height="1" spans="1:26">
      <c r="A421" s="15"/>
      <c r="B421" s="14"/>
      <c r="C421" s="15"/>
      <c r="D421" s="14"/>
      <c r="E421" s="1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Height="1" spans="1:26">
      <c r="A422" s="15"/>
      <c r="B422" s="14"/>
      <c r="C422" s="15"/>
      <c r="D422" s="14"/>
      <c r="E422" s="1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Height="1" spans="1:26">
      <c r="A423" s="15"/>
      <c r="B423" s="14"/>
      <c r="C423" s="15"/>
      <c r="D423" s="14"/>
      <c r="E423" s="1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Height="1" spans="1:26">
      <c r="A424" s="15"/>
      <c r="B424" s="14"/>
      <c r="C424" s="15"/>
      <c r="D424" s="14"/>
      <c r="E424" s="1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Height="1" spans="1:26">
      <c r="A425" s="15"/>
      <c r="B425" s="14"/>
      <c r="C425" s="15"/>
      <c r="D425" s="14"/>
      <c r="E425" s="1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Height="1" spans="1:26">
      <c r="A426" s="15"/>
      <c r="B426" s="14"/>
      <c r="C426" s="15"/>
      <c r="D426" s="14"/>
      <c r="E426" s="1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Height="1" spans="1:26">
      <c r="A427" s="15"/>
      <c r="B427" s="14"/>
      <c r="C427" s="15"/>
      <c r="D427" s="14"/>
      <c r="E427" s="1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Height="1" spans="1:26">
      <c r="A428" s="15"/>
      <c r="B428" s="14"/>
      <c r="C428" s="15"/>
      <c r="D428" s="14"/>
      <c r="E428" s="1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Height="1" spans="1:26">
      <c r="A429" s="15"/>
      <c r="B429" s="14"/>
      <c r="C429" s="15"/>
      <c r="D429" s="14"/>
      <c r="E429" s="1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Height="1" spans="1:26">
      <c r="A430" s="15"/>
      <c r="B430" s="14"/>
      <c r="C430" s="15"/>
      <c r="D430" s="14"/>
      <c r="E430" s="1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Height="1" spans="1:26">
      <c r="A431" s="15"/>
      <c r="B431" s="14"/>
      <c r="C431" s="15"/>
      <c r="D431" s="14"/>
      <c r="E431" s="1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Height="1" spans="1:26">
      <c r="A432" s="15"/>
      <c r="B432" s="14"/>
      <c r="C432" s="15"/>
      <c r="D432" s="14"/>
      <c r="E432" s="1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Height="1" spans="1:26">
      <c r="A433" s="15"/>
      <c r="B433" s="14"/>
      <c r="C433" s="15"/>
      <c r="D433" s="14"/>
      <c r="E433" s="1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Height="1" spans="1:26">
      <c r="A434" s="15"/>
      <c r="B434" s="14"/>
      <c r="C434" s="15"/>
      <c r="D434" s="14"/>
      <c r="E434" s="1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Height="1" spans="1:26">
      <c r="A435" s="15"/>
      <c r="B435" s="14"/>
      <c r="C435" s="15"/>
      <c r="D435" s="14"/>
      <c r="E435" s="1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Height="1" spans="1:26">
      <c r="A436" s="15"/>
      <c r="B436" s="14"/>
      <c r="C436" s="15"/>
      <c r="D436" s="14"/>
      <c r="E436" s="1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Height="1" spans="1:26">
      <c r="A437" s="15"/>
      <c r="B437" s="14"/>
      <c r="C437" s="15"/>
      <c r="D437" s="14"/>
      <c r="E437" s="1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Height="1" spans="1:26">
      <c r="A438" s="15"/>
      <c r="B438" s="14"/>
      <c r="C438" s="15"/>
      <c r="D438" s="14"/>
      <c r="E438" s="1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Height="1" spans="1:26">
      <c r="A439" s="15"/>
      <c r="B439" s="14"/>
      <c r="C439" s="15"/>
      <c r="D439" s="14"/>
      <c r="E439" s="1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Height="1" spans="1:26">
      <c r="A440" s="15"/>
      <c r="B440" s="14"/>
      <c r="C440" s="15"/>
      <c r="D440" s="14"/>
      <c r="E440" s="1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Height="1" spans="1:26">
      <c r="A441" s="15"/>
      <c r="B441" s="14"/>
      <c r="C441" s="15"/>
      <c r="D441" s="14"/>
      <c r="E441" s="1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Height="1" spans="1:26">
      <c r="A442" s="15"/>
      <c r="B442" s="14"/>
      <c r="C442" s="15"/>
      <c r="D442" s="14"/>
      <c r="E442" s="1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Height="1" spans="1:26">
      <c r="A443" s="15"/>
      <c r="B443" s="14"/>
      <c r="C443" s="15"/>
      <c r="D443" s="14"/>
      <c r="E443" s="1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Height="1" spans="1:26">
      <c r="A444" s="15"/>
      <c r="B444" s="14"/>
      <c r="C444" s="15"/>
      <c r="D444" s="14"/>
      <c r="E444" s="1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Height="1" spans="1:26">
      <c r="A445" s="15"/>
      <c r="B445" s="14"/>
      <c r="C445" s="15"/>
      <c r="D445" s="14"/>
      <c r="E445" s="1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Height="1" spans="1:26">
      <c r="A446" s="15"/>
      <c r="B446" s="14"/>
      <c r="C446" s="15"/>
      <c r="D446" s="14"/>
      <c r="E446" s="1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Height="1" spans="1:26">
      <c r="A447" s="15"/>
      <c r="B447" s="14"/>
      <c r="C447" s="15"/>
      <c r="D447" s="14"/>
      <c r="E447" s="1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Height="1" spans="1:26">
      <c r="A448" s="15"/>
      <c r="B448" s="14"/>
      <c r="C448" s="15"/>
      <c r="D448" s="14"/>
      <c r="E448" s="1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Height="1" spans="1:26">
      <c r="A449" s="15"/>
      <c r="B449" s="14"/>
      <c r="C449" s="15"/>
      <c r="D449" s="14"/>
      <c r="E449" s="1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Height="1" spans="1:26">
      <c r="A450" s="15"/>
      <c r="B450" s="14"/>
      <c r="C450" s="15"/>
      <c r="D450" s="14"/>
      <c r="E450" s="1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Height="1" spans="1:26">
      <c r="A451" s="15"/>
      <c r="B451" s="14"/>
      <c r="C451" s="15"/>
      <c r="D451" s="14"/>
      <c r="E451" s="1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Height="1" spans="1:26">
      <c r="A452" s="15"/>
      <c r="B452" s="14"/>
      <c r="C452" s="15"/>
      <c r="D452" s="14"/>
      <c r="E452" s="1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Height="1" spans="1:26">
      <c r="A453" s="15"/>
      <c r="B453" s="14"/>
      <c r="C453" s="15"/>
      <c r="D453" s="14"/>
      <c r="E453" s="1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Height="1" spans="1:26">
      <c r="A454" s="15"/>
      <c r="B454" s="14"/>
      <c r="C454" s="15"/>
      <c r="D454" s="14"/>
      <c r="E454" s="1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Height="1" spans="1:26">
      <c r="A455" s="15"/>
      <c r="B455" s="14"/>
      <c r="C455" s="15"/>
      <c r="D455" s="14"/>
      <c r="E455" s="1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Height="1" spans="1:26">
      <c r="A456" s="15"/>
      <c r="B456" s="14"/>
      <c r="C456" s="15"/>
      <c r="D456" s="14"/>
      <c r="E456" s="1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Height="1" spans="1:26">
      <c r="A457" s="15"/>
      <c r="B457" s="14"/>
      <c r="C457" s="15"/>
      <c r="D457" s="14"/>
      <c r="E457" s="1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Height="1" spans="1:26">
      <c r="A458" s="15"/>
      <c r="B458" s="14"/>
      <c r="C458" s="15"/>
      <c r="D458" s="14"/>
      <c r="E458" s="1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Height="1" spans="1:26">
      <c r="A459" s="15"/>
      <c r="B459" s="14"/>
      <c r="C459" s="15"/>
      <c r="D459" s="14"/>
      <c r="E459" s="1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Height="1" spans="1:26">
      <c r="A460" s="15"/>
      <c r="B460" s="14"/>
      <c r="C460" s="15"/>
      <c r="D460" s="14"/>
      <c r="E460" s="1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Height="1" spans="1:26">
      <c r="A461" s="15"/>
      <c r="B461" s="14"/>
      <c r="C461" s="15"/>
      <c r="D461" s="14"/>
      <c r="E461" s="1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Height="1" spans="1:26">
      <c r="A462" s="15"/>
      <c r="B462" s="14"/>
      <c r="C462" s="15"/>
      <c r="D462" s="14"/>
      <c r="E462" s="1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Height="1" spans="1:26">
      <c r="A463" s="15"/>
      <c r="B463" s="14"/>
      <c r="C463" s="15"/>
      <c r="D463" s="14"/>
      <c r="E463" s="1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Height="1" spans="1:26">
      <c r="A464" s="15"/>
      <c r="B464" s="14"/>
      <c r="C464" s="15"/>
      <c r="D464" s="14"/>
      <c r="E464" s="1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Height="1" spans="1:26">
      <c r="A465" s="15"/>
      <c r="B465" s="14"/>
      <c r="C465" s="15"/>
      <c r="D465" s="14"/>
      <c r="E465" s="1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Height="1" spans="1:26">
      <c r="A466" s="15"/>
      <c r="B466" s="14"/>
      <c r="C466" s="15"/>
      <c r="D466" s="14"/>
      <c r="E466" s="1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Height="1" spans="1:26">
      <c r="A467" s="15"/>
      <c r="B467" s="14"/>
      <c r="C467" s="15"/>
      <c r="D467" s="14"/>
      <c r="E467" s="1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Height="1" spans="1:26">
      <c r="A468" s="15"/>
      <c r="B468" s="14"/>
      <c r="C468" s="15"/>
      <c r="D468" s="14"/>
      <c r="E468" s="1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Height="1" spans="1:26">
      <c r="A469" s="15"/>
      <c r="B469" s="14"/>
      <c r="C469" s="15"/>
      <c r="D469" s="14"/>
      <c r="E469" s="1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Height="1" spans="1:26">
      <c r="A470" s="15"/>
      <c r="B470" s="14"/>
      <c r="C470" s="15"/>
      <c r="D470" s="14"/>
      <c r="E470" s="1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Height="1" spans="1:26">
      <c r="A471" s="15"/>
      <c r="B471" s="14"/>
      <c r="C471" s="15"/>
      <c r="D471" s="14"/>
      <c r="E471" s="1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Height="1" spans="1:26">
      <c r="A472" s="15"/>
      <c r="B472" s="14"/>
      <c r="C472" s="15"/>
      <c r="D472" s="14"/>
      <c r="E472" s="1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Height="1" spans="1:26">
      <c r="A473" s="15"/>
      <c r="B473" s="14"/>
      <c r="C473" s="15"/>
      <c r="D473" s="14"/>
      <c r="E473" s="1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Height="1" spans="1:26">
      <c r="A474" s="15"/>
      <c r="B474" s="14"/>
      <c r="C474" s="15"/>
      <c r="D474" s="14"/>
      <c r="E474" s="1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Height="1" spans="1:26">
      <c r="A475" s="15"/>
      <c r="B475" s="14"/>
      <c r="C475" s="15"/>
      <c r="D475" s="14"/>
      <c r="E475" s="1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Height="1" spans="1:26">
      <c r="A476" s="15"/>
      <c r="B476" s="14"/>
      <c r="C476" s="15"/>
      <c r="D476" s="14"/>
      <c r="E476" s="1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Height="1" spans="1:26">
      <c r="A477" s="15"/>
      <c r="B477" s="14"/>
      <c r="C477" s="15"/>
      <c r="D477" s="14"/>
      <c r="E477" s="1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Height="1" spans="1:26">
      <c r="A478" s="15"/>
      <c r="B478" s="14"/>
      <c r="C478" s="15"/>
      <c r="D478" s="14"/>
      <c r="E478" s="1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Height="1" spans="1:26">
      <c r="A479" s="15"/>
      <c r="B479" s="14"/>
      <c r="C479" s="15"/>
      <c r="D479" s="14"/>
      <c r="E479" s="1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Height="1" spans="1:26">
      <c r="A480" s="15"/>
      <c r="B480" s="14"/>
      <c r="C480" s="15"/>
      <c r="D480" s="14"/>
      <c r="E480" s="1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Height="1" spans="1:26">
      <c r="A481" s="15"/>
      <c r="B481" s="14"/>
      <c r="C481" s="15"/>
      <c r="D481" s="14"/>
      <c r="E481" s="1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Height="1" spans="1:26">
      <c r="A482" s="15"/>
      <c r="B482" s="14"/>
      <c r="C482" s="15"/>
      <c r="D482" s="14"/>
      <c r="E482" s="1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Height="1" spans="1:26">
      <c r="A483" s="15"/>
      <c r="B483" s="14"/>
      <c r="C483" s="15"/>
      <c r="D483" s="14"/>
      <c r="E483" s="1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Height="1" spans="1:26">
      <c r="A484" s="15"/>
      <c r="B484" s="14"/>
      <c r="C484" s="15"/>
      <c r="D484" s="14"/>
      <c r="E484" s="1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Height="1" spans="1:26">
      <c r="A485" s="15"/>
      <c r="B485" s="14"/>
      <c r="C485" s="15"/>
      <c r="D485" s="14"/>
      <c r="E485" s="1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Height="1" spans="1:26">
      <c r="A486" s="15"/>
      <c r="B486" s="14"/>
      <c r="C486" s="15"/>
      <c r="D486" s="14"/>
      <c r="E486" s="1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Height="1" spans="1:26">
      <c r="A487" s="15"/>
      <c r="B487" s="14"/>
      <c r="C487" s="15"/>
      <c r="D487" s="14"/>
      <c r="E487" s="1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Height="1" spans="1:26">
      <c r="A488" s="15"/>
      <c r="B488" s="14"/>
      <c r="C488" s="15"/>
      <c r="D488" s="14"/>
      <c r="E488" s="1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Height="1" spans="1:26">
      <c r="A489" s="15"/>
      <c r="B489" s="14"/>
      <c r="C489" s="15"/>
      <c r="D489" s="14"/>
      <c r="E489" s="1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Height="1" spans="1:26">
      <c r="A490" s="15"/>
      <c r="B490" s="14"/>
      <c r="C490" s="15"/>
      <c r="D490" s="14"/>
      <c r="E490" s="1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Height="1" spans="1:26">
      <c r="A491" s="15"/>
      <c r="B491" s="14"/>
      <c r="C491" s="15"/>
      <c r="D491" s="14"/>
      <c r="E491" s="1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Height="1" spans="1:26">
      <c r="A492" s="15"/>
      <c r="B492" s="14"/>
      <c r="C492" s="15"/>
      <c r="D492" s="14"/>
      <c r="E492" s="1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Height="1" spans="1:26">
      <c r="A493" s="15"/>
      <c r="B493" s="14"/>
      <c r="C493" s="15"/>
      <c r="D493" s="14"/>
      <c r="E493" s="1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Height="1" spans="1:26">
      <c r="A494" s="15"/>
      <c r="B494" s="14"/>
      <c r="C494" s="15"/>
      <c r="D494" s="14"/>
      <c r="E494" s="1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Height="1" spans="1:26">
      <c r="A495" s="15"/>
      <c r="B495" s="14"/>
      <c r="C495" s="15"/>
      <c r="D495" s="14"/>
      <c r="E495" s="1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Height="1" spans="1:26">
      <c r="A496" s="15"/>
      <c r="B496" s="14"/>
      <c r="C496" s="15"/>
      <c r="D496" s="14"/>
      <c r="E496" s="1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Height="1" spans="1:26">
      <c r="A497" s="15"/>
      <c r="B497" s="14"/>
      <c r="C497" s="15"/>
      <c r="D497" s="14"/>
      <c r="E497" s="1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Height="1" spans="1:26">
      <c r="A498" s="15"/>
      <c r="B498" s="14"/>
      <c r="C498" s="15"/>
      <c r="D498" s="14"/>
      <c r="E498" s="1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Height="1" spans="1:26">
      <c r="A499" s="15"/>
      <c r="B499" s="14"/>
      <c r="C499" s="15"/>
      <c r="D499" s="14"/>
      <c r="E499" s="1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Height="1" spans="1:26">
      <c r="A500" s="15"/>
      <c r="B500" s="14"/>
      <c r="C500" s="15"/>
      <c r="D500" s="14"/>
      <c r="E500" s="1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Height="1" spans="1:26">
      <c r="A501" s="15"/>
      <c r="B501" s="14"/>
      <c r="C501" s="15"/>
      <c r="D501" s="14"/>
      <c r="E501" s="1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Height="1" spans="1:26">
      <c r="A502" s="15"/>
      <c r="B502" s="14"/>
      <c r="C502" s="15"/>
      <c r="D502" s="14"/>
      <c r="E502" s="1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Height="1" spans="1:26">
      <c r="A503" s="15"/>
      <c r="B503" s="14"/>
      <c r="C503" s="15"/>
      <c r="D503" s="14"/>
      <c r="E503" s="1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Height="1" spans="1:26">
      <c r="A504" s="15"/>
      <c r="B504" s="14"/>
      <c r="C504" s="15"/>
      <c r="D504" s="14"/>
      <c r="E504" s="1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Height="1" spans="1:26">
      <c r="A505" s="15"/>
      <c r="B505" s="14"/>
      <c r="C505" s="15"/>
      <c r="D505" s="14"/>
      <c r="E505" s="1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Height="1" spans="1:26">
      <c r="A506" s="15"/>
      <c r="B506" s="14"/>
      <c r="C506" s="15"/>
      <c r="D506" s="14"/>
      <c r="E506" s="1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Height="1" spans="1:26">
      <c r="A507" s="15"/>
      <c r="B507" s="14"/>
      <c r="C507" s="15"/>
      <c r="D507" s="14"/>
      <c r="E507" s="1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Height="1" spans="1:26">
      <c r="A508" s="15"/>
      <c r="B508" s="14"/>
      <c r="C508" s="15"/>
      <c r="D508" s="14"/>
      <c r="E508" s="1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Height="1" spans="1:26">
      <c r="A509" s="15"/>
      <c r="B509" s="14"/>
      <c r="C509" s="15"/>
      <c r="D509" s="14"/>
      <c r="E509" s="1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Height="1" spans="1:26">
      <c r="A510" s="15"/>
      <c r="B510" s="14"/>
      <c r="C510" s="15"/>
      <c r="D510" s="14"/>
      <c r="E510" s="1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Height="1" spans="1:26">
      <c r="A511" s="15"/>
      <c r="B511" s="14"/>
      <c r="C511" s="15"/>
      <c r="D511" s="14"/>
      <c r="E511" s="1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Height="1" spans="1:26">
      <c r="A512" s="15"/>
      <c r="B512" s="14"/>
      <c r="C512" s="15"/>
      <c r="D512" s="14"/>
      <c r="E512" s="1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Height="1" spans="1:26">
      <c r="A513" s="15"/>
      <c r="B513" s="14"/>
      <c r="C513" s="15"/>
      <c r="D513" s="14"/>
      <c r="E513" s="1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Height="1" spans="1:26">
      <c r="A514" s="15"/>
      <c r="B514" s="14"/>
      <c r="C514" s="15"/>
      <c r="D514" s="14"/>
      <c r="E514" s="1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Height="1" spans="1:26">
      <c r="A515" s="15"/>
      <c r="B515" s="14"/>
      <c r="C515" s="15"/>
      <c r="D515" s="14"/>
      <c r="E515" s="1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Height="1" spans="1:26">
      <c r="A516" s="15"/>
      <c r="B516" s="14"/>
      <c r="C516" s="15"/>
      <c r="D516" s="14"/>
      <c r="E516" s="1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Height="1" spans="1:26">
      <c r="A517" s="15"/>
      <c r="B517" s="14"/>
      <c r="C517" s="15"/>
      <c r="D517" s="14"/>
      <c r="E517" s="1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Height="1" spans="1:26">
      <c r="A518" s="15"/>
      <c r="B518" s="14"/>
      <c r="C518" s="15"/>
      <c r="D518" s="14"/>
      <c r="E518" s="1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Height="1" spans="1:26">
      <c r="A519" s="15"/>
      <c r="B519" s="14"/>
      <c r="C519" s="15"/>
      <c r="D519" s="14"/>
      <c r="E519" s="1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Height="1" spans="1:26">
      <c r="A520" s="15"/>
      <c r="B520" s="14"/>
      <c r="C520" s="15"/>
      <c r="D520" s="14"/>
      <c r="E520" s="1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Height="1" spans="1:26">
      <c r="A521" s="15"/>
      <c r="B521" s="14"/>
      <c r="C521" s="15"/>
      <c r="D521" s="14"/>
      <c r="E521" s="1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Height="1" spans="1:26">
      <c r="A522" s="15"/>
      <c r="B522" s="14"/>
      <c r="C522" s="15"/>
      <c r="D522" s="14"/>
      <c r="E522" s="1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Height="1" spans="1:26">
      <c r="A523" s="15"/>
      <c r="B523" s="14"/>
      <c r="C523" s="15"/>
      <c r="D523" s="14"/>
      <c r="E523" s="1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Height="1" spans="1:26">
      <c r="A524" s="15"/>
      <c r="B524" s="14"/>
      <c r="C524" s="15"/>
      <c r="D524" s="14"/>
      <c r="E524" s="1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Height="1" spans="1:26">
      <c r="A525" s="15"/>
      <c r="B525" s="14"/>
      <c r="C525" s="15"/>
      <c r="D525" s="14"/>
      <c r="E525" s="1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Height="1" spans="1:26">
      <c r="A526" s="15"/>
      <c r="B526" s="14"/>
      <c r="C526" s="15"/>
      <c r="D526" s="14"/>
      <c r="E526" s="1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Height="1" spans="1:26">
      <c r="A527" s="15"/>
      <c r="B527" s="14"/>
      <c r="C527" s="15"/>
      <c r="D527" s="14"/>
      <c r="E527" s="1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Height="1" spans="1:26">
      <c r="A528" s="15"/>
      <c r="B528" s="14"/>
      <c r="C528" s="15"/>
      <c r="D528" s="14"/>
      <c r="E528" s="1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Height="1" spans="1:26">
      <c r="A529" s="15"/>
      <c r="B529" s="14"/>
      <c r="C529" s="15"/>
      <c r="D529" s="14"/>
      <c r="E529" s="1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Height="1" spans="1:26">
      <c r="A530" s="15"/>
      <c r="B530" s="14"/>
      <c r="C530" s="15"/>
      <c r="D530" s="14"/>
      <c r="E530" s="1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Height="1" spans="1:26">
      <c r="A531" s="15"/>
      <c r="B531" s="14"/>
      <c r="C531" s="15"/>
      <c r="D531" s="14"/>
      <c r="E531" s="1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Height="1" spans="1:26">
      <c r="A532" s="15"/>
      <c r="B532" s="14"/>
      <c r="C532" s="15"/>
      <c r="D532" s="14"/>
      <c r="E532" s="1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Height="1" spans="1:26">
      <c r="A533" s="15"/>
      <c r="B533" s="14"/>
      <c r="C533" s="15"/>
      <c r="D533" s="14"/>
      <c r="E533" s="1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Height="1" spans="1:26">
      <c r="A534" s="15"/>
      <c r="B534" s="14"/>
      <c r="C534" s="15"/>
      <c r="D534" s="14"/>
      <c r="E534" s="1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Height="1" spans="1:26">
      <c r="A535" s="15"/>
      <c r="B535" s="14"/>
      <c r="C535" s="15"/>
      <c r="D535" s="14"/>
      <c r="E535" s="1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Height="1" spans="1:26">
      <c r="A536" s="15"/>
      <c r="B536" s="14"/>
      <c r="C536" s="15"/>
      <c r="D536" s="14"/>
      <c r="E536" s="1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Height="1" spans="1:26">
      <c r="A537" s="15"/>
      <c r="B537" s="14"/>
      <c r="C537" s="15"/>
      <c r="D537" s="14"/>
      <c r="E537" s="1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Height="1" spans="1:26">
      <c r="A538" s="15"/>
      <c r="B538" s="14"/>
      <c r="C538" s="15"/>
      <c r="D538" s="14"/>
      <c r="E538" s="1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Height="1" spans="1:26">
      <c r="A539" s="15"/>
      <c r="B539" s="14"/>
      <c r="C539" s="15"/>
      <c r="D539" s="14"/>
      <c r="E539" s="1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Height="1" spans="1:26">
      <c r="A540" s="15"/>
      <c r="B540" s="14"/>
      <c r="C540" s="15"/>
      <c r="D540" s="14"/>
      <c r="E540" s="1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Height="1" spans="1:26">
      <c r="A541" s="15"/>
      <c r="B541" s="14"/>
      <c r="C541" s="15"/>
      <c r="D541" s="14"/>
      <c r="E541" s="1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Height="1" spans="1:26">
      <c r="A542" s="15"/>
      <c r="B542" s="14"/>
      <c r="C542" s="15"/>
      <c r="D542" s="14"/>
      <c r="E542" s="1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Height="1" spans="1:26">
      <c r="A543" s="15"/>
      <c r="B543" s="14"/>
      <c r="C543" s="15"/>
      <c r="D543" s="14"/>
      <c r="E543" s="1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Height="1" spans="1:26">
      <c r="A544" s="15"/>
      <c r="B544" s="14"/>
      <c r="C544" s="15"/>
      <c r="D544" s="14"/>
      <c r="E544" s="1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Height="1" spans="1:26">
      <c r="A545" s="15"/>
      <c r="B545" s="14"/>
      <c r="C545" s="15"/>
      <c r="D545" s="14"/>
      <c r="E545" s="1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Height="1" spans="1:26">
      <c r="A546" s="15"/>
      <c r="B546" s="14"/>
      <c r="C546" s="15"/>
      <c r="D546" s="14"/>
      <c r="E546" s="1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Height="1" spans="1:26">
      <c r="A547" s="15"/>
      <c r="B547" s="14"/>
      <c r="C547" s="15"/>
      <c r="D547" s="14"/>
      <c r="E547" s="1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Height="1" spans="1:26">
      <c r="A548" s="15"/>
      <c r="B548" s="14"/>
      <c r="C548" s="15"/>
      <c r="D548" s="14"/>
      <c r="E548" s="1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Height="1" spans="1:26">
      <c r="A549" s="15"/>
      <c r="B549" s="14"/>
      <c r="C549" s="15"/>
      <c r="D549" s="14"/>
      <c r="E549" s="1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Height="1" spans="1:26">
      <c r="A550" s="15"/>
      <c r="B550" s="14"/>
      <c r="C550" s="15"/>
      <c r="D550" s="14"/>
      <c r="E550" s="1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Height="1" spans="1:26">
      <c r="A551" s="15"/>
      <c r="B551" s="14"/>
      <c r="C551" s="15"/>
      <c r="D551" s="14"/>
      <c r="E551" s="1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Height="1" spans="1:26">
      <c r="A552" s="15"/>
      <c r="B552" s="14"/>
      <c r="C552" s="15"/>
      <c r="D552" s="14"/>
      <c r="E552" s="1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Height="1" spans="1:26">
      <c r="A553" s="15"/>
      <c r="B553" s="14"/>
      <c r="C553" s="15"/>
      <c r="D553" s="14"/>
      <c r="E553" s="1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Height="1" spans="1:26">
      <c r="A554" s="15"/>
      <c r="B554" s="14"/>
      <c r="C554" s="15"/>
      <c r="D554" s="14"/>
      <c r="E554" s="1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Height="1" spans="1:26">
      <c r="A555" s="15"/>
      <c r="B555" s="14"/>
      <c r="C555" s="15"/>
      <c r="D555" s="14"/>
      <c r="E555" s="1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Height="1" spans="1:26">
      <c r="A556" s="15"/>
      <c r="B556" s="14"/>
      <c r="C556" s="15"/>
      <c r="D556" s="14"/>
      <c r="E556" s="1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Height="1" spans="1:26">
      <c r="A557" s="15"/>
      <c r="B557" s="14"/>
      <c r="C557" s="15"/>
      <c r="D557" s="14"/>
      <c r="E557" s="1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Height="1" spans="1:26">
      <c r="A558" s="15"/>
      <c r="B558" s="14"/>
      <c r="C558" s="15"/>
      <c r="D558" s="14"/>
      <c r="E558" s="1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Height="1" spans="1:26">
      <c r="A559" s="15"/>
      <c r="B559" s="14"/>
      <c r="C559" s="15"/>
      <c r="D559" s="14"/>
      <c r="E559" s="1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Height="1" spans="1:26">
      <c r="A560" s="15"/>
      <c r="B560" s="14"/>
      <c r="C560" s="15"/>
      <c r="D560" s="14"/>
      <c r="E560" s="1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Height="1" spans="1:26">
      <c r="A561" s="15"/>
      <c r="B561" s="14"/>
      <c r="C561" s="15"/>
      <c r="D561" s="14"/>
      <c r="E561" s="1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Height="1" spans="1:26">
      <c r="A562" s="15"/>
      <c r="B562" s="14"/>
      <c r="C562" s="15"/>
      <c r="D562" s="14"/>
      <c r="E562" s="1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Height="1" spans="1:26">
      <c r="A563" s="15"/>
      <c r="B563" s="14"/>
      <c r="C563" s="15"/>
      <c r="D563" s="14"/>
      <c r="E563" s="1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Height="1" spans="1:26">
      <c r="A564" s="15"/>
      <c r="B564" s="14"/>
      <c r="C564" s="15"/>
      <c r="D564" s="14"/>
      <c r="E564" s="1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Height="1" spans="1:26">
      <c r="A565" s="15"/>
      <c r="B565" s="14"/>
      <c r="C565" s="15"/>
      <c r="D565" s="14"/>
      <c r="E565" s="1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Height="1" spans="1:26">
      <c r="A566" s="15"/>
      <c r="B566" s="14"/>
      <c r="C566" s="15"/>
      <c r="D566" s="14"/>
      <c r="E566" s="1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Height="1" spans="1:26">
      <c r="A567" s="15"/>
      <c r="B567" s="14"/>
      <c r="C567" s="15"/>
      <c r="D567" s="14"/>
      <c r="E567" s="1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Height="1" spans="1:26">
      <c r="A568" s="15"/>
      <c r="B568" s="14"/>
      <c r="C568" s="15"/>
      <c r="D568" s="14"/>
      <c r="E568" s="1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Height="1" spans="1:26">
      <c r="A569" s="15"/>
      <c r="B569" s="14"/>
      <c r="C569" s="15"/>
      <c r="D569" s="14"/>
      <c r="E569" s="1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Height="1" spans="1:26">
      <c r="A570" s="15"/>
      <c r="B570" s="14"/>
      <c r="C570" s="15"/>
      <c r="D570" s="14"/>
      <c r="E570" s="1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Height="1" spans="1:26">
      <c r="A571" s="15"/>
      <c r="B571" s="14"/>
      <c r="C571" s="15"/>
      <c r="D571" s="14"/>
      <c r="E571" s="1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Height="1" spans="1:26">
      <c r="A572" s="15"/>
      <c r="B572" s="14"/>
      <c r="C572" s="15"/>
      <c r="D572" s="14"/>
      <c r="E572" s="1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Height="1" spans="1:26">
      <c r="A573" s="15"/>
      <c r="B573" s="14"/>
      <c r="C573" s="15"/>
      <c r="D573" s="14"/>
      <c r="E573" s="1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Height="1" spans="1:26">
      <c r="A574" s="15"/>
      <c r="B574" s="14"/>
      <c r="C574" s="15"/>
      <c r="D574" s="14"/>
      <c r="E574" s="1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Height="1" spans="1:26">
      <c r="A575" s="15"/>
      <c r="B575" s="14"/>
      <c r="C575" s="15"/>
      <c r="D575" s="14"/>
      <c r="E575" s="1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Height="1" spans="1:26">
      <c r="A576" s="15"/>
      <c r="B576" s="14"/>
      <c r="C576" s="15"/>
      <c r="D576" s="14"/>
      <c r="E576" s="1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Height="1" spans="1:26">
      <c r="A577" s="15"/>
      <c r="B577" s="14"/>
      <c r="C577" s="15"/>
      <c r="D577" s="14"/>
      <c r="E577" s="1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Height="1" spans="1:26">
      <c r="A578" s="15"/>
      <c r="B578" s="14"/>
      <c r="C578" s="15"/>
      <c r="D578" s="14"/>
      <c r="E578" s="1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Height="1" spans="1:26">
      <c r="A579" s="15"/>
      <c r="B579" s="14"/>
      <c r="C579" s="15"/>
      <c r="D579" s="14"/>
      <c r="E579" s="1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Height="1" spans="1:26">
      <c r="A580" s="15"/>
      <c r="B580" s="14"/>
      <c r="C580" s="15"/>
      <c r="D580" s="14"/>
      <c r="E580" s="1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Height="1" spans="1:26">
      <c r="A581" s="15"/>
      <c r="B581" s="14"/>
      <c r="C581" s="15"/>
      <c r="D581" s="14"/>
      <c r="E581" s="1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Height="1" spans="1:26">
      <c r="A582" s="15"/>
      <c r="B582" s="14"/>
      <c r="C582" s="15"/>
      <c r="D582" s="14"/>
      <c r="E582" s="1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Height="1" spans="1:26">
      <c r="A583" s="15"/>
      <c r="B583" s="14"/>
      <c r="C583" s="15"/>
      <c r="D583" s="14"/>
      <c r="E583" s="1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Height="1" spans="1:26">
      <c r="A584" s="15"/>
      <c r="B584" s="14"/>
      <c r="C584" s="15"/>
      <c r="D584" s="14"/>
      <c r="E584" s="1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Height="1" spans="1:26">
      <c r="A585" s="15"/>
      <c r="B585" s="14"/>
      <c r="C585" s="15"/>
      <c r="D585" s="14"/>
      <c r="E585" s="1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Height="1" spans="1:26">
      <c r="A586" s="15"/>
      <c r="B586" s="14"/>
      <c r="C586" s="15"/>
      <c r="D586" s="14"/>
      <c r="E586" s="1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Height="1" spans="1:26">
      <c r="A587" s="15"/>
      <c r="B587" s="14"/>
      <c r="C587" s="15"/>
      <c r="D587" s="14"/>
      <c r="E587" s="1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Height="1" spans="1:26">
      <c r="A588" s="15"/>
      <c r="B588" s="14"/>
      <c r="C588" s="15"/>
      <c r="D588" s="14"/>
      <c r="E588" s="1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Height="1" spans="1:26">
      <c r="A589" s="15"/>
      <c r="B589" s="14"/>
      <c r="C589" s="15"/>
      <c r="D589" s="14"/>
      <c r="E589" s="1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Height="1" spans="1:26">
      <c r="A590" s="15"/>
      <c r="B590" s="14"/>
      <c r="C590" s="15"/>
      <c r="D590" s="14"/>
      <c r="E590" s="1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Height="1" spans="1:26">
      <c r="A591" s="15"/>
      <c r="B591" s="14"/>
      <c r="C591" s="15"/>
      <c r="D591" s="14"/>
      <c r="E591" s="1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Height="1" spans="1:26">
      <c r="A592" s="15"/>
      <c r="B592" s="14"/>
      <c r="C592" s="15"/>
      <c r="D592" s="14"/>
      <c r="E592" s="1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Height="1" spans="1:26">
      <c r="A593" s="15"/>
      <c r="B593" s="14"/>
      <c r="C593" s="15"/>
      <c r="D593" s="14"/>
      <c r="E593" s="1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Height="1" spans="1:26">
      <c r="A594" s="15"/>
      <c r="B594" s="14"/>
      <c r="C594" s="15"/>
      <c r="D594" s="14"/>
      <c r="E594" s="1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Height="1" spans="1:26">
      <c r="A595" s="15"/>
      <c r="B595" s="14"/>
      <c r="C595" s="15"/>
      <c r="D595" s="14"/>
      <c r="E595" s="1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Height="1" spans="1:26">
      <c r="A596" s="15"/>
      <c r="B596" s="14"/>
      <c r="C596" s="15"/>
      <c r="D596" s="14"/>
      <c r="E596" s="1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Height="1" spans="1:26">
      <c r="A597" s="15"/>
      <c r="B597" s="14"/>
      <c r="C597" s="15"/>
      <c r="D597" s="14"/>
      <c r="E597" s="1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Height="1" spans="1:26">
      <c r="A598" s="15"/>
      <c r="B598" s="14"/>
      <c r="C598" s="15"/>
      <c r="D598" s="14"/>
      <c r="E598" s="1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Height="1" spans="1:26">
      <c r="A599" s="15"/>
      <c r="B599" s="14"/>
      <c r="C599" s="15"/>
      <c r="D599" s="14"/>
      <c r="E599" s="1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Height="1" spans="1:26">
      <c r="A600" s="15"/>
      <c r="B600" s="14"/>
      <c r="C600" s="15"/>
      <c r="D600" s="14"/>
      <c r="E600" s="1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Height="1" spans="1:26">
      <c r="A601" s="15"/>
      <c r="B601" s="14"/>
      <c r="C601" s="15"/>
      <c r="D601" s="14"/>
      <c r="E601" s="1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Height="1" spans="1:26">
      <c r="A602" s="15"/>
      <c r="B602" s="14"/>
      <c r="C602" s="15"/>
      <c r="D602" s="14"/>
      <c r="E602" s="1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Height="1" spans="1:26">
      <c r="A603" s="15"/>
      <c r="B603" s="14"/>
      <c r="C603" s="15"/>
      <c r="D603" s="14"/>
      <c r="E603" s="1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Height="1" spans="1:26">
      <c r="A604" s="15"/>
      <c r="B604" s="14"/>
      <c r="C604" s="15"/>
      <c r="D604" s="14"/>
      <c r="E604" s="1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Height="1" spans="1:26">
      <c r="A605" s="15"/>
      <c r="B605" s="14"/>
      <c r="C605" s="15"/>
      <c r="D605" s="14"/>
      <c r="E605" s="1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Height="1" spans="1:26">
      <c r="A606" s="15"/>
      <c r="B606" s="14"/>
      <c r="C606" s="15"/>
      <c r="D606" s="14"/>
      <c r="E606" s="1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Height="1" spans="1:26">
      <c r="A607" s="15"/>
      <c r="B607" s="14"/>
      <c r="C607" s="15"/>
      <c r="D607" s="14"/>
      <c r="E607" s="1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Height="1" spans="1:26">
      <c r="A608" s="15"/>
      <c r="B608" s="14"/>
      <c r="C608" s="15"/>
      <c r="D608" s="14"/>
      <c r="E608" s="1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Height="1" spans="1:26">
      <c r="A609" s="15"/>
      <c r="B609" s="14"/>
      <c r="C609" s="15"/>
      <c r="D609" s="14"/>
      <c r="E609" s="1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Height="1" spans="1:26">
      <c r="A610" s="15"/>
      <c r="B610" s="14"/>
      <c r="C610" s="15"/>
      <c r="D610" s="14"/>
      <c r="E610" s="1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Height="1" spans="1:26">
      <c r="A611" s="15"/>
      <c r="B611" s="14"/>
      <c r="C611" s="15"/>
      <c r="D611" s="14"/>
      <c r="E611" s="1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Height="1" spans="1:26">
      <c r="A612" s="15"/>
      <c r="B612" s="14"/>
      <c r="C612" s="15"/>
      <c r="D612" s="14"/>
      <c r="E612" s="1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Height="1" spans="1:26">
      <c r="A613" s="15"/>
      <c r="B613" s="14"/>
      <c r="C613" s="15"/>
      <c r="D613" s="14"/>
      <c r="E613" s="1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Height="1" spans="1:26">
      <c r="A614" s="15"/>
      <c r="B614" s="14"/>
      <c r="C614" s="15"/>
      <c r="D614" s="14"/>
      <c r="E614" s="1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Height="1" spans="1:26">
      <c r="A615" s="15"/>
      <c r="B615" s="14"/>
      <c r="C615" s="15"/>
      <c r="D615" s="14"/>
      <c r="E615" s="1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Height="1" spans="1:26">
      <c r="A616" s="15"/>
      <c r="B616" s="14"/>
      <c r="C616" s="15"/>
      <c r="D616" s="14"/>
      <c r="E616" s="1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Height="1" spans="1:26">
      <c r="A617" s="15"/>
      <c r="B617" s="14"/>
      <c r="C617" s="15"/>
      <c r="D617" s="14"/>
      <c r="E617" s="1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Height="1" spans="1:26">
      <c r="A618" s="15"/>
      <c r="B618" s="14"/>
      <c r="C618" s="15"/>
      <c r="D618" s="14"/>
      <c r="E618" s="1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Height="1" spans="1:26">
      <c r="A619" s="15"/>
      <c r="B619" s="14"/>
      <c r="C619" s="15"/>
      <c r="D619" s="14"/>
      <c r="E619" s="1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Height="1" spans="1:26">
      <c r="A620" s="15"/>
      <c r="B620" s="14"/>
      <c r="C620" s="15"/>
      <c r="D620" s="14"/>
      <c r="E620" s="1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Height="1" spans="1:26">
      <c r="A621" s="15"/>
      <c r="B621" s="14"/>
      <c r="C621" s="15"/>
      <c r="D621" s="14"/>
      <c r="E621" s="1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Height="1" spans="1:26">
      <c r="A622" s="15"/>
      <c r="B622" s="14"/>
      <c r="C622" s="15"/>
      <c r="D622" s="14"/>
      <c r="E622" s="1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Height="1" spans="1:26">
      <c r="A623" s="15"/>
      <c r="B623" s="14"/>
      <c r="C623" s="15"/>
      <c r="D623" s="14"/>
      <c r="E623" s="1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Height="1" spans="1:26">
      <c r="A624" s="15"/>
      <c r="B624" s="14"/>
      <c r="C624" s="15"/>
      <c r="D624" s="14"/>
      <c r="E624" s="1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Height="1" spans="1:26">
      <c r="A625" s="15"/>
      <c r="B625" s="14"/>
      <c r="C625" s="15"/>
      <c r="D625" s="14"/>
      <c r="E625" s="1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Height="1" spans="1:26">
      <c r="A626" s="15"/>
      <c r="B626" s="14"/>
      <c r="C626" s="15"/>
      <c r="D626" s="14"/>
      <c r="E626" s="1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Height="1" spans="1:26">
      <c r="A627" s="15"/>
      <c r="B627" s="14"/>
      <c r="C627" s="15"/>
      <c r="D627" s="14"/>
      <c r="E627" s="1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Height="1" spans="1:26">
      <c r="A628" s="15"/>
      <c r="B628" s="14"/>
      <c r="C628" s="15"/>
      <c r="D628" s="14"/>
      <c r="E628" s="1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Height="1" spans="1:26">
      <c r="A629" s="15"/>
      <c r="B629" s="14"/>
      <c r="C629" s="15"/>
      <c r="D629" s="14"/>
      <c r="E629" s="1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Height="1" spans="1:26">
      <c r="A630" s="15"/>
      <c r="B630" s="14"/>
      <c r="C630" s="15"/>
      <c r="D630" s="14"/>
      <c r="E630" s="1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Height="1" spans="1:26">
      <c r="A631" s="15"/>
      <c r="B631" s="14"/>
      <c r="C631" s="15"/>
      <c r="D631" s="14"/>
      <c r="E631" s="1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Height="1" spans="1:26">
      <c r="A632" s="15"/>
      <c r="B632" s="14"/>
      <c r="C632" s="15"/>
      <c r="D632" s="14"/>
      <c r="E632" s="1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Height="1" spans="1:26">
      <c r="A633" s="15"/>
      <c r="B633" s="14"/>
      <c r="C633" s="15"/>
      <c r="D633" s="14"/>
      <c r="E633" s="1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Height="1" spans="1:26">
      <c r="A634" s="15"/>
      <c r="B634" s="14"/>
      <c r="C634" s="15"/>
      <c r="D634" s="14"/>
      <c r="E634" s="1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Height="1" spans="1:26">
      <c r="A635" s="15"/>
      <c r="B635" s="14"/>
      <c r="C635" s="15"/>
      <c r="D635" s="14"/>
      <c r="E635" s="1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Height="1" spans="1:26">
      <c r="A636" s="15"/>
      <c r="B636" s="14"/>
      <c r="C636" s="15"/>
      <c r="D636" s="14"/>
      <c r="E636" s="1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Height="1" spans="1:26">
      <c r="A637" s="15"/>
      <c r="B637" s="14"/>
      <c r="C637" s="15"/>
      <c r="D637" s="14"/>
      <c r="E637" s="1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Height="1" spans="1:26">
      <c r="A638" s="15"/>
      <c r="B638" s="14"/>
      <c r="C638" s="15"/>
      <c r="D638" s="14"/>
      <c r="E638" s="1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Height="1" spans="1:26">
      <c r="A639" s="15"/>
      <c r="B639" s="14"/>
      <c r="C639" s="15"/>
      <c r="D639" s="14"/>
      <c r="E639" s="1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Height="1" spans="1:26">
      <c r="A640" s="15"/>
      <c r="B640" s="14"/>
      <c r="C640" s="15"/>
      <c r="D640" s="14"/>
      <c r="E640" s="1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Height="1" spans="1:26">
      <c r="A641" s="15"/>
      <c r="B641" s="14"/>
      <c r="C641" s="15"/>
      <c r="D641" s="14"/>
      <c r="E641" s="1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Height="1" spans="1:26">
      <c r="A642" s="15"/>
      <c r="B642" s="14"/>
      <c r="C642" s="15"/>
      <c r="D642" s="14"/>
      <c r="E642" s="1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Height="1" spans="1:26">
      <c r="A643" s="15"/>
      <c r="B643" s="14"/>
      <c r="C643" s="15"/>
      <c r="D643" s="14"/>
      <c r="E643" s="1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Height="1" spans="1:26">
      <c r="A644" s="15"/>
      <c r="B644" s="14"/>
      <c r="C644" s="15"/>
      <c r="D644" s="14"/>
      <c r="E644" s="1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Height="1" spans="1:26">
      <c r="A645" s="15"/>
      <c r="B645" s="14"/>
      <c r="C645" s="15"/>
      <c r="D645" s="14"/>
      <c r="E645" s="1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Height="1" spans="1:26">
      <c r="A646" s="15"/>
      <c r="B646" s="14"/>
      <c r="C646" s="15"/>
      <c r="D646" s="14"/>
      <c r="E646" s="1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Height="1" spans="1:26">
      <c r="A647" s="15"/>
      <c r="B647" s="14"/>
      <c r="C647" s="15"/>
      <c r="D647" s="14"/>
      <c r="E647" s="1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Height="1" spans="1:26">
      <c r="A648" s="15"/>
      <c r="B648" s="14"/>
      <c r="C648" s="15"/>
      <c r="D648" s="14"/>
      <c r="E648" s="1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Height="1" spans="1:26">
      <c r="A649" s="15"/>
      <c r="B649" s="14"/>
      <c r="C649" s="15"/>
      <c r="D649" s="14"/>
      <c r="E649" s="1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Height="1" spans="1:26">
      <c r="A650" s="15"/>
      <c r="B650" s="14"/>
      <c r="C650" s="15"/>
      <c r="D650" s="14"/>
      <c r="E650" s="1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Height="1" spans="1:26">
      <c r="A651" s="15"/>
      <c r="B651" s="14"/>
      <c r="C651" s="15"/>
      <c r="D651" s="14"/>
      <c r="E651" s="1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Height="1" spans="1:26">
      <c r="A652" s="15"/>
      <c r="B652" s="14"/>
      <c r="C652" s="15"/>
      <c r="D652" s="14"/>
      <c r="E652" s="1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Height="1" spans="1:26">
      <c r="A653" s="15"/>
      <c r="B653" s="14"/>
      <c r="C653" s="15"/>
      <c r="D653" s="14"/>
      <c r="E653" s="1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Height="1" spans="1:26">
      <c r="A654" s="15"/>
      <c r="B654" s="14"/>
      <c r="C654" s="15"/>
      <c r="D654" s="14"/>
      <c r="E654" s="1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Height="1" spans="1:26">
      <c r="A655" s="15"/>
      <c r="B655" s="14"/>
      <c r="C655" s="15"/>
      <c r="D655" s="14"/>
      <c r="E655" s="1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Height="1" spans="1:26">
      <c r="A656" s="15"/>
      <c r="B656" s="14"/>
      <c r="C656" s="15"/>
      <c r="D656" s="14"/>
      <c r="E656" s="1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Height="1" spans="1:26">
      <c r="A657" s="15"/>
      <c r="B657" s="14"/>
      <c r="C657" s="15"/>
      <c r="D657" s="14"/>
      <c r="E657" s="1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Height="1" spans="1:26">
      <c r="A658" s="15"/>
      <c r="B658" s="14"/>
      <c r="C658" s="15"/>
      <c r="D658" s="14"/>
      <c r="E658" s="1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Height="1" spans="1:26">
      <c r="A659" s="15"/>
      <c r="B659" s="14"/>
      <c r="C659" s="15"/>
      <c r="D659" s="14"/>
      <c r="E659" s="1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Height="1" spans="1:26">
      <c r="A660" s="15"/>
      <c r="B660" s="14"/>
      <c r="C660" s="15"/>
      <c r="D660" s="14"/>
      <c r="E660" s="1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Height="1" spans="1:26">
      <c r="A661" s="15"/>
      <c r="B661" s="14"/>
      <c r="C661" s="15"/>
      <c r="D661" s="14"/>
      <c r="E661" s="1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Height="1" spans="1:26">
      <c r="A662" s="15"/>
      <c r="B662" s="14"/>
      <c r="C662" s="15"/>
      <c r="D662" s="14"/>
      <c r="E662" s="1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Height="1" spans="1:26">
      <c r="A663" s="15"/>
      <c r="B663" s="14"/>
      <c r="C663" s="15"/>
      <c r="D663" s="14"/>
      <c r="E663" s="1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Height="1" spans="1:26">
      <c r="A664" s="15"/>
      <c r="B664" s="14"/>
      <c r="C664" s="15"/>
      <c r="D664" s="14"/>
      <c r="E664" s="1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Height="1" spans="1:26">
      <c r="A665" s="15"/>
      <c r="B665" s="14"/>
      <c r="C665" s="15"/>
      <c r="D665" s="14"/>
      <c r="E665" s="1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Height="1" spans="1:26">
      <c r="A666" s="15"/>
      <c r="B666" s="14"/>
      <c r="C666" s="15"/>
      <c r="D666" s="14"/>
      <c r="E666" s="1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Height="1" spans="1:26">
      <c r="A667" s="15"/>
      <c r="B667" s="14"/>
      <c r="C667" s="15"/>
      <c r="D667" s="14"/>
      <c r="E667" s="1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Height="1" spans="1:26">
      <c r="A668" s="15"/>
      <c r="B668" s="14"/>
      <c r="C668" s="15"/>
      <c r="D668" s="14"/>
      <c r="E668" s="1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Height="1" spans="1:26">
      <c r="A669" s="15"/>
      <c r="B669" s="14"/>
      <c r="C669" s="15"/>
      <c r="D669" s="14"/>
      <c r="E669" s="1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Height="1" spans="1:26">
      <c r="A670" s="15"/>
      <c r="B670" s="14"/>
      <c r="C670" s="15"/>
      <c r="D670" s="14"/>
      <c r="E670" s="1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Height="1" spans="1:26">
      <c r="A671" s="15"/>
      <c r="B671" s="14"/>
      <c r="C671" s="15"/>
      <c r="D671" s="14"/>
      <c r="E671" s="1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Height="1" spans="1:26">
      <c r="A672" s="15"/>
      <c r="B672" s="14"/>
      <c r="C672" s="15"/>
      <c r="D672" s="14"/>
      <c r="E672" s="1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Height="1" spans="1:26">
      <c r="A673" s="15"/>
      <c r="B673" s="14"/>
      <c r="C673" s="15"/>
      <c r="D673" s="14"/>
      <c r="E673" s="1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Height="1" spans="1:26">
      <c r="A674" s="15"/>
      <c r="B674" s="14"/>
      <c r="C674" s="15"/>
      <c r="D674" s="14"/>
      <c r="E674" s="1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Height="1" spans="1:26">
      <c r="A675" s="15"/>
      <c r="B675" s="14"/>
      <c r="C675" s="15"/>
      <c r="D675" s="14"/>
      <c r="E675" s="1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Height="1" spans="1:26">
      <c r="A676" s="15"/>
      <c r="B676" s="14"/>
      <c r="C676" s="15"/>
      <c r="D676" s="14"/>
      <c r="E676" s="1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Height="1" spans="1:26">
      <c r="A677" s="15"/>
      <c r="B677" s="14"/>
      <c r="C677" s="15"/>
      <c r="D677" s="14"/>
      <c r="E677" s="1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Height="1" spans="1:26">
      <c r="A678" s="15"/>
      <c r="B678" s="14"/>
      <c r="C678" s="15"/>
      <c r="D678" s="14"/>
      <c r="E678" s="1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Height="1" spans="1:26">
      <c r="A679" s="15"/>
      <c r="B679" s="14"/>
      <c r="C679" s="15"/>
      <c r="D679" s="14"/>
      <c r="E679" s="1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Height="1" spans="1:26">
      <c r="A680" s="15"/>
      <c r="B680" s="14"/>
      <c r="C680" s="15"/>
      <c r="D680" s="14"/>
      <c r="E680" s="1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Height="1" spans="1:26">
      <c r="A681" s="15"/>
      <c r="B681" s="14"/>
      <c r="C681" s="15"/>
      <c r="D681" s="14"/>
      <c r="E681" s="1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Height="1" spans="1:26">
      <c r="A682" s="15"/>
      <c r="B682" s="14"/>
      <c r="C682" s="15"/>
      <c r="D682" s="14"/>
      <c r="E682" s="1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Height="1" spans="1:26">
      <c r="A683" s="15"/>
      <c r="B683" s="14"/>
      <c r="C683" s="15"/>
      <c r="D683" s="14"/>
      <c r="E683" s="1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Height="1" spans="1:26">
      <c r="A684" s="15"/>
      <c r="B684" s="14"/>
      <c r="C684" s="15"/>
      <c r="D684" s="14"/>
      <c r="E684" s="1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Height="1" spans="1:26">
      <c r="A685" s="15"/>
      <c r="B685" s="14"/>
      <c r="C685" s="15"/>
      <c r="D685" s="14"/>
      <c r="E685" s="1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Height="1" spans="1:26">
      <c r="A686" s="15"/>
      <c r="B686" s="14"/>
      <c r="C686" s="15"/>
      <c r="D686" s="14"/>
      <c r="E686" s="1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Height="1" spans="1:26">
      <c r="A687" s="15"/>
      <c r="B687" s="14"/>
      <c r="C687" s="15"/>
      <c r="D687" s="14"/>
      <c r="E687" s="1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Height="1" spans="1:26">
      <c r="A688" s="15"/>
      <c r="B688" s="14"/>
      <c r="C688" s="15"/>
      <c r="D688" s="14"/>
      <c r="E688" s="1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Height="1" spans="1:26">
      <c r="A689" s="15"/>
      <c r="B689" s="14"/>
      <c r="C689" s="15"/>
      <c r="D689" s="14"/>
      <c r="E689" s="1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Height="1" spans="1:26">
      <c r="A690" s="15"/>
      <c r="B690" s="14"/>
      <c r="C690" s="15"/>
      <c r="D690" s="14"/>
      <c r="E690" s="1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Height="1" spans="1:26">
      <c r="A691" s="15"/>
      <c r="B691" s="14"/>
      <c r="C691" s="15"/>
      <c r="D691" s="14"/>
      <c r="E691" s="1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Height="1" spans="1:26">
      <c r="A692" s="15"/>
      <c r="B692" s="14"/>
      <c r="C692" s="15"/>
      <c r="D692" s="14"/>
      <c r="E692" s="1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Height="1" spans="1:26">
      <c r="A693" s="15"/>
      <c r="B693" s="14"/>
      <c r="C693" s="15"/>
      <c r="D693" s="14"/>
      <c r="E693" s="1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Height="1" spans="1:26">
      <c r="A694" s="15"/>
      <c r="B694" s="14"/>
      <c r="C694" s="15"/>
      <c r="D694" s="14"/>
      <c r="E694" s="1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Height="1" spans="1:26">
      <c r="A695" s="15"/>
      <c r="B695" s="14"/>
      <c r="C695" s="15"/>
      <c r="D695" s="14"/>
      <c r="E695" s="1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Height="1" spans="1:26">
      <c r="A696" s="15"/>
      <c r="B696" s="14"/>
      <c r="C696" s="15"/>
      <c r="D696" s="14"/>
      <c r="E696" s="1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Height="1" spans="1:26">
      <c r="A697" s="15"/>
      <c r="B697" s="14"/>
      <c r="C697" s="15"/>
      <c r="D697" s="14"/>
      <c r="E697" s="1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Height="1" spans="1:26">
      <c r="A698" s="15"/>
      <c r="B698" s="14"/>
      <c r="C698" s="15"/>
      <c r="D698" s="14"/>
      <c r="E698" s="1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Height="1" spans="1:26">
      <c r="A699" s="15"/>
      <c r="B699" s="14"/>
      <c r="C699" s="15"/>
      <c r="D699" s="14"/>
      <c r="E699" s="1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Height="1" spans="1:26">
      <c r="A700" s="15"/>
      <c r="B700" s="14"/>
      <c r="C700" s="15"/>
      <c r="D700" s="14"/>
      <c r="E700" s="1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Height="1" spans="1:26">
      <c r="A701" s="15"/>
      <c r="B701" s="14"/>
      <c r="C701" s="15"/>
      <c r="D701" s="14"/>
      <c r="E701" s="1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Height="1" spans="1:26">
      <c r="A702" s="15"/>
      <c r="B702" s="14"/>
      <c r="C702" s="15"/>
      <c r="D702" s="14"/>
      <c r="E702" s="1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Height="1" spans="1:26">
      <c r="A703" s="15"/>
      <c r="B703" s="14"/>
      <c r="C703" s="15"/>
      <c r="D703" s="14"/>
      <c r="E703" s="1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Height="1" spans="1:26">
      <c r="A704" s="15"/>
      <c r="B704" s="14"/>
      <c r="C704" s="15"/>
      <c r="D704" s="14"/>
      <c r="E704" s="1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Height="1" spans="1:26">
      <c r="A705" s="15"/>
      <c r="B705" s="14"/>
      <c r="C705" s="15"/>
      <c r="D705" s="14"/>
      <c r="E705" s="1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Height="1" spans="1:26">
      <c r="A706" s="15"/>
      <c r="B706" s="14"/>
      <c r="C706" s="15"/>
      <c r="D706" s="14"/>
      <c r="E706" s="1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Height="1" spans="1:26">
      <c r="A707" s="15"/>
      <c r="B707" s="14"/>
      <c r="C707" s="15"/>
      <c r="D707" s="14"/>
      <c r="E707" s="1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Height="1" spans="1:26">
      <c r="A708" s="15"/>
      <c r="B708" s="14"/>
      <c r="C708" s="15"/>
      <c r="D708" s="14"/>
      <c r="E708" s="1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Height="1" spans="1:26">
      <c r="A709" s="15"/>
      <c r="B709" s="14"/>
      <c r="C709" s="15"/>
      <c r="D709" s="14"/>
      <c r="E709" s="1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Height="1" spans="1:26">
      <c r="A710" s="15"/>
      <c r="B710" s="14"/>
      <c r="C710" s="15"/>
      <c r="D710" s="14"/>
      <c r="E710" s="1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Height="1" spans="1:26">
      <c r="A711" s="15"/>
      <c r="B711" s="14"/>
      <c r="C711" s="15"/>
      <c r="D711" s="14"/>
      <c r="E711" s="1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Height="1" spans="1:26">
      <c r="A712" s="15"/>
      <c r="B712" s="14"/>
      <c r="C712" s="15"/>
      <c r="D712" s="14"/>
      <c r="E712" s="1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Height="1" spans="1:26">
      <c r="A713" s="15"/>
      <c r="B713" s="14"/>
      <c r="C713" s="15"/>
      <c r="D713" s="14"/>
      <c r="E713" s="1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Height="1" spans="1:26">
      <c r="A714" s="15"/>
      <c r="B714" s="14"/>
      <c r="C714" s="15"/>
      <c r="D714" s="14"/>
      <c r="E714" s="1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Height="1" spans="1:26">
      <c r="A715" s="15"/>
      <c r="B715" s="14"/>
      <c r="C715" s="15"/>
      <c r="D715" s="14"/>
      <c r="E715" s="1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Height="1" spans="1:26">
      <c r="A716" s="15"/>
      <c r="B716" s="14"/>
      <c r="C716" s="15"/>
      <c r="D716" s="14"/>
      <c r="E716" s="1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Height="1" spans="1:26">
      <c r="A717" s="15"/>
      <c r="B717" s="14"/>
      <c r="C717" s="15"/>
      <c r="D717" s="14"/>
      <c r="E717" s="1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Height="1" spans="1:26">
      <c r="A718" s="15"/>
      <c r="B718" s="14"/>
      <c r="C718" s="15"/>
      <c r="D718" s="14"/>
      <c r="E718" s="1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Height="1" spans="1:26">
      <c r="A719" s="15"/>
      <c r="B719" s="14"/>
      <c r="C719" s="15"/>
      <c r="D719" s="14"/>
      <c r="E719" s="1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Height="1" spans="1:26">
      <c r="A720" s="15"/>
      <c r="B720" s="14"/>
      <c r="C720" s="15"/>
      <c r="D720" s="14"/>
      <c r="E720" s="1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Height="1" spans="1:26">
      <c r="A721" s="15"/>
      <c r="B721" s="14"/>
      <c r="C721" s="15"/>
      <c r="D721" s="14"/>
      <c r="E721" s="1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Height="1" spans="1:26">
      <c r="A722" s="15"/>
      <c r="B722" s="14"/>
      <c r="C722" s="15"/>
      <c r="D722" s="14"/>
      <c r="E722" s="1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Height="1" spans="1:26">
      <c r="A723" s="15"/>
      <c r="B723" s="14"/>
      <c r="C723" s="15"/>
      <c r="D723" s="14"/>
      <c r="E723" s="1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Height="1" spans="1:26">
      <c r="A724" s="15"/>
      <c r="B724" s="14"/>
      <c r="C724" s="15"/>
      <c r="D724" s="14"/>
      <c r="E724" s="1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Height="1" spans="1:26">
      <c r="A725" s="15"/>
      <c r="B725" s="14"/>
      <c r="C725" s="15"/>
      <c r="D725" s="14"/>
      <c r="E725" s="1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Height="1" spans="1:26">
      <c r="A726" s="15"/>
      <c r="B726" s="14"/>
      <c r="C726" s="15"/>
      <c r="D726" s="14"/>
      <c r="E726" s="1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Height="1" spans="1:26">
      <c r="A727" s="15"/>
      <c r="B727" s="14"/>
      <c r="C727" s="15"/>
      <c r="D727" s="14"/>
      <c r="E727" s="1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Height="1" spans="1:26">
      <c r="A728" s="15"/>
      <c r="B728" s="14"/>
      <c r="C728" s="15"/>
      <c r="D728" s="14"/>
      <c r="E728" s="1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Height="1" spans="1:26">
      <c r="A729" s="15"/>
      <c r="B729" s="14"/>
      <c r="C729" s="15"/>
      <c r="D729" s="14"/>
      <c r="E729" s="1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Height="1" spans="1:26">
      <c r="A730" s="15"/>
      <c r="B730" s="14"/>
      <c r="C730" s="15"/>
      <c r="D730" s="14"/>
      <c r="E730" s="1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Height="1" spans="1:26">
      <c r="A731" s="15"/>
      <c r="B731" s="14"/>
      <c r="C731" s="15"/>
      <c r="D731" s="14"/>
      <c r="E731" s="1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Height="1" spans="1:26">
      <c r="A732" s="15"/>
      <c r="B732" s="14"/>
      <c r="C732" s="15"/>
      <c r="D732" s="14"/>
      <c r="E732" s="1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Height="1" spans="1:26">
      <c r="A733" s="15"/>
      <c r="B733" s="14"/>
      <c r="C733" s="15"/>
      <c r="D733" s="14"/>
      <c r="E733" s="1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Height="1" spans="1:26">
      <c r="A734" s="15"/>
      <c r="B734" s="14"/>
      <c r="C734" s="15"/>
      <c r="D734" s="14"/>
      <c r="E734" s="1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Height="1" spans="1:26">
      <c r="A735" s="15"/>
      <c r="B735" s="14"/>
      <c r="C735" s="15"/>
      <c r="D735" s="14"/>
      <c r="E735" s="1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Height="1" spans="1:26">
      <c r="A736" s="15"/>
      <c r="B736" s="14"/>
      <c r="C736" s="15"/>
      <c r="D736" s="14"/>
      <c r="E736" s="1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Height="1" spans="1:26">
      <c r="A737" s="15"/>
      <c r="B737" s="14"/>
      <c r="C737" s="15"/>
      <c r="D737" s="14"/>
      <c r="E737" s="1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Height="1" spans="1:26">
      <c r="A738" s="15"/>
      <c r="B738" s="14"/>
      <c r="C738" s="15"/>
      <c r="D738" s="14"/>
      <c r="E738" s="1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Height="1" spans="1:26">
      <c r="A739" s="15"/>
      <c r="B739" s="14"/>
      <c r="C739" s="15"/>
      <c r="D739" s="14"/>
      <c r="E739" s="1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Height="1" spans="1:26">
      <c r="A740" s="15"/>
      <c r="B740" s="14"/>
      <c r="C740" s="15"/>
      <c r="D740" s="14"/>
      <c r="E740" s="1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Height="1" spans="1:26">
      <c r="A741" s="15"/>
      <c r="B741" s="14"/>
      <c r="C741" s="15"/>
      <c r="D741" s="14"/>
      <c r="E741" s="1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Height="1" spans="1:26">
      <c r="A742" s="15"/>
      <c r="B742" s="14"/>
      <c r="C742" s="15"/>
      <c r="D742" s="14"/>
      <c r="E742" s="1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Height="1" spans="1:26">
      <c r="A743" s="15"/>
      <c r="B743" s="14"/>
      <c r="C743" s="15"/>
      <c r="D743" s="14"/>
      <c r="E743" s="1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Height="1" spans="1:26">
      <c r="A744" s="15"/>
      <c r="B744" s="14"/>
      <c r="C744" s="15"/>
      <c r="D744" s="14"/>
      <c r="E744" s="1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Height="1" spans="1:26">
      <c r="A745" s="15"/>
      <c r="B745" s="14"/>
      <c r="C745" s="15"/>
      <c r="D745" s="14"/>
      <c r="E745" s="1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Height="1" spans="1:26">
      <c r="A746" s="15"/>
      <c r="B746" s="14"/>
      <c r="C746" s="15"/>
      <c r="D746" s="14"/>
      <c r="E746" s="1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Height="1" spans="1:26">
      <c r="A747" s="15"/>
      <c r="B747" s="14"/>
      <c r="C747" s="15"/>
      <c r="D747" s="14"/>
      <c r="E747" s="1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Height="1" spans="1:26">
      <c r="A748" s="15"/>
      <c r="B748" s="14"/>
      <c r="C748" s="15"/>
      <c r="D748" s="14"/>
      <c r="E748" s="1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Height="1" spans="1:26">
      <c r="A749" s="15"/>
      <c r="B749" s="14"/>
      <c r="C749" s="15"/>
      <c r="D749" s="14"/>
      <c r="E749" s="1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Height="1" spans="1:26">
      <c r="A750" s="15"/>
      <c r="B750" s="14"/>
      <c r="C750" s="15"/>
      <c r="D750" s="14"/>
      <c r="E750" s="1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Height="1" spans="1:26">
      <c r="A751" s="15"/>
      <c r="B751" s="14"/>
      <c r="C751" s="15"/>
      <c r="D751" s="14"/>
      <c r="E751" s="1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Height="1" spans="1:26">
      <c r="A752" s="15"/>
      <c r="B752" s="14"/>
      <c r="C752" s="15"/>
      <c r="D752" s="14"/>
      <c r="E752" s="1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Height="1" spans="1:26">
      <c r="A753" s="15"/>
      <c r="B753" s="14"/>
      <c r="C753" s="15"/>
      <c r="D753" s="14"/>
      <c r="E753" s="1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Height="1" spans="1:26">
      <c r="A754" s="15"/>
      <c r="B754" s="14"/>
      <c r="C754" s="15"/>
      <c r="D754" s="14"/>
      <c r="E754" s="1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Height="1" spans="1:26">
      <c r="A755" s="15"/>
      <c r="B755" s="14"/>
      <c r="C755" s="15"/>
      <c r="D755" s="14"/>
      <c r="E755" s="1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Height="1" spans="1:26">
      <c r="A756" s="15"/>
      <c r="B756" s="14"/>
      <c r="C756" s="15"/>
      <c r="D756" s="14"/>
      <c r="E756" s="1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Height="1" spans="1:26">
      <c r="A757" s="15"/>
      <c r="B757" s="14"/>
      <c r="C757" s="15"/>
      <c r="D757" s="14"/>
      <c r="E757" s="1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Height="1" spans="1:26">
      <c r="A758" s="15"/>
      <c r="B758" s="14"/>
      <c r="C758" s="15"/>
      <c r="D758" s="14"/>
      <c r="E758" s="1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Height="1" spans="1:26">
      <c r="A759" s="15"/>
      <c r="B759" s="14"/>
      <c r="C759" s="15"/>
      <c r="D759" s="14"/>
      <c r="E759" s="1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Height="1" spans="1:26">
      <c r="A760" s="15"/>
      <c r="B760" s="14"/>
      <c r="C760" s="15"/>
      <c r="D760" s="14"/>
      <c r="E760" s="1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Height="1" spans="1:26">
      <c r="A761" s="15"/>
      <c r="B761" s="14"/>
      <c r="C761" s="15"/>
      <c r="D761" s="14"/>
      <c r="E761" s="1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Height="1" spans="1:26">
      <c r="A762" s="15"/>
      <c r="B762" s="14"/>
      <c r="C762" s="15"/>
      <c r="D762" s="14"/>
      <c r="E762" s="1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Height="1" spans="1:26">
      <c r="A763" s="15"/>
      <c r="B763" s="14"/>
      <c r="C763" s="15"/>
      <c r="D763" s="14"/>
      <c r="E763" s="1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Height="1" spans="1:26">
      <c r="A764" s="15"/>
      <c r="B764" s="14"/>
      <c r="C764" s="15"/>
      <c r="D764" s="14"/>
      <c r="E764" s="1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Height="1" spans="1:26">
      <c r="A765" s="15"/>
      <c r="B765" s="14"/>
      <c r="C765" s="15"/>
      <c r="D765" s="14"/>
      <c r="E765" s="1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Height="1" spans="1:26">
      <c r="A766" s="15"/>
      <c r="B766" s="14"/>
      <c r="C766" s="15"/>
      <c r="D766" s="14"/>
      <c r="E766" s="1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Height="1" spans="1:26">
      <c r="A767" s="15"/>
      <c r="B767" s="14"/>
      <c r="C767" s="15"/>
      <c r="D767" s="14"/>
      <c r="E767" s="1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Height="1" spans="1:26">
      <c r="A768" s="15"/>
      <c r="B768" s="14"/>
      <c r="C768" s="15"/>
      <c r="D768" s="14"/>
      <c r="E768" s="1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Height="1" spans="1:26">
      <c r="A769" s="15"/>
      <c r="B769" s="14"/>
      <c r="C769" s="15"/>
      <c r="D769" s="14"/>
      <c r="E769" s="1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Height="1" spans="1:26">
      <c r="A770" s="15"/>
      <c r="B770" s="14"/>
      <c r="C770" s="15"/>
      <c r="D770" s="14"/>
      <c r="E770" s="1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Height="1" spans="1:26">
      <c r="A771" s="15"/>
      <c r="B771" s="14"/>
      <c r="C771" s="15"/>
      <c r="D771" s="14"/>
      <c r="E771" s="1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Height="1" spans="1:26">
      <c r="A772" s="15"/>
      <c r="B772" s="14"/>
      <c r="C772" s="15"/>
      <c r="D772" s="14"/>
      <c r="E772" s="1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Height="1" spans="1:26">
      <c r="A773" s="15"/>
      <c r="B773" s="14"/>
      <c r="C773" s="15"/>
      <c r="D773" s="14"/>
      <c r="E773" s="1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Height="1" spans="1:26">
      <c r="A774" s="15"/>
      <c r="B774" s="14"/>
      <c r="C774" s="15"/>
      <c r="D774" s="14"/>
      <c r="E774" s="1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Height="1" spans="1:26">
      <c r="A775" s="15"/>
      <c r="B775" s="14"/>
      <c r="C775" s="15"/>
      <c r="D775" s="14"/>
      <c r="E775" s="1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Height="1" spans="1:26">
      <c r="A776" s="15"/>
      <c r="B776" s="14"/>
      <c r="C776" s="15"/>
      <c r="D776" s="14"/>
      <c r="E776" s="1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Height="1" spans="1:26">
      <c r="A777" s="15"/>
      <c r="B777" s="14"/>
      <c r="C777" s="15"/>
      <c r="D777" s="14"/>
      <c r="E777" s="1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Height="1" spans="1:26">
      <c r="A778" s="15"/>
      <c r="B778" s="14"/>
      <c r="C778" s="15"/>
      <c r="D778" s="14"/>
      <c r="E778" s="1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Height="1" spans="1:26">
      <c r="A779" s="15"/>
      <c r="B779" s="14"/>
      <c r="C779" s="15"/>
      <c r="D779" s="14"/>
      <c r="E779" s="1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Height="1" spans="1:26">
      <c r="A780" s="15"/>
      <c r="B780" s="14"/>
      <c r="C780" s="15"/>
      <c r="D780" s="14"/>
      <c r="E780" s="1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Height="1" spans="1:26">
      <c r="A781" s="15"/>
      <c r="B781" s="14"/>
      <c r="C781" s="15"/>
      <c r="D781" s="14"/>
      <c r="E781" s="1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Height="1" spans="1:26">
      <c r="A782" s="15"/>
      <c r="B782" s="14"/>
      <c r="C782" s="15"/>
      <c r="D782" s="14"/>
      <c r="E782" s="1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Height="1" spans="1:26">
      <c r="A783" s="15"/>
      <c r="B783" s="14"/>
      <c r="C783" s="15"/>
      <c r="D783" s="14"/>
      <c r="E783" s="1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Height="1" spans="1:26">
      <c r="A784" s="15"/>
      <c r="B784" s="14"/>
      <c r="C784" s="15"/>
      <c r="D784" s="14"/>
      <c r="E784" s="1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Height="1" spans="1:26">
      <c r="A785" s="15"/>
      <c r="B785" s="14"/>
      <c r="C785" s="15"/>
      <c r="D785" s="14"/>
      <c r="E785" s="1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Height="1" spans="1:26">
      <c r="A786" s="15"/>
      <c r="B786" s="14"/>
      <c r="C786" s="15"/>
      <c r="D786" s="14"/>
      <c r="E786" s="1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Height="1" spans="1:26">
      <c r="A787" s="15"/>
      <c r="B787" s="14"/>
      <c r="C787" s="15"/>
      <c r="D787" s="14"/>
      <c r="E787" s="1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Height="1" spans="1:26">
      <c r="A788" s="15"/>
      <c r="B788" s="14"/>
      <c r="C788" s="15"/>
      <c r="D788" s="14"/>
      <c r="E788" s="1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Height="1" spans="1:26">
      <c r="A789" s="15"/>
      <c r="B789" s="14"/>
      <c r="C789" s="15"/>
      <c r="D789" s="14"/>
      <c r="E789" s="1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Height="1" spans="1:26">
      <c r="A790" s="15"/>
      <c r="B790" s="14"/>
      <c r="C790" s="15"/>
      <c r="D790" s="14"/>
      <c r="E790" s="1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Height="1" spans="1:26">
      <c r="A791" s="15"/>
      <c r="B791" s="14"/>
      <c r="C791" s="15"/>
      <c r="D791" s="14"/>
      <c r="E791" s="1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Height="1" spans="1:26">
      <c r="A792" s="15"/>
      <c r="B792" s="14"/>
      <c r="C792" s="15"/>
      <c r="D792" s="14"/>
      <c r="E792" s="1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Height="1" spans="1:26">
      <c r="A793" s="15"/>
      <c r="B793" s="14"/>
      <c r="C793" s="15"/>
      <c r="D793" s="14"/>
      <c r="E793" s="1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Height="1" spans="1:26">
      <c r="A794" s="15"/>
      <c r="B794" s="14"/>
      <c r="C794" s="15"/>
      <c r="D794" s="14"/>
      <c r="E794" s="1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Height="1" spans="1:26">
      <c r="A795" s="15"/>
      <c r="B795" s="14"/>
      <c r="C795" s="15"/>
      <c r="D795" s="14"/>
      <c r="E795" s="1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Height="1" spans="1:26">
      <c r="A796" s="15"/>
      <c r="B796" s="14"/>
      <c r="C796" s="15"/>
      <c r="D796" s="14"/>
      <c r="E796" s="1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Height="1" spans="1:26">
      <c r="A797" s="15"/>
      <c r="B797" s="14"/>
      <c r="C797" s="15"/>
      <c r="D797" s="14"/>
      <c r="E797" s="1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Height="1" spans="1:26">
      <c r="A798" s="15"/>
      <c r="B798" s="14"/>
      <c r="C798" s="15"/>
      <c r="D798" s="14"/>
      <c r="E798" s="1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Height="1" spans="1:26">
      <c r="A799" s="15"/>
      <c r="B799" s="14"/>
      <c r="C799" s="15"/>
      <c r="D799" s="14"/>
      <c r="E799" s="1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Height="1" spans="1:26">
      <c r="A800" s="15"/>
      <c r="B800" s="14"/>
      <c r="C800" s="15"/>
      <c r="D800" s="14"/>
      <c r="E800" s="1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Height="1" spans="1:26">
      <c r="A801" s="15"/>
      <c r="B801" s="14"/>
      <c r="C801" s="15"/>
      <c r="D801" s="14"/>
      <c r="E801" s="1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Height="1" spans="1:26">
      <c r="A802" s="15"/>
      <c r="B802" s="14"/>
      <c r="C802" s="15"/>
      <c r="D802" s="14"/>
      <c r="E802" s="1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Height="1" spans="1:26">
      <c r="A803" s="15"/>
      <c r="B803" s="14"/>
      <c r="C803" s="15"/>
      <c r="D803" s="14"/>
      <c r="E803" s="1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Height="1" spans="1:26">
      <c r="A804" s="15"/>
      <c r="B804" s="14"/>
      <c r="C804" s="15"/>
      <c r="D804" s="14"/>
      <c r="E804" s="1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Height="1" spans="1:26">
      <c r="A805" s="15"/>
      <c r="B805" s="14"/>
      <c r="C805" s="15"/>
      <c r="D805" s="14"/>
      <c r="E805" s="1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Height="1" spans="1:26">
      <c r="A806" s="15"/>
      <c r="B806" s="14"/>
      <c r="C806" s="15"/>
      <c r="D806" s="14"/>
      <c r="E806" s="1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Height="1" spans="1:26">
      <c r="A807" s="15"/>
      <c r="B807" s="14"/>
      <c r="C807" s="15"/>
      <c r="D807" s="14"/>
      <c r="E807" s="1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Height="1" spans="1:26">
      <c r="A808" s="15"/>
      <c r="B808" s="14"/>
      <c r="C808" s="15"/>
      <c r="D808" s="14"/>
      <c r="E808" s="1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Height="1" spans="1:26">
      <c r="A809" s="15"/>
      <c r="B809" s="14"/>
      <c r="C809" s="15"/>
      <c r="D809" s="14"/>
      <c r="E809" s="1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Height="1" spans="1:26">
      <c r="A810" s="15"/>
      <c r="B810" s="14"/>
      <c r="C810" s="15"/>
      <c r="D810" s="14"/>
      <c r="E810" s="1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Height="1" spans="1:26">
      <c r="A811" s="15"/>
      <c r="B811" s="14"/>
      <c r="C811" s="15"/>
      <c r="D811" s="14"/>
      <c r="E811" s="1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Height="1" spans="1:26">
      <c r="A812" s="15"/>
      <c r="B812" s="14"/>
      <c r="C812" s="15"/>
      <c r="D812" s="14"/>
      <c r="E812" s="1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Height="1" spans="1:26">
      <c r="A813" s="15"/>
      <c r="B813" s="14"/>
      <c r="C813" s="15"/>
      <c r="D813" s="14"/>
      <c r="E813" s="1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Height="1" spans="1:26">
      <c r="A814" s="15"/>
      <c r="B814" s="14"/>
      <c r="C814" s="15"/>
      <c r="D814" s="14"/>
      <c r="E814" s="1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Height="1" spans="1:26">
      <c r="A815" s="15"/>
      <c r="B815" s="14"/>
      <c r="C815" s="15"/>
      <c r="D815" s="14"/>
      <c r="E815" s="1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Height="1" spans="1:26">
      <c r="A816" s="15"/>
      <c r="B816" s="14"/>
      <c r="C816" s="15"/>
      <c r="D816" s="14"/>
      <c r="E816" s="1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Height="1" spans="1:26">
      <c r="A817" s="15"/>
      <c r="B817" s="14"/>
      <c r="C817" s="15"/>
      <c r="D817" s="14"/>
      <c r="E817" s="1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Height="1" spans="1:26">
      <c r="A818" s="15"/>
      <c r="B818" s="14"/>
      <c r="C818" s="15"/>
      <c r="D818" s="14"/>
      <c r="E818" s="1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Height="1" spans="1:26">
      <c r="A819" s="15"/>
      <c r="B819" s="14"/>
      <c r="C819" s="15"/>
      <c r="D819" s="14"/>
      <c r="E819" s="1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Height="1" spans="1:26">
      <c r="A820" s="15"/>
      <c r="B820" s="14"/>
      <c r="C820" s="15"/>
      <c r="D820" s="14"/>
      <c r="E820" s="1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Height="1" spans="1:26">
      <c r="A821" s="15"/>
      <c r="B821" s="14"/>
      <c r="C821" s="15"/>
      <c r="D821" s="14"/>
      <c r="E821" s="1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Height="1" spans="1:26">
      <c r="A822" s="15"/>
      <c r="B822" s="14"/>
      <c r="C822" s="15"/>
      <c r="D822" s="14"/>
      <c r="E822" s="1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Height="1" spans="1:26">
      <c r="A823" s="15"/>
      <c r="B823" s="14"/>
      <c r="C823" s="15"/>
      <c r="D823" s="14"/>
      <c r="E823" s="1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Height="1" spans="1:26">
      <c r="A824" s="15"/>
      <c r="B824" s="14"/>
      <c r="C824" s="15"/>
      <c r="D824" s="14"/>
      <c r="E824" s="1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Height="1" spans="1:26">
      <c r="A825" s="15"/>
      <c r="B825" s="14"/>
      <c r="C825" s="15"/>
      <c r="D825" s="14"/>
      <c r="E825" s="1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Height="1" spans="1:26">
      <c r="A826" s="15"/>
      <c r="B826" s="14"/>
      <c r="C826" s="15"/>
      <c r="D826" s="14"/>
      <c r="E826" s="1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Height="1" spans="1:26">
      <c r="A827" s="15"/>
      <c r="B827" s="14"/>
      <c r="C827" s="15"/>
      <c r="D827" s="14"/>
      <c r="E827" s="1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Height="1" spans="1:26">
      <c r="A828" s="15"/>
      <c r="B828" s="14"/>
      <c r="C828" s="15"/>
      <c r="D828" s="14"/>
      <c r="E828" s="1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Height="1" spans="1:26">
      <c r="A829" s="15"/>
      <c r="B829" s="14"/>
      <c r="C829" s="15"/>
      <c r="D829" s="14"/>
      <c r="E829" s="1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Height="1" spans="1:26">
      <c r="A830" s="15"/>
      <c r="B830" s="14"/>
      <c r="C830" s="15"/>
      <c r="D830" s="14"/>
      <c r="E830" s="1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Height="1" spans="1:26">
      <c r="A831" s="15"/>
      <c r="B831" s="14"/>
      <c r="C831" s="15"/>
      <c r="D831" s="14"/>
      <c r="E831" s="1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Height="1" spans="1:26">
      <c r="A832" s="15"/>
      <c r="B832" s="14"/>
      <c r="C832" s="15"/>
      <c r="D832" s="14"/>
      <c r="E832" s="1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Height="1" spans="1:26">
      <c r="A833" s="15"/>
      <c r="B833" s="14"/>
      <c r="C833" s="15"/>
      <c r="D833" s="14"/>
      <c r="E833" s="1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Height="1" spans="1:26">
      <c r="A834" s="15"/>
      <c r="B834" s="14"/>
      <c r="C834" s="15"/>
      <c r="D834" s="14"/>
      <c r="E834" s="1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Height="1" spans="1:26">
      <c r="A835" s="15"/>
      <c r="B835" s="14"/>
      <c r="C835" s="15"/>
      <c r="D835" s="14"/>
      <c r="E835" s="1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Height="1" spans="1:26">
      <c r="A836" s="15"/>
      <c r="B836" s="14"/>
      <c r="C836" s="15"/>
      <c r="D836" s="14"/>
      <c r="E836" s="1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Height="1" spans="1:26">
      <c r="A837" s="15"/>
      <c r="B837" s="14"/>
      <c r="C837" s="15"/>
      <c r="D837" s="14"/>
      <c r="E837" s="1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Height="1" spans="1:26">
      <c r="A838" s="15"/>
      <c r="B838" s="14"/>
      <c r="C838" s="15"/>
      <c r="D838" s="14"/>
      <c r="E838" s="1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Height="1" spans="1:26">
      <c r="A839" s="15"/>
      <c r="B839" s="14"/>
      <c r="C839" s="15"/>
      <c r="D839" s="14"/>
      <c r="E839" s="1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Height="1" spans="1:26">
      <c r="A840" s="15"/>
      <c r="B840" s="14"/>
      <c r="C840" s="15"/>
      <c r="D840" s="14"/>
      <c r="E840" s="1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Height="1" spans="1:26">
      <c r="A841" s="15"/>
      <c r="B841" s="14"/>
      <c r="C841" s="15"/>
      <c r="D841" s="14"/>
      <c r="E841" s="1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Height="1" spans="1:26">
      <c r="A842" s="15"/>
      <c r="B842" s="14"/>
      <c r="C842" s="15"/>
      <c r="D842" s="14"/>
      <c r="E842" s="1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Height="1" spans="1:26">
      <c r="A843" s="15"/>
      <c r="B843" s="14"/>
      <c r="C843" s="15"/>
      <c r="D843" s="14"/>
      <c r="E843" s="1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Height="1" spans="1:26">
      <c r="A844" s="15"/>
      <c r="B844" s="14"/>
      <c r="C844" s="15"/>
      <c r="D844" s="14"/>
      <c r="E844" s="1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Height="1" spans="1:26">
      <c r="A845" s="15"/>
      <c r="B845" s="14"/>
      <c r="C845" s="15"/>
      <c r="D845" s="14"/>
      <c r="E845" s="1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Height="1" spans="1:26">
      <c r="A846" s="15"/>
      <c r="B846" s="14"/>
      <c r="C846" s="15"/>
      <c r="D846" s="14"/>
      <c r="E846" s="1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Height="1" spans="1:26">
      <c r="A847" s="15"/>
      <c r="B847" s="14"/>
      <c r="C847" s="15"/>
      <c r="D847" s="14"/>
      <c r="E847" s="1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Height="1" spans="1:26">
      <c r="A848" s="15"/>
      <c r="B848" s="14"/>
      <c r="C848" s="15"/>
      <c r="D848" s="14"/>
      <c r="E848" s="1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Height="1" spans="1:26">
      <c r="A849" s="15"/>
      <c r="B849" s="14"/>
      <c r="C849" s="15"/>
      <c r="D849" s="14"/>
      <c r="E849" s="1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Height="1" spans="1:26">
      <c r="A850" s="15"/>
      <c r="B850" s="14"/>
      <c r="C850" s="15"/>
      <c r="D850" s="14"/>
      <c r="E850" s="1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Height="1" spans="1:26">
      <c r="A851" s="15"/>
      <c r="B851" s="14"/>
      <c r="C851" s="15"/>
      <c r="D851" s="14"/>
      <c r="E851" s="1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Height="1" spans="1:26">
      <c r="A852" s="15"/>
      <c r="B852" s="14"/>
      <c r="C852" s="15"/>
      <c r="D852" s="14"/>
      <c r="E852" s="1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Height="1" spans="1:26">
      <c r="A853" s="15"/>
      <c r="B853" s="14"/>
      <c r="C853" s="15"/>
      <c r="D853" s="14"/>
      <c r="E853" s="1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Height="1" spans="1:26">
      <c r="A854" s="15"/>
      <c r="B854" s="14"/>
      <c r="C854" s="15"/>
      <c r="D854" s="14"/>
      <c r="E854" s="1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Height="1" spans="1:26">
      <c r="A855" s="15"/>
      <c r="B855" s="14"/>
      <c r="C855" s="15"/>
      <c r="D855" s="14"/>
      <c r="E855" s="1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Height="1" spans="1:26">
      <c r="A856" s="15"/>
      <c r="B856" s="14"/>
      <c r="C856" s="15"/>
      <c r="D856" s="14"/>
      <c r="E856" s="1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Height="1" spans="1:26">
      <c r="A857" s="15"/>
      <c r="B857" s="14"/>
      <c r="C857" s="15"/>
      <c r="D857" s="14"/>
      <c r="E857" s="1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Height="1" spans="1:26">
      <c r="A858" s="15"/>
      <c r="B858" s="14"/>
      <c r="C858" s="15"/>
      <c r="D858" s="14"/>
      <c r="E858" s="1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Height="1" spans="1:26">
      <c r="A859" s="15"/>
      <c r="B859" s="14"/>
      <c r="C859" s="15"/>
      <c r="D859" s="14"/>
      <c r="E859" s="1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Height="1" spans="1:26">
      <c r="A860" s="15"/>
      <c r="B860" s="14"/>
      <c r="C860" s="15"/>
      <c r="D860" s="14"/>
      <c r="E860" s="1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Height="1" spans="1:26">
      <c r="A861" s="15"/>
      <c r="B861" s="14"/>
      <c r="C861" s="15"/>
      <c r="D861" s="14"/>
      <c r="E861" s="1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Height="1" spans="1:26">
      <c r="A862" s="15"/>
      <c r="B862" s="14"/>
      <c r="C862" s="15"/>
      <c r="D862" s="14"/>
      <c r="E862" s="1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Height="1" spans="1:26">
      <c r="A863" s="15"/>
      <c r="B863" s="14"/>
      <c r="C863" s="15"/>
      <c r="D863" s="14"/>
      <c r="E863" s="1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Height="1" spans="1:26">
      <c r="A864" s="15"/>
      <c r="B864" s="14"/>
      <c r="C864" s="15"/>
      <c r="D864" s="14"/>
      <c r="E864" s="1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Height="1" spans="1:26">
      <c r="A865" s="15"/>
      <c r="B865" s="14"/>
      <c r="C865" s="15"/>
      <c r="D865" s="14"/>
      <c r="E865" s="1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Height="1" spans="1:26">
      <c r="A866" s="15"/>
      <c r="B866" s="14"/>
      <c r="C866" s="15"/>
      <c r="D866" s="14"/>
      <c r="E866" s="1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Height="1" spans="1:26">
      <c r="A867" s="15"/>
      <c r="B867" s="14"/>
      <c r="C867" s="15"/>
      <c r="D867" s="14"/>
      <c r="E867" s="1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Height="1" spans="1:26">
      <c r="A868" s="15"/>
      <c r="B868" s="14"/>
      <c r="C868" s="15"/>
      <c r="D868" s="14"/>
      <c r="E868" s="1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Height="1" spans="1:26">
      <c r="A869" s="15"/>
      <c r="B869" s="14"/>
      <c r="C869" s="15"/>
      <c r="D869" s="14"/>
      <c r="E869" s="1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Height="1" spans="1:26">
      <c r="A870" s="15"/>
      <c r="B870" s="14"/>
      <c r="C870" s="15"/>
      <c r="D870" s="14"/>
      <c r="E870" s="1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Height="1" spans="1:26">
      <c r="A871" s="15"/>
      <c r="B871" s="14"/>
      <c r="C871" s="15"/>
      <c r="D871" s="14"/>
      <c r="E871" s="1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Height="1" spans="1:26">
      <c r="A872" s="15"/>
      <c r="B872" s="14"/>
      <c r="C872" s="15"/>
      <c r="D872" s="14"/>
      <c r="E872" s="1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Height="1" spans="1:26">
      <c r="A873" s="15"/>
      <c r="B873" s="14"/>
      <c r="C873" s="15"/>
      <c r="D873" s="14"/>
      <c r="E873" s="1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Height="1" spans="1:26">
      <c r="A874" s="15"/>
      <c r="B874" s="14"/>
      <c r="C874" s="15"/>
      <c r="D874" s="14"/>
      <c r="E874" s="1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Height="1" spans="1:26">
      <c r="A875" s="15"/>
      <c r="B875" s="14"/>
      <c r="C875" s="15"/>
      <c r="D875" s="14"/>
      <c r="E875" s="1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Height="1" spans="1:26">
      <c r="A876" s="15"/>
      <c r="B876" s="14"/>
      <c r="C876" s="15"/>
      <c r="D876" s="14"/>
      <c r="E876" s="1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Height="1" spans="1:26">
      <c r="A877" s="15"/>
      <c r="B877" s="14"/>
      <c r="C877" s="15"/>
      <c r="D877" s="14"/>
      <c r="E877" s="1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Height="1" spans="1:26">
      <c r="A878" s="15"/>
      <c r="B878" s="14"/>
      <c r="C878" s="15"/>
      <c r="D878" s="14"/>
      <c r="E878" s="1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Height="1" spans="1:26">
      <c r="A879" s="15"/>
      <c r="B879" s="14"/>
      <c r="C879" s="15"/>
      <c r="D879" s="14"/>
      <c r="E879" s="1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Height="1" spans="1:26">
      <c r="A880" s="15"/>
      <c r="B880" s="14"/>
      <c r="C880" s="15"/>
      <c r="D880" s="14"/>
      <c r="E880" s="1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Height="1" spans="1:26">
      <c r="A881" s="15"/>
      <c r="B881" s="14"/>
      <c r="C881" s="15"/>
      <c r="D881" s="14"/>
      <c r="E881" s="1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Height="1" spans="1:26">
      <c r="A882" s="15"/>
      <c r="B882" s="14"/>
      <c r="C882" s="15"/>
      <c r="D882" s="14"/>
      <c r="E882" s="1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Height="1" spans="1:26">
      <c r="A883" s="15"/>
      <c r="B883" s="14"/>
      <c r="C883" s="15"/>
      <c r="D883" s="14"/>
      <c r="E883" s="1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Height="1" spans="1:26">
      <c r="A884" s="15"/>
      <c r="B884" s="14"/>
      <c r="C884" s="15"/>
      <c r="D884" s="14"/>
      <c r="E884" s="1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Height="1" spans="1:26">
      <c r="A885" s="15"/>
      <c r="B885" s="14"/>
      <c r="C885" s="15"/>
      <c r="D885" s="14"/>
      <c r="E885" s="1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Height="1" spans="1:26">
      <c r="A886" s="15"/>
      <c r="B886" s="14"/>
      <c r="C886" s="15"/>
      <c r="D886" s="14"/>
      <c r="E886" s="1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Height="1" spans="1:26">
      <c r="A887" s="15"/>
      <c r="B887" s="14"/>
      <c r="C887" s="15"/>
      <c r="D887" s="14"/>
      <c r="E887" s="1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Height="1" spans="1:26">
      <c r="A888" s="15"/>
      <c r="B888" s="14"/>
      <c r="C888" s="15"/>
      <c r="D888" s="14"/>
      <c r="E888" s="1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Height="1" spans="1:26">
      <c r="A889" s="15"/>
      <c r="B889" s="14"/>
      <c r="C889" s="15"/>
      <c r="D889" s="14"/>
      <c r="E889" s="1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Height="1" spans="1:26">
      <c r="A890" s="15"/>
      <c r="B890" s="14"/>
      <c r="C890" s="15"/>
      <c r="D890" s="14"/>
      <c r="E890" s="1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Height="1" spans="1:26">
      <c r="A891" s="15"/>
      <c r="B891" s="14"/>
      <c r="C891" s="15"/>
      <c r="D891" s="14"/>
      <c r="E891" s="1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Height="1" spans="1:26">
      <c r="A892" s="15"/>
      <c r="B892" s="14"/>
      <c r="C892" s="15"/>
      <c r="D892" s="14"/>
      <c r="E892" s="1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Height="1" spans="1:26">
      <c r="A893" s="15"/>
      <c r="B893" s="14"/>
      <c r="C893" s="15"/>
      <c r="D893" s="14"/>
      <c r="E893" s="1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Height="1" spans="1:26">
      <c r="A894" s="15"/>
      <c r="B894" s="14"/>
      <c r="C894" s="15"/>
      <c r="D894" s="14"/>
      <c r="E894" s="1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Height="1" spans="1:26">
      <c r="A895" s="15"/>
      <c r="B895" s="14"/>
      <c r="C895" s="15"/>
      <c r="D895" s="14"/>
      <c r="E895" s="1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Height="1" spans="1:26">
      <c r="A896" s="15"/>
      <c r="B896" s="14"/>
      <c r="C896" s="15"/>
      <c r="D896" s="14"/>
      <c r="E896" s="1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Height="1" spans="1:26">
      <c r="A897" s="15"/>
      <c r="B897" s="14"/>
      <c r="C897" s="15"/>
      <c r="D897" s="14"/>
      <c r="E897" s="1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Height="1" spans="1:26">
      <c r="A898" s="15"/>
      <c r="B898" s="14"/>
      <c r="C898" s="15"/>
      <c r="D898" s="14"/>
      <c r="E898" s="1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Height="1" spans="1:26">
      <c r="A899" s="15"/>
      <c r="B899" s="14"/>
      <c r="C899" s="15"/>
      <c r="D899" s="14"/>
      <c r="E899" s="1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Height="1" spans="1:26">
      <c r="A900" s="15"/>
      <c r="B900" s="14"/>
      <c r="C900" s="15"/>
      <c r="D900" s="14"/>
      <c r="E900" s="1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Height="1" spans="1:26">
      <c r="A901" s="15"/>
      <c r="B901" s="14"/>
      <c r="C901" s="15"/>
      <c r="D901" s="14"/>
      <c r="E901" s="1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Height="1" spans="1:26">
      <c r="A902" s="15"/>
      <c r="B902" s="14"/>
      <c r="C902" s="15"/>
      <c r="D902" s="14"/>
      <c r="E902" s="1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Height="1" spans="1:26">
      <c r="A903" s="15"/>
      <c r="B903" s="14"/>
      <c r="C903" s="15"/>
      <c r="D903" s="14"/>
      <c r="E903" s="1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Height="1" spans="1:26">
      <c r="A904" s="15"/>
      <c r="B904" s="14"/>
      <c r="C904" s="15"/>
      <c r="D904" s="14"/>
      <c r="E904" s="1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Height="1" spans="1:26">
      <c r="A905" s="15"/>
      <c r="B905" s="14"/>
      <c r="C905" s="15"/>
      <c r="D905" s="14"/>
      <c r="E905" s="1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Height="1" spans="1:26">
      <c r="A906" s="15"/>
      <c r="B906" s="14"/>
      <c r="C906" s="15"/>
      <c r="D906" s="14"/>
      <c r="E906" s="1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Height="1" spans="1:26">
      <c r="A907" s="15"/>
      <c r="B907" s="14"/>
      <c r="C907" s="15"/>
      <c r="D907" s="14"/>
      <c r="E907" s="1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Height="1" spans="1:26">
      <c r="A908" s="15"/>
      <c r="B908" s="14"/>
      <c r="C908" s="15"/>
      <c r="D908" s="14"/>
      <c r="E908" s="1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Height="1" spans="1:26">
      <c r="A909" s="15"/>
      <c r="B909" s="14"/>
      <c r="C909" s="15"/>
      <c r="D909" s="14"/>
      <c r="E909" s="1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Height="1" spans="1:26">
      <c r="A910" s="15"/>
      <c r="B910" s="14"/>
      <c r="C910" s="15"/>
      <c r="D910" s="14"/>
      <c r="E910" s="1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Height="1" spans="1:26">
      <c r="A911" s="15"/>
      <c r="B911" s="14"/>
      <c r="C911" s="15"/>
      <c r="D911" s="14"/>
      <c r="E911" s="1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Height="1" spans="1:26">
      <c r="A912" s="15"/>
      <c r="B912" s="14"/>
      <c r="C912" s="15"/>
      <c r="D912" s="14"/>
      <c r="E912" s="1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Height="1" spans="1:26">
      <c r="A913" s="15"/>
      <c r="B913" s="14"/>
      <c r="C913" s="15"/>
      <c r="D913" s="14"/>
      <c r="E913" s="1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Height="1" spans="1:26">
      <c r="A914" s="15"/>
      <c r="B914" s="14"/>
      <c r="C914" s="15"/>
      <c r="D914" s="14"/>
      <c r="E914" s="1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Height="1" spans="1:26">
      <c r="A915" s="15"/>
      <c r="B915" s="14"/>
      <c r="C915" s="15"/>
      <c r="D915" s="14"/>
      <c r="E915" s="1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Height="1" spans="1:26">
      <c r="A916" s="15"/>
      <c r="B916" s="14"/>
      <c r="C916" s="15"/>
      <c r="D916" s="14"/>
      <c r="E916" s="1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Height="1" spans="1:26">
      <c r="A917" s="15"/>
      <c r="B917" s="14"/>
      <c r="C917" s="15"/>
      <c r="D917" s="14"/>
      <c r="E917" s="1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Height="1" spans="1:26">
      <c r="A918" s="15"/>
      <c r="B918" s="14"/>
      <c r="C918" s="15"/>
      <c r="D918" s="14"/>
      <c r="E918" s="1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Height="1" spans="1:26">
      <c r="A919" s="15"/>
      <c r="B919" s="14"/>
      <c r="C919" s="15"/>
      <c r="D919" s="14"/>
      <c r="E919" s="1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Height="1" spans="1:26">
      <c r="A920" s="15"/>
      <c r="B920" s="14"/>
      <c r="C920" s="15"/>
      <c r="D920" s="14"/>
      <c r="E920" s="1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Height="1" spans="1:26">
      <c r="A921" s="15"/>
      <c r="B921" s="14"/>
      <c r="C921" s="15"/>
      <c r="D921" s="14"/>
      <c r="E921" s="1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Height="1" spans="1:26">
      <c r="A922" s="15"/>
      <c r="B922" s="14"/>
      <c r="C922" s="15"/>
      <c r="D922" s="14"/>
      <c r="E922" s="1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Height="1" spans="1:26">
      <c r="A923" s="15"/>
      <c r="B923" s="14"/>
      <c r="C923" s="15"/>
      <c r="D923" s="14"/>
      <c r="E923" s="1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Height="1" spans="1:26">
      <c r="A924" s="15"/>
      <c r="B924" s="14"/>
      <c r="C924" s="15"/>
      <c r="D924" s="14"/>
      <c r="E924" s="1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Height="1" spans="1:26">
      <c r="A925" s="15"/>
      <c r="B925" s="14"/>
      <c r="C925" s="15"/>
      <c r="D925" s="14"/>
      <c r="E925" s="1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Height="1" spans="1:26">
      <c r="A926" s="15"/>
      <c r="B926" s="14"/>
      <c r="C926" s="15"/>
      <c r="D926" s="14"/>
      <c r="E926" s="1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Height="1" spans="1:26">
      <c r="A927" s="15"/>
      <c r="B927" s="14"/>
      <c r="C927" s="15"/>
      <c r="D927" s="14"/>
      <c r="E927" s="1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Height="1" spans="1:26">
      <c r="A928" s="15"/>
      <c r="B928" s="14"/>
      <c r="C928" s="15"/>
      <c r="D928" s="14"/>
      <c r="E928" s="1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Height="1" spans="1:26">
      <c r="A929" s="15"/>
      <c r="B929" s="14"/>
      <c r="C929" s="15"/>
      <c r="D929" s="14"/>
      <c r="E929" s="1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Height="1" spans="1:26">
      <c r="A930" s="15"/>
      <c r="B930" s="14"/>
      <c r="C930" s="15"/>
      <c r="D930" s="14"/>
      <c r="E930" s="1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Height="1" spans="1:26">
      <c r="A931" s="15"/>
      <c r="B931" s="14"/>
      <c r="C931" s="15"/>
      <c r="D931" s="14"/>
      <c r="E931" s="1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Height="1" spans="1:26">
      <c r="A932" s="15"/>
      <c r="B932" s="14"/>
      <c r="C932" s="15"/>
      <c r="D932" s="14"/>
      <c r="E932" s="1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Height="1" spans="1:26">
      <c r="A933" s="15"/>
      <c r="B933" s="14"/>
      <c r="C933" s="15"/>
      <c r="D933" s="14"/>
      <c r="E933" s="1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Height="1" spans="1:26">
      <c r="A934" s="15"/>
      <c r="B934" s="14"/>
      <c r="C934" s="15"/>
      <c r="D934" s="14"/>
      <c r="E934" s="1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Height="1" spans="1:26">
      <c r="A935" s="15"/>
      <c r="B935" s="14"/>
      <c r="C935" s="15"/>
      <c r="D935" s="14"/>
      <c r="E935" s="1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Height="1" spans="1:26">
      <c r="A936" s="15"/>
      <c r="B936" s="14"/>
      <c r="C936" s="15"/>
      <c r="D936" s="14"/>
      <c r="E936" s="1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Height="1" spans="1:26">
      <c r="A937" s="15"/>
      <c r="B937" s="14"/>
      <c r="C937" s="15"/>
      <c r="D937" s="14"/>
      <c r="E937" s="1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Height="1" spans="1:26">
      <c r="A938" s="15"/>
      <c r="B938" s="14"/>
      <c r="C938" s="15"/>
      <c r="D938" s="14"/>
      <c r="E938" s="1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Height="1" spans="1:26">
      <c r="A939" s="15"/>
      <c r="B939" s="14"/>
      <c r="C939" s="15"/>
      <c r="D939" s="14"/>
      <c r="E939" s="1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Height="1" spans="1:26">
      <c r="A940" s="15"/>
      <c r="B940" s="14"/>
      <c r="C940" s="15"/>
      <c r="D940" s="14"/>
      <c r="E940" s="1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Height="1" spans="1:26">
      <c r="A941" s="15"/>
      <c r="B941" s="14"/>
      <c r="C941" s="15"/>
      <c r="D941" s="14"/>
      <c r="E941" s="1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Height="1" spans="1:26">
      <c r="A942" s="15"/>
      <c r="B942" s="14"/>
      <c r="C942" s="15"/>
      <c r="D942" s="14"/>
      <c r="E942" s="1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Height="1" spans="1:26">
      <c r="A943" s="15"/>
      <c r="B943" s="14"/>
      <c r="C943" s="15"/>
      <c r="D943" s="14"/>
      <c r="E943" s="1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Height="1" spans="1:26">
      <c r="A944" s="15"/>
      <c r="B944" s="14"/>
      <c r="C944" s="15"/>
      <c r="D944" s="14"/>
      <c r="E944" s="1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Height="1" spans="1:26">
      <c r="A945" s="15"/>
      <c r="B945" s="14"/>
      <c r="C945" s="15"/>
      <c r="D945" s="14"/>
      <c r="E945" s="1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Height="1" spans="1:26">
      <c r="A946" s="15"/>
      <c r="B946" s="14"/>
      <c r="C946" s="15"/>
      <c r="D946" s="14"/>
      <c r="E946" s="1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Height="1" spans="1:26">
      <c r="A947" s="15"/>
      <c r="B947" s="14"/>
      <c r="C947" s="15"/>
      <c r="D947" s="14"/>
      <c r="E947" s="1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Height="1" spans="1:26">
      <c r="A948" s="15"/>
      <c r="B948" s="14"/>
      <c r="C948" s="15"/>
      <c r="D948" s="14"/>
      <c r="E948" s="1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Height="1" spans="1:26">
      <c r="A949" s="15"/>
      <c r="B949" s="14"/>
      <c r="C949" s="15"/>
      <c r="D949" s="14"/>
      <c r="E949" s="1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Height="1" spans="1:26">
      <c r="A950" s="15"/>
      <c r="B950" s="14"/>
      <c r="C950" s="15"/>
      <c r="D950" s="14"/>
      <c r="E950" s="1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Height="1" spans="1:26">
      <c r="A951" s="15"/>
      <c r="B951" s="14"/>
      <c r="C951" s="15"/>
      <c r="D951" s="14"/>
      <c r="E951" s="1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Height="1" spans="1:26">
      <c r="A952" s="15"/>
      <c r="B952" s="14"/>
      <c r="C952" s="15"/>
      <c r="D952" s="14"/>
      <c r="E952" s="1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Height="1" spans="1:26">
      <c r="A953" s="15"/>
      <c r="B953" s="14"/>
      <c r="C953" s="15"/>
      <c r="D953" s="14"/>
      <c r="E953" s="1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Height="1" spans="1:26">
      <c r="A954" s="15"/>
      <c r="B954" s="14"/>
      <c r="C954" s="15"/>
      <c r="D954" s="14"/>
      <c r="E954" s="1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Height="1" spans="1:26">
      <c r="A955" s="15"/>
      <c r="B955" s="14"/>
      <c r="C955" s="15"/>
      <c r="D955" s="14"/>
      <c r="E955" s="1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Height="1" spans="1:26">
      <c r="A956" s="15"/>
      <c r="B956" s="14"/>
      <c r="C956" s="15"/>
      <c r="D956" s="14"/>
      <c r="E956" s="1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Height="1" spans="1:26">
      <c r="A957" s="15"/>
      <c r="B957" s="14"/>
      <c r="C957" s="15"/>
      <c r="D957" s="14"/>
      <c r="E957" s="1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Height="1" spans="1:26">
      <c r="A958" s="15"/>
      <c r="B958" s="14"/>
      <c r="C958" s="15"/>
      <c r="D958" s="14"/>
      <c r="E958" s="1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Height="1" spans="1:26">
      <c r="A959" s="15"/>
      <c r="B959" s="14"/>
      <c r="C959" s="15"/>
      <c r="D959" s="14"/>
      <c r="E959" s="1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Height="1" spans="1:26">
      <c r="A960" s="15"/>
      <c r="B960" s="14"/>
      <c r="C960" s="15"/>
      <c r="D960" s="14"/>
      <c r="E960" s="1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Height="1" spans="1:26">
      <c r="A961" s="15"/>
      <c r="B961" s="14"/>
      <c r="C961" s="15"/>
      <c r="D961" s="14"/>
      <c r="E961" s="1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Height="1" spans="1:26">
      <c r="A962" s="15"/>
      <c r="B962" s="14"/>
      <c r="C962" s="15"/>
      <c r="D962" s="14"/>
      <c r="E962" s="1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Height="1" spans="1:26">
      <c r="A963" s="15"/>
      <c r="B963" s="14"/>
      <c r="C963" s="15"/>
      <c r="D963" s="14"/>
      <c r="E963" s="1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Height="1" spans="1:26">
      <c r="A964" s="15"/>
      <c r="B964" s="14"/>
      <c r="C964" s="15"/>
      <c r="D964" s="14"/>
      <c r="E964" s="1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Height="1" spans="1:26">
      <c r="A965" s="15"/>
      <c r="B965" s="14"/>
      <c r="C965" s="15"/>
      <c r="D965" s="14"/>
      <c r="E965" s="1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Height="1" spans="1:26">
      <c r="A966" s="15"/>
      <c r="B966" s="14"/>
      <c r="C966" s="15"/>
      <c r="D966" s="14"/>
      <c r="E966" s="1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Height="1" spans="1:26">
      <c r="A967" s="15"/>
      <c r="B967" s="14"/>
      <c r="C967" s="15"/>
      <c r="D967" s="14"/>
      <c r="E967" s="1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Height="1" spans="1:26">
      <c r="A968" s="15"/>
      <c r="B968" s="14"/>
      <c r="C968" s="15"/>
      <c r="D968" s="14"/>
      <c r="E968" s="1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Height="1" spans="1:26">
      <c r="A969" s="15"/>
      <c r="B969" s="14"/>
      <c r="C969" s="15"/>
      <c r="D969" s="14"/>
      <c r="E969" s="1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Height="1" spans="1:26">
      <c r="A970" s="15"/>
      <c r="B970" s="14"/>
      <c r="C970" s="15"/>
      <c r="D970" s="14"/>
      <c r="E970" s="1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Height="1" spans="1:26">
      <c r="A971" s="15"/>
      <c r="B971" s="14"/>
      <c r="C971" s="15"/>
      <c r="D971" s="14"/>
      <c r="E971" s="1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Height="1" spans="1:26">
      <c r="A972" s="15"/>
      <c r="B972" s="14"/>
      <c r="C972" s="15"/>
      <c r="D972" s="14"/>
      <c r="E972" s="1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Height="1" spans="1:26">
      <c r="A973" s="15"/>
      <c r="B973" s="14"/>
      <c r="C973" s="15"/>
      <c r="D973" s="14"/>
      <c r="E973" s="1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Height="1" spans="1:26">
      <c r="A974" s="15"/>
      <c r="B974" s="14"/>
      <c r="C974" s="15"/>
      <c r="D974" s="14"/>
      <c r="E974" s="1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Height="1" spans="1:26">
      <c r="A975" s="15"/>
      <c r="B975" s="14"/>
      <c r="C975" s="15"/>
      <c r="D975" s="14"/>
      <c r="E975" s="1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Height="1" spans="1:26">
      <c r="A976" s="15"/>
      <c r="B976" s="14"/>
      <c r="C976" s="15"/>
      <c r="D976" s="14"/>
      <c r="E976" s="1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Height="1" spans="1:26">
      <c r="A977" s="15"/>
      <c r="B977" s="14"/>
      <c r="C977" s="15"/>
      <c r="D977" s="14"/>
      <c r="E977" s="1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Height="1" spans="1:26">
      <c r="A978" s="15"/>
      <c r="B978" s="14"/>
      <c r="C978" s="15"/>
      <c r="D978" s="14"/>
      <c r="E978" s="1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Height="1" spans="1:26">
      <c r="A979" s="15"/>
      <c r="B979" s="14"/>
      <c r="C979" s="15"/>
      <c r="D979" s="14"/>
      <c r="E979" s="1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Height="1" spans="1:26">
      <c r="A980" s="15"/>
      <c r="B980" s="14"/>
      <c r="C980" s="15"/>
      <c r="D980" s="14"/>
      <c r="E980" s="1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Height="1" spans="1:26">
      <c r="A981" s="15"/>
      <c r="B981" s="14"/>
      <c r="C981" s="15"/>
      <c r="D981" s="14"/>
      <c r="E981" s="1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Height="1" spans="1:26">
      <c r="A982" s="15"/>
      <c r="B982" s="14"/>
      <c r="C982" s="15"/>
      <c r="D982" s="14"/>
      <c r="E982" s="1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customHeight="1" spans="1:26">
      <c r="A983" s="15"/>
      <c r="B983" s="14"/>
      <c r="C983" s="15"/>
      <c r="D983" s="14"/>
      <c r="E983" s="1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customHeight="1" spans="1:26">
      <c r="A984" s="15"/>
      <c r="B984" s="14"/>
      <c r="C984" s="15"/>
      <c r="D984" s="14"/>
      <c r="E984" s="1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customHeight="1" spans="1:26">
      <c r="A985" s="15"/>
      <c r="B985" s="14"/>
      <c r="C985" s="15"/>
      <c r="D985" s="14"/>
      <c r="E985" s="1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customHeight="1" spans="1:26">
      <c r="A986" s="15"/>
      <c r="B986" s="14"/>
      <c r="C986" s="15"/>
      <c r="D986" s="14"/>
      <c r="E986" s="1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customHeight="1" spans="1:26">
      <c r="A987" s="15"/>
      <c r="B987" s="14"/>
      <c r="C987" s="15"/>
      <c r="D987" s="14"/>
      <c r="E987" s="1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customHeight="1" spans="1:26">
      <c r="A988" s="15"/>
      <c r="B988" s="14"/>
      <c r="C988" s="15"/>
      <c r="D988" s="14"/>
      <c r="E988" s="1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customHeight="1" spans="1:26">
      <c r="A989" s="15"/>
      <c r="B989" s="14"/>
      <c r="C989" s="15"/>
      <c r="D989" s="14"/>
      <c r="E989" s="1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customHeight="1" spans="1:26">
      <c r="A990" s="15"/>
      <c r="B990" s="14"/>
      <c r="C990" s="15"/>
      <c r="D990" s="14"/>
      <c r="E990" s="1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customHeight="1" spans="1:26">
      <c r="A991" s="15"/>
      <c r="B991" s="14"/>
      <c r="C991" s="15"/>
      <c r="D991" s="14"/>
      <c r="E991" s="1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customHeight="1" spans="1:26">
      <c r="A992" s="15"/>
      <c r="B992" s="14"/>
      <c r="C992" s="15"/>
      <c r="D992" s="14"/>
      <c r="E992" s="1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customHeight="1" spans="1:26">
      <c r="A993" s="15"/>
      <c r="B993" s="14"/>
      <c r="C993" s="15"/>
      <c r="D993" s="14"/>
      <c r="E993" s="1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customHeight="1" spans="1:26">
      <c r="A994" s="15"/>
      <c r="B994" s="14"/>
      <c r="C994" s="15"/>
      <c r="D994" s="14"/>
      <c r="E994" s="1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customHeight="1" spans="1:26">
      <c r="A995" s="15"/>
      <c r="B995" s="14"/>
      <c r="C995" s="15"/>
      <c r="D995" s="14"/>
      <c r="E995" s="1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customHeight="1" spans="1:26">
      <c r="A996" s="15"/>
      <c r="B996" s="14"/>
      <c r="C996" s="15"/>
      <c r="D996" s="14"/>
      <c r="E996" s="1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customHeight="1" spans="1:26">
      <c r="A997" s="15"/>
      <c r="B997" s="14"/>
      <c r="C997" s="15"/>
      <c r="D997" s="14"/>
      <c r="E997" s="15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customHeight="1" spans="1:26">
      <c r="A998" s="15"/>
      <c r="B998" s="14"/>
      <c r="C998" s="15"/>
      <c r="D998" s="14"/>
      <c r="E998" s="15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customHeight="1" spans="1:26">
      <c r="A999" s="15"/>
      <c r="B999" s="14"/>
      <c r="C999" s="15"/>
      <c r="D999" s="14"/>
      <c r="E999" s="15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customHeight="1" spans="1:26">
      <c r="A1000" s="15"/>
      <c r="B1000" s="14"/>
      <c r="C1000" s="15"/>
      <c r="D1000" s="14"/>
      <c r="E1000" s="15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7"/>
  <sheetViews>
    <sheetView tabSelected="1" workbookViewId="0">
      <selection activeCell="C18" sqref="C18:C31"/>
    </sheetView>
  </sheetViews>
  <sheetFormatPr defaultColWidth="8.88888888888889" defaultRowHeight="14.4"/>
  <cols>
    <col min="1" max="5" width="19.1111111111111" style="1" customWidth="1"/>
    <col min="6" max="6" width="18.2222222222222" customWidth="1"/>
    <col min="7" max="7" width="13.3333333333333" customWidth="1"/>
    <col min="9" max="9" width="18.7777777777778" customWidth="1"/>
    <col min="10" max="10" width="25" customWidth="1"/>
  </cols>
  <sheetData>
    <row r="1" ht="15.15" spans="2:10">
      <c r="B1" s="2" t="s">
        <v>213</v>
      </c>
      <c r="C1" s="3" t="s">
        <v>214</v>
      </c>
      <c r="D1" s="2" t="s">
        <v>215</v>
      </c>
      <c r="E1" s="4" t="s">
        <v>216</v>
      </c>
      <c r="F1" s="4" t="s">
        <v>217</v>
      </c>
      <c r="I1" s="5">
        <v>34116</v>
      </c>
      <c r="J1" s="5">
        <v>217.2</v>
      </c>
    </row>
    <row r="2" ht="15.15" spans="2:10">
      <c r="B2" s="5">
        <v>217.2</v>
      </c>
      <c r="C2" s="1">
        <f>POWER(B2,2)</f>
        <v>47175.84</v>
      </c>
      <c r="D2" s="5">
        <v>34116</v>
      </c>
      <c r="E2">
        <f>POWER(D2,2)</f>
        <v>1163901456</v>
      </c>
      <c r="F2">
        <f t="shared" ref="F2:F14" si="0">B2*D2</f>
        <v>7409995.2</v>
      </c>
      <c r="I2" s="5">
        <v>43602</v>
      </c>
      <c r="J2" s="5">
        <v>185</v>
      </c>
    </row>
    <row r="3" ht="15.15" spans="2:10">
      <c r="B3" s="5">
        <v>185</v>
      </c>
      <c r="C3" s="1">
        <f>POWER(B3,2)</f>
        <v>34225</v>
      </c>
      <c r="D3" s="5">
        <v>43602</v>
      </c>
      <c r="E3">
        <f>POWER(D3,2)</f>
        <v>1901134404</v>
      </c>
      <c r="F3">
        <f t="shared" si="0"/>
        <v>8066370</v>
      </c>
      <c r="I3" s="5">
        <v>47369</v>
      </c>
      <c r="J3" s="5">
        <v>189.4</v>
      </c>
    </row>
    <row r="4" ht="15.15" spans="2:10">
      <c r="B4" s="5">
        <v>189.4</v>
      </c>
      <c r="C4" s="1">
        <f>POWER(B4,2)</f>
        <v>35872.36</v>
      </c>
      <c r="D4" s="5">
        <v>47369</v>
      </c>
      <c r="E4">
        <f>POWER(D4,2)</f>
        <v>2243822161</v>
      </c>
      <c r="F4">
        <f t="shared" si="0"/>
        <v>8971688.6</v>
      </c>
      <c r="I4" s="5">
        <v>39757</v>
      </c>
      <c r="J4" s="5">
        <v>203.2</v>
      </c>
    </row>
    <row r="5" ht="15.15" spans="2:10">
      <c r="B5" s="5">
        <v>203.2</v>
      </c>
      <c r="C5" s="1">
        <f>POWER(B5,2)</f>
        <v>41290.24</v>
      </c>
      <c r="D5" s="5">
        <v>39757</v>
      </c>
      <c r="E5">
        <f>POWER(D5,2)</f>
        <v>1580619049</v>
      </c>
      <c r="F5">
        <f t="shared" si="0"/>
        <v>8078622.4</v>
      </c>
      <c r="I5" s="5">
        <v>34216</v>
      </c>
      <c r="J5" s="5">
        <v>192.1</v>
      </c>
    </row>
    <row r="6" ht="15.15" spans="2:10">
      <c r="B6" s="5">
        <v>192.1</v>
      </c>
      <c r="C6" s="1">
        <f>POWER(B6,2)</f>
        <v>36902.41</v>
      </c>
      <c r="D6" s="5">
        <v>34216</v>
      </c>
      <c r="E6">
        <f>POWER(D6,2)</f>
        <v>1170734656</v>
      </c>
      <c r="F6">
        <f t="shared" si="0"/>
        <v>6572893.6</v>
      </c>
      <c r="I6" s="5">
        <v>52650</v>
      </c>
      <c r="J6" s="5">
        <v>189.7</v>
      </c>
    </row>
    <row r="7" ht="15.15" spans="2:10">
      <c r="B7" s="5">
        <v>189.7</v>
      </c>
      <c r="C7" s="1">
        <f>POWER(B7,2)</f>
        <v>35986.09</v>
      </c>
      <c r="D7" s="5">
        <v>52650</v>
      </c>
      <c r="E7">
        <f>POWER(D7,2)</f>
        <v>2772022500</v>
      </c>
      <c r="F7">
        <f t="shared" si="0"/>
        <v>9987705</v>
      </c>
      <c r="I7" s="5">
        <v>41983</v>
      </c>
      <c r="J7" s="5">
        <v>185.2</v>
      </c>
    </row>
    <row r="8" ht="15.15" spans="2:10">
      <c r="B8" s="5">
        <v>185.2</v>
      </c>
      <c r="C8" s="1">
        <f>POWER(B8,2)</f>
        <v>34299.04</v>
      </c>
      <c r="D8" s="5">
        <v>41983</v>
      </c>
      <c r="E8">
        <f>POWER(D8,2)</f>
        <v>1762572289</v>
      </c>
      <c r="F8">
        <f t="shared" si="0"/>
        <v>7775251.6</v>
      </c>
      <c r="I8" s="5">
        <v>46484</v>
      </c>
      <c r="J8" s="5">
        <v>213.3</v>
      </c>
    </row>
    <row r="9" ht="15.15" spans="2:10">
      <c r="B9" s="5">
        <v>213.3</v>
      </c>
      <c r="C9" s="1">
        <f>POWER(B9,2)</f>
        <v>45496.89</v>
      </c>
      <c r="D9" s="5">
        <v>46484</v>
      </c>
      <c r="E9">
        <f>POWER(D9,2)</f>
        <v>2160762256</v>
      </c>
      <c r="F9">
        <f t="shared" si="0"/>
        <v>9915037.2</v>
      </c>
      <c r="I9" s="5">
        <v>58558</v>
      </c>
      <c r="J9" s="5">
        <v>189</v>
      </c>
    </row>
    <row r="10" ht="15.15" spans="2:10">
      <c r="B10" s="5">
        <v>189</v>
      </c>
      <c r="C10" s="1">
        <f>POWER(B10,2)</f>
        <v>35721</v>
      </c>
      <c r="D10" s="5">
        <v>58558</v>
      </c>
      <c r="E10">
        <f>POWER(D10,2)</f>
        <v>3429039364</v>
      </c>
      <c r="F10">
        <f t="shared" si="0"/>
        <v>11067462</v>
      </c>
      <c r="I10" s="5">
        <v>46177</v>
      </c>
      <c r="J10" s="5">
        <v>172.8</v>
      </c>
    </row>
    <row r="11" ht="15.15" spans="2:10">
      <c r="B11" s="5">
        <v>172.8</v>
      </c>
      <c r="C11" s="1">
        <f>POWER(B11,2)</f>
        <v>29859.84</v>
      </c>
      <c r="D11" s="5">
        <v>46177</v>
      </c>
      <c r="E11">
        <f>POWER(D11,2)</f>
        <v>2132315329</v>
      </c>
      <c r="F11">
        <f t="shared" si="0"/>
        <v>7979385.6</v>
      </c>
      <c r="I11" s="5">
        <v>50302</v>
      </c>
      <c r="J11" s="5">
        <v>190.1</v>
      </c>
    </row>
    <row r="12" ht="15.15" spans="2:10">
      <c r="B12" s="5">
        <v>190.1</v>
      </c>
      <c r="C12" s="1">
        <f>POWER(B12,2)</f>
        <v>36138.01</v>
      </c>
      <c r="D12" s="5">
        <v>50302</v>
      </c>
      <c r="E12">
        <f>POWER(D12,2)</f>
        <v>2530291204</v>
      </c>
      <c r="F12">
        <f t="shared" si="0"/>
        <v>9562410.2</v>
      </c>
      <c r="I12" s="5">
        <v>42029</v>
      </c>
      <c r="J12" s="5">
        <v>200.6</v>
      </c>
    </row>
    <row r="13" ht="15.15" spans="2:6">
      <c r="B13" s="5">
        <v>200.6</v>
      </c>
      <c r="C13" s="1">
        <f>POWER(B13,2)</f>
        <v>40240.36</v>
      </c>
      <c r="D13" s="5">
        <v>42029</v>
      </c>
      <c r="E13">
        <f>POWER(D13,2)</f>
        <v>1766436841</v>
      </c>
      <c r="F13">
        <f t="shared" si="0"/>
        <v>8431017.4</v>
      </c>
    </row>
    <row r="14" spans="1:6">
      <c r="A14" s="6" t="s">
        <v>218</v>
      </c>
      <c r="B14" s="1">
        <f>SUM(B2:B13)</f>
        <v>2327.6</v>
      </c>
      <c r="C14" s="1">
        <f>SUM(C2:C13)</f>
        <v>453207.08</v>
      </c>
      <c r="D14">
        <f>SUM(D2:D13)</f>
        <v>537243</v>
      </c>
      <c r="E14" s="6">
        <f>SUM(E2:E13)</f>
        <v>24613651509</v>
      </c>
      <c r="F14">
        <f>SUM(F2:F13)</f>
        <v>103817838.8</v>
      </c>
    </row>
    <row r="15" spans="1:5">
      <c r="A15" s="6" t="s">
        <v>219</v>
      </c>
      <c r="B15" s="1">
        <f>AVERAGE(B2:B13)</f>
        <v>193.966666666667</v>
      </c>
      <c r="D15">
        <f>AVERAGE(D2:D13)</f>
        <v>44770.25</v>
      </c>
      <c r="E15" s="6"/>
    </row>
    <row r="16" spans="1:5">
      <c r="A16" s="6"/>
      <c r="D16"/>
      <c r="E16" s="6"/>
    </row>
    <row r="17" ht="15.15" spans="1:5">
      <c r="A17" s="6"/>
      <c r="D17"/>
      <c r="E17" s="6"/>
    </row>
    <row r="18" spans="2:7">
      <c r="B18" s="2" t="s">
        <v>215</v>
      </c>
      <c r="C18" s="7" t="s">
        <v>220</v>
      </c>
      <c r="D18" s="8" t="s">
        <v>221</v>
      </c>
      <c r="E18" s="9"/>
      <c r="F18" s="2" t="s">
        <v>213</v>
      </c>
      <c r="G18" s="3" t="s">
        <v>214</v>
      </c>
    </row>
    <row r="19" spans="2:7">
      <c r="B19" s="5">
        <v>34116</v>
      </c>
      <c r="C19" s="5">
        <v>4.079365079</v>
      </c>
      <c r="D19" s="5">
        <v>0</v>
      </c>
      <c r="E19" s="10"/>
      <c r="F19" s="5">
        <v>217.2</v>
      </c>
      <c r="G19" s="1">
        <f t="shared" ref="G19:G30" si="1">POWER(F19,2)</f>
        <v>47175.84</v>
      </c>
    </row>
    <row r="20" spans="2:7">
      <c r="B20" s="5">
        <v>43602</v>
      </c>
      <c r="C20" s="5">
        <v>6.237398089</v>
      </c>
      <c r="D20" s="5">
        <v>536.2700503</v>
      </c>
      <c r="E20" s="10"/>
      <c r="F20" s="5">
        <v>185</v>
      </c>
      <c r="G20" s="1">
        <f t="shared" si="1"/>
        <v>34225</v>
      </c>
    </row>
    <row r="21" spans="2:7">
      <c r="B21" s="5">
        <v>47369</v>
      </c>
      <c r="C21" s="5">
        <v>5.646027941</v>
      </c>
      <c r="D21" s="5">
        <v>1390.637626</v>
      </c>
      <c r="E21" s="10"/>
      <c r="F21" s="5">
        <v>189.4</v>
      </c>
      <c r="G21" s="1">
        <f t="shared" si="1"/>
        <v>35872.36</v>
      </c>
    </row>
    <row r="22" spans="2:7">
      <c r="B22" s="5">
        <v>39757</v>
      </c>
      <c r="C22" s="5">
        <v>6.447299298</v>
      </c>
      <c r="D22" s="5">
        <v>496.7961716</v>
      </c>
      <c r="E22" s="10"/>
      <c r="F22" s="5">
        <v>203.2</v>
      </c>
      <c r="G22" s="1">
        <f t="shared" si="1"/>
        <v>41290.24</v>
      </c>
    </row>
    <row r="23" spans="2:7">
      <c r="B23" s="5">
        <v>34216</v>
      </c>
      <c r="C23" s="5">
        <v>2.52476505</v>
      </c>
      <c r="D23" s="5">
        <v>15.17773123</v>
      </c>
      <c r="E23" s="10"/>
      <c r="F23" s="5">
        <v>192.1</v>
      </c>
      <c r="G23" s="1">
        <f t="shared" si="1"/>
        <v>36902.41</v>
      </c>
    </row>
    <row r="24" spans="2:7">
      <c r="B24" s="5">
        <v>52650</v>
      </c>
      <c r="C24" s="5">
        <v>6.028766704</v>
      </c>
      <c r="D24" s="5">
        <v>0</v>
      </c>
      <c r="E24" s="10"/>
      <c r="F24" s="5">
        <v>189.7</v>
      </c>
      <c r="G24" s="1">
        <f t="shared" si="1"/>
        <v>35986.09</v>
      </c>
    </row>
    <row r="25" spans="2:7">
      <c r="B25" s="5">
        <v>41983</v>
      </c>
      <c r="C25" s="5">
        <v>3.534951105</v>
      </c>
      <c r="D25" s="5">
        <v>0</v>
      </c>
      <c r="E25" s="10"/>
      <c r="F25" s="5">
        <v>185.2</v>
      </c>
      <c r="G25" s="1">
        <f t="shared" si="1"/>
        <v>34299.04</v>
      </c>
    </row>
    <row r="26" spans="2:7">
      <c r="B26" s="5">
        <v>46484</v>
      </c>
      <c r="C26" s="5">
        <v>8.672957238</v>
      </c>
      <c r="D26" s="5">
        <v>0</v>
      </c>
      <c r="E26" s="10"/>
      <c r="F26" s="5">
        <v>213.3</v>
      </c>
      <c r="G26" s="1">
        <f t="shared" si="1"/>
        <v>45496.89</v>
      </c>
    </row>
    <row r="27" spans="2:7">
      <c r="B27" s="5">
        <v>58558</v>
      </c>
      <c r="C27" s="5">
        <v>5.479735318</v>
      </c>
      <c r="D27" s="5">
        <v>263.0509123</v>
      </c>
      <c r="E27" s="10"/>
      <c r="F27" s="5">
        <v>189</v>
      </c>
      <c r="G27" s="1">
        <f t="shared" si="1"/>
        <v>35721</v>
      </c>
    </row>
    <row r="28" spans="2:7">
      <c r="B28" s="5">
        <v>46177</v>
      </c>
      <c r="C28" s="5">
        <v>5.228870221</v>
      </c>
      <c r="D28" s="5">
        <v>71.91399087</v>
      </c>
      <c r="E28" s="10"/>
      <c r="F28" s="5">
        <v>172.8</v>
      </c>
      <c r="G28" s="1">
        <f t="shared" si="1"/>
        <v>29859.84</v>
      </c>
    </row>
    <row r="29" spans="2:7">
      <c r="B29" s="5">
        <v>50302</v>
      </c>
      <c r="C29" s="5">
        <v>4.636217581</v>
      </c>
      <c r="D29" s="5">
        <v>0</v>
      </c>
      <c r="E29" s="10"/>
      <c r="F29" s="5">
        <v>190.1</v>
      </c>
      <c r="G29" s="1">
        <f t="shared" si="1"/>
        <v>36138.01</v>
      </c>
    </row>
    <row r="30" spans="2:7">
      <c r="B30" s="5">
        <v>42029</v>
      </c>
      <c r="C30" s="5">
        <v>5.319358009</v>
      </c>
      <c r="D30" s="5">
        <v>478.0853051</v>
      </c>
      <c r="E30" s="10"/>
      <c r="F30" s="5">
        <v>200.6</v>
      </c>
      <c r="G30" s="1">
        <f t="shared" si="1"/>
        <v>40240.36</v>
      </c>
    </row>
    <row r="31" spans="1:7">
      <c r="A31" s="6" t="s">
        <v>218</v>
      </c>
      <c r="B31">
        <f>SUM(B19:B30)</f>
        <v>537243</v>
      </c>
      <c r="C31" s="1">
        <f>SUM(C19:C30)</f>
        <v>63.835711633</v>
      </c>
      <c r="D31">
        <f>SUM(D19:D30)</f>
        <v>3251.9317874</v>
      </c>
      <c r="F31" s="1">
        <f>SUM(F19:F30)</f>
        <v>2327.6</v>
      </c>
      <c r="G31" s="1">
        <f>SUM(G19:G30)</f>
        <v>453207.08</v>
      </c>
    </row>
    <row r="32" spans="1:7">
      <c r="A32" s="6" t="s">
        <v>219</v>
      </c>
      <c r="B32">
        <f>AVERAGE(B19:B30)</f>
        <v>44770.25</v>
      </c>
      <c r="D32"/>
      <c r="F32" s="1">
        <f>AVERAGE(F19:F30)</f>
        <v>193.966666666667</v>
      </c>
      <c r="G32" s="1"/>
    </row>
    <row r="34" ht="15.15"/>
    <row r="35" ht="15.15" spans="2:10">
      <c r="B35" s="7" t="s">
        <v>220</v>
      </c>
      <c r="C35" s="8" t="s">
        <v>221</v>
      </c>
      <c r="D35" s="2" t="s">
        <v>213</v>
      </c>
      <c r="J35" t="s">
        <v>222</v>
      </c>
    </row>
    <row r="36" ht="15.15" spans="2:21">
      <c r="B36" s="5">
        <v>4.079365079</v>
      </c>
      <c r="C36" s="5">
        <v>0</v>
      </c>
      <c r="D36" s="5">
        <v>217.2</v>
      </c>
      <c r="G36" s="5"/>
      <c r="H36" s="5"/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ht="15.15" spans="2:21">
      <c r="B37" s="5">
        <v>6.237398089</v>
      </c>
      <c r="C37" s="5">
        <v>536.2700503</v>
      </c>
      <c r="D37" s="5">
        <v>185</v>
      </c>
      <c r="F37" s="11"/>
      <c r="G37" s="5"/>
      <c r="H37" s="5"/>
      <c r="J37">
        <v>4.07937</v>
      </c>
      <c r="K37" s="12">
        <v>6.2374</v>
      </c>
      <c r="L37">
        <v>5.64603</v>
      </c>
      <c r="M37">
        <v>6.4473</v>
      </c>
      <c r="N37">
        <v>2.52477</v>
      </c>
      <c r="O37">
        <v>6.02877</v>
      </c>
      <c r="P37">
        <v>3.53495</v>
      </c>
      <c r="Q37">
        <v>8.67296</v>
      </c>
      <c r="R37">
        <v>5.47974</v>
      </c>
      <c r="S37">
        <v>5.22887</v>
      </c>
      <c r="T37">
        <v>4.63622</v>
      </c>
      <c r="U37">
        <v>5.31936</v>
      </c>
    </row>
    <row r="38" ht="15.15" spans="2:21">
      <c r="B38" s="5">
        <v>5.646027941</v>
      </c>
      <c r="C38" s="5">
        <v>1390.637626</v>
      </c>
      <c r="D38" s="5">
        <v>189.4</v>
      </c>
      <c r="F38" s="11"/>
      <c r="G38" s="5"/>
      <c r="H38" s="5"/>
      <c r="J38">
        <v>0</v>
      </c>
      <c r="K38">
        <v>536.27</v>
      </c>
      <c r="L38">
        <v>1390.64</v>
      </c>
      <c r="M38">
        <v>496.796</v>
      </c>
      <c r="N38">
        <v>15.1777</v>
      </c>
      <c r="O38">
        <v>0</v>
      </c>
      <c r="P38">
        <v>0</v>
      </c>
      <c r="Q38">
        <v>0</v>
      </c>
      <c r="R38">
        <v>263.051</v>
      </c>
      <c r="S38">
        <v>71.914</v>
      </c>
      <c r="T38">
        <v>0</v>
      </c>
      <c r="U38">
        <v>478.085</v>
      </c>
    </row>
    <row r="39" ht="15.15" spans="2:8">
      <c r="B39" s="5">
        <v>6.447299298</v>
      </c>
      <c r="C39" s="5">
        <v>496.7961716</v>
      </c>
      <c r="D39" s="5">
        <v>203.2</v>
      </c>
      <c r="F39" s="11"/>
      <c r="G39" s="5"/>
      <c r="H39" s="5"/>
    </row>
    <row r="40" ht="15.15" spans="2:10">
      <c r="B40" s="5">
        <v>2.52476505</v>
      </c>
      <c r="C40" s="5">
        <v>15.17773123</v>
      </c>
      <c r="D40" s="5">
        <v>192.1</v>
      </c>
      <c r="F40" s="11"/>
      <c r="G40" s="5"/>
      <c r="H40" s="5"/>
      <c r="J40" t="s">
        <v>223</v>
      </c>
    </row>
    <row r="41" ht="15.15" spans="2:8">
      <c r="B41" s="5">
        <v>6.028766704</v>
      </c>
      <c r="C41" s="5">
        <v>0</v>
      </c>
      <c r="D41" s="5">
        <v>189.7</v>
      </c>
      <c r="F41" s="11"/>
      <c r="G41" s="5"/>
      <c r="H41" s="5"/>
    </row>
    <row r="42" ht="15.15" spans="2:8">
      <c r="B42" s="5">
        <v>3.534951105</v>
      </c>
      <c r="C42" s="5">
        <v>0</v>
      </c>
      <c r="D42" s="5">
        <v>185.2</v>
      </c>
      <c r="F42" s="11"/>
      <c r="G42" s="5"/>
      <c r="H42" s="5"/>
    </row>
    <row r="43" ht="15.15" spans="2:8">
      <c r="B43" s="5">
        <v>8.672957238</v>
      </c>
      <c r="C43" s="5">
        <v>0</v>
      </c>
      <c r="D43" s="5">
        <v>213.3</v>
      </c>
      <c r="F43" s="11"/>
      <c r="G43" s="5"/>
      <c r="H43" s="5"/>
    </row>
    <row r="44" ht="15.15" spans="2:8">
      <c r="B44" s="5">
        <v>5.479735318</v>
      </c>
      <c r="C44" s="5">
        <v>263.0509123</v>
      </c>
      <c r="D44" s="5">
        <v>189</v>
      </c>
      <c r="F44" s="11"/>
      <c r="G44" s="5"/>
      <c r="H44" s="5"/>
    </row>
    <row r="45" ht="15.15" spans="2:8">
      <c r="B45" s="5">
        <v>5.228870221</v>
      </c>
      <c r="C45" s="5">
        <v>71.91399087</v>
      </c>
      <c r="D45" s="5">
        <v>172.8</v>
      </c>
      <c r="F45" s="11"/>
      <c r="G45" s="5"/>
      <c r="H45" s="5"/>
    </row>
    <row r="46" ht="15.15" spans="2:8">
      <c r="B46" s="5">
        <v>4.636217581</v>
      </c>
      <c r="C46" s="5">
        <v>0</v>
      </c>
      <c r="D46" s="5">
        <v>190.1</v>
      </c>
      <c r="F46" s="11"/>
      <c r="G46" s="5"/>
      <c r="H46" s="5"/>
    </row>
    <row r="47" ht="15.15" spans="2:8">
      <c r="B47" s="5">
        <v>5.319358009</v>
      </c>
      <c r="C47" s="5">
        <v>478.0853051</v>
      </c>
      <c r="D47" s="5">
        <v>200.6</v>
      </c>
      <c r="F47" s="11"/>
      <c r="G47" s="5"/>
      <c r="H47" s="5"/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1 3 E 6 0 B 4 B C F A 5 D 9 4 D 8 E D 9 B B D 9 0 1 A F F 2 C F "   m a : c o n t e n t T y p e V e r s i o n = " 4 "   m a : c o n t e n t T y p e D e s c r i p t i o n = " C r e a t e   a   n e w   d o c u m e n t . "   m a : c o n t e n t T y p e S c o p e = " "   m a : v e r s i o n I D = " 1 7 1 8 7 2 d b 6 c 0 e 8 0 8 e 0 1 3 1 d 3 3 7 4 e 6 e 6 e f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5 3 4 c b e b 6 9 9 c 1 2 3 c 4 6 d 2 9 2 6 1 b 0 d f 7 8 9 b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1 2 d 9 e f a 3 - b f 1 0 - 4 0 0 3 - b a 5 4 - 1 a d 5 4 c 8 8 a 8 1 2 " >  
 < x s d : i m p o r t   n a m e s p a c e = " 1 2 d 9 e f a 3 - b f 1 0 - 4 0 0 3 - b a 5 4 - 1 a d 5 4 c 8 8 a 8 1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2 d 9 e f a 3 - b f 1 0 - 4 0 0 3 - b a 5 4 - 1 a d 5 4 c 8 8 a 8 1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BF083DC-90E4-4BBC-AA05-8BABAF4E404B}">
  <ds:schemaRefs/>
</ds:datastoreItem>
</file>

<file path=customXml/itemProps2.xml><?xml version="1.0" encoding="utf-8"?>
<ds:datastoreItem xmlns:ds="http://schemas.openxmlformats.org/officeDocument/2006/customXml" ds:itemID="{8ED3C702-D1F6-43E7-9DCB-969AF5E886E7}">
  <ds:schemaRefs/>
</ds:datastoreItem>
</file>

<file path=customXml/itemProps3.xml><?xml version="1.0" encoding="utf-8"?>
<ds:datastoreItem xmlns:ds="http://schemas.openxmlformats.org/officeDocument/2006/customXml" ds:itemID="{9DAAF7E5-FAFE-4894-99B3-A7895E4C87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Cancer Data</vt:lpstr>
      <vt:lpstr>Data Dictionary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 Jun Kong</dc:creator>
  <cp:lastModifiedBy>MUN JUN KONG</cp:lastModifiedBy>
  <dcterms:created xsi:type="dcterms:W3CDTF">2020-07-31T16:18:00Z</dcterms:created>
  <dcterms:modified xsi:type="dcterms:W3CDTF">2020-08-01T16:05:57Z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0x01010013E60B4BCFA5D94D8ED9BBD901AFF2CF</vt:lpwstr>
  </property>
  <property fmtid="{D5CDD505-2E9C-101B-9397-08002B2CF9AE}" pid="3" name="KSOProductBuildVer">
    <vt:lpwstr>2057-11.2.0.9453</vt:lpwstr>
  </property>
</Properties>
</file>