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1" i="1"/>
  <c r="P20"/>
  <c r="N20"/>
  <c r="K20"/>
  <c r="H20"/>
  <c r="E20"/>
  <c r="K19"/>
  <c r="H19"/>
  <c r="E19"/>
  <c r="P18"/>
  <c r="N18"/>
  <c r="K18"/>
  <c r="H18"/>
  <c r="E18"/>
  <c r="K17"/>
  <c r="H17"/>
  <c r="E17"/>
  <c r="P16"/>
  <c r="N16"/>
  <c r="K16"/>
  <c r="H16"/>
  <c r="E16"/>
  <c r="K15"/>
  <c r="H15"/>
  <c r="E15"/>
  <c r="P14"/>
  <c r="N14"/>
  <c r="K14"/>
  <c r="H14"/>
  <c r="E14"/>
  <c r="K13"/>
  <c r="H13"/>
  <c r="E13"/>
  <c r="P12"/>
  <c r="N12"/>
  <c r="K12"/>
  <c r="H12"/>
  <c r="E12"/>
  <c r="K11"/>
  <c r="H11"/>
  <c r="E11"/>
  <c r="P10"/>
  <c r="N10"/>
  <c r="K10"/>
  <c r="H10"/>
  <c r="E10"/>
  <c r="K9"/>
  <c r="H9"/>
  <c r="E9"/>
  <c r="I6"/>
  <c r="G6"/>
  <c r="E6"/>
  <c r="C6"/>
</calcChain>
</file>

<file path=xl/sharedStrings.xml><?xml version="1.0" encoding="utf-8"?>
<sst xmlns="http://schemas.openxmlformats.org/spreadsheetml/2006/main" count="115" uniqueCount="42">
  <si>
    <t>ПМ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</si>
  <si>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</si>
  <si>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</si>
  <si>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</si>
  <si>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</si>
  <si>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</si>
  <si>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</si>
  <si>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</si>
  <si>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</si>
  <si>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</si>
  <si>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</si>
  <si>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</si>
  <si>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</si>
  <si>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Подготовительные подходы</t>
  </si>
  <si>
    <t>/8</t>
  </si>
  <si>
    <t>/7</t>
  </si>
  <si>
    <t>/6</t>
  </si>
  <si>
    <t>/5</t>
  </si>
  <si>
    <t>/2</t>
  </si>
  <si>
    <t>(5 сек)</t>
  </si>
  <si>
    <t>(2 сек)</t>
  </si>
  <si>
    <t>/1</t>
  </si>
  <si>
    <t>/2*2</t>
  </si>
  <si>
    <t>/3</t>
  </si>
  <si>
    <t>/3*2</t>
  </si>
  <si>
    <t>/2*3</t>
  </si>
  <si>
    <t>/4</t>
  </si>
  <si>
    <t>/3*3</t>
  </si>
  <si>
    <t>13.</t>
  </si>
  <si>
    <t>14.</t>
  </si>
  <si>
    <t>/2*4</t>
  </si>
  <si>
    <t>/3*5</t>
  </si>
  <si>
    <t>Проходка</t>
  </si>
  <si>
    <t>Жимовая программа - ПЧ. Автор - Аскольд Суровецкий</t>
  </si>
  <si>
    <t>На каждый день есть тренировка жима по системе П. Чернышова.</t>
  </si>
  <si>
    <t xml:space="preserve">Могу предложить ещё такой вариант на две недели </t>
  </si>
  <si>
    <t>(указаны основные подходы в %, в скобках - пауза на груди,</t>
  </si>
  <si>
    <t>под чертой: повторы или первая цыфра - подходы, вторая - повторы):</t>
  </si>
  <si>
    <t xml:space="preserve">7 раз в неделю. Микроцикл - </t>
  </si>
  <si>
    <t>2 недели.</t>
  </si>
  <si>
    <t>Группа ВКонтакте</t>
  </si>
  <si>
    <t>На сайте PowerLiftingBlog.ru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</si>
</sst>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4" xfId="0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werliftingblog.ru/node/88" TargetMode="External"/><Relationship Id="rId1" Type="http://schemas.openxmlformats.org/officeDocument/2006/relationships/hyperlink" Target="http://vk.com/club169985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B1" sqref="B1"/>
    </sheetView>
  </sheetViews>
  <sheetFormatPr defaultRowHeight="15"/>
  <cols>
    <col min="1" max="1" width="6.140625" customWidth="1"/>
    <col min="2" max="2" width="6.7109375" customWidth="1"/>
    <col min="3" max="3" width="6.42578125" customWidth="1"/>
    <col min="4" max="4" width="5.7109375" customWidth="1"/>
    <col min="5" max="5" width="6.42578125" customWidth="1"/>
    <col min="6" max="6" width="4.42578125" customWidth="1"/>
    <col min="7" max="7" width="6.42578125" customWidth="1"/>
    <col min="8" max="8" width="5.7109375" customWidth="1"/>
    <col min="9" max="9" width="5.28515625" customWidth="1"/>
    <col min="10" max="10" width="6.28515625" customWidth="1"/>
    <col min="11" max="11" width="5.42578125" customWidth="1"/>
    <col min="12" max="12" width="4.42578125" customWidth="1"/>
    <col min="13" max="13" width="6.85546875" customWidth="1"/>
    <col min="14" max="14" width="5.85546875" customWidth="1"/>
    <col min="15" max="15" width="5.28515625" customWidth="1"/>
    <col min="16" max="16" width="5.7109375" customWidth="1"/>
    <col min="17" max="17" width="4.85546875" customWidth="1"/>
  </cols>
  <sheetData>
    <row r="1" spans="1:21">
      <c r="A1" s="2" t="s">
        <v>0</v>
      </c>
      <c r="B1" s="1">
        <v>175</v>
      </c>
      <c r="F1" s="10" t="s">
        <v>33</v>
      </c>
      <c r="G1" s="19"/>
      <c r="H1" s="19"/>
      <c r="I1" s="19"/>
      <c r="J1" s="19"/>
      <c r="K1" s="19"/>
      <c r="L1" s="19"/>
      <c r="M1" s="19"/>
      <c r="N1" s="6"/>
    </row>
    <row r="3" spans="1:21">
      <c r="M3" s="22" t="s">
        <v>34</v>
      </c>
      <c r="N3" s="13"/>
      <c r="O3" s="13"/>
      <c r="P3" s="13"/>
      <c r="Q3" s="13"/>
      <c r="R3" s="13"/>
      <c r="S3" s="13"/>
      <c r="T3" s="13"/>
      <c r="U3" s="14"/>
    </row>
    <row r="4" spans="1:21" ht="18.75">
      <c r="B4" s="7" t="s">
        <v>13</v>
      </c>
      <c r="C4" s="8"/>
      <c r="D4" s="5"/>
      <c r="E4" s="8"/>
      <c r="F4" s="9"/>
      <c r="G4" s="6"/>
      <c r="H4" s="13"/>
      <c r="I4" s="13"/>
      <c r="J4" s="14"/>
      <c r="M4" s="15" t="s">
        <v>35</v>
      </c>
      <c r="N4" s="4"/>
      <c r="O4" s="4"/>
      <c r="P4" s="4"/>
      <c r="Q4" s="4"/>
      <c r="R4" s="4"/>
      <c r="S4" s="4"/>
      <c r="T4" s="4"/>
      <c r="U4" s="12"/>
    </row>
    <row r="5" spans="1:21">
      <c r="B5" s="15"/>
      <c r="C5" s="4"/>
      <c r="D5" s="3"/>
      <c r="E5" s="4"/>
      <c r="F5" s="4"/>
      <c r="G5" s="4"/>
      <c r="H5" s="4"/>
      <c r="I5" s="4"/>
      <c r="J5" s="12"/>
      <c r="M5" s="15" t="s">
        <v>36</v>
      </c>
      <c r="N5" s="4"/>
      <c r="O5" s="4"/>
      <c r="P5" s="4"/>
      <c r="Q5" s="4"/>
      <c r="R5" s="4"/>
      <c r="S5" s="4"/>
      <c r="T5" s="4"/>
      <c r="U5" s="12"/>
    </row>
    <row r="6" spans="1:21">
      <c r="B6" s="16"/>
      <c r="C6" s="10">
        <f>ROUNDDOWN((B1*20%)/2.5,0)*2.5</f>
        <v>35</v>
      </c>
      <c r="D6" s="11" t="s">
        <v>14</v>
      </c>
      <c r="E6" s="10">
        <f>ROUNDDOWN((B1*38%)/2.5,0)*2.5</f>
        <v>65</v>
      </c>
      <c r="F6" s="6" t="s">
        <v>15</v>
      </c>
      <c r="G6" s="10">
        <f>ROUNDDOWN((B1*54%)/2.5,0)*2.5</f>
        <v>92.5</v>
      </c>
      <c r="H6" s="6" t="s">
        <v>16</v>
      </c>
      <c r="I6" s="10">
        <f>ROUNDDOWN((B1*68%)/2.5,0)*2.5</f>
        <v>117.5</v>
      </c>
      <c r="J6" s="6" t="s">
        <v>17</v>
      </c>
      <c r="M6" s="16" t="s">
        <v>37</v>
      </c>
      <c r="N6" s="23"/>
      <c r="O6" s="23"/>
      <c r="P6" s="23"/>
      <c r="Q6" s="23"/>
      <c r="R6" s="23"/>
      <c r="S6" s="23"/>
      <c r="T6" s="23"/>
      <c r="U6" s="24"/>
    </row>
    <row r="7" spans="1:21">
      <c r="D7" s="3"/>
    </row>
    <row r="8" spans="1:21">
      <c r="D8" s="3"/>
      <c r="S8" s="22" t="s">
        <v>38</v>
      </c>
      <c r="T8" s="13"/>
      <c r="U8" s="14"/>
    </row>
    <row r="9" spans="1:21">
      <c r="D9" s="17" t="s">
        <v>1</v>
      </c>
      <c r="E9" s="10">
        <f>ROUNDDOWN((B1*74%)/2.5,0)*2.5</f>
        <v>127.5</v>
      </c>
      <c r="F9" s="19" t="s">
        <v>18</v>
      </c>
      <c r="G9" s="6" t="s">
        <v>19</v>
      </c>
      <c r="H9" s="10">
        <f>ROUNDDOWN((B1*80%)/2.5,0)*2.5</f>
        <v>140</v>
      </c>
      <c r="I9" s="19" t="s">
        <v>18</v>
      </c>
      <c r="J9" s="6" t="s">
        <v>19</v>
      </c>
      <c r="K9" s="10">
        <f>ROUNDDOWN((B1*86%)/2.5,0)*2.5</f>
        <v>150</v>
      </c>
      <c r="L9" s="19" t="s">
        <v>18</v>
      </c>
      <c r="M9" s="6" t="s">
        <v>19</v>
      </c>
      <c r="S9" s="16" t="s">
        <v>39</v>
      </c>
      <c r="T9" s="23"/>
      <c r="U9" s="24"/>
    </row>
    <row r="10" spans="1:21">
      <c r="D10" s="17" t="s">
        <v>2</v>
      </c>
      <c r="E10" s="10">
        <f>ROUNDDOWN((B1*74%)/2.5,0)*2.5</f>
        <v>127.5</v>
      </c>
      <c r="F10" s="19" t="s">
        <v>18</v>
      </c>
      <c r="G10" s="6" t="s">
        <v>20</v>
      </c>
      <c r="H10" s="10">
        <f>ROUNDDOWN((B1*80%)/2.5,0)*2.5</f>
        <v>140</v>
      </c>
      <c r="I10" s="19" t="s">
        <v>18</v>
      </c>
      <c r="J10" s="6" t="s">
        <v>20</v>
      </c>
      <c r="K10" s="10">
        <f>ROUNDDOWN((B1*86%)/2.5,0)*2.5</f>
        <v>150</v>
      </c>
      <c r="L10" s="19" t="s">
        <v>18</v>
      </c>
      <c r="M10" s="6" t="s">
        <v>20</v>
      </c>
      <c r="N10" s="10">
        <f>ROUNDDOWN((B1*92%)/2.5,0)*2.5</f>
        <v>160</v>
      </c>
      <c r="O10" s="6" t="s">
        <v>21</v>
      </c>
      <c r="P10" s="10">
        <f>ROUNDDOWN((B1*96%)/2.5,0)*2.5</f>
        <v>167.5</v>
      </c>
      <c r="Q10" s="6" t="s">
        <v>21</v>
      </c>
    </row>
    <row r="11" spans="1:21">
      <c r="D11" s="17" t="s">
        <v>3</v>
      </c>
      <c r="E11" s="10">
        <f>ROUNDDOWN((B1*74%)/2.5,0)*2.5</f>
        <v>127.5</v>
      </c>
      <c r="F11" s="21" t="s">
        <v>18</v>
      </c>
      <c r="G11" s="6" t="s">
        <v>19</v>
      </c>
      <c r="H11" s="10">
        <f>ROUNDDOWN((B1*80%)/2.5,0)*2.5</f>
        <v>140</v>
      </c>
      <c r="I11" s="19" t="s">
        <v>22</v>
      </c>
      <c r="J11" s="20" t="s">
        <v>19</v>
      </c>
      <c r="K11" s="10">
        <f>ROUNDDOWN((B1*86%)/2.5,0)*2.5</f>
        <v>150</v>
      </c>
      <c r="L11" s="19" t="s">
        <v>22</v>
      </c>
      <c r="M11" s="6" t="s">
        <v>19</v>
      </c>
    </row>
    <row r="12" spans="1:21">
      <c r="D12" s="17" t="s">
        <v>4</v>
      </c>
      <c r="E12" s="10">
        <f>ROUNDDOWN((B1*74%)/2.5,0)*2.5</f>
        <v>127.5</v>
      </c>
      <c r="F12" s="21" t="s">
        <v>18</v>
      </c>
      <c r="G12" s="20" t="s">
        <v>20</v>
      </c>
      <c r="H12" s="10">
        <f>ROUNDDOWN((B1*80%)/2.5,0)*2.5</f>
        <v>140</v>
      </c>
      <c r="I12" s="21" t="s">
        <v>22</v>
      </c>
      <c r="J12" s="20" t="s">
        <v>20</v>
      </c>
      <c r="K12" s="10">
        <f>ROUNDDOWN((B1*86%)/2.5,0)*2.5</f>
        <v>150</v>
      </c>
      <c r="L12" s="21" t="s">
        <v>22</v>
      </c>
      <c r="M12" s="20" t="s">
        <v>20</v>
      </c>
      <c r="N12" s="10">
        <f>ROUNDDOWN((B1*92%)/2.5,0)*2.5</f>
        <v>160</v>
      </c>
      <c r="O12" s="6" t="s">
        <v>21</v>
      </c>
      <c r="P12" s="10">
        <f>ROUNDDOWN((B1*96%)/2.5,0)*2.5</f>
        <v>167.5</v>
      </c>
      <c r="Q12" s="6" t="s">
        <v>21</v>
      </c>
    </row>
    <row r="13" spans="1:21">
      <c r="D13" s="17" t="s">
        <v>5</v>
      </c>
      <c r="E13" s="10">
        <f>ROUNDDOWN((B1*74%)/2.5,0)*2.5</f>
        <v>127.5</v>
      </c>
      <c r="F13" s="21" t="s">
        <v>23</v>
      </c>
      <c r="G13" s="20" t="s">
        <v>19</v>
      </c>
      <c r="H13" s="10">
        <f>ROUNDDOWN((B1*80%)/2.5,0)*2.5</f>
        <v>140</v>
      </c>
      <c r="I13" s="21" t="s">
        <v>22</v>
      </c>
      <c r="J13" s="20" t="s">
        <v>19</v>
      </c>
      <c r="K13" s="10">
        <f>ROUNDDOWN((B1*86%)/2.5,0)*2.5</f>
        <v>150</v>
      </c>
      <c r="L13" s="21" t="s">
        <v>24</v>
      </c>
      <c r="M13" s="20" t="s">
        <v>19</v>
      </c>
    </row>
    <row r="14" spans="1:21">
      <c r="D14" s="17" t="s">
        <v>6</v>
      </c>
      <c r="E14" s="10">
        <f>ROUNDDOWN((B1*74%)/2.5,0)*2.5</f>
        <v>127.5</v>
      </c>
      <c r="F14" s="21" t="s">
        <v>18</v>
      </c>
      <c r="G14" s="20" t="s">
        <v>20</v>
      </c>
      <c r="H14" s="10">
        <f>ROUNDDOWN((B1*80%)/2.5,0)*2.5</f>
        <v>140</v>
      </c>
      <c r="I14" s="21" t="s">
        <v>24</v>
      </c>
      <c r="J14" s="20" t="s">
        <v>20</v>
      </c>
      <c r="K14" s="10">
        <f>ROUNDDOWN((B1*86%)/2.5,0)*2.5</f>
        <v>150</v>
      </c>
      <c r="L14" s="21" t="s">
        <v>24</v>
      </c>
      <c r="M14" s="20" t="s">
        <v>20</v>
      </c>
      <c r="N14" s="10">
        <f>ROUNDDOWN((B1*92%)/2.5,0)*2.5</f>
        <v>160</v>
      </c>
      <c r="O14" s="6" t="s">
        <v>21</v>
      </c>
      <c r="P14" s="10">
        <f>ROUNDDOWN((B1*96%)/2.5,0)*2.5</f>
        <v>167.5</v>
      </c>
      <c r="Q14" s="6" t="s">
        <v>21</v>
      </c>
    </row>
    <row r="15" spans="1:21">
      <c r="D15" s="17" t="s">
        <v>7</v>
      </c>
      <c r="E15" s="10">
        <f>ROUNDDOWN((B1*74%)/2.5,0)*2.5</f>
        <v>127.5</v>
      </c>
      <c r="F15" s="21" t="s">
        <v>23</v>
      </c>
      <c r="G15" s="20" t="s">
        <v>19</v>
      </c>
      <c r="H15" s="10">
        <f>ROUNDDOWN((B1*80%)/2.5,0)*2.5</f>
        <v>140</v>
      </c>
      <c r="I15" s="21" t="s">
        <v>25</v>
      </c>
      <c r="J15" s="20" t="s">
        <v>19</v>
      </c>
      <c r="K15" s="10">
        <f>ROUNDDOWN((B1*86%)/2.5,0)*2.5</f>
        <v>150</v>
      </c>
      <c r="L15" s="21" t="s">
        <v>25</v>
      </c>
      <c r="M15" s="20" t="s">
        <v>19</v>
      </c>
    </row>
    <row r="16" spans="1:21">
      <c r="D16" s="18" t="s">
        <v>8</v>
      </c>
      <c r="E16" s="10">
        <f>ROUNDDOWN((B1*74%)/2.5,0)*2.5</f>
        <v>127.5</v>
      </c>
      <c r="F16" s="21" t="s">
        <v>23</v>
      </c>
      <c r="G16" s="20" t="s">
        <v>20</v>
      </c>
      <c r="H16" s="10">
        <f>ROUNDDOWN((B1*80%)/2.5,0)*2.5</f>
        <v>140</v>
      </c>
      <c r="I16" s="21" t="s">
        <v>23</v>
      </c>
      <c r="J16" s="20" t="s">
        <v>20</v>
      </c>
      <c r="K16" s="10">
        <f>ROUNDDOWN((B1*86%)/2.5,0)*2.5</f>
        <v>150</v>
      </c>
      <c r="L16" s="21" t="s">
        <v>23</v>
      </c>
      <c r="M16" s="20" t="s">
        <v>20</v>
      </c>
      <c r="N16" s="10">
        <f>ROUNDDOWN((B1*92%)/2.5,0)*2.5</f>
        <v>160</v>
      </c>
      <c r="O16" s="6" t="s">
        <v>21</v>
      </c>
      <c r="P16" s="10">
        <f>ROUNDDOWN((B1*96%)/2.5,0)*2.5</f>
        <v>167.5</v>
      </c>
      <c r="Q16" s="6" t="s">
        <v>21</v>
      </c>
    </row>
    <row r="17" spans="4:17">
      <c r="D17" s="18" t="s">
        <v>9</v>
      </c>
      <c r="E17" s="10">
        <f>ROUNDDOWN((B1*74%)/2.5,0)*2.5</f>
        <v>127.5</v>
      </c>
      <c r="F17" s="21" t="s">
        <v>26</v>
      </c>
      <c r="G17" s="20" t="s">
        <v>19</v>
      </c>
      <c r="H17" s="10">
        <f>ROUNDDOWN((B1*80%)/2.5,0)*2.5</f>
        <v>140</v>
      </c>
      <c r="I17" s="21" t="s">
        <v>25</v>
      </c>
      <c r="J17" s="20" t="s">
        <v>19</v>
      </c>
      <c r="K17" s="10">
        <f>ROUNDDOWN((B1*86%)/2.5,0)*2.5</f>
        <v>150</v>
      </c>
      <c r="L17" s="21" t="s">
        <v>27</v>
      </c>
      <c r="M17" s="20" t="s">
        <v>19</v>
      </c>
    </row>
    <row r="18" spans="4:17">
      <c r="D18" s="18" t="s">
        <v>10</v>
      </c>
      <c r="E18" s="10">
        <f>ROUNDDOWN((B1*74%)/2.5,0)*2.5</f>
        <v>127.5</v>
      </c>
      <c r="F18" s="21" t="s">
        <v>23</v>
      </c>
      <c r="G18" s="20" t="s">
        <v>20</v>
      </c>
      <c r="H18" s="10">
        <f>ROUNDDOWN((B1*80%)/2.5,0)*2.5</f>
        <v>140</v>
      </c>
      <c r="I18" s="21" t="s">
        <v>25</v>
      </c>
      <c r="J18" s="20" t="s">
        <v>20</v>
      </c>
      <c r="K18" s="10">
        <f>ROUNDDOWN((B1*86%)/2.5,0)*2.5</f>
        <v>150</v>
      </c>
      <c r="L18" s="21" t="s">
        <v>25</v>
      </c>
      <c r="M18" s="20" t="s">
        <v>20</v>
      </c>
      <c r="N18" s="10">
        <f>ROUNDDOWN((B1*92%)/2.5,0)*2.5</f>
        <v>160</v>
      </c>
      <c r="O18" s="6" t="s">
        <v>21</v>
      </c>
      <c r="P18" s="10">
        <f>ROUNDDOWN((B1*96%)/2.5,0)*2.5</f>
        <v>167.5</v>
      </c>
      <c r="Q18" s="6" t="s">
        <v>21</v>
      </c>
    </row>
    <row r="19" spans="4:17">
      <c r="D19" s="18" t="s">
        <v>11</v>
      </c>
      <c r="E19" s="10">
        <f>ROUNDDOWN((B1*74%)/2.5,0)*2.5</f>
        <v>127.5</v>
      </c>
      <c r="F19" s="21" t="s">
        <v>26</v>
      </c>
      <c r="G19" s="20" t="s">
        <v>19</v>
      </c>
      <c r="H19" s="10">
        <f>ROUNDDOWN((B1*80%)/2.5,0)*2.5</f>
        <v>140</v>
      </c>
      <c r="I19" s="21" t="s">
        <v>30</v>
      </c>
      <c r="J19" s="20" t="s">
        <v>19</v>
      </c>
      <c r="K19" s="10">
        <f>ROUNDDOWN((B1*86%)/2.5,0)*2.5</f>
        <v>150</v>
      </c>
      <c r="L19" s="21" t="s">
        <v>30</v>
      </c>
      <c r="M19" s="20" t="s">
        <v>19</v>
      </c>
    </row>
    <row r="20" spans="4:17">
      <c r="D20" s="18" t="s">
        <v>12</v>
      </c>
      <c r="E20" s="10">
        <f>ROUNDDOWN((B1*74%)/2.5,0)*2.5</f>
        <v>127.5</v>
      </c>
      <c r="F20" s="21" t="s">
        <v>23</v>
      </c>
      <c r="G20" s="20" t="s">
        <v>20</v>
      </c>
      <c r="H20" s="10">
        <f>ROUNDDOWN((B1*80%)/2.5,0)*2.5</f>
        <v>140</v>
      </c>
      <c r="I20" s="21" t="s">
        <v>27</v>
      </c>
      <c r="J20" s="20" t="s">
        <v>20</v>
      </c>
      <c r="K20" s="10">
        <f>ROUNDDOWN((B1*86%)/2.5,0)*2.5</f>
        <v>150</v>
      </c>
      <c r="L20" s="21" t="s">
        <v>27</v>
      </c>
      <c r="M20" s="20" t="s">
        <v>20</v>
      </c>
      <c r="N20" s="10">
        <f>ROUNDDOWN((B1*92%)/2.5,0)*2.5</f>
        <v>160</v>
      </c>
      <c r="O20" s="6" t="s">
        <v>21</v>
      </c>
      <c r="P20" s="10">
        <f>ROUNDDOWN((B1*96%)/2.5,0)*2.5</f>
        <v>167.5</v>
      </c>
      <c r="Q20" s="6" t="s">
        <v>21</v>
      </c>
    </row>
    <row r="21" spans="4:17">
      <c r="D21" s="18" t="s">
        <v>28</v>
      </c>
      <c r="E21" s="10">
        <f>ROUNDDOWN((B1*68%)/2.5,0)*2.5</f>
        <v>117.5</v>
      </c>
      <c r="F21" s="20" t="s">
        <v>31</v>
      </c>
      <c r="G21" s="25" t="s">
        <v>40</v>
      </c>
    </row>
    <row r="22" spans="4:17">
      <c r="D22" s="18" t="s">
        <v>29</v>
      </c>
      <c r="E22" s="10" t="s">
        <v>32</v>
      </c>
      <c r="F22" s="6"/>
      <c r="G22" s="25" t="s">
        <v>41</v>
      </c>
    </row>
  </sheetData>
  <hyperlinks>
    <hyperlink ref="G21" r:id="rId1"/>
    <hyperlink ref="G22" r:id="rId2"/>
  </hyperlinks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2013-01-27T02:17:53Z</dcterms:modified>
</cp:coreProperties>
</file>