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ner\source\repos\AIS\docu\"/>
    </mc:Choice>
  </mc:AlternateContent>
  <xr:revisionPtr revIDLastSave="0" documentId="13_ncr:1_{F13EC4CA-D7D6-47B0-AED7-3E0286CAEC67}" xr6:coauthVersionLast="47" xr6:coauthVersionMax="47" xr10:uidLastSave="{00000000-0000-0000-0000-000000000000}"/>
  <bookViews>
    <workbookView xWindow="-120" yWindow="-120" windowWidth="20730" windowHeight="11310" xr2:uid="{5719A2ED-CB19-44CB-A4DC-195D0469D52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B20" i="1"/>
  <c r="G4" i="1"/>
  <c r="G5" i="1" s="1"/>
</calcChain>
</file>

<file path=xl/sharedStrings.xml><?xml version="1.0" encoding="utf-8"?>
<sst xmlns="http://schemas.openxmlformats.org/spreadsheetml/2006/main" count="63" uniqueCount="41">
  <si>
    <t>anzahl der peaks mit in den Klassifikator aufnehmen</t>
  </si>
  <si>
    <t>Title</t>
  </si>
  <si>
    <t>length (byte)</t>
  </si>
  <si>
    <t>Data length</t>
  </si>
  <si>
    <t>0,1,2</t>
  </si>
  <si>
    <t>0…2^32</t>
  </si>
  <si>
    <t>Res_ADC</t>
  </si>
  <si>
    <t>Value range</t>
  </si>
  <si>
    <t>1…16</t>
  </si>
  <si>
    <t>-500…500</t>
  </si>
  <si>
    <t>Normation</t>
  </si>
  <si>
    <t>unit</t>
  </si>
  <si>
    <t>-</t>
  </si>
  <si>
    <t>Hz (1/s) or t (ns)</t>
  </si>
  <si>
    <t>Steps in Frequency domain Δf /
Sampling period Δt</t>
  </si>
  <si>
    <t>Hz (1/s)</t>
  </si>
  <si>
    <t>°C</t>
  </si>
  <si>
    <t>t (µs)</t>
  </si>
  <si>
    <t>t (µs]</t>
  </si>
  <si>
    <t>Data […]</t>
  </si>
  <si>
    <t>ToDo´s:</t>
  </si>
  <si>
    <t>Sensor SW anpassen</t>
  </si>
  <si>
    <t>0…65536</t>
  </si>
  <si>
    <t>type</t>
  </si>
  <si>
    <t>0…4</t>
  </si>
  <si>
    <t>0…255</t>
  </si>
  <si>
    <t>Header length (count for fields)</t>
  </si>
  <si>
    <t>Information</t>
  </si>
  <si>
    <t>Every Field consists of ASCII signs. So, the first field determins the count of fields, which represent the header, NOT the count of bytes.
Every Field is seperated by a (??) semicolon or a tabulator</t>
  </si>
  <si>
    <t>Timeintervall sensor start --&gt; ADC start
t_offset_delay (in µs)</t>
  </si>
  <si>
    <t>Ambient temperature T (°C)</t>
  </si>
  <si>
    <t>Time of flight of US in air for- and backward
--&gt; distance to first object (in µs)</t>
  </si>
  <si>
    <t>reserved1</t>
  </si>
  <si>
    <t>reserved2</t>
  </si>
  <si>
    <t>Sampling frequency f_s (Hz)</t>
  </si>
  <si>
    <t>FFT Window length</t>
  </si>
  <si>
    <t>FFT Window Offset (index --&gt; freq_min_index)</t>
  </si>
  <si>
    <t>SW_Version (RP) as String</t>
  </si>
  <si>
    <t>float</t>
  </si>
  <si>
    <t>Class detected</t>
  </si>
  <si>
    <t>Measurement type
FFT / 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</si>
</sst>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right"/>
    </xf>
    <xf numFmtId="0" fontId="0" fillId="0" borderId="2" xfId="0" applyBorder="1"/>
    <xf numFmtId="49" fontId="0" fillId="0" borderId="3" xfId="0" applyNumberFormat="1" applyBorder="1"/>
    <xf numFmtId="0" fontId="0" fillId="0" borderId="2" xfId="0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49" fontId="0" fillId="0" borderId="5" xfId="0" applyNumberFormat="1" applyBorder="1" applyAlignment="1">
      <alignment horizontal="right"/>
    </xf>
    <xf numFmtId="49" fontId="0" fillId="0" borderId="6" xfId="0" applyNumberFormat="1" applyBorder="1"/>
    <xf numFmtId="0" fontId="1" fillId="0" borderId="10" xfId="0" applyFont="1" applyBorder="1" applyAlignment="1">
      <alignment wrapText="1"/>
    </xf>
    <xf numFmtId="49" fontId="0" fillId="0" borderId="11" xfId="0" applyNumberFormat="1" applyBorder="1" applyAlignment="1">
      <alignment horizontal="right"/>
    </xf>
    <xf numFmtId="49" fontId="0" fillId="0" borderId="12" xfId="0" applyNumberFormat="1" applyBorder="1"/>
    <xf numFmtId="0" fontId="1" fillId="0" borderId="7" xfId="0" applyFont="1" applyBorder="1" applyAlignment="1">
      <alignment wrapText="1"/>
    </xf>
    <xf numFmtId="0" fontId="0" fillId="0" borderId="8" xfId="0" applyBorder="1"/>
    <xf numFmtId="0" fontId="0" fillId="0" borderId="8" xfId="0" applyBorder="1" applyAlignment="1">
      <alignment horizontal="right"/>
    </xf>
    <xf numFmtId="49" fontId="0" fillId="0" borderId="8" xfId="0" applyNumberFormat="1" applyBorder="1" applyAlignment="1">
      <alignment horizontal="right"/>
    </xf>
    <xf numFmtId="49" fontId="0" fillId="0" borderId="9" xfId="0" applyNumberForma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8" xfId="0" applyNumberFormat="1" applyFont="1" applyBorder="1" applyAlignment="1">
      <alignment horizontal="center"/>
    </xf>
    <xf numFmtId="49" fontId="2" fillId="0" borderId="9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A519-6C71-4852-ADA7-FE8E9D8C98D5}">
  <dimension ref="A2:G29"/>
  <sheetViews>
    <sheetView tabSelected="1" zoomScaleNormal="100" workbookViewId="0">
      <selection activeCell="A7" sqref="A7"/>
    </sheetView>
  </sheetViews>
  <sheetFormatPr baseColWidth="10" defaultColWidth="21.7109375" defaultRowHeight="15" x14ac:dyDescent="0.25"/>
  <cols>
    <col min="1" max="1" width="39.7109375" customWidth="1"/>
    <col min="3" max="3" width="21.7109375" style="1"/>
    <col min="4" max="4" width="21.7109375" style="2"/>
    <col min="5" max="5" width="21.7109375" style="4"/>
  </cols>
  <sheetData>
    <row r="2" spans="1:7" ht="15.75" thickBot="1" x14ac:dyDescent="0.3"/>
    <row r="3" spans="1:7" s="5" customFormat="1" ht="15.75" thickBot="1" x14ac:dyDescent="0.3">
      <c r="A3" s="26" t="s">
        <v>1</v>
      </c>
      <c r="B3" s="27" t="s">
        <v>2</v>
      </c>
      <c r="C3" s="27" t="s">
        <v>23</v>
      </c>
      <c r="D3" s="28" t="s">
        <v>7</v>
      </c>
      <c r="E3" s="29" t="s">
        <v>11</v>
      </c>
    </row>
    <row r="4" spans="1:7" x14ac:dyDescent="0.25">
      <c r="A4" s="13" t="s">
        <v>26</v>
      </c>
      <c r="B4" s="14">
        <v>4</v>
      </c>
      <c r="C4" s="15" t="s">
        <v>38</v>
      </c>
      <c r="D4" s="16" t="s">
        <v>25</v>
      </c>
      <c r="E4" s="17" t="s">
        <v>12</v>
      </c>
      <c r="G4" s="31">
        <f>125*10^6</f>
        <v>125000000</v>
      </c>
    </row>
    <row r="5" spans="1:7" x14ac:dyDescent="0.25">
      <c r="A5" s="8" t="s">
        <v>3</v>
      </c>
      <c r="B5" s="6">
        <v>4</v>
      </c>
      <c r="C5" s="15" t="s">
        <v>38</v>
      </c>
      <c r="D5" s="7" t="s">
        <v>22</v>
      </c>
      <c r="E5" s="9" t="s">
        <v>12</v>
      </c>
      <c r="G5" s="31">
        <f>G4/64</f>
        <v>1953125</v>
      </c>
    </row>
    <row r="6" spans="1:7" x14ac:dyDescent="0.25">
      <c r="A6" s="8" t="s">
        <v>39</v>
      </c>
      <c r="B6" s="6">
        <v>4</v>
      </c>
      <c r="C6" s="15" t="s">
        <v>38</v>
      </c>
      <c r="D6" s="7" t="s">
        <v>24</v>
      </c>
      <c r="E6" s="9" t="s">
        <v>12</v>
      </c>
    </row>
    <row r="7" spans="1:7" ht="30" x14ac:dyDescent="0.25">
      <c r="A7" s="10" t="s">
        <v>40</v>
      </c>
      <c r="B7" s="6">
        <v>4</v>
      </c>
      <c r="C7" s="15" t="s">
        <v>38</v>
      </c>
      <c r="D7" s="7">
        <v>0.1</v>
      </c>
      <c r="E7" s="9" t="s">
        <v>12</v>
      </c>
    </row>
    <row r="8" spans="1:7" ht="30" x14ac:dyDescent="0.25">
      <c r="A8" s="11" t="s">
        <v>14</v>
      </c>
      <c r="B8" s="6">
        <v>4</v>
      </c>
      <c r="C8" s="15" t="s">
        <v>38</v>
      </c>
      <c r="D8" s="7"/>
      <c r="E8" s="9" t="s">
        <v>13</v>
      </c>
      <c r="G8">
        <v>10</v>
      </c>
    </row>
    <row r="9" spans="1:7" x14ac:dyDescent="0.25">
      <c r="A9" s="12" t="s">
        <v>10</v>
      </c>
      <c r="B9" s="6">
        <v>4</v>
      </c>
      <c r="C9" s="15" t="s">
        <v>38</v>
      </c>
      <c r="D9" s="7" t="s">
        <v>4</v>
      </c>
      <c r="E9" s="9" t="s">
        <v>12</v>
      </c>
      <c r="G9">
        <f>2^14</f>
        <v>16384</v>
      </c>
    </row>
    <row r="10" spans="1:7" x14ac:dyDescent="0.25">
      <c r="A10" s="12" t="s">
        <v>34</v>
      </c>
      <c r="B10" s="6">
        <v>4</v>
      </c>
      <c r="C10" s="15" t="s">
        <v>38</v>
      </c>
      <c r="D10" s="7" t="s">
        <v>5</v>
      </c>
      <c r="E10" s="9" t="s">
        <v>15</v>
      </c>
      <c r="G10">
        <f>G9*2</f>
        <v>32768</v>
      </c>
    </row>
    <row r="11" spans="1:7" x14ac:dyDescent="0.25">
      <c r="A11" s="12" t="s">
        <v>6</v>
      </c>
      <c r="B11" s="6">
        <v>4</v>
      </c>
      <c r="C11" s="15" t="s">
        <v>38</v>
      </c>
      <c r="D11" s="7" t="s">
        <v>8</v>
      </c>
      <c r="E11" s="9" t="s">
        <v>12</v>
      </c>
      <c r="G11">
        <f>G10+64</f>
        <v>32832</v>
      </c>
    </row>
    <row r="12" spans="1:7" x14ac:dyDescent="0.25">
      <c r="A12" s="11" t="s">
        <v>30</v>
      </c>
      <c r="B12" s="6">
        <v>4</v>
      </c>
      <c r="C12" s="15" t="s">
        <v>38</v>
      </c>
      <c r="D12" s="7" t="s">
        <v>9</v>
      </c>
      <c r="E12" s="9" t="s">
        <v>16</v>
      </c>
      <c r="G12">
        <f>G11*G8</f>
        <v>328320</v>
      </c>
    </row>
    <row r="13" spans="1:7" ht="30" x14ac:dyDescent="0.25">
      <c r="A13" s="11" t="s">
        <v>29</v>
      </c>
      <c r="B13" s="6">
        <v>4</v>
      </c>
      <c r="C13" s="15" t="s">
        <v>38</v>
      </c>
      <c r="D13" s="7" t="s">
        <v>5</v>
      </c>
      <c r="E13" s="9" t="s">
        <v>17</v>
      </c>
    </row>
    <row r="14" spans="1:7" ht="30" x14ac:dyDescent="0.25">
      <c r="A14" s="11" t="s">
        <v>31</v>
      </c>
      <c r="B14" s="6">
        <v>4</v>
      </c>
      <c r="C14" s="15" t="s">
        <v>38</v>
      </c>
      <c r="D14" s="7" t="s">
        <v>5</v>
      </c>
      <c r="E14" s="9" t="s">
        <v>18</v>
      </c>
    </row>
    <row r="15" spans="1:7" x14ac:dyDescent="0.25">
      <c r="A15" s="11" t="s">
        <v>35</v>
      </c>
      <c r="B15" s="6">
        <v>4</v>
      </c>
      <c r="C15" s="15" t="s">
        <v>38</v>
      </c>
      <c r="D15" s="7"/>
      <c r="E15" s="9"/>
    </row>
    <row r="16" spans="1:7" ht="30" x14ac:dyDescent="0.25">
      <c r="A16" s="11" t="s">
        <v>36</v>
      </c>
      <c r="B16" s="6">
        <v>4</v>
      </c>
      <c r="C16" s="15" t="s">
        <v>38</v>
      </c>
      <c r="D16" s="7"/>
      <c r="E16" s="9"/>
    </row>
    <row r="17" spans="1:5" x14ac:dyDescent="0.25">
      <c r="A17" s="11" t="s">
        <v>37</v>
      </c>
      <c r="B17" s="6">
        <v>4</v>
      </c>
      <c r="C17" s="15" t="s">
        <v>38</v>
      </c>
      <c r="D17" s="7"/>
      <c r="E17" s="9"/>
    </row>
    <row r="18" spans="1:5" x14ac:dyDescent="0.25">
      <c r="A18" s="11" t="s">
        <v>32</v>
      </c>
      <c r="B18" s="6">
        <v>4</v>
      </c>
      <c r="C18" s="15" t="s">
        <v>38</v>
      </c>
      <c r="D18" s="7"/>
      <c r="E18" s="9"/>
    </row>
    <row r="19" spans="1:5" ht="15.75" thickBot="1" x14ac:dyDescent="0.3">
      <c r="A19" s="18" t="s">
        <v>33</v>
      </c>
      <c r="B19" s="6">
        <v>4</v>
      </c>
      <c r="C19" s="15" t="s">
        <v>38</v>
      </c>
      <c r="D19" s="19"/>
      <c r="E19" s="20"/>
    </row>
    <row r="20" spans="1:5" ht="15.75" thickBot="1" x14ac:dyDescent="0.3">
      <c r="A20" s="21" t="s">
        <v>19</v>
      </c>
      <c r="B20" s="22">
        <f>SUM(B4:B19)</f>
        <v>64</v>
      </c>
      <c r="C20" s="23"/>
      <c r="D20" s="24"/>
      <c r="E20" s="25"/>
    </row>
    <row r="23" spans="1:5" x14ac:dyDescent="0.25">
      <c r="A23" s="30" t="s">
        <v>27</v>
      </c>
    </row>
    <row r="24" spans="1:5" ht="90" x14ac:dyDescent="0.25">
      <c r="A24" s="3" t="s">
        <v>28</v>
      </c>
    </row>
    <row r="27" spans="1:5" x14ac:dyDescent="0.25">
      <c r="A27" t="s">
        <v>20</v>
      </c>
    </row>
    <row r="28" spans="1:5" x14ac:dyDescent="0.25">
      <c r="A28" t="s">
        <v>0</v>
      </c>
    </row>
    <row r="29" spans="1:5" x14ac:dyDescent="0.25">
      <c r="A29" t="s">
        <v>21</v>
      </c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4FAAA4FCAB014297790A5E12C34BA3" ma:contentTypeVersion="4" ma:contentTypeDescription="Create a new document." ma:contentTypeScope="" ma:versionID="69905b144044ff27f1ff95999b71ee9e">
  <xsd:schema xmlns:xsd="http://www.w3.org/2001/XMLSchema" xmlns:xs="http://www.w3.org/2001/XMLSchema" xmlns:p="http://schemas.microsoft.com/office/2006/metadata/properties" xmlns:ns3="9b8ebeb5-224f-40b0-9f1c-1d7fd749035e" targetNamespace="http://schemas.microsoft.com/office/2006/metadata/properties" ma:root="true" ma:fieldsID="36aed19925a795ad8f5e4153e9210bc7" ns3:_="">
    <xsd:import namespace="9b8ebeb5-224f-40b0-9f1c-1d7fd749035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8ebeb5-224f-40b0-9f1c-1d7fd74903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875E47-066E-4085-96D0-3464E0F44A34}">
  <ds:schemaRefs>
    <ds:schemaRef ds:uri="http://www.w3.org/XML/1998/namespace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9b8ebeb5-224f-40b0-9f1c-1d7fd749035e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DCFC7237-7CF3-4190-A4E2-6E964BBB6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8ebeb5-224f-40b0-9f1c-1d7fd74903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E22B4B-37F6-45BD-A1C9-1DD2BC553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Schäfer</dc:creator>
  <cp:lastModifiedBy>Daniel Schäfer</cp:lastModifiedBy>
  <dcterms:created xsi:type="dcterms:W3CDTF">2021-03-16T13:36:24Z</dcterms:created>
  <dcterms:modified xsi:type="dcterms:W3CDTF">2021-11-01T10:20:11Z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0x0101006B4FAAA4FCAB014297790A5E12C34BA3</vt:lpwstr>
  </property>
</Properties>
</file>