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Owner\Desktop\Gnudas GPT\서식\"/>
    </mc:Choice>
  </mc:AlternateContent>
  <xr:revisionPtr revIDLastSave="0" documentId="13_ncr:1_{A735294A-B006-4BE1-AE9C-258389B180BF}" xr6:coauthVersionLast="37" xr6:coauthVersionMax="37" xr10:uidLastSave="{00000000-0000-0000-0000-000000000000}"/>
  <bookViews>
    <workbookView xWindow="4440" yWindow="0" windowWidth="38400" windowHeight="18015" xr2:uid="{00000000-000D-0000-FFFF-FFFF00000000}"/>
  </bookViews>
  <sheets>
    <sheet name="원인자부담금 산출내역" sheetId="1" r:id="rId1"/>
    <sheet name="구경별 원인자부담금" sheetId="2" r:id="rId2"/>
  </sheets>
  <definedNames>
    <definedName name="_xlnm.Print_Area" localSheetId="0">'원인자부담금 산출내역'!$A$1:$J$37</definedName>
  </definedNames>
  <calcPr calcId="179021"/>
</workbook>
</file>

<file path=xl/calcChain.xml><?xml version="1.0" encoding="utf-8"?>
<calcChain xmlns="http://schemas.openxmlformats.org/spreadsheetml/2006/main">
  <c r="L37" i="1" l="1"/>
  <c r="C37" i="1" s="1"/>
  <c r="E31" i="1"/>
  <c r="G31" i="1" s="1"/>
  <c r="E30" i="1"/>
  <c r="G30" i="1" s="1"/>
  <c r="E28" i="1"/>
  <c r="G28" i="1" s="1"/>
  <c r="E27" i="1"/>
  <c r="G27" i="1" s="1"/>
  <c r="G32" i="1" s="1"/>
  <c r="B27" i="1"/>
  <c r="D12" i="1"/>
  <c r="C10" i="1"/>
</calcChain>
</file>

<file path=xl/sharedStrings.xml><?xml version="1.0" encoding="utf-8"?>
<sst xmlns="http://schemas.openxmlformats.org/spreadsheetml/2006/main" count="44" uniqueCount="43">
  <si>
    <t>상수도 원인자부담금 사전협의 안내서</t>
  </si>
  <si>
    <t>□ 상수도 급수공사 납부금액</t>
  </si>
  <si>
    <t>수전위치</t>
  </si>
  <si>
    <t>신청인</t>
  </si>
  <si>
    <t>공사내역</t>
  </si>
  <si>
    <t>납부액(단위: 원)</t>
  </si>
  <si>
    <t>계</t>
  </si>
  <si>
    <t>공사비</t>
  </si>
  <si>
    <t>원인자부담금</t>
  </si>
  <si>
    <t>수수료</t>
  </si>
  <si>
    <t>□ 원 인 자 :</t>
  </si>
  <si>
    <t>□ 원인자부담금 :</t>
  </si>
  <si>
    <t>□ 원인자부담금 용도 :</t>
  </si>
  <si>
    <t>취‧정수장, 배수지 및 송‧배수시설 등 수도공급시설의 건설비</t>
  </si>
  <si>
    <t>□ 부담금 감면요건 및 방법</t>
  </si>
  <si>
    <t xml:space="preserve">    ○ 성남시 상수도원인자부담금 산정‧징수 등에 관한 조례 제6조 제1항 및 별표에 따라 </t>
  </si>
  <si>
    <t xml:space="preserve">        별도 감면요건 등에 해당 없음(그 외 주장하여 검토받고자 하는 감면사항이 있는 경우 통지 요망)</t>
  </si>
  <si>
    <t xml:space="preserve">□ 납부방법 안내 : 일시불 부과에 따른 납부 </t>
  </si>
  <si>
    <t xml:space="preserve">    ○ 성남시 상수도원인자부담금 산정징수 등에 관한 조례 제7조에 따라 부과 및 징수하여야 하며,</t>
  </si>
  <si>
    <t xml:space="preserve">    ○ 미납 시 수도법 제68조 및 시 조례 제7조에 따라 강제징수 할 수 있음</t>
  </si>
  <si>
    <t xml:space="preserve">    ○ 계좌이체 안내
      · 납부계좌 : 농협, 301-0182-9875-41, 맑은물관리사업소
      · 계좌이체의 경우 별도의 납부영수증 등은 발급하지 않음
      ·  입금자명을 신청인 또는 건축물 주소로 기재하여 주시기 바라며, 납부 후 입금일자를 
        유선통보(☏ 031-729-4094)하여 주시기 바랍니다.</t>
  </si>
  <si>
    <t xml:space="preserve">□ 원인자부담금 산정기준 : 성남시 상수도원인자부금 산정·징수 등에 관한 조례 </t>
  </si>
  <si>
    <t>구경(mm)</t>
  </si>
  <si>
    <t>원인자단가</t>
  </si>
  <si>
    <t>개수</t>
  </si>
  <si>
    <t>산출금액(원)</t>
  </si>
  <si>
    <t>적용근거</t>
  </si>
  <si>
    <t>비고</t>
  </si>
  <si>
    <t>성남시 상수도원인자부담금 산정‧징수 등에 관한 조례[별표1] 구경별 원인자부담금 준용</t>
  </si>
  <si>
    <t>□ 의견제출</t>
  </si>
  <si>
    <t>제출기관명</t>
  </si>
  <si>
    <t xml:space="preserve"> 성남시 맑은물관리사업소</t>
  </si>
  <si>
    <t>부서명</t>
  </si>
  <si>
    <t>수도시설과</t>
  </si>
  <si>
    <t>주소</t>
  </si>
  <si>
    <t xml:space="preserve"> 성남시 중원구 성남대로 997</t>
  </si>
  <si>
    <t>전화번호</t>
  </si>
  <si>
    <t xml:space="preserve"> 031-729-4094(F: 729-4089)</t>
  </si>
  <si>
    <t>의견제출기한</t>
  </si>
  <si>
    <t>『성남시 상수도원인자부담금 산정징수 등에 관한 조례』 별표1</t>
  </si>
  <si>
    <t>구경별(mm)</t>
  </si>
  <si>
    <t>원인자부담금(원)</t>
  </si>
  <si>
    <t>원인자부담금 
합계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</si>
</sst>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76" formatCode="yyyy\.mm\.dd"/>
    <numFmt numFmtId="177" formatCode="#,##0&quot;원&quot;"/>
    <numFmt numFmtId="178" formatCode="#,##0_);[Red]\(#,##0\)"/>
    <numFmt numFmtId="179" formatCode="yyyy&quot;년&quot;\ m&quot;월&quot;\ d&quot;일&quot;;@"/>
    <numFmt numFmtId="180" formatCode="0_);[Red]\(0\)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6"/>
      <color theme="1"/>
      <name val="HY견고딕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HY견명조"/>
      <family val="1"/>
      <charset val="129"/>
    </font>
    <font>
      <sz val="20"/>
      <color theme="1"/>
      <name val="HY견고딕"/>
      <family val="1"/>
      <charset val="129"/>
    </font>
    <font>
      <sz val="12"/>
      <color theme="1"/>
      <name val="HY견명조"/>
      <family val="1"/>
      <charset val="129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8"/>
      <color theme="1"/>
      <name val="HY견명조"/>
      <family val="1"/>
      <charset val="129"/>
    </font>
    <font>
      <sz val="10"/>
      <color theme="1"/>
      <name val="HY견명조"/>
      <family val="1"/>
      <charset val="129"/>
    </font>
    <font>
      <b/>
      <sz val="10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name val="HY견명조"/>
      <family val="1"/>
      <charset val="129"/>
    </font>
    <font>
      <sz val="10"/>
      <name val="HY견명조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8.5"/>
      <color theme="1"/>
      <name val="굴림"/>
      <family val="3"/>
      <charset val="129"/>
    </font>
    <font>
      <sz val="9"/>
      <color theme="1"/>
      <name val="굴림"/>
      <family val="3"/>
      <charset val="129"/>
    </font>
    <font>
      <sz val="8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41" fontId="9" fillId="0" borderId="0">
      <alignment vertical="center"/>
    </xf>
    <xf numFmtId="41" fontId="17" fillId="0" borderId="0">
      <alignment vertical="center"/>
    </xf>
  </cellStyleXfs>
  <cellXfs count="115">
    <xf numFmtId="0" fontId="0" fillId="0" borderId="0" xfId="0" applyAlignment="1">
      <alignment vertical="center"/>
    </xf>
    <xf numFmtId="0" fontId="4" fillId="0" borderId="0" xfId="1" applyFont="1" applyAlignment="1">
      <alignment vertical="center"/>
    </xf>
    <xf numFmtId="0" fontId="1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3" fontId="7" fillId="2" borderId="0" xfId="1" applyNumberFormat="1" applyFont="1" applyFill="1" applyAlignment="1">
      <alignment horizontal="center" vertical="center"/>
    </xf>
    <xf numFmtId="3" fontId="8" fillId="2" borderId="0" xfId="1" applyNumberFormat="1" applyFont="1" applyFill="1" applyAlignment="1">
      <alignment horizontal="center" vertical="center"/>
    </xf>
    <xf numFmtId="0" fontId="6" fillId="0" borderId="0" xfId="1" applyFont="1" applyAlignment="1">
      <alignment vertical="center"/>
    </xf>
    <xf numFmtId="0" fontId="13" fillId="0" borderId="2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/>
    </xf>
    <xf numFmtId="3" fontId="10" fillId="0" borderId="5" xfId="1" applyNumberFormat="1" applyFont="1" applyBorder="1" applyAlignment="1">
      <alignment horizontal="center"/>
    </xf>
    <xf numFmtId="0" fontId="10" fillId="0" borderId="7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13" fillId="0" borderId="15" xfId="1" applyFont="1" applyBorder="1" applyAlignment="1">
      <alignment horizontal="center" vertical="center" wrapText="1"/>
    </xf>
    <xf numFmtId="0" fontId="13" fillId="0" borderId="16" xfId="1" applyFont="1" applyBorder="1" applyAlignment="1">
      <alignment horizontal="center" vertical="center" wrapText="1"/>
    </xf>
    <xf numFmtId="0" fontId="13" fillId="0" borderId="17" xfId="1" applyFont="1" applyBorder="1" applyAlignment="1">
      <alignment horizontal="center" vertical="center" wrapText="1"/>
    </xf>
    <xf numFmtId="3" fontId="10" fillId="0" borderId="10" xfId="3" applyNumberFormat="1" applyFont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3" fontId="20" fillId="0" borderId="10" xfId="3" applyNumberFormat="1" applyFont="1" applyBorder="1" applyAlignment="1">
      <alignment horizontal="center" vertical="center"/>
    </xf>
    <xf numFmtId="3" fontId="21" fillId="0" borderId="12" xfId="1" applyNumberFormat="1" applyFont="1" applyBorder="1" applyAlignment="1">
      <alignment horizontal="center" vertical="center" wrapText="1"/>
    </xf>
    <xf numFmtId="14" fontId="4" fillId="0" borderId="0" xfId="1" applyNumberFormat="1" applyFont="1" applyAlignment="1">
      <alignment vertical="center"/>
    </xf>
    <xf numFmtId="0" fontId="15" fillId="0" borderId="0" xfId="1" applyFont="1" applyAlignment="1">
      <alignment horizontal="left" vertical="center" wrapText="1"/>
    </xf>
    <xf numFmtId="176" fontId="1" fillId="0" borderId="0" xfId="1" applyNumberFormat="1" applyAlignment="1">
      <alignment vertical="center"/>
    </xf>
    <xf numFmtId="0" fontId="0" fillId="0" borderId="0" xfId="0" applyAlignment="1"/>
    <xf numFmtId="176" fontId="4" fillId="0" borderId="0" xfId="1" applyNumberFormat="1" applyFont="1" applyAlignment="1">
      <alignment vertical="center"/>
    </xf>
    <xf numFmtId="176" fontId="5" fillId="0" borderId="0" xfId="1" applyNumberFormat="1" applyFont="1" applyAlignment="1">
      <alignment horizontal="center" vertical="center"/>
    </xf>
    <xf numFmtId="178" fontId="10" fillId="0" borderId="8" xfId="1" applyNumberFormat="1" applyFont="1" applyBorder="1" applyAlignment="1">
      <alignment horizontal="center" vertical="center" wrapText="1"/>
    </xf>
    <xf numFmtId="178" fontId="10" fillId="0" borderId="18" xfId="1" applyNumberFormat="1" applyFont="1" applyBorder="1" applyAlignment="1">
      <alignment horizontal="center" vertical="center" wrapText="1"/>
    </xf>
    <xf numFmtId="178" fontId="10" fillId="0" borderId="9" xfId="1" applyNumberFormat="1" applyFont="1" applyBorder="1" applyAlignment="1">
      <alignment horizontal="center" vertical="center" wrapText="1"/>
    </xf>
    <xf numFmtId="176" fontId="6" fillId="0" borderId="0" xfId="1" applyNumberFormat="1" applyFont="1" applyAlignment="1">
      <alignment horizontal="left" vertical="center"/>
    </xf>
    <xf numFmtId="176" fontId="6" fillId="0" borderId="0" xfId="1" applyNumberFormat="1" applyFont="1" applyAlignment="1">
      <alignment vertical="center"/>
    </xf>
    <xf numFmtId="176" fontId="7" fillId="2" borderId="0" xfId="1" applyNumberFormat="1" applyFont="1" applyFill="1" applyAlignment="1">
      <alignment horizontal="center" vertical="center"/>
    </xf>
    <xf numFmtId="177" fontId="6" fillId="0" borderId="0" xfId="1" applyNumberFormat="1" applyFont="1" applyAlignment="1">
      <alignment horizontal="left" vertical="center"/>
    </xf>
    <xf numFmtId="41" fontId="6" fillId="0" borderId="0" xfId="1" applyNumberFormat="1" applyFont="1" applyAlignment="1">
      <alignment vertical="center"/>
    </xf>
    <xf numFmtId="176" fontId="8" fillId="0" borderId="0" xfId="2" applyNumberFormat="1" applyFont="1" applyAlignment="1">
      <alignment vertical="center"/>
    </xf>
    <xf numFmtId="41" fontId="8" fillId="0" borderId="0" xfId="2" applyFont="1" applyAlignment="1">
      <alignment vertical="center"/>
    </xf>
    <xf numFmtId="41" fontId="6" fillId="0" borderId="0" xfId="1" applyNumberFormat="1" applyFont="1" applyAlignment="1">
      <alignment horizontal="center" vertical="center"/>
    </xf>
    <xf numFmtId="41" fontId="0" fillId="0" borderId="0" xfId="2" applyFont="1" applyAlignment="1">
      <alignment vertical="center"/>
    </xf>
    <xf numFmtId="176" fontId="13" fillId="0" borderId="4" xfId="1" applyNumberFormat="1" applyFont="1" applyBorder="1" applyAlignment="1">
      <alignment horizontal="center" vertical="center"/>
    </xf>
    <xf numFmtId="176" fontId="11" fillId="0" borderId="0" xfId="1" applyNumberFormat="1" applyFont="1" applyAlignment="1">
      <alignment vertical="center"/>
    </xf>
    <xf numFmtId="41" fontId="12" fillId="0" borderId="0" xfId="1" applyNumberFormat="1" applyFont="1" applyAlignment="1">
      <alignment vertical="center"/>
    </xf>
    <xf numFmtId="41" fontId="10" fillId="3" borderId="10" xfId="2" applyFont="1" applyFill="1" applyBorder="1" applyAlignment="1">
      <alignment horizontal="center" vertical="center"/>
    </xf>
    <xf numFmtId="176" fontId="10" fillId="0" borderId="11" xfId="1" applyNumberFormat="1" applyFont="1" applyBorder="1" applyAlignment="1">
      <alignment horizontal="center" vertical="center"/>
    </xf>
    <xf numFmtId="176" fontId="16" fillId="0" borderId="0" xfId="1" applyNumberFormat="1" applyFont="1" applyAlignment="1">
      <alignment vertical="center"/>
    </xf>
    <xf numFmtId="176" fontId="10" fillId="0" borderId="5" xfId="1" applyNumberFormat="1" applyFont="1" applyBorder="1" applyAlignment="1">
      <alignment horizontal="center" vertical="center" shrinkToFit="1"/>
    </xf>
    <xf numFmtId="176" fontId="10" fillId="0" borderId="5" xfId="1" applyNumberFormat="1" applyFont="1" applyBorder="1" applyAlignment="1">
      <alignment horizontal="center" vertical="center"/>
    </xf>
    <xf numFmtId="41" fontId="13" fillId="3" borderId="8" xfId="1" applyNumberFormat="1" applyFont="1" applyFill="1" applyBorder="1" applyAlignment="1">
      <alignment horizontal="center" vertical="center"/>
    </xf>
    <xf numFmtId="176" fontId="10" fillId="0" borderId="9" xfId="1" applyNumberFormat="1" applyFont="1" applyBorder="1" applyAlignment="1">
      <alignment horizontal="center" vertical="center"/>
    </xf>
    <xf numFmtId="176" fontId="10" fillId="0" borderId="0" xfId="2" applyNumberFormat="1" applyFont="1" applyAlignment="1">
      <alignment vertical="center"/>
    </xf>
    <xf numFmtId="43" fontId="11" fillId="0" borderId="0" xfId="1" applyNumberFormat="1" applyFont="1" applyAlignment="1">
      <alignment vertical="center"/>
    </xf>
    <xf numFmtId="176" fontId="10" fillId="0" borderId="0" xfId="1" applyNumberFormat="1" applyFont="1" applyAlignment="1">
      <alignment vertical="center"/>
    </xf>
    <xf numFmtId="176" fontId="14" fillId="0" borderId="0" xfId="1" applyNumberFormat="1" applyFont="1" applyAlignment="1">
      <alignment vertical="center"/>
    </xf>
    <xf numFmtId="41" fontId="0" fillId="0" borderId="1" xfId="3" applyFont="1" applyBorder="1" applyAlignment="1">
      <alignment vertical="center"/>
    </xf>
    <xf numFmtId="0" fontId="13" fillId="0" borderId="2" xfId="1" applyFont="1" applyBorder="1" applyAlignment="1">
      <alignment horizontal="center" vertical="center" wrapText="1"/>
    </xf>
    <xf numFmtId="0" fontId="0" fillId="0" borderId="25" xfId="0" applyBorder="1" applyAlignment="1"/>
    <xf numFmtId="0" fontId="13" fillId="0" borderId="3" xfId="1" applyFont="1" applyBorder="1" applyAlignment="1">
      <alignment horizontal="center" vertical="center" wrapText="1"/>
    </xf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4" fillId="0" borderId="3" xfId="1" applyFont="1" applyBorder="1" applyAlignment="1">
      <alignment horizontal="left" vertical="center"/>
    </xf>
    <xf numFmtId="0" fontId="0" fillId="0" borderId="20" xfId="0" applyBorder="1" applyAlignment="1"/>
    <xf numFmtId="0" fontId="0" fillId="0" borderId="27" xfId="0" applyBorder="1" applyAlignment="1"/>
    <xf numFmtId="0" fontId="10" fillId="0" borderId="8" xfId="1" applyFont="1" applyBorder="1" applyAlignment="1">
      <alignment horizontal="center" vertical="center"/>
    </xf>
    <xf numFmtId="0" fontId="0" fillId="0" borderId="26" xfId="0" applyBorder="1" applyAlignment="1"/>
    <xf numFmtId="180" fontId="10" fillId="0" borderId="34" xfId="1" applyNumberFormat="1" applyFont="1" applyBorder="1" applyAlignment="1">
      <alignment horizontal="center" vertical="center"/>
    </xf>
    <xf numFmtId="180" fontId="0" fillId="0" borderId="28" xfId="0" applyNumberFormat="1" applyBorder="1" applyAlignment="1"/>
    <xf numFmtId="0" fontId="15" fillId="0" borderId="0" xfId="1" applyFont="1" applyAlignment="1">
      <alignment horizontal="left" vertical="center" wrapText="1"/>
    </xf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vertical="center"/>
    </xf>
    <xf numFmtId="0" fontId="10" fillId="0" borderId="35" xfId="1" applyFont="1" applyBorder="1" applyAlignment="1">
      <alignment horizontal="center" vertical="center"/>
    </xf>
    <xf numFmtId="0" fontId="0" fillId="0" borderId="30" xfId="0" applyBorder="1" applyAlignment="1"/>
    <xf numFmtId="0" fontId="13" fillId="0" borderId="3" xfId="1" applyFont="1" applyBorder="1" applyAlignment="1">
      <alignment horizontal="center" vertical="center"/>
    </xf>
    <xf numFmtId="177" fontId="21" fillId="0" borderId="8" xfId="1" applyNumberFormat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/>
    </xf>
    <xf numFmtId="0" fontId="0" fillId="0" borderId="29" xfId="0" applyBorder="1" applyAlignment="1"/>
    <xf numFmtId="41" fontId="6" fillId="0" borderId="0" xfId="1" applyNumberFormat="1" applyFont="1" applyAlignment="1">
      <alignment vertical="center"/>
    </xf>
    <xf numFmtId="0" fontId="8" fillId="0" borderId="0" xfId="1" applyFont="1" applyAlignment="1">
      <alignment vertical="center"/>
    </xf>
    <xf numFmtId="179" fontId="4" fillId="0" borderId="9" xfId="1" applyNumberFormat="1" applyFont="1" applyBorder="1" applyAlignment="1">
      <alignment horizontal="left" vertical="center"/>
    </xf>
    <xf numFmtId="0" fontId="0" fillId="0" borderId="32" xfId="0" applyBorder="1" applyAlignment="1"/>
    <xf numFmtId="0" fontId="0" fillId="0" borderId="33" xfId="0" applyBorder="1" applyAlignment="1"/>
    <xf numFmtId="0" fontId="4" fillId="0" borderId="1" xfId="1" applyFont="1" applyBorder="1" applyAlignment="1">
      <alignment horizontal="left" vertical="center"/>
    </xf>
    <xf numFmtId="0" fontId="0" fillId="0" borderId="19" xfId="0" applyBorder="1" applyAlignment="1"/>
    <xf numFmtId="0" fontId="0" fillId="0" borderId="14" xfId="0" applyBorder="1" applyAlignment="1"/>
    <xf numFmtId="0" fontId="10" fillId="0" borderId="10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0" fillId="0" borderId="21" xfId="0" applyBorder="1" applyAlignment="1"/>
    <xf numFmtId="0" fontId="19" fillId="0" borderId="34" xfId="1" applyFont="1" applyBorder="1" applyAlignment="1">
      <alignment horizontal="center" vertical="center" wrapText="1"/>
    </xf>
    <xf numFmtId="0" fontId="0" fillId="0" borderId="28" xfId="0" applyBorder="1" applyAlignment="1"/>
    <xf numFmtId="0" fontId="20" fillId="0" borderId="8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4" fillId="0" borderId="36" xfId="1" applyFont="1" applyBorder="1" applyAlignment="1">
      <alignment horizontal="left" vertical="center"/>
    </xf>
    <xf numFmtId="0" fontId="0" fillId="0" borderId="31" xfId="0" applyBorder="1" applyAlignment="1"/>
    <xf numFmtId="0" fontId="18" fillId="0" borderId="13" xfId="0" applyFont="1" applyBorder="1" applyAlignment="1">
      <alignment horizontal="center" vertical="center"/>
    </xf>
    <xf numFmtId="0" fontId="0" fillId="0" borderId="13" xfId="0" applyBorder="1" applyAlignment="1"/>
  </cellXfs>
  <cellStyles count="4">
    <cellStyle name="쉼표 [0]" xfId="3" builtinId="6"/>
    <cellStyle name="쉼표 [0] 2" xfId="2" xr:uid="{00000000-0005-0000-0000-000002000000}"/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P78"/>
  <sheetViews>
    <sheetView showGridLines="0" tabSelected="1" view="pageBreakPreview" topLeftCell="A22" zoomScale="130" zoomScaleNormal="130" zoomScaleSheetLayoutView="130" workbookViewId="0">
      <selection activeCell="B33" sqref="B33"/>
    </sheetView>
  </sheetViews>
  <sheetFormatPr defaultColWidth="9" defaultRowHeight="16.5" x14ac:dyDescent="0.3"/>
  <cols>
    <col min="1" max="1" width="2.125" style="2" customWidth="1"/>
    <col min="2" max="2" width="13" style="2" customWidth="1"/>
    <col min="3" max="3" width="4.25" style="2" customWidth="1"/>
    <col min="4" max="4" width="4.375" style="2" customWidth="1"/>
    <col min="5" max="6" width="10.5" style="2" customWidth="1"/>
    <col min="7" max="7" width="14.125" style="13" customWidth="1"/>
    <col min="8" max="8" width="10.125" style="2" customWidth="1"/>
    <col min="9" max="9" width="11.125" style="2" customWidth="1"/>
    <col min="10" max="10" width="10.875" style="41" customWidth="1"/>
    <col min="11" max="11" width="4.625" style="2" customWidth="1"/>
    <col min="12" max="12" width="15.625" style="41" customWidth="1"/>
    <col min="13" max="16" width="15.625" style="2" customWidth="1"/>
    <col min="17" max="17" width="15.625" style="2" bestFit="1" customWidth="1"/>
    <col min="18" max="18" width="9" style="2" customWidth="1"/>
    <col min="19" max="16384" width="9" style="2"/>
  </cols>
  <sheetData>
    <row r="2" spans="2:16" ht="26.25" customHeight="1" x14ac:dyDescent="0.3">
      <c r="B2" s="104" t="s">
        <v>0</v>
      </c>
      <c r="C2" s="86"/>
      <c r="D2" s="86"/>
      <c r="E2" s="86"/>
      <c r="F2" s="86"/>
      <c r="G2" s="87"/>
      <c r="H2" s="86"/>
      <c r="I2" s="86"/>
      <c r="J2" s="88"/>
      <c r="K2" s="1"/>
      <c r="L2" s="43"/>
      <c r="M2" s="1"/>
    </row>
    <row r="3" spans="2:16" ht="15" customHeight="1" x14ac:dyDescent="0.3">
      <c r="B3" s="3"/>
      <c r="C3" s="3"/>
      <c r="D3" s="3"/>
      <c r="E3" s="3"/>
      <c r="F3" s="3"/>
      <c r="G3" s="3"/>
      <c r="H3" s="3"/>
      <c r="I3" s="3"/>
      <c r="J3" s="44"/>
      <c r="K3" s="1"/>
      <c r="L3" s="43"/>
      <c r="M3" s="1"/>
    </row>
    <row r="4" spans="2:16" ht="25.5" customHeight="1" x14ac:dyDescent="0.3">
      <c r="B4" s="18" t="s">
        <v>1</v>
      </c>
      <c r="C4" s="3"/>
      <c r="D4" s="3"/>
      <c r="E4" s="3"/>
      <c r="F4" s="3"/>
      <c r="G4" s="3"/>
      <c r="H4" s="3"/>
      <c r="I4" s="3"/>
      <c r="J4" s="44"/>
      <c r="K4" s="1"/>
      <c r="L4" s="43"/>
      <c r="M4" s="1"/>
    </row>
    <row r="5" spans="2:16" ht="6.75" customHeight="1" thickBot="1" x14ac:dyDescent="0.35">
      <c r="B5" s="3"/>
      <c r="C5" s="3"/>
      <c r="D5" s="3"/>
      <c r="E5" s="3"/>
      <c r="F5" s="3"/>
      <c r="G5" s="3"/>
      <c r="H5" s="3"/>
      <c r="I5" s="3"/>
      <c r="J5" s="44"/>
      <c r="K5" s="1"/>
      <c r="L5" s="43"/>
      <c r="M5" s="1"/>
    </row>
    <row r="6" spans="2:16" ht="15.75" customHeight="1" x14ac:dyDescent="0.3">
      <c r="B6" s="72" t="s">
        <v>2</v>
      </c>
      <c r="C6" s="74" t="s">
        <v>3</v>
      </c>
      <c r="D6" s="75"/>
      <c r="E6" s="74" t="s">
        <v>4</v>
      </c>
      <c r="F6" s="75"/>
      <c r="G6" s="110" t="s">
        <v>5</v>
      </c>
      <c r="H6" s="79"/>
      <c r="I6" s="79"/>
      <c r="J6" s="106"/>
      <c r="K6"/>
      <c r="L6" s="43"/>
      <c r="M6" s="1"/>
    </row>
    <row r="7" spans="2:16" ht="15.75" customHeight="1" x14ac:dyDescent="0.3">
      <c r="B7" s="73"/>
      <c r="C7" s="76"/>
      <c r="D7" s="77"/>
      <c r="E7" s="76"/>
      <c r="F7" s="77"/>
      <c r="G7" s="29" t="s">
        <v>6</v>
      </c>
      <c r="H7" s="29" t="s">
        <v>7</v>
      </c>
      <c r="I7" s="31" t="s">
        <v>8</v>
      </c>
      <c r="J7" s="30" t="s">
        <v>9</v>
      </c>
      <c r="K7"/>
      <c r="L7" s="43"/>
      <c r="M7" s="1"/>
    </row>
    <row r="8" spans="2:16" ht="25.5" customHeight="1" thickBot="1" x14ac:dyDescent="0.35">
      <c r="B8" s="24"/>
      <c r="C8" s="109"/>
      <c r="D8" s="82"/>
      <c r="E8" s="92"/>
      <c r="F8" s="82"/>
      <c r="G8" s="45"/>
      <c r="H8" s="45"/>
      <c r="I8" s="46"/>
      <c r="J8" s="47"/>
      <c r="K8"/>
      <c r="L8" s="43"/>
      <c r="M8" s="1"/>
    </row>
    <row r="9" spans="2:16" ht="16.5" customHeight="1" x14ac:dyDescent="0.3">
      <c r="B9" s="3"/>
      <c r="C9" s="3"/>
      <c r="D9" s="3"/>
      <c r="E9" s="3"/>
      <c r="F9" s="3"/>
      <c r="G9" s="3"/>
      <c r="H9" s="3"/>
      <c r="I9" s="3"/>
      <c r="J9" s="44"/>
      <c r="K9"/>
      <c r="L9" s="43"/>
      <c r="M9" s="1"/>
    </row>
    <row r="10" spans="2:16" s="4" customFormat="1" ht="17.25" customHeight="1" x14ac:dyDescent="0.3">
      <c r="B10" s="18" t="s">
        <v>10</v>
      </c>
      <c r="C10" s="48">
        <f>C8</f>
        <v>0</v>
      </c>
      <c r="D10" s="48"/>
      <c r="E10" s="18"/>
      <c r="F10" s="18"/>
      <c r="G10" s="10"/>
      <c r="H10" s="18"/>
      <c r="I10" s="18"/>
      <c r="J10" s="49"/>
      <c r="K10" s="18"/>
      <c r="L10" s="50"/>
      <c r="M10" s="14"/>
      <c r="N10" s="14"/>
      <c r="O10" s="14"/>
      <c r="P10" s="15"/>
    </row>
    <row r="11" spans="2:16" s="4" customFormat="1" ht="17.25" customHeight="1" x14ac:dyDescent="0.3">
      <c r="B11" s="18"/>
      <c r="C11" s="18"/>
      <c r="D11" s="18"/>
      <c r="E11" s="18"/>
      <c r="F11" s="18"/>
      <c r="G11" s="10"/>
      <c r="H11" s="18"/>
      <c r="I11" s="18"/>
      <c r="J11" s="49"/>
      <c r="K11" s="18"/>
      <c r="L11" s="50"/>
      <c r="M11" s="16"/>
      <c r="N11" s="16"/>
      <c r="O11" s="16"/>
      <c r="P11" s="17"/>
    </row>
    <row r="12" spans="2:16" s="4" customFormat="1" ht="17.25" customHeight="1" x14ac:dyDescent="0.3">
      <c r="B12" s="18" t="s">
        <v>11</v>
      </c>
      <c r="C12" s="51"/>
      <c r="D12" s="95">
        <f>I8</f>
        <v>0</v>
      </c>
      <c r="E12" s="96"/>
      <c r="F12" s="96"/>
      <c r="G12" s="10"/>
      <c r="H12" s="18"/>
      <c r="I12" s="18"/>
      <c r="J12" s="49"/>
      <c r="K12" s="18"/>
      <c r="L12" s="53"/>
      <c r="M12" s="54"/>
      <c r="N12" s="54"/>
      <c r="O12" s="54"/>
      <c r="P12" s="54"/>
    </row>
    <row r="13" spans="2:16" s="4" customFormat="1" ht="17.25" customHeight="1" x14ac:dyDescent="0.3">
      <c r="B13" s="18"/>
      <c r="C13" s="18"/>
      <c r="D13" s="18"/>
      <c r="E13" s="18"/>
      <c r="F13" s="18"/>
      <c r="G13" s="10"/>
      <c r="H13" s="18"/>
      <c r="I13" s="18"/>
      <c r="J13" s="49"/>
      <c r="K13" s="18"/>
      <c r="L13" s="53"/>
      <c r="M13" s="54"/>
      <c r="N13" s="54"/>
      <c r="O13" s="54"/>
      <c r="P13" s="54"/>
    </row>
    <row r="14" spans="2:16" s="4" customFormat="1" ht="17.25" customHeight="1" x14ac:dyDescent="0.3">
      <c r="B14" s="18" t="s">
        <v>12</v>
      </c>
      <c r="C14" s="51"/>
      <c r="D14" s="51"/>
      <c r="E14" s="18" t="s">
        <v>13</v>
      </c>
      <c r="F14" s="52"/>
      <c r="G14" s="55"/>
      <c r="H14" s="52"/>
      <c r="I14" s="52"/>
      <c r="J14" s="49"/>
      <c r="K14" s="18"/>
      <c r="L14" s="53"/>
      <c r="M14" s="54"/>
      <c r="N14" s="54"/>
      <c r="O14" s="54"/>
      <c r="P14" s="54"/>
    </row>
    <row r="15" spans="2:16" s="4" customFormat="1" ht="17.25" customHeight="1" x14ac:dyDescent="0.3">
      <c r="B15" s="18"/>
      <c r="C15" s="51"/>
      <c r="D15" s="51"/>
      <c r="E15" s="18"/>
      <c r="F15" s="52"/>
      <c r="G15" s="55"/>
      <c r="H15" s="52"/>
      <c r="I15" s="52"/>
      <c r="J15" s="49"/>
      <c r="K15" s="18"/>
      <c r="L15" s="53"/>
      <c r="M15" s="54"/>
      <c r="N15" s="54"/>
      <c r="O15" s="54"/>
      <c r="P15" s="54"/>
    </row>
    <row r="16" spans="2:16" s="4" customFormat="1" ht="17.25" customHeight="1" x14ac:dyDescent="0.3">
      <c r="B16" s="18" t="s">
        <v>14</v>
      </c>
      <c r="C16" s="51"/>
      <c r="D16" s="51"/>
      <c r="E16" s="18"/>
      <c r="F16" s="52"/>
      <c r="G16" s="55"/>
      <c r="H16" s="52"/>
      <c r="I16" s="52"/>
      <c r="J16" s="49"/>
      <c r="K16" s="18"/>
      <c r="L16" s="53"/>
      <c r="M16" s="54"/>
      <c r="N16" s="54"/>
      <c r="O16" s="54"/>
      <c r="P16" s="54"/>
    </row>
    <row r="17" spans="2:16" s="4" customFormat="1" ht="17.25" customHeight="1" x14ac:dyDescent="0.3">
      <c r="B17" s="9" t="s">
        <v>15</v>
      </c>
      <c r="C17" s="51"/>
      <c r="D17" s="51"/>
      <c r="E17" s="18"/>
      <c r="F17" s="52"/>
      <c r="G17" s="55"/>
      <c r="H17" s="52"/>
      <c r="I17" s="52"/>
      <c r="J17" s="49"/>
      <c r="K17" s="18"/>
      <c r="L17" s="53"/>
      <c r="M17" s="54"/>
      <c r="N17" s="54"/>
      <c r="O17" s="54"/>
      <c r="P17" s="54"/>
    </row>
    <row r="18" spans="2:16" s="4" customFormat="1" ht="17.25" customHeight="1" x14ac:dyDescent="0.3">
      <c r="B18" s="9" t="s">
        <v>16</v>
      </c>
      <c r="C18" s="51"/>
      <c r="D18" s="51"/>
      <c r="E18" s="18"/>
      <c r="F18" s="52"/>
      <c r="G18" s="55"/>
      <c r="H18" s="52"/>
      <c r="I18" s="52"/>
      <c r="J18" s="49"/>
      <c r="K18" s="18"/>
      <c r="L18" s="53"/>
      <c r="M18" s="54"/>
      <c r="N18" s="54"/>
      <c r="O18" s="54"/>
      <c r="P18" s="54"/>
    </row>
    <row r="19" spans="2:16" s="4" customFormat="1" ht="17.25" customHeight="1" x14ac:dyDescent="0.3">
      <c r="B19" s="18"/>
      <c r="C19" s="18"/>
      <c r="D19" s="18"/>
      <c r="E19" s="18"/>
      <c r="F19" s="18"/>
      <c r="G19" s="10"/>
      <c r="H19" s="52"/>
      <c r="I19" s="52"/>
      <c r="J19" s="49"/>
      <c r="K19" s="18"/>
      <c r="L19" s="53"/>
      <c r="M19" s="54"/>
      <c r="N19" s="54"/>
      <c r="O19" s="54"/>
      <c r="P19" s="54"/>
    </row>
    <row r="20" spans="2:16" s="4" customFormat="1" ht="17.25" customHeight="1" x14ac:dyDescent="0.3">
      <c r="B20" s="18" t="s">
        <v>17</v>
      </c>
      <c r="C20" s="18"/>
      <c r="D20" s="18"/>
      <c r="E20" s="18"/>
      <c r="F20" s="18"/>
      <c r="G20" s="10"/>
      <c r="H20" s="18"/>
      <c r="I20" s="18"/>
      <c r="J20" s="49"/>
      <c r="K20" s="18"/>
      <c r="L20" s="49"/>
      <c r="M20" s="18"/>
      <c r="N20" s="54"/>
      <c r="O20" s="54"/>
    </row>
    <row r="21" spans="2:16" x14ac:dyDescent="0.3">
      <c r="B21" s="9" t="s">
        <v>18</v>
      </c>
      <c r="C21" s="1"/>
      <c r="D21" s="1"/>
      <c r="E21" s="1"/>
      <c r="F21" s="1"/>
      <c r="G21" s="11"/>
      <c r="H21" s="1"/>
      <c r="I21" s="1"/>
      <c r="J21" s="43"/>
      <c r="K21" s="1"/>
      <c r="L21" s="43"/>
      <c r="M21" s="1"/>
      <c r="N21" s="56"/>
      <c r="O21" s="56"/>
    </row>
    <row r="22" spans="2:16" x14ac:dyDescent="0.3">
      <c r="B22" s="9" t="s">
        <v>19</v>
      </c>
      <c r="C22" s="1"/>
      <c r="D22" s="1"/>
      <c r="E22" s="1"/>
      <c r="F22" s="1"/>
      <c r="G22" s="11"/>
      <c r="H22" s="1"/>
      <c r="I22" s="1"/>
      <c r="J22" s="43"/>
      <c r="K22" s="1"/>
      <c r="L22" s="43"/>
      <c r="M22" s="1"/>
      <c r="N22" s="56"/>
      <c r="O22" s="56"/>
    </row>
    <row r="23" spans="2:16" ht="78.75" customHeight="1" x14ac:dyDescent="0.3">
      <c r="B23" s="85" t="s">
        <v>20</v>
      </c>
      <c r="C23" s="86"/>
      <c r="D23" s="86"/>
      <c r="E23" s="86"/>
      <c r="F23" s="86"/>
      <c r="G23" s="87"/>
      <c r="H23" s="86"/>
      <c r="I23" s="86"/>
      <c r="J23" s="88"/>
      <c r="K23" s="1"/>
      <c r="L23" s="43"/>
      <c r="M23" s="1"/>
      <c r="N23" s="56"/>
      <c r="O23" s="56"/>
    </row>
    <row r="24" spans="2:16" ht="15.75" customHeight="1" x14ac:dyDescent="0.3">
      <c r="B24" s="40"/>
      <c r="C24" s="40"/>
      <c r="D24" s="40"/>
      <c r="E24" s="40"/>
      <c r="F24" s="40"/>
      <c r="G24" s="40"/>
      <c r="H24" s="40"/>
      <c r="I24" s="40"/>
      <c r="J24" s="40"/>
      <c r="K24" s="1"/>
      <c r="L24" s="43"/>
      <c r="M24" s="1"/>
      <c r="N24" s="56"/>
      <c r="O24" s="56"/>
    </row>
    <row r="25" spans="2:16" ht="18" customHeight="1" thickBot="1" x14ac:dyDescent="0.35">
      <c r="B25" s="18" t="s">
        <v>21</v>
      </c>
      <c r="C25" s="1"/>
      <c r="D25" s="1"/>
      <c r="E25" s="1"/>
      <c r="F25" s="1"/>
      <c r="G25" s="11"/>
      <c r="H25" s="1"/>
      <c r="I25" s="1"/>
      <c r="J25" s="43"/>
      <c r="K25" s="1"/>
      <c r="L25" s="43"/>
      <c r="M25" s="1"/>
      <c r="N25" s="56"/>
      <c r="O25" s="56"/>
    </row>
    <row r="26" spans="2:16" ht="18.600000000000001" customHeight="1" x14ac:dyDescent="0.3">
      <c r="B26" s="19" t="s">
        <v>4</v>
      </c>
      <c r="C26" s="91" t="s">
        <v>22</v>
      </c>
      <c r="D26" s="80"/>
      <c r="E26" s="20" t="s">
        <v>23</v>
      </c>
      <c r="F26" s="20" t="s">
        <v>24</v>
      </c>
      <c r="G26" s="20" t="s">
        <v>25</v>
      </c>
      <c r="H26" s="91" t="s">
        <v>26</v>
      </c>
      <c r="I26" s="80"/>
      <c r="J26" s="57" t="s">
        <v>27</v>
      </c>
      <c r="K26" s="5"/>
      <c r="L26" s="58"/>
      <c r="M26" s="59"/>
      <c r="N26" s="56"/>
      <c r="O26" s="56"/>
    </row>
    <row r="27" spans="2:16" ht="37.5" customHeight="1" x14ac:dyDescent="0.3">
      <c r="B27" s="38">
        <f>E8</f>
        <v>0</v>
      </c>
      <c r="C27" s="83"/>
      <c r="D27" s="84"/>
      <c r="E27" s="37" t="str">
        <f>IFERROR(VLOOKUP(C27,'구경별 원인자부담금'!$B$3:$C$13,2,0),"")</f>
        <v/>
      </c>
      <c r="F27" s="25">
        <v>1</v>
      </c>
      <c r="G27" s="60" t="str">
        <f>IFERROR(INT(E27*F27),"")</f>
        <v/>
      </c>
      <c r="H27" s="107" t="s">
        <v>28</v>
      </c>
      <c r="I27" s="108"/>
      <c r="J27" s="61"/>
      <c r="K27" s="5"/>
      <c r="L27" s="62"/>
      <c r="M27" s="62"/>
      <c r="N27" s="56"/>
      <c r="O27" s="56"/>
    </row>
    <row r="28" spans="2:16" ht="37.5" customHeight="1" x14ac:dyDescent="0.3">
      <c r="B28" s="23"/>
      <c r="C28" s="93"/>
      <c r="D28" s="94"/>
      <c r="E28" s="37" t="str">
        <f>IFERROR(VLOOKUP(C28,'구경별 원인자부담금'!$B$3:$C$13,2,0),"")</f>
        <v/>
      </c>
      <c r="F28" s="25"/>
      <c r="G28" s="60" t="str">
        <f>IFERROR(INT(E28*F28),"")</f>
        <v/>
      </c>
      <c r="H28" s="107"/>
      <c r="I28" s="108"/>
      <c r="J28" s="61"/>
      <c r="K28" s="5"/>
      <c r="L28" s="62"/>
      <c r="M28" s="62"/>
      <c r="N28" s="56"/>
      <c r="O28" s="56"/>
    </row>
    <row r="29" spans="2:16" ht="37.5" customHeight="1" x14ac:dyDescent="0.3">
      <c r="B29" s="63"/>
      <c r="C29" s="93"/>
      <c r="D29" s="94"/>
      <c r="E29" s="32"/>
      <c r="F29" s="25"/>
      <c r="G29" s="60"/>
      <c r="H29" s="107"/>
      <c r="I29" s="108"/>
      <c r="J29" s="61"/>
      <c r="K29" s="5"/>
      <c r="L29" s="62"/>
      <c r="M29" s="62"/>
      <c r="N29" s="56"/>
      <c r="O29" s="56"/>
    </row>
    <row r="30" spans="2:16" ht="12.75" customHeight="1" x14ac:dyDescent="0.3">
      <c r="B30" s="23"/>
      <c r="C30" s="93"/>
      <c r="D30" s="94"/>
      <c r="E30" s="32" t="str">
        <f>IFERROR(VLOOKUP(C30,'구경별 원인자부담금'!$B$3:$C$13,2,0),"")</f>
        <v/>
      </c>
      <c r="F30" s="25"/>
      <c r="G30" s="60" t="str">
        <f>IFERROR(INT(E30*F30),"")</f>
        <v/>
      </c>
      <c r="H30" s="103"/>
      <c r="I30" s="94"/>
      <c r="J30" s="61"/>
      <c r="K30" s="5"/>
      <c r="L30" s="62"/>
      <c r="M30" s="62"/>
      <c r="N30" s="56"/>
      <c r="O30" s="56"/>
    </row>
    <row r="31" spans="2:16" ht="12.75" customHeight="1" x14ac:dyDescent="0.3">
      <c r="B31" s="64"/>
      <c r="C31" s="89"/>
      <c r="D31" s="90"/>
      <c r="E31" s="32" t="str">
        <f>IFERROR(VLOOKUP(C31,'구경별 원인자부담금'!$B$3:$C$13,2,0),"")</f>
        <v/>
      </c>
      <c r="F31" s="25"/>
      <c r="G31" s="60" t="str">
        <f>IFERROR(INT(E31*F31),"")</f>
        <v/>
      </c>
      <c r="H31" s="89"/>
      <c r="I31" s="90"/>
      <c r="J31" s="61"/>
      <c r="L31" s="2"/>
      <c r="N31" s="56"/>
      <c r="O31" s="56"/>
    </row>
    <row r="32" spans="2:16" ht="25.5" customHeight="1" thickBot="1" x14ac:dyDescent="0.35">
      <c r="B32" s="21" t="s">
        <v>42</v>
      </c>
      <c r="C32" s="81"/>
      <c r="D32" s="82"/>
      <c r="E32" s="22"/>
      <c r="F32" s="22"/>
      <c r="G32" s="65">
        <f>SUM(G27:G31)</f>
        <v>0</v>
      </c>
      <c r="H32" s="81"/>
      <c r="I32" s="82"/>
      <c r="J32" s="66"/>
      <c r="K32" s="5"/>
      <c r="L32" s="67"/>
      <c r="M32" s="68"/>
      <c r="N32" s="56"/>
      <c r="O32" s="56"/>
    </row>
    <row r="33" spans="2:13" x14ac:dyDescent="0.3">
      <c r="B33" s="8"/>
      <c r="C33" s="1"/>
      <c r="D33" s="1"/>
      <c r="E33" s="7"/>
      <c r="F33" s="7"/>
      <c r="G33" s="7"/>
      <c r="H33" s="5"/>
      <c r="I33" s="5"/>
      <c r="J33" s="69"/>
      <c r="K33" s="5"/>
      <c r="L33" s="67"/>
      <c r="M33" s="6"/>
    </row>
    <row r="34" spans="2:13" ht="17.25" customHeight="1" thickBot="1" x14ac:dyDescent="0.35">
      <c r="B34" s="18" t="s">
        <v>29</v>
      </c>
      <c r="C34" s="8"/>
      <c r="D34" s="8"/>
      <c r="E34" s="8"/>
      <c r="F34" s="8"/>
      <c r="G34" s="12"/>
      <c r="H34" s="8"/>
      <c r="I34" s="8"/>
      <c r="J34" s="70"/>
      <c r="K34" s="8"/>
      <c r="L34" s="70"/>
      <c r="M34" s="1"/>
    </row>
    <row r="35" spans="2:13" x14ac:dyDescent="0.3">
      <c r="B35" s="33" t="s">
        <v>30</v>
      </c>
      <c r="C35" s="78" t="s">
        <v>31</v>
      </c>
      <c r="D35" s="79"/>
      <c r="E35" s="79"/>
      <c r="F35" s="80"/>
      <c r="G35" s="34" t="s">
        <v>32</v>
      </c>
      <c r="H35" s="105" t="s">
        <v>33</v>
      </c>
      <c r="I35" s="79"/>
      <c r="J35" s="106"/>
      <c r="K35" s="8"/>
      <c r="L35" s="70"/>
      <c r="M35" s="1"/>
    </row>
    <row r="36" spans="2:13" x14ac:dyDescent="0.3">
      <c r="B36" s="35" t="s">
        <v>34</v>
      </c>
      <c r="C36" s="100" t="s">
        <v>35</v>
      </c>
      <c r="D36" s="101"/>
      <c r="E36" s="101"/>
      <c r="F36" s="102"/>
      <c r="G36" s="28" t="s">
        <v>36</v>
      </c>
      <c r="H36" s="111" t="s">
        <v>37</v>
      </c>
      <c r="I36" s="101"/>
      <c r="J36" s="112"/>
      <c r="K36" s="8"/>
      <c r="L36" s="70"/>
      <c r="M36" s="1"/>
    </row>
    <row r="37" spans="2:13" ht="17.25" customHeight="1" thickBot="1" x14ac:dyDescent="0.35">
      <c r="B37" s="36" t="s">
        <v>38</v>
      </c>
      <c r="C37" s="97">
        <f ca="1">L37+25</f>
        <v>45766</v>
      </c>
      <c r="D37" s="98"/>
      <c r="E37" s="98"/>
      <c r="F37" s="98"/>
      <c r="G37" s="98"/>
      <c r="H37" s="98"/>
      <c r="I37" s="98"/>
      <c r="J37" s="99"/>
      <c r="K37" s="1"/>
      <c r="L37" s="39">
        <f ca="1">TODAY()</f>
        <v>45741</v>
      </c>
      <c r="M37" s="1"/>
    </row>
    <row r="38" spans="2:13" x14ac:dyDescent="0.3">
      <c r="B38" s="1"/>
      <c r="C38" s="1"/>
      <c r="D38" s="1"/>
      <c r="E38" s="1"/>
      <c r="F38" s="1"/>
      <c r="G38" s="11"/>
      <c r="H38" s="1"/>
      <c r="I38" s="1"/>
      <c r="J38" s="43"/>
      <c r="K38" s="1"/>
      <c r="L38" s="43"/>
      <c r="M38" s="1"/>
    </row>
    <row r="39" spans="2:13" x14ac:dyDescent="0.3">
      <c r="B39" s="1"/>
      <c r="C39" s="1"/>
      <c r="D39" s="1"/>
      <c r="E39" s="1"/>
      <c r="F39" s="1"/>
      <c r="G39" s="11"/>
      <c r="H39" s="1"/>
      <c r="I39" s="1"/>
      <c r="J39" s="43"/>
      <c r="K39" s="1"/>
      <c r="L39" s="43"/>
      <c r="M39" s="1"/>
    </row>
    <row r="40" spans="2:13" x14ac:dyDescent="0.3">
      <c r="B40" s="1"/>
      <c r="C40" s="1"/>
      <c r="D40" s="1"/>
      <c r="E40" s="1"/>
      <c r="F40" s="1"/>
      <c r="G40" s="11"/>
      <c r="H40" s="1"/>
      <c r="I40" s="1"/>
      <c r="J40" s="43"/>
      <c r="K40" s="1"/>
      <c r="L40" s="43"/>
      <c r="M40" s="1"/>
    </row>
    <row r="41" spans="2:13" x14ac:dyDescent="0.3">
      <c r="B41" s="1"/>
      <c r="C41" s="1"/>
      <c r="D41" s="1"/>
      <c r="E41" s="1"/>
      <c r="F41" s="1"/>
      <c r="G41" s="11"/>
      <c r="H41" s="1"/>
      <c r="I41" s="1"/>
      <c r="J41" s="43"/>
      <c r="K41" s="1"/>
      <c r="L41" s="43"/>
      <c r="M41" s="1"/>
    </row>
    <row r="42" spans="2:13" x14ac:dyDescent="0.3">
      <c r="B42" s="1"/>
      <c r="C42" s="1"/>
      <c r="D42" s="1"/>
      <c r="E42" s="1"/>
      <c r="F42" s="1"/>
      <c r="G42" s="11"/>
      <c r="H42" s="1"/>
      <c r="I42" s="1"/>
      <c r="J42" s="43"/>
      <c r="K42" s="1"/>
      <c r="L42" s="43"/>
      <c r="M42" s="1"/>
    </row>
    <row r="43" spans="2:13" x14ac:dyDescent="0.3">
      <c r="B43" s="1"/>
      <c r="C43" s="1"/>
      <c r="D43" s="1"/>
      <c r="E43" s="1"/>
      <c r="F43" s="1"/>
      <c r="G43" s="11"/>
      <c r="H43" s="1"/>
      <c r="I43" s="1"/>
      <c r="J43" s="43"/>
      <c r="K43" s="1"/>
      <c r="L43" s="43"/>
      <c r="M43" s="1"/>
    </row>
    <row r="44" spans="2:13" x14ac:dyDescent="0.3">
      <c r="B44" s="1"/>
      <c r="C44" s="1"/>
      <c r="D44" s="1"/>
      <c r="E44" s="1"/>
      <c r="F44" s="1"/>
      <c r="G44" s="11"/>
      <c r="H44" s="1"/>
      <c r="I44" s="1"/>
      <c r="J44" s="43"/>
      <c r="K44" s="1"/>
      <c r="L44" s="43"/>
      <c r="M44" s="1"/>
    </row>
    <row r="45" spans="2:13" x14ac:dyDescent="0.3">
      <c r="B45" s="1"/>
      <c r="C45" s="1"/>
      <c r="D45" s="1"/>
      <c r="E45" s="1"/>
      <c r="F45" s="1"/>
      <c r="G45" s="11"/>
      <c r="H45" s="1"/>
      <c r="I45" s="1"/>
      <c r="J45" s="43"/>
      <c r="K45" s="1"/>
      <c r="L45" s="43"/>
      <c r="M45" s="1"/>
    </row>
    <row r="46" spans="2:13" x14ac:dyDescent="0.3">
      <c r="B46" s="1"/>
      <c r="C46" s="1"/>
      <c r="D46" s="1"/>
      <c r="E46" s="1"/>
      <c r="F46" s="1"/>
      <c r="G46" s="11"/>
      <c r="H46" s="1"/>
      <c r="I46" s="1"/>
      <c r="J46" s="43"/>
      <c r="K46" s="1"/>
      <c r="L46" s="43"/>
      <c r="M46" s="1"/>
    </row>
    <row r="47" spans="2:13" x14ac:dyDescent="0.3">
      <c r="B47" s="1"/>
      <c r="C47" s="1"/>
      <c r="D47" s="1"/>
      <c r="E47" s="1"/>
      <c r="F47" s="1"/>
      <c r="G47" s="11"/>
      <c r="H47" s="1"/>
      <c r="I47" s="1"/>
      <c r="J47" s="43"/>
      <c r="K47" s="1"/>
      <c r="L47" s="43"/>
      <c r="M47" s="1"/>
    </row>
    <row r="48" spans="2:13" x14ac:dyDescent="0.3">
      <c r="B48" s="1"/>
      <c r="C48" s="1"/>
      <c r="D48" s="1"/>
      <c r="E48" s="1"/>
      <c r="F48" s="1"/>
      <c r="G48" s="11"/>
      <c r="H48" s="1"/>
      <c r="I48" s="1"/>
      <c r="J48" s="43"/>
      <c r="K48" s="1"/>
      <c r="L48" s="43"/>
      <c r="M48" s="1"/>
    </row>
    <row r="49" spans="2:13" x14ac:dyDescent="0.3">
      <c r="B49" s="1"/>
      <c r="C49" s="1"/>
      <c r="D49" s="1"/>
      <c r="E49" s="1"/>
      <c r="F49" s="1"/>
      <c r="G49" s="11"/>
      <c r="H49" s="1"/>
      <c r="I49" s="1"/>
      <c r="J49" s="43"/>
      <c r="K49" s="1"/>
      <c r="L49" s="43"/>
      <c r="M49" s="1"/>
    </row>
    <row r="50" spans="2:13" x14ac:dyDescent="0.3">
      <c r="B50" s="1"/>
      <c r="C50" s="1"/>
      <c r="D50" s="1"/>
      <c r="E50" s="1"/>
      <c r="F50" s="1"/>
      <c r="G50" s="11"/>
      <c r="H50" s="1"/>
      <c r="I50" s="1"/>
      <c r="J50" s="43"/>
      <c r="K50" s="1"/>
      <c r="L50" s="43"/>
      <c r="M50" s="1"/>
    </row>
    <row r="51" spans="2:13" x14ac:dyDescent="0.3">
      <c r="B51" s="1"/>
      <c r="C51" s="1"/>
      <c r="D51" s="1"/>
      <c r="E51" s="1"/>
      <c r="F51" s="1"/>
      <c r="G51" s="11"/>
      <c r="H51" s="1"/>
      <c r="I51" s="1"/>
      <c r="J51" s="43"/>
      <c r="K51" s="1"/>
      <c r="L51" s="43"/>
      <c r="M51" s="1"/>
    </row>
    <row r="52" spans="2:13" x14ac:dyDescent="0.3">
      <c r="B52" s="1"/>
      <c r="C52" s="1"/>
      <c r="D52" s="1"/>
      <c r="E52" s="1"/>
      <c r="F52" s="1"/>
      <c r="G52" s="11"/>
      <c r="H52" s="1"/>
      <c r="I52" s="1"/>
      <c r="J52" s="43"/>
      <c r="K52" s="1"/>
      <c r="L52" s="43"/>
      <c r="M52" s="1"/>
    </row>
    <row r="53" spans="2:13" x14ac:dyDescent="0.3">
      <c r="B53" s="1"/>
      <c r="C53" s="1"/>
      <c r="D53" s="1"/>
      <c r="E53" s="1"/>
      <c r="F53" s="1"/>
      <c r="G53" s="11"/>
      <c r="H53" s="1"/>
      <c r="I53" s="1"/>
      <c r="J53" s="43"/>
      <c r="K53" s="1"/>
      <c r="L53" s="43"/>
      <c r="M53" s="1"/>
    </row>
    <row r="54" spans="2:13" x14ac:dyDescent="0.3">
      <c r="B54" s="1"/>
      <c r="C54" s="1"/>
      <c r="D54" s="1"/>
      <c r="E54" s="1"/>
      <c r="F54" s="1"/>
      <c r="G54" s="11"/>
      <c r="H54" s="1"/>
      <c r="I54" s="1"/>
      <c r="J54" s="43"/>
      <c r="K54" s="1"/>
      <c r="L54" s="43"/>
      <c r="M54" s="1"/>
    </row>
    <row r="55" spans="2:13" x14ac:dyDescent="0.3">
      <c r="B55" s="1"/>
      <c r="C55" s="1"/>
      <c r="D55" s="1"/>
      <c r="E55" s="1"/>
      <c r="F55" s="1"/>
      <c r="G55" s="11"/>
      <c r="H55" s="1"/>
      <c r="I55" s="1"/>
      <c r="J55" s="43"/>
      <c r="K55" s="1"/>
      <c r="L55" s="43"/>
      <c r="M55" s="1"/>
    </row>
    <row r="56" spans="2:13" x14ac:dyDescent="0.3">
      <c r="B56" s="1"/>
      <c r="C56" s="1"/>
      <c r="D56" s="1"/>
      <c r="E56" s="1"/>
      <c r="F56" s="1"/>
      <c r="G56" s="11"/>
      <c r="H56" s="1"/>
      <c r="I56" s="1"/>
      <c r="J56" s="43"/>
      <c r="K56" s="1"/>
      <c r="L56" s="43"/>
      <c r="M56" s="1"/>
    </row>
    <row r="57" spans="2:13" x14ac:dyDescent="0.3">
      <c r="B57" s="1"/>
      <c r="C57" s="1"/>
      <c r="D57" s="1"/>
      <c r="E57" s="1"/>
      <c r="F57" s="1"/>
      <c r="G57" s="11"/>
      <c r="H57" s="1"/>
      <c r="I57" s="1"/>
      <c r="J57" s="43"/>
      <c r="K57" s="1"/>
      <c r="L57" s="43"/>
      <c r="M57" s="1"/>
    </row>
    <row r="58" spans="2:13" x14ac:dyDescent="0.3">
      <c r="B58" s="1"/>
      <c r="C58" s="1"/>
      <c r="D58" s="1"/>
      <c r="E58" s="1"/>
      <c r="F58" s="1"/>
      <c r="G58" s="11"/>
      <c r="H58" s="1"/>
      <c r="I58" s="1"/>
      <c r="J58" s="43"/>
      <c r="K58" s="1"/>
      <c r="L58" s="43"/>
      <c r="M58" s="1"/>
    </row>
    <row r="59" spans="2:13" x14ac:dyDescent="0.3">
      <c r="B59" s="1"/>
      <c r="C59" s="1"/>
      <c r="D59" s="1"/>
      <c r="E59" s="1"/>
      <c r="F59" s="1"/>
      <c r="G59" s="11"/>
      <c r="H59" s="1"/>
      <c r="I59" s="1"/>
      <c r="J59" s="43"/>
      <c r="K59" s="1"/>
      <c r="L59" s="43"/>
      <c r="M59" s="1"/>
    </row>
    <row r="60" spans="2:13" x14ac:dyDescent="0.3">
      <c r="B60" s="1"/>
      <c r="C60" s="1"/>
      <c r="D60" s="1"/>
      <c r="E60" s="1"/>
      <c r="F60" s="1"/>
      <c r="G60" s="11"/>
      <c r="H60" s="1"/>
      <c r="I60" s="1"/>
      <c r="J60" s="43"/>
      <c r="K60" s="1"/>
      <c r="L60" s="43"/>
      <c r="M60" s="1"/>
    </row>
    <row r="61" spans="2:13" x14ac:dyDescent="0.3">
      <c r="B61" s="1"/>
      <c r="C61" s="1"/>
      <c r="D61" s="1"/>
      <c r="E61" s="1"/>
      <c r="F61" s="1"/>
      <c r="G61" s="11"/>
      <c r="H61" s="1"/>
      <c r="I61" s="1"/>
      <c r="J61" s="43"/>
      <c r="K61" s="1"/>
      <c r="L61" s="43"/>
      <c r="M61" s="1"/>
    </row>
    <row r="62" spans="2:13" x14ac:dyDescent="0.3">
      <c r="B62" s="1"/>
      <c r="C62" s="1"/>
      <c r="D62" s="1"/>
      <c r="E62" s="1"/>
      <c r="F62" s="1"/>
      <c r="G62" s="11"/>
      <c r="H62" s="1"/>
      <c r="I62" s="1"/>
      <c r="J62" s="43"/>
      <c r="K62" s="1"/>
      <c r="L62" s="43"/>
      <c r="M62" s="1"/>
    </row>
    <row r="63" spans="2:13" x14ac:dyDescent="0.3">
      <c r="B63" s="1"/>
      <c r="C63" s="1"/>
      <c r="D63" s="1"/>
      <c r="E63" s="1"/>
      <c r="F63" s="1"/>
      <c r="G63" s="11"/>
      <c r="H63" s="1"/>
      <c r="I63" s="1"/>
      <c r="J63" s="43"/>
      <c r="K63" s="1"/>
      <c r="L63" s="43"/>
      <c r="M63" s="1"/>
    </row>
    <row r="64" spans="2:13" x14ac:dyDescent="0.3">
      <c r="B64" s="1"/>
      <c r="C64" s="1"/>
      <c r="D64" s="1"/>
      <c r="E64" s="1"/>
      <c r="F64" s="1"/>
      <c r="G64" s="11"/>
      <c r="H64" s="1"/>
      <c r="I64" s="1"/>
      <c r="J64" s="43"/>
      <c r="K64" s="1"/>
      <c r="L64" s="43"/>
      <c r="M64" s="1"/>
    </row>
    <row r="65" spans="2:13" x14ac:dyDescent="0.3">
      <c r="B65" s="1"/>
      <c r="C65" s="1"/>
      <c r="D65" s="1"/>
      <c r="E65" s="1"/>
      <c r="F65" s="1"/>
      <c r="G65" s="11"/>
      <c r="H65" s="1"/>
      <c r="I65" s="1"/>
      <c r="J65" s="43"/>
      <c r="K65" s="1"/>
      <c r="L65" s="43"/>
      <c r="M65" s="1"/>
    </row>
    <row r="66" spans="2:13" x14ac:dyDescent="0.3">
      <c r="B66" s="1"/>
      <c r="C66" s="1"/>
      <c r="D66" s="1"/>
      <c r="E66" s="1"/>
      <c r="F66" s="1"/>
      <c r="G66" s="11"/>
      <c r="H66" s="1"/>
      <c r="I66" s="1"/>
      <c r="J66" s="43"/>
      <c r="K66" s="1"/>
      <c r="L66" s="43"/>
      <c r="M66" s="1"/>
    </row>
    <row r="67" spans="2:13" x14ac:dyDescent="0.3">
      <c r="B67" s="1"/>
      <c r="C67" s="1"/>
      <c r="D67" s="1"/>
      <c r="E67" s="1"/>
      <c r="F67" s="1"/>
      <c r="G67" s="11"/>
      <c r="H67" s="1"/>
      <c r="I67" s="1"/>
      <c r="J67" s="43"/>
      <c r="K67" s="1"/>
      <c r="L67" s="43"/>
      <c r="M67" s="1"/>
    </row>
    <row r="68" spans="2:13" x14ac:dyDescent="0.3">
      <c r="B68" s="1"/>
      <c r="C68" s="1"/>
      <c r="D68" s="1"/>
      <c r="E68" s="1"/>
      <c r="F68" s="1"/>
      <c r="G68" s="11"/>
      <c r="H68" s="1"/>
      <c r="I68" s="1"/>
      <c r="J68" s="43"/>
      <c r="K68" s="1"/>
      <c r="L68" s="43"/>
      <c r="M68" s="1"/>
    </row>
    <row r="69" spans="2:13" x14ac:dyDescent="0.3">
      <c r="B69" s="1"/>
      <c r="C69" s="1"/>
      <c r="D69" s="1"/>
      <c r="E69" s="1"/>
      <c r="F69" s="1"/>
      <c r="G69" s="11"/>
      <c r="H69" s="1"/>
      <c r="I69" s="1"/>
      <c r="J69" s="43"/>
      <c r="K69" s="1"/>
      <c r="L69" s="43"/>
      <c r="M69" s="1"/>
    </row>
    <row r="70" spans="2:13" x14ac:dyDescent="0.3">
      <c r="B70" s="1"/>
      <c r="C70" s="1"/>
      <c r="D70" s="1"/>
      <c r="E70" s="1"/>
      <c r="F70" s="1"/>
      <c r="G70" s="11"/>
      <c r="H70" s="1"/>
      <c r="I70" s="1"/>
      <c r="J70" s="43"/>
      <c r="K70" s="1"/>
      <c r="L70" s="43"/>
      <c r="M70" s="1"/>
    </row>
    <row r="71" spans="2:13" x14ac:dyDescent="0.3">
      <c r="B71" s="1"/>
      <c r="C71" s="1"/>
      <c r="D71" s="1"/>
      <c r="E71" s="1"/>
      <c r="F71" s="1"/>
      <c r="G71" s="11"/>
      <c r="H71" s="1"/>
      <c r="I71" s="1"/>
      <c r="J71" s="43"/>
      <c r="K71" s="1"/>
      <c r="L71" s="43"/>
      <c r="M71" s="1"/>
    </row>
    <row r="72" spans="2:13" x14ac:dyDescent="0.3">
      <c r="B72" s="1"/>
      <c r="C72" s="1"/>
      <c r="D72" s="1"/>
      <c r="E72" s="1"/>
      <c r="F72" s="1"/>
      <c r="G72" s="11"/>
      <c r="H72" s="1"/>
      <c r="I72" s="1"/>
      <c r="J72" s="43"/>
      <c r="K72" s="1"/>
      <c r="L72" s="43"/>
      <c r="M72" s="1"/>
    </row>
    <row r="73" spans="2:13" x14ac:dyDescent="0.3">
      <c r="B73" s="1"/>
      <c r="C73" s="1"/>
      <c r="D73" s="1"/>
      <c r="E73" s="1"/>
      <c r="F73" s="1"/>
      <c r="G73" s="11"/>
      <c r="H73" s="1"/>
      <c r="I73" s="1"/>
      <c r="J73" s="43"/>
      <c r="K73" s="1"/>
      <c r="L73" s="43"/>
      <c r="M73" s="1"/>
    </row>
    <row r="74" spans="2:13" x14ac:dyDescent="0.3">
      <c r="B74" s="1"/>
      <c r="C74" s="1"/>
      <c r="D74" s="1"/>
      <c r="E74" s="1"/>
      <c r="F74" s="1"/>
      <c r="G74" s="11"/>
      <c r="H74" s="1"/>
      <c r="I74" s="1"/>
      <c r="J74" s="43"/>
      <c r="K74" s="1"/>
      <c r="L74" s="43"/>
      <c r="M74" s="1"/>
    </row>
    <row r="75" spans="2:13" x14ac:dyDescent="0.3">
      <c r="B75" s="1"/>
      <c r="C75" s="1"/>
      <c r="D75" s="1"/>
      <c r="E75" s="1"/>
      <c r="F75" s="1"/>
      <c r="G75" s="11"/>
      <c r="H75" s="1"/>
      <c r="I75" s="1"/>
      <c r="J75" s="43"/>
      <c r="K75" s="1"/>
      <c r="L75" s="43"/>
      <c r="M75" s="1"/>
    </row>
    <row r="76" spans="2:13" x14ac:dyDescent="0.3">
      <c r="B76" s="1"/>
      <c r="C76" s="1"/>
      <c r="D76" s="1"/>
      <c r="E76" s="1"/>
      <c r="F76" s="1"/>
      <c r="G76" s="11"/>
      <c r="H76" s="1"/>
      <c r="I76" s="1"/>
      <c r="J76" s="43"/>
      <c r="K76" s="1"/>
      <c r="L76" s="43"/>
      <c r="M76" s="1"/>
    </row>
    <row r="77" spans="2:13" x14ac:dyDescent="0.3">
      <c r="C77" s="1"/>
      <c r="D77" s="1"/>
      <c r="E77" s="1"/>
      <c r="F77" s="1"/>
      <c r="G77" s="11"/>
      <c r="H77" s="1"/>
      <c r="I77" s="1"/>
      <c r="J77" s="43"/>
      <c r="K77" s="1"/>
      <c r="L77" s="43"/>
      <c r="M77" s="1"/>
    </row>
    <row r="78" spans="2:13" x14ac:dyDescent="0.3">
      <c r="C78" s="1"/>
      <c r="D78" s="1"/>
      <c r="E78" s="1"/>
      <c r="F78" s="1"/>
      <c r="G78" s="11"/>
      <c r="H78" s="1"/>
      <c r="I78" s="1"/>
      <c r="J78" s="43"/>
      <c r="K78" s="1"/>
      <c r="L78" s="43"/>
      <c r="M78" s="1"/>
    </row>
  </sheetData>
  <mergeCells count="28">
    <mergeCell ref="C37:J37"/>
    <mergeCell ref="C36:F36"/>
    <mergeCell ref="H30:I30"/>
    <mergeCell ref="B2:J2"/>
    <mergeCell ref="H26:I26"/>
    <mergeCell ref="H35:J35"/>
    <mergeCell ref="H28:I28"/>
    <mergeCell ref="H27:I27"/>
    <mergeCell ref="C8:D8"/>
    <mergeCell ref="G6:J6"/>
    <mergeCell ref="C32:D32"/>
    <mergeCell ref="C28:D28"/>
    <mergeCell ref="C30:D30"/>
    <mergeCell ref="E6:F7"/>
    <mergeCell ref="H36:J36"/>
    <mergeCell ref="H29:I29"/>
    <mergeCell ref="B6:B7"/>
    <mergeCell ref="C6:D7"/>
    <mergeCell ref="C35:F35"/>
    <mergeCell ref="H32:I32"/>
    <mergeCell ref="C27:D27"/>
    <mergeCell ref="B23:J23"/>
    <mergeCell ref="H31:I31"/>
    <mergeCell ref="C26:D26"/>
    <mergeCell ref="E8:F8"/>
    <mergeCell ref="C29:D29"/>
    <mergeCell ref="D12:F12"/>
    <mergeCell ref="C31:D31"/>
  </mergeCells>
  <phoneticPr fontId="3" type="noConversion"/>
  <pageMargins left="0.7" right="0.7" top="0.75" bottom="0.75" header="0.3" footer="0.3"/>
  <pageSetup paperSize="9" scale="8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3"/>
  <sheetViews>
    <sheetView workbookViewId="0">
      <selection activeCell="B1" sqref="B1:C1"/>
    </sheetView>
  </sheetViews>
  <sheetFormatPr defaultRowHeight="16.5" x14ac:dyDescent="0.3"/>
  <cols>
    <col min="1" max="1" width="1.875" style="42" customWidth="1"/>
    <col min="2" max="2" width="24.625" style="42" customWidth="1"/>
    <col min="3" max="3" width="30.25" style="42" customWidth="1"/>
  </cols>
  <sheetData>
    <row r="1" spans="2:3" x14ac:dyDescent="0.3">
      <c r="B1" s="113" t="s">
        <v>39</v>
      </c>
      <c r="C1" s="114"/>
    </row>
    <row r="2" spans="2:3" x14ac:dyDescent="0.3">
      <c r="B2" s="26" t="s">
        <v>40</v>
      </c>
      <c r="C2" s="26" t="s">
        <v>41</v>
      </c>
    </row>
    <row r="3" spans="2:3" x14ac:dyDescent="0.3">
      <c r="B3" s="27">
        <v>15</v>
      </c>
      <c r="C3" s="71">
        <v>386000</v>
      </c>
    </row>
    <row r="4" spans="2:3" x14ac:dyDescent="0.3">
      <c r="B4" s="27">
        <v>20</v>
      </c>
      <c r="C4" s="71">
        <v>911000</v>
      </c>
    </row>
    <row r="5" spans="2:3" x14ac:dyDescent="0.3">
      <c r="B5" s="27">
        <v>25</v>
      </c>
      <c r="C5" s="71">
        <v>1426000</v>
      </c>
    </row>
    <row r="6" spans="2:3" x14ac:dyDescent="0.3">
      <c r="B6" s="27">
        <v>32</v>
      </c>
      <c r="C6" s="71">
        <v>2339000</v>
      </c>
    </row>
    <row r="7" spans="2:3" x14ac:dyDescent="0.3">
      <c r="B7" s="27">
        <v>40</v>
      </c>
      <c r="C7" s="71">
        <v>3656000</v>
      </c>
    </row>
    <row r="8" spans="2:3" x14ac:dyDescent="0.3">
      <c r="B8" s="27">
        <v>50</v>
      </c>
      <c r="C8" s="71">
        <v>5713000</v>
      </c>
    </row>
    <row r="9" spans="2:3" x14ac:dyDescent="0.3">
      <c r="B9" s="27">
        <v>80</v>
      </c>
      <c r="C9" s="71">
        <v>12859000</v>
      </c>
    </row>
    <row r="10" spans="2:3" x14ac:dyDescent="0.3">
      <c r="B10" s="27">
        <v>100</v>
      </c>
      <c r="C10" s="71">
        <v>22862000</v>
      </c>
    </row>
    <row r="11" spans="2:3" x14ac:dyDescent="0.3">
      <c r="B11" s="27">
        <v>150</v>
      </c>
      <c r="C11" s="71">
        <v>51446000</v>
      </c>
    </row>
    <row r="12" spans="2:3" x14ac:dyDescent="0.3">
      <c r="B12" s="27">
        <v>200</v>
      </c>
      <c r="C12" s="71">
        <v>91462000</v>
      </c>
    </row>
    <row r="13" spans="2:3" x14ac:dyDescent="0.3">
      <c r="B13" s="27">
        <v>250</v>
      </c>
      <c r="C13" s="71">
        <v>142913000</v>
      </c>
    </row>
  </sheetData>
  <mergeCells count="1">
    <mergeCell ref="B1:C1"/>
  </mergeCells>
  <phoneticPr fontId="3" type="noConversion"/>
  <pageMargins left="0.7" right="0.7" top="0.75" bottom="0.75" header="0.3" footer="0.3"/>
  <pageSetup paperSize="9" orientation="landscape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원인자부담금 산출내역</vt:lpstr>
      <vt:lpstr>구경별 원인자부담금</vt:lpstr>
      <vt:lpstr>'원인자부담금 산출내역'!Print_Area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Owner</cp:lastModifiedBy>
  <cp:lastPrinted>2024-07-11T07:53:01Z</cp:lastPrinted>
  <dcterms:created xsi:type="dcterms:W3CDTF">2019-12-28T02:31:21Z</dcterms:created>
  <dcterms:modified xsi:type="dcterms:W3CDTF">2025-03-25T05:26:05Z</dcterms:modified>
</cp:coreProperties>
</file>