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795" windowHeight="12660"/>
  </bookViews>
  <sheets>
    <sheet name="예시" sheetId="1" r:id="rId1"/>
  </sheets>
  <definedNames>
    <definedName name="_xlnm._FilterDatabase" localSheetId="0" hidden="1">예시!$E$1:$E$134</definedName>
    <definedName name="_xlnm.Print_Area" localSheetId="0">예시!$A$1:$AP$117</definedName>
    <definedName name="_xlnm.Print_Titles" localSheetId="0">예시!$1:$4</definedName>
  </definedNames>
  <calcPr calcId="144525"/>
</workbook>
</file>

<file path=xl/calcChain.xml><?xml version="1.0" encoding="utf-8"?>
<calcChain xmlns="http://schemas.openxmlformats.org/spreadsheetml/2006/main">
  <c r="AQ4" i="1" l="1"/>
  <c r="AR4" i="1"/>
  <c r="AS4" i="1"/>
  <c r="AT4" i="1"/>
  <c r="AU4" i="1"/>
  <c r="F85" i="1" l="1"/>
  <c r="F115" i="1" l="1"/>
  <c r="F112" i="1"/>
  <c r="F110" i="1"/>
  <c r="F109" i="1"/>
  <c r="F107" i="1"/>
  <c r="F95" i="1"/>
  <c r="F94" i="1"/>
  <c r="F82" i="1"/>
  <c r="F81" i="1"/>
  <c r="F80" i="1"/>
  <c r="F79" i="1"/>
  <c r="F78" i="1"/>
  <c r="F77" i="1"/>
  <c r="F76" i="1"/>
  <c r="F75" i="1"/>
  <c r="F74" i="1"/>
  <c r="F73" i="1"/>
  <c r="F72" i="1"/>
  <c r="F71" i="1"/>
  <c r="F67" i="1"/>
  <c r="F64" i="1"/>
  <c r="F47" i="1"/>
  <c r="F46" i="1"/>
  <c r="F45" i="1"/>
  <c r="F44" i="1"/>
  <c r="F42" i="1"/>
  <c r="F41" i="1"/>
  <c r="F40" i="1"/>
  <c r="F39" i="1"/>
  <c r="F38" i="1"/>
  <c r="F37" i="1"/>
  <c r="F36" i="1"/>
  <c r="F35" i="1"/>
  <c r="F34" i="1"/>
  <c r="F33" i="1"/>
  <c r="F32" i="1"/>
  <c r="F27" i="1"/>
  <c r="F26" i="1"/>
  <c r="F25" i="1"/>
  <c r="F20" i="1"/>
  <c r="F19" i="1"/>
  <c r="F16" i="1"/>
  <c r="F15" i="1"/>
  <c r="F14" i="1"/>
  <c r="F13" i="1"/>
  <c r="F12" i="1"/>
  <c r="F11" i="1"/>
  <c r="F10" i="1"/>
  <c r="F8" i="1"/>
  <c r="F6" i="1" s="1"/>
  <c r="F7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G3" i="1" s="1"/>
  <c r="H3" i="1" l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F9" i="1"/>
  <c r="F63" i="1"/>
  <c r="F48" i="1"/>
  <c r="F96" i="1"/>
  <c r="F84" i="1" s="1"/>
  <c r="F22" i="1"/>
  <c r="F18" i="1"/>
  <c r="F21" i="1" l="1"/>
  <c r="F102" i="1"/>
  <c r="F83" i="1" s="1"/>
  <c r="F5" i="1" l="1"/>
</calcChain>
</file>

<file path=xl/sharedStrings.xml><?xml version="1.0" encoding="utf-8"?>
<sst xmlns="http://schemas.openxmlformats.org/spreadsheetml/2006/main" count="342" uniqueCount="252">
  <si>
    <t>부서관리 기능 구현</t>
  </si>
  <si>
    <t>출근 현황 기능 구현</t>
  </si>
  <si>
    <t>사원 수정 View</t>
  </si>
  <si>
    <t>선수 관리 기능 구현</t>
  </si>
  <si>
    <t>휴가 처리 기능 구현</t>
  </si>
  <si>
    <t>스태프 등록 View</t>
  </si>
  <si>
    <t>이예지, 서다희</t>
  </si>
  <si>
    <t>관리자 기능 구현</t>
  </si>
  <si>
    <t>팀별 결재 기능 구현</t>
  </si>
  <si>
    <t>투수 통계 View</t>
  </si>
  <si>
    <t>팀 통계 View</t>
  </si>
  <si>
    <t>팀별 업무 게시판 수정 View</t>
  </si>
  <si>
    <t>마이페이지 정보 수정 View</t>
  </si>
  <si>
    <t>팀별 업무 게시판 기능 구현</t>
  </si>
  <si>
    <t>동적 게시판 등록 View</t>
  </si>
  <si>
    <t>선수 계약 리스트 View</t>
  </si>
  <si>
    <t>팀별 스케줄 기능 구현</t>
  </si>
  <si>
    <t>팀별 업무 게시판 리스트 View</t>
  </si>
  <si>
    <t>마이페이지 정보 수정 기능 구현</t>
  </si>
  <si>
    <t>전체 자유 게시판 상세보기 View</t>
  </si>
  <si>
    <t>팀별 업무 게시판 등록 View</t>
  </si>
  <si>
    <t>팀별 공지사항 리스트 View</t>
  </si>
  <si>
    <t>동적 게시판 상세 보기 View</t>
  </si>
  <si>
    <t>전체 공지사항 상세 보기 View</t>
  </si>
  <si>
    <t>사원 휴가 처리 리스트 View</t>
  </si>
  <si>
    <t>사원 휴가 처리 상세 보기 View</t>
  </si>
  <si>
    <t>동적 게시판 등록/수정 기능 구현</t>
  </si>
  <si>
    <t>이충혁</t>
  </si>
  <si>
    <t>이예지</t>
  </si>
  <si>
    <t>고판주</t>
  </si>
  <si>
    <t>주</t>
  </si>
  <si>
    <t>7주</t>
  </si>
  <si>
    <t>계획</t>
  </si>
  <si>
    <t>6주</t>
  </si>
  <si>
    <t>3주</t>
  </si>
  <si>
    <t>5주</t>
  </si>
  <si>
    <t>구현</t>
  </si>
  <si>
    <t>서다희</t>
  </si>
  <si>
    <t>노건우</t>
  </si>
  <si>
    <t>기획</t>
  </si>
  <si>
    <t>일</t>
  </si>
  <si>
    <t>책임자</t>
  </si>
  <si>
    <t>공통</t>
  </si>
  <si>
    <t>준비</t>
  </si>
  <si>
    <t>8주</t>
  </si>
  <si>
    <t>4주</t>
  </si>
  <si>
    <t>2주</t>
  </si>
  <si>
    <t>박희진</t>
  </si>
  <si>
    <t>1주</t>
  </si>
  <si>
    <t>보완</t>
  </si>
  <si>
    <t>경기 기록 등록 View</t>
  </si>
  <si>
    <t>논리, 물리 ERD 작성</t>
  </si>
  <si>
    <t>주제 선정 및 벤치마킹</t>
  </si>
  <si>
    <t>채팅방 리스트 View</t>
  </si>
  <si>
    <t>팀별 스케줄 등록 View</t>
  </si>
  <si>
    <t>출근/퇴근 처리 View</t>
  </si>
  <si>
    <t>팀별 결재 리스트 View</t>
  </si>
  <si>
    <t>선수 계약 등록 View</t>
  </si>
  <si>
    <t>팀별 결재 수정 View</t>
  </si>
  <si>
    <t>팀별 결재 등록 View</t>
  </si>
  <si>
    <t>팀별 웹하드 기능 구현</t>
  </si>
  <si>
    <t>팀별 웹하드 수정 View</t>
  </si>
  <si>
    <t>스태프 관리 기능 구현</t>
  </si>
  <si>
    <t>월별 근태 조회 기능 구현</t>
  </si>
  <si>
    <t>스태프 리스트 View</t>
  </si>
  <si>
    <t>동적 게시판 수정 View</t>
  </si>
  <si>
    <t>전체 자유 게시판 View</t>
  </si>
  <si>
    <t>팀별 공지사항 등록 View</t>
  </si>
  <si>
    <t>선수 계약 수정 View</t>
  </si>
  <si>
    <t>팀별 웹하드 리스트 View</t>
  </si>
  <si>
    <t>경기 기록 수정 View</t>
  </si>
  <si>
    <t>유스케이스 명세서 작성</t>
  </si>
  <si>
    <t>팀별 웹하드 등록 View</t>
  </si>
  <si>
    <t>채팅 사원 리스트 View</t>
  </si>
  <si>
    <t>전체 공지사항 View</t>
  </si>
  <si>
    <t>월별 근태 조회 View</t>
  </si>
  <si>
    <t>동적 게시판 관리 기능 구현</t>
  </si>
  <si>
    <t>사원 출근 현황 View</t>
  </si>
  <si>
    <t>자유 게시판 기능 구현</t>
  </si>
  <si>
    <t>팀별 스케줄 캘린더 View</t>
  </si>
  <si>
    <t>경기 기록 리스트 View</t>
  </si>
  <si>
    <t>사원 정보 조회 기능 구현</t>
  </si>
  <si>
    <t>팀별 공지사항 수정 View</t>
  </si>
  <si>
    <t>사원 정보 관리 기능 구현</t>
  </si>
  <si>
    <t>로그인/로그아웃 기능 구현</t>
  </si>
  <si>
    <t>팀별 공지사항 기능 구현</t>
  </si>
  <si>
    <t>관리자(경영지원팀) View</t>
  </si>
  <si>
    <t>동적 게시판 리스트 View</t>
  </si>
  <si>
    <t>사원 정보 조회 View</t>
  </si>
  <si>
    <r>
      <t>이예지,</t>
    </r>
    <r>
      <rPr>
        <sz val="11"/>
        <color rgb="FF000000"/>
        <rFont val="돋움"/>
        <family val="3"/>
        <charset val="129"/>
      </rPr>
      <t xml:space="preserve"> 박희진</t>
    </r>
  </si>
  <si>
    <r>
      <t>노건우,</t>
    </r>
    <r>
      <rPr>
        <sz val="11"/>
        <color rgb="FF000000"/>
        <rFont val="돋움"/>
        <family val="3"/>
        <charset val="129"/>
      </rPr>
      <t xml:space="preserve"> 고판주</t>
    </r>
  </si>
  <si>
    <r>
      <t>서다희,</t>
    </r>
    <r>
      <rPr>
        <sz val="11"/>
        <color rgb="FF000000"/>
        <rFont val="돋움"/>
        <family val="3"/>
        <charset val="129"/>
      </rPr>
      <t xml:space="preserve"> 이충혁</t>
    </r>
  </si>
  <si>
    <t>종료보고</t>
  </si>
  <si>
    <t>업무구분</t>
  </si>
  <si>
    <t>사용성 테스트</t>
  </si>
  <si>
    <t>쿼리 작성</t>
  </si>
  <si>
    <t>DB구축</t>
  </si>
  <si>
    <t>메뉴 구성도</t>
  </si>
  <si>
    <t>이젠 베어스</t>
  </si>
  <si>
    <t>사이트맵</t>
  </si>
  <si>
    <t>주당진척율</t>
  </si>
  <si>
    <t>WBS작성</t>
  </si>
  <si>
    <t>사원 View</t>
  </si>
  <si>
    <t>총진척율</t>
  </si>
  <si>
    <t>공통 View</t>
  </si>
  <si>
    <t>서비스 준비</t>
  </si>
  <si>
    <t>WBS ID</t>
  </si>
  <si>
    <t>FBS 작성</t>
  </si>
  <si>
    <t>플랫폼 구현</t>
  </si>
  <si>
    <t>0,5%</t>
  </si>
  <si>
    <t>사용자 테스트</t>
  </si>
  <si>
    <t>테이블 정의서 작성</t>
  </si>
  <si>
    <t>로그인 View</t>
  </si>
  <si>
    <t>FFD060209</t>
  </si>
  <si>
    <t>FFD010100</t>
  </si>
  <si>
    <t>발표 자료 준비</t>
  </si>
  <si>
    <t>FFD010000</t>
  </si>
  <si>
    <t>UI / UX 설계</t>
  </si>
  <si>
    <t>FFD060208</t>
  </si>
  <si>
    <t>FFD050000</t>
  </si>
  <si>
    <t>FFD010200</t>
  </si>
  <si>
    <t>사원 리스트 View</t>
  </si>
  <si>
    <t>공통 기능 구현</t>
  </si>
  <si>
    <t>타자 통계 View</t>
  </si>
  <si>
    <t>FFD020000</t>
  </si>
  <si>
    <t>전체 메뉴 View</t>
  </si>
  <si>
    <t>선수 등록 View</t>
  </si>
  <si>
    <t>경기 조회 View</t>
  </si>
  <si>
    <t>채팅방 View</t>
  </si>
  <si>
    <t>사원 기능 구현</t>
  </si>
  <si>
    <t>출/퇴근 기능 구현</t>
  </si>
  <si>
    <t>경기 기록 기능 구현</t>
  </si>
  <si>
    <t>부서 수정 View</t>
  </si>
  <si>
    <t>사원 등록 View</t>
  </si>
  <si>
    <t>선수 기록 기능 구현</t>
  </si>
  <si>
    <t>선수 수정 View</t>
  </si>
  <si>
    <t>부서 리스트 View</t>
  </si>
  <si>
    <t>채팅 기능 구현</t>
  </si>
  <si>
    <t>부서 등록 View</t>
  </si>
  <si>
    <t>선수 리스트 View</t>
  </si>
  <si>
    <t>선수 통계 기능 구현</t>
  </si>
  <si>
    <t>팀 통계 기능 구현</t>
  </si>
  <si>
    <t>FFD050403</t>
  </si>
  <si>
    <t>FFD050100</t>
  </si>
  <si>
    <t>FFD050407</t>
  </si>
  <si>
    <t>FFD050412</t>
  </si>
  <si>
    <t>FFD050106</t>
  </si>
  <si>
    <t>main View</t>
  </si>
  <si>
    <t>FFD050102</t>
  </si>
  <si>
    <t>FFD050104</t>
  </si>
  <si>
    <t>FFD050105</t>
  </si>
  <si>
    <t>FFD050404</t>
  </si>
  <si>
    <t>FFD040000</t>
  </si>
  <si>
    <t>FFD050402</t>
  </si>
  <si>
    <t>FFD050302</t>
  </si>
  <si>
    <t>FFD050109</t>
  </si>
  <si>
    <t>FFD050406</t>
  </si>
  <si>
    <t>FFD050418</t>
  </si>
  <si>
    <t>FFD050108</t>
  </si>
  <si>
    <t>FFD050409</t>
  </si>
  <si>
    <t>FFD060207</t>
  </si>
  <si>
    <t>FFD050405</t>
  </si>
  <si>
    <t>FFD050408</t>
  </si>
  <si>
    <t>FFD060204</t>
  </si>
  <si>
    <t>FFD050411</t>
  </si>
  <si>
    <t>FFD060105</t>
  </si>
  <si>
    <t>FFD060203</t>
  </si>
  <si>
    <t>FFD050413</t>
  </si>
  <si>
    <t>FFD050410</t>
  </si>
  <si>
    <t>FFD050416</t>
  </si>
  <si>
    <t>FFD050414</t>
  </si>
  <si>
    <t>FFD050107</t>
  </si>
  <si>
    <t>FFD050415</t>
  </si>
  <si>
    <t>FFD060205</t>
  </si>
  <si>
    <t>FFD060202</t>
  </si>
  <si>
    <t>FFD060206</t>
  </si>
  <si>
    <t>FFD050103</t>
  </si>
  <si>
    <t>FFD050417</t>
  </si>
  <si>
    <t>FFD040200</t>
  </si>
  <si>
    <t>FFD050303</t>
  </si>
  <si>
    <t>FFD050110</t>
  </si>
  <si>
    <t>FFD020800</t>
  </si>
  <si>
    <t>FFD060103</t>
  </si>
  <si>
    <t>FFD070200</t>
  </si>
  <si>
    <t>FFD050419</t>
  </si>
  <si>
    <t>FFD060102</t>
  </si>
  <si>
    <t>FFD000000</t>
  </si>
  <si>
    <t>FFD050101</t>
  </si>
  <si>
    <t>FFD040100</t>
  </si>
  <si>
    <t>FFD020700</t>
  </si>
  <si>
    <t>FFD050116</t>
  </si>
  <si>
    <t>FFD020200</t>
  </si>
  <si>
    <t>FFD050117</t>
  </si>
  <si>
    <t>FFD050119</t>
  </si>
  <si>
    <t>FFD050204</t>
  </si>
  <si>
    <t>FFD050111</t>
  </si>
  <si>
    <t>FFD020600</t>
  </si>
  <si>
    <t>FFD020300</t>
  </si>
  <si>
    <t>FFD050112</t>
  </si>
  <si>
    <t>FFD020100</t>
  </si>
  <si>
    <t>FFD050205</t>
  </si>
  <si>
    <t>FFD050202</t>
  </si>
  <si>
    <t>FFD020500</t>
  </si>
  <si>
    <t>FFD020400</t>
  </si>
  <si>
    <t>FFD050115</t>
  </si>
  <si>
    <t>FFD050300</t>
  </si>
  <si>
    <t>FFD050306</t>
  </si>
  <si>
    <t>FFD060001</t>
  </si>
  <si>
    <t>FFD050309</t>
  </si>
  <si>
    <t>FFD050201</t>
  </si>
  <si>
    <t>FFD060000</t>
  </si>
  <si>
    <t>FFD050311</t>
  </si>
  <si>
    <t>FFD050118</t>
  </si>
  <si>
    <t>FFD050301</t>
  </si>
  <si>
    <t>FFD050114</t>
  </si>
  <si>
    <t>FFD050307</t>
  </si>
  <si>
    <t>FFD050113</t>
  </si>
  <si>
    <t>FFD050200</t>
  </si>
  <si>
    <t>FFD050304</t>
  </si>
  <si>
    <t>FFD050203</t>
  </si>
  <si>
    <t>FFD050400</t>
  </si>
  <si>
    <t>FFD050305</t>
  </si>
  <si>
    <t>FFD060006</t>
  </si>
  <si>
    <t>FFD060002</t>
  </si>
  <si>
    <t>FFD060010</t>
  </si>
  <si>
    <t>FFD060101</t>
  </si>
  <si>
    <t>FFD050308</t>
  </si>
  <si>
    <t>FFD060011</t>
  </si>
  <si>
    <t>FFD060012</t>
  </si>
  <si>
    <t>FFD060007</t>
  </si>
  <si>
    <t>FFD060004</t>
  </si>
  <si>
    <t>FFD050312</t>
  </si>
  <si>
    <t>FFD050314</t>
  </si>
  <si>
    <t>FFD050313</t>
  </si>
  <si>
    <t>FFD060003</t>
  </si>
  <si>
    <t>FFD050310</t>
  </si>
  <si>
    <t>FFD050401</t>
  </si>
  <si>
    <t>FFD060201</t>
  </si>
  <si>
    <t>FFD060008</t>
  </si>
  <si>
    <t>FFD060100</t>
  </si>
  <si>
    <t>FFD070100</t>
  </si>
  <si>
    <t>FFD090000</t>
  </si>
  <si>
    <t>FFD070000</t>
  </si>
  <si>
    <t>FFD060200</t>
  </si>
  <si>
    <t>FFD060009</t>
  </si>
  <si>
    <t>FFD060104</t>
  </si>
  <si>
    <t>FFD080000</t>
  </si>
  <si>
    <t>FFD080001</t>
  </si>
  <si>
    <t>system architecture 작성</t>
  </si>
  <si>
    <t>공통 공지사항 등록/수정/삭제 기능 구현</t>
  </si>
  <si>
    <t>이충혁</t>
    <phoneticPr fontId="6" type="noConversion"/>
  </si>
  <si>
    <t>FFD060005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</si>
</sst>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2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6"/>
      <color rgb="FF000000"/>
      <name val="돋움"/>
      <family val="3"/>
      <charset val="129"/>
    </font>
    <font>
      <sz val="8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8"/>
      <color indexed="8"/>
      <name val="돋움"/>
      <family val="3"/>
      <charset val="129"/>
    </font>
    <font>
      <sz val="8"/>
      <color indexed="13"/>
      <name val="돋움"/>
      <family val="3"/>
      <charset val="129"/>
    </font>
    <font>
      <sz val="10"/>
      <color indexed="8"/>
      <name val="돋움"/>
      <family val="3"/>
      <charset val="129"/>
    </font>
    <font>
      <sz val="11"/>
      <color indexed="8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53"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2" fillId="2" borderId="0" xfId="0" applyNumberFormat="1" applyFont="1" applyFill="1" applyBorder="1">
      <alignment vertical="center"/>
    </xf>
    <xf numFmtId="0" fontId="0" fillId="2" borderId="0" xfId="0" applyNumberFormat="1" applyFill="1" applyAlignment="1">
      <alignment horizontal="center" vertical="center"/>
    </xf>
    <xf numFmtId="0" fontId="2" fillId="2" borderId="0" xfId="0" applyNumberFormat="1" applyFont="1" applyFill="1">
      <alignment vertical="center"/>
    </xf>
    <xf numFmtId="0" fontId="0" fillId="2" borderId="0" xfId="0" applyNumberFormat="1" applyFill="1" applyBorder="1">
      <alignment vertical="center"/>
    </xf>
    <xf numFmtId="0" fontId="0" fillId="2" borderId="1" xfId="0" applyNumberForma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2" fillId="2" borderId="2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58" fontId="3" fillId="2" borderId="2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176" fontId="5" fillId="2" borderId="2" xfId="0" applyNumberFormat="1" applyFont="1" applyFill="1" applyBorder="1">
      <alignment vertical="center"/>
    </xf>
    <xf numFmtId="176" fontId="5" fillId="0" borderId="2" xfId="0" applyNumberFormat="1" applyFont="1" applyFill="1" applyBorder="1">
      <alignment vertical="center"/>
    </xf>
    <xf numFmtId="0" fontId="0" fillId="2" borderId="2" xfId="0" applyNumberFormat="1" applyFill="1" applyBorder="1" applyAlignment="1">
      <alignment horizontal="center" vertical="center"/>
    </xf>
    <xf numFmtId="176" fontId="5" fillId="3" borderId="2" xfId="0" applyNumberFormat="1" applyFont="1" applyFill="1" applyBorder="1">
      <alignment vertical="center"/>
    </xf>
    <xf numFmtId="0" fontId="0" fillId="0" borderId="2" xfId="0" applyNumberFormat="1" applyFill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>
      <alignment vertical="center"/>
    </xf>
    <xf numFmtId="176" fontId="2" fillId="5" borderId="2" xfId="0" applyNumberFormat="1" applyFont="1" applyFill="1" applyBorder="1">
      <alignment vertical="center"/>
    </xf>
    <xf numFmtId="176" fontId="2" fillId="6" borderId="2" xfId="0" applyNumberFormat="1" applyFont="1" applyFill="1" applyBorder="1">
      <alignment vertical="center"/>
    </xf>
    <xf numFmtId="176" fontId="2" fillId="7" borderId="2" xfId="0" applyNumberFormat="1" applyFont="1" applyFill="1" applyBorder="1">
      <alignment vertical="center"/>
    </xf>
    <xf numFmtId="176" fontId="2" fillId="8" borderId="2" xfId="0" applyNumberFormat="1" applyFont="1" applyFill="1" applyBorder="1">
      <alignment vertical="center"/>
    </xf>
    <xf numFmtId="176" fontId="5" fillId="3" borderId="2" xfId="0" applyNumberFormat="1" applyFont="1" applyFill="1" applyBorder="1" applyAlignment="1">
      <alignment horizontal="right" vertical="center"/>
    </xf>
    <xf numFmtId="176" fontId="8" fillId="9" borderId="2" xfId="1" applyNumberFormat="1" applyFont="1" applyFill="1" applyBorder="1">
      <alignment vertical="center"/>
    </xf>
    <xf numFmtId="0" fontId="0" fillId="2" borderId="2" xfId="0" applyNumberFormat="1" applyFill="1" applyBorder="1">
      <alignment vertical="center"/>
    </xf>
    <xf numFmtId="176" fontId="8" fillId="3" borderId="2" xfId="1" applyNumberFormat="1" applyFont="1" applyFill="1" applyBorder="1">
      <alignment vertical="center"/>
    </xf>
    <xf numFmtId="176" fontId="9" fillId="3" borderId="2" xfId="1" applyNumberFormat="1" applyFont="1" applyFill="1" applyBorder="1">
      <alignment vertical="center"/>
    </xf>
    <xf numFmtId="0" fontId="0" fillId="3" borderId="2" xfId="0" applyNumberFormat="1" applyFill="1" applyBorder="1">
      <alignment vertical="center"/>
    </xf>
    <xf numFmtId="0" fontId="1" fillId="2" borderId="2" xfId="0" applyNumberFormat="1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176" fontId="8" fillId="10" borderId="2" xfId="1" applyNumberFormat="1" applyFont="1" applyFill="1" applyBorder="1">
      <alignment vertical="center"/>
    </xf>
    <xf numFmtId="176" fontId="8" fillId="0" borderId="2" xfId="1" applyNumberFormat="1" applyFont="1" applyFill="1" applyBorder="1">
      <alignment vertical="center"/>
    </xf>
    <xf numFmtId="0" fontId="10" fillId="11" borderId="2" xfId="1" applyNumberFormat="1" applyFont="1" applyFill="1" applyBorder="1">
      <alignment vertical="center"/>
    </xf>
    <xf numFmtId="0" fontId="11" fillId="11" borderId="2" xfId="1" applyNumberFormat="1" applyFont="1" applyFill="1" applyBorder="1" applyAlignment="1">
      <alignment horizontal="center" vertical="center"/>
    </xf>
    <xf numFmtId="176" fontId="10" fillId="11" borderId="2" xfId="1" applyNumberFormat="1" applyFont="1" applyFill="1" applyBorder="1">
      <alignment vertical="center"/>
    </xf>
    <xf numFmtId="0" fontId="11" fillId="11" borderId="2" xfId="1" applyNumberFormat="1" applyFont="1" applyFill="1" applyBorder="1">
      <alignment vertical="center"/>
    </xf>
    <xf numFmtId="176" fontId="8" fillId="11" borderId="2" xfId="1" applyNumberFormat="1" applyFont="1" applyFill="1" applyBorder="1">
      <alignment vertical="center"/>
    </xf>
    <xf numFmtId="176" fontId="8" fillId="0" borderId="2" xfId="1" applyNumberFormat="1" applyFont="1" applyBorder="1">
      <alignment vertical="center"/>
    </xf>
    <xf numFmtId="176" fontId="0" fillId="2" borderId="2" xfId="0" applyNumberFormat="1" applyFill="1" applyBorder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vertical="center"/>
    </xf>
    <xf numFmtId="0" fontId="0" fillId="2" borderId="2" xfId="0" applyNumberFormat="1" applyFill="1" applyBorder="1" applyAlignment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left" vertical="center"/>
    </xf>
    <xf numFmtId="0" fontId="0" fillId="2" borderId="2" xfId="0" applyNumberForma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176" fontId="8" fillId="12" borderId="2" xfId="1" applyNumberFormat="1" applyFont="1" applyFill="1" applyBorder="1">
      <alignment vertical="center"/>
    </xf>
    <xf numFmtId="176" fontId="8" fillId="9" borderId="2" xfId="1" applyNumberFormat="1" applyFont="1" applyFill="1" applyBorder="1">
      <alignment vertical="center"/>
    </xf>
  </cellXfs>
  <cellStyles count="3">
    <cellStyle name="표준" xfId="0" builtinId="0"/>
    <cellStyle name="표준 2" xfId="2"/>
    <cellStyle name="표준_예시" xfId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/>
  </sheetPr>
  <dimension ref="A1:AU134"/>
  <sheetViews>
    <sheetView tabSelected="1" zoomScaleNormal="100" zoomScaleSheetLayoutView="90" workbookViewId="0">
      <pane xSplit="4" ySplit="4" topLeftCell="E5" activePane="bottomRight" state="frozen"/>
      <selection pane="topRight"/>
      <selection pane="bottomLeft"/>
      <selection pane="bottomRight" activeCell="M27" sqref="M27"/>
    </sheetView>
  </sheetViews>
  <sheetFormatPr defaultRowHeight="13.5" outlineLevelRow="2"/>
  <cols>
    <col min="1" max="2" width="8.76171875" style="1" customWidth="1"/>
    <col min="3" max="3" width="2.76171875" style="1" customWidth="1"/>
    <col min="4" max="4" width="30.87890625" style="5" customWidth="1"/>
    <col min="5" max="5" width="13.29296875" style="3" bestFit="1" customWidth="1"/>
    <col min="6" max="6" width="9.41015625" style="1" customWidth="1"/>
    <col min="7" max="22" width="5.76171875" style="1" customWidth="1"/>
    <col min="23" max="23" width="6.05859375" style="1" bestFit="1" customWidth="1"/>
    <col min="24" max="41" width="5.76171875" style="1" customWidth="1"/>
    <col min="42" max="42" width="5.76171875" style="6" customWidth="1"/>
    <col min="43" max="16384" width="8.9375" style="1"/>
  </cols>
  <sheetData>
    <row r="1" spans="1:47">
      <c r="A1" s="42" t="s">
        <v>106</v>
      </c>
      <c r="B1" s="42" t="s">
        <v>93</v>
      </c>
      <c r="C1" s="48"/>
      <c r="D1" s="48"/>
      <c r="E1" s="42" t="s">
        <v>41</v>
      </c>
      <c r="F1" s="9" t="s">
        <v>30</v>
      </c>
      <c r="G1" s="45" t="s">
        <v>48</v>
      </c>
      <c r="H1" s="46"/>
      <c r="I1" s="46"/>
      <c r="J1" s="46"/>
      <c r="K1" s="46"/>
      <c r="L1" s="45" t="s">
        <v>46</v>
      </c>
      <c r="M1" s="46"/>
      <c r="N1" s="46"/>
      <c r="O1" s="46"/>
      <c r="P1" s="46"/>
      <c r="Q1" s="45" t="s">
        <v>34</v>
      </c>
      <c r="R1" s="46"/>
      <c r="S1" s="46"/>
      <c r="T1" s="46"/>
      <c r="U1" s="46"/>
      <c r="V1" s="45" t="s">
        <v>45</v>
      </c>
      <c r="W1" s="46"/>
      <c r="X1" s="46"/>
      <c r="Y1" s="46"/>
      <c r="Z1" s="46"/>
      <c r="AA1" s="45" t="s">
        <v>35</v>
      </c>
      <c r="AB1" s="46"/>
      <c r="AC1" s="46"/>
      <c r="AD1" s="46"/>
      <c r="AE1" s="46"/>
      <c r="AF1" s="45" t="s">
        <v>33</v>
      </c>
      <c r="AG1" s="46"/>
      <c r="AH1" s="46"/>
      <c r="AI1" s="46"/>
      <c r="AJ1" s="46"/>
      <c r="AK1" s="45" t="s">
        <v>31</v>
      </c>
      <c r="AL1" s="46"/>
      <c r="AM1" s="46"/>
      <c r="AN1" s="46"/>
      <c r="AO1" s="46"/>
      <c r="AP1" s="42" t="s">
        <v>44</v>
      </c>
      <c r="AQ1" s="42"/>
      <c r="AR1" s="42"/>
      <c r="AS1" s="42"/>
      <c r="AT1" s="42"/>
      <c r="AU1" s="42"/>
    </row>
    <row r="2" spans="1:47">
      <c r="A2" s="42"/>
      <c r="B2" s="42"/>
      <c r="C2" s="48"/>
      <c r="D2" s="48"/>
      <c r="E2" s="42"/>
      <c r="F2" s="9" t="s">
        <v>40</v>
      </c>
      <c r="G2" s="10">
        <v>45124</v>
      </c>
      <c r="H2" s="10">
        <v>45125</v>
      </c>
      <c r="I2" s="10">
        <v>45126</v>
      </c>
      <c r="J2" s="10">
        <v>45127</v>
      </c>
      <c r="K2" s="10">
        <v>45128</v>
      </c>
      <c r="L2" s="10">
        <v>45131</v>
      </c>
      <c r="M2" s="10">
        <v>45132</v>
      </c>
      <c r="N2" s="10">
        <v>45133</v>
      </c>
      <c r="O2" s="10">
        <v>45134</v>
      </c>
      <c r="P2" s="10">
        <v>45135</v>
      </c>
      <c r="Q2" s="10">
        <v>45138</v>
      </c>
      <c r="R2" s="10">
        <v>45139</v>
      </c>
      <c r="S2" s="10">
        <v>45140</v>
      </c>
      <c r="T2" s="10">
        <v>45141</v>
      </c>
      <c r="U2" s="10">
        <v>45142</v>
      </c>
      <c r="V2" s="10">
        <v>45145</v>
      </c>
      <c r="W2" s="10">
        <v>45146</v>
      </c>
      <c r="X2" s="10">
        <v>45147</v>
      </c>
      <c r="Y2" s="10">
        <v>45148</v>
      </c>
      <c r="Z2" s="10">
        <v>45149</v>
      </c>
      <c r="AA2" s="10">
        <v>45152</v>
      </c>
      <c r="AB2" s="10">
        <v>45153</v>
      </c>
      <c r="AC2" s="10">
        <v>45154</v>
      </c>
      <c r="AD2" s="10">
        <v>45155</v>
      </c>
      <c r="AE2" s="10">
        <v>45156</v>
      </c>
      <c r="AF2" s="10">
        <v>45159</v>
      </c>
      <c r="AG2" s="10">
        <v>45160</v>
      </c>
      <c r="AH2" s="10">
        <v>45161</v>
      </c>
      <c r="AI2" s="10">
        <v>45162</v>
      </c>
      <c r="AJ2" s="10">
        <v>45163</v>
      </c>
      <c r="AK2" s="10">
        <v>45166</v>
      </c>
      <c r="AL2" s="10">
        <v>45167</v>
      </c>
      <c r="AM2" s="10">
        <v>45168</v>
      </c>
      <c r="AN2" s="10">
        <v>45169</v>
      </c>
      <c r="AO2" s="10">
        <v>45170</v>
      </c>
      <c r="AP2" s="10">
        <v>45173</v>
      </c>
      <c r="AQ2" s="10">
        <v>45174</v>
      </c>
      <c r="AR2" s="10">
        <v>45175</v>
      </c>
      <c r="AS2" s="10">
        <v>45176</v>
      </c>
      <c r="AT2" s="10">
        <v>45177</v>
      </c>
      <c r="AU2" s="10">
        <v>45178</v>
      </c>
    </row>
    <row r="3" spans="1:47">
      <c r="A3" s="42"/>
      <c r="B3" s="42"/>
      <c r="C3" s="48"/>
      <c r="D3" s="48"/>
      <c r="E3" s="42"/>
      <c r="F3" s="9" t="s">
        <v>103</v>
      </c>
      <c r="G3" s="11">
        <f>G4</f>
        <v>5.5000000000000007E-2</v>
      </c>
      <c r="H3" s="11">
        <f t="shared" ref="H3:AO3" si="0">G3+H4</f>
        <v>5.5000000000000007E-2</v>
      </c>
      <c r="I3" s="11">
        <f t="shared" si="0"/>
        <v>5.5000000000000007E-2</v>
      </c>
      <c r="J3" s="11">
        <f t="shared" si="0"/>
        <v>5.5000000000000007E-2</v>
      </c>
      <c r="K3" s="11">
        <f t="shared" si="0"/>
        <v>7.5000000000000011E-2</v>
      </c>
      <c r="L3" s="11">
        <f t="shared" si="0"/>
        <v>7.5000000000000011E-2</v>
      </c>
      <c r="M3" s="11">
        <f t="shared" si="0"/>
        <v>7.5000000000000011E-2</v>
      </c>
      <c r="N3" s="11">
        <f t="shared" si="0"/>
        <v>7.5000000000000011E-2</v>
      </c>
      <c r="O3" s="11">
        <f t="shared" si="0"/>
        <v>7.5000000000000011E-2</v>
      </c>
      <c r="P3" s="11">
        <f t="shared" si="0"/>
        <v>0.11000000000000001</v>
      </c>
      <c r="Q3" s="11">
        <f t="shared" si="0"/>
        <v>0.20500000000000002</v>
      </c>
      <c r="R3" s="11">
        <f t="shared" si="0"/>
        <v>0.20500000000000002</v>
      </c>
      <c r="S3" s="11">
        <f t="shared" si="0"/>
        <v>0.20500000000000002</v>
      </c>
      <c r="T3" s="11">
        <f t="shared" si="0"/>
        <v>0.20500000000000002</v>
      </c>
      <c r="U3" s="11">
        <f t="shared" si="0"/>
        <v>0.32000000000000006</v>
      </c>
      <c r="V3" s="11">
        <f t="shared" si="0"/>
        <v>0.32000000000000006</v>
      </c>
      <c r="W3" s="11">
        <f t="shared" si="0"/>
        <v>0.32000000000000006</v>
      </c>
      <c r="X3" s="11">
        <f t="shared" si="0"/>
        <v>0.32000000000000006</v>
      </c>
      <c r="Y3" s="11">
        <f t="shared" si="0"/>
        <v>0.41000000000000009</v>
      </c>
      <c r="Z3" s="11">
        <f t="shared" si="0"/>
        <v>0.4300000000000001</v>
      </c>
      <c r="AA3" s="11">
        <f t="shared" si="0"/>
        <v>0.4300000000000001</v>
      </c>
      <c r="AB3" s="11">
        <f t="shared" si="0"/>
        <v>0.4300000000000001</v>
      </c>
      <c r="AC3" s="11">
        <f t="shared" si="0"/>
        <v>0.4300000000000001</v>
      </c>
      <c r="AD3" s="11">
        <f t="shared" si="0"/>
        <v>0.45000000000000012</v>
      </c>
      <c r="AE3" s="11">
        <f t="shared" si="0"/>
        <v>0.45000000000000012</v>
      </c>
      <c r="AF3" s="11">
        <f t="shared" si="0"/>
        <v>0.45000000000000012</v>
      </c>
      <c r="AG3" s="11">
        <f t="shared" si="0"/>
        <v>0.46500000000000014</v>
      </c>
      <c r="AH3" s="11">
        <f t="shared" si="0"/>
        <v>0.48500000000000015</v>
      </c>
      <c r="AI3" s="11">
        <f t="shared" si="0"/>
        <v>0.49000000000000016</v>
      </c>
      <c r="AJ3" s="11">
        <f t="shared" si="0"/>
        <v>0.49000000000000016</v>
      </c>
      <c r="AK3" s="11">
        <f t="shared" si="0"/>
        <v>0.54000000000000015</v>
      </c>
      <c r="AL3" s="11">
        <f t="shared" si="0"/>
        <v>0.57500000000000018</v>
      </c>
      <c r="AM3" s="11">
        <f t="shared" si="0"/>
        <v>0.57500000000000018</v>
      </c>
      <c r="AN3" s="11">
        <f t="shared" si="0"/>
        <v>0.66000000000000014</v>
      </c>
      <c r="AO3" s="11">
        <f t="shared" si="0"/>
        <v>0.68000000000000016</v>
      </c>
      <c r="AP3" s="11">
        <f>AO3+AP4</f>
        <v>0.74000000000000021</v>
      </c>
      <c r="AQ3" s="41">
        <f>AP3+AQ4</f>
        <v>0.79000000000000026</v>
      </c>
      <c r="AR3" s="41">
        <f t="shared" ref="AR3:AU3" si="1">AQ3+AR4</f>
        <v>0.8400000000000003</v>
      </c>
      <c r="AS3" s="41">
        <f t="shared" si="1"/>
        <v>0.89000000000000035</v>
      </c>
      <c r="AT3" s="41">
        <f t="shared" si="1"/>
        <v>0.90000000000000036</v>
      </c>
      <c r="AU3" s="41">
        <f t="shared" si="1"/>
        <v>0.96000000000000041</v>
      </c>
    </row>
    <row r="4" spans="1:47">
      <c r="A4" s="42"/>
      <c r="B4" s="42"/>
      <c r="C4" s="48"/>
      <c r="D4" s="48"/>
      <c r="E4" s="42"/>
      <c r="F4" s="9" t="s">
        <v>100</v>
      </c>
      <c r="G4" s="11">
        <f t="shared" ref="G4:AT4" si="2">SUM(G5:G117)</f>
        <v>5.5000000000000007E-2</v>
      </c>
      <c r="H4" s="11">
        <f t="shared" si="2"/>
        <v>0</v>
      </c>
      <c r="I4" s="11">
        <f t="shared" si="2"/>
        <v>0</v>
      </c>
      <c r="J4" s="11">
        <f t="shared" si="2"/>
        <v>0</v>
      </c>
      <c r="K4" s="11">
        <f t="shared" si="2"/>
        <v>0.02</v>
      </c>
      <c r="L4" s="11">
        <f t="shared" si="2"/>
        <v>0</v>
      </c>
      <c r="M4" s="11">
        <f t="shared" si="2"/>
        <v>0</v>
      </c>
      <c r="N4" s="11">
        <f t="shared" si="2"/>
        <v>0</v>
      </c>
      <c r="O4" s="11">
        <f t="shared" si="2"/>
        <v>0</v>
      </c>
      <c r="P4" s="11">
        <f t="shared" si="2"/>
        <v>3.5000000000000003E-2</v>
      </c>
      <c r="Q4" s="11">
        <f t="shared" si="2"/>
        <v>9.5000000000000001E-2</v>
      </c>
      <c r="R4" s="11">
        <f t="shared" si="2"/>
        <v>0</v>
      </c>
      <c r="S4" s="11">
        <f t="shared" si="2"/>
        <v>0</v>
      </c>
      <c r="T4" s="11">
        <f t="shared" si="2"/>
        <v>0</v>
      </c>
      <c r="U4" s="11">
        <f t="shared" si="2"/>
        <v>0.11500000000000002</v>
      </c>
      <c r="V4" s="11">
        <f t="shared" si="2"/>
        <v>0</v>
      </c>
      <c r="W4" s="11">
        <f t="shared" si="2"/>
        <v>0</v>
      </c>
      <c r="X4" s="11">
        <f t="shared" si="2"/>
        <v>0</v>
      </c>
      <c r="Y4" s="11">
        <f t="shared" si="2"/>
        <v>9.0000000000000011E-2</v>
      </c>
      <c r="Z4" s="11">
        <f t="shared" si="2"/>
        <v>0.02</v>
      </c>
      <c r="AA4" s="11">
        <f t="shared" si="2"/>
        <v>0</v>
      </c>
      <c r="AB4" s="11">
        <f t="shared" si="2"/>
        <v>0</v>
      </c>
      <c r="AC4" s="11">
        <f t="shared" si="2"/>
        <v>0</v>
      </c>
      <c r="AD4" s="11">
        <f t="shared" si="2"/>
        <v>0.02</v>
      </c>
      <c r="AE4" s="11">
        <f t="shared" si="2"/>
        <v>0</v>
      </c>
      <c r="AF4" s="11">
        <f t="shared" si="2"/>
        <v>0</v>
      </c>
      <c r="AG4" s="11">
        <f t="shared" si="2"/>
        <v>1.4999999999999999E-2</v>
      </c>
      <c r="AH4" s="11">
        <f t="shared" si="2"/>
        <v>0.02</v>
      </c>
      <c r="AI4" s="11">
        <f t="shared" si="2"/>
        <v>5.0000000000000001E-3</v>
      </c>
      <c r="AJ4" s="11">
        <f t="shared" si="2"/>
        <v>0</v>
      </c>
      <c r="AK4" s="11">
        <f t="shared" si="2"/>
        <v>0.05</v>
      </c>
      <c r="AL4" s="11">
        <f t="shared" si="2"/>
        <v>3.5000000000000003E-2</v>
      </c>
      <c r="AM4" s="11">
        <f t="shared" si="2"/>
        <v>0</v>
      </c>
      <c r="AN4" s="11">
        <f t="shared" si="2"/>
        <v>8.500000000000002E-2</v>
      </c>
      <c r="AO4" s="11">
        <f t="shared" si="2"/>
        <v>0.02</v>
      </c>
      <c r="AP4" s="11">
        <f t="shared" si="2"/>
        <v>6.0000000000000005E-2</v>
      </c>
      <c r="AQ4" s="11">
        <f t="shared" si="2"/>
        <v>0.05</v>
      </c>
      <c r="AR4" s="11">
        <f t="shared" si="2"/>
        <v>0.05</v>
      </c>
      <c r="AS4" s="11">
        <f t="shared" si="2"/>
        <v>0.05</v>
      </c>
      <c r="AT4" s="11">
        <f t="shared" si="2"/>
        <v>0.01</v>
      </c>
      <c r="AU4" s="11">
        <f>SUM(AU5:AU117)</f>
        <v>6.0000000000000005E-2</v>
      </c>
    </row>
    <row r="5" spans="1:47">
      <c r="A5" s="7" t="s">
        <v>186</v>
      </c>
      <c r="B5" s="47" t="s">
        <v>98</v>
      </c>
      <c r="C5" s="47"/>
      <c r="D5" s="47"/>
      <c r="E5" s="9"/>
      <c r="F5" s="20">
        <f>SUM(F6,F9,F18,F21,F83,F112,F115,F117)</f>
        <v>1</v>
      </c>
      <c r="G5" s="13"/>
      <c r="H5" s="13"/>
      <c r="I5" s="13"/>
      <c r="J5" s="13"/>
      <c r="K5" s="13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27"/>
      <c r="AR5" s="27"/>
      <c r="AS5" s="27"/>
      <c r="AT5" s="27"/>
      <c r="AU5" s="27"/>
    </row>
    <row r="6" spans="1:47">
      <c r="A6" s="7" t="s">
        <v>116</v>
      </c>
      <c r="B6" s="43" t="s">
        <v>43</v>
      </c>
      <c r="C6" s="43"/>
      <c r="D6" s="43"/>
      <c r="E6" s="15" t="s">
        <v>42</v>
      </c>
      <c r="F6" s="22">
        <f>SUM(F7:F8)</f>
        <v>0.02</v>
      </c>
      <c r="G6" s="13"/>
      <c r="H6" s="13"/>
      <c r="I6" s="13"/>
      <c r="J6" s="13"/>
      <c r="K6" s="13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27"/>
      <c r="AR6" s="27"/>
      <c r="AS6" s="27"/>
      <c r="AT6" s="27"/>
      <c r="AU6" s="27"/>
    </row>
    <row r="7" spans="1:47" outlineLevel="1">
      <c r="A7" s="7" t="s">
        <v>114</v>
      </c>
      <c r="B7" s="7"/>
      <c r="C7" s="43" t="s">
        <v>39</v>
      </c>
      <c r="D7" s="43"/>
      <c r="E7" s="15" t="s">
        <v>42</v>
      </c>
      <c r="F7" s="12">
        <f>SUM(G7:AP7)</f>
        <v>0.01</v>
      </c>
      <c r="G7" s="16"/>
      <c r="H7" s="16"/>
      <c r="I7" s="16"/>
      <c r="J7" s="16"/>
      <c r="K7" s="16">
        <v>0.01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27"/>
      <c r="AR7" s="27"/>
      <c r="AS7" s="27"/>
      <c r="AT7" s="27"/>
      <c r="AU7" s="27"/>
    </row>
    <row r="8" spans="1:47" outlineLevel="1">
      <c r="A8" s="7" t="s">
        <v>120</v>
      </c>
      <c r="B8" s="7"/>
      <c r="C8" s="43" t="s">
        <v>52</v>
      </c>
      <c r="D8" s="43"/>
      <c r="E8" s="15" t="s">
        <v>42</v>
      </c>
      <c r="F8" s="12">
        <f>SUM(G8:AP8)</f>
        <v>0.01</v>
      </c>
      <c r="G8" s="16"/>
      <c r="H8" s="16"/>
      <c r="I8" s="16"/>
      <c r="J8" s="16"/>
      <c r="K8" s="16">
        <v>0.01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27"/>
      <c r="AR8" s="27"/>
      <c r="AS8" s="27"/>
      <c r="AT8" s="27"/>
      <c r="AU8" s="27"/>
    </row>
    <row r="9" spans="1:47">
      <c r="A9" s="7" t="s">
        <v>124</v>
      </c>
      <c r="B9" s="43" t="s">
        <v>32</v>
      </c>
      <c r="C9" s="43"/>
      <c r="D9" s="43"/>
      <c r="E9" s="15"/>
      <c r="F9" s="22">
        <f>SUM(F10:F17)</f>
        <v>0.04</v>
      </c>
      <c r="G9" s="13"/>
      <c r="H9" s="13"/>
      <c r="I9" s="13"/>
      <c r="J9" s="13"/>
      <c r="K9" s="13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27"/>
      <c r="AR9" s="27"/>
      <c r="AS9" s="27"/>
      <c r="AT9" s="27"/>
      <c r="AU9" s="27"/>
    </row>
    <row r="10" spans="1:47" ht="12.75" customHeight="1">
      <c r="A10" s="7" t="s">
        <v>199</v>
      </c>
      <c r="B10" s="8"/>
      <c r="C10" s="8" t="s">
        <v>107</v>
      </c>
      <c r="D10" s="8"/>
      <c r="E10" s="18" t="s">
        <v>6</v>
      </c>
      <c r="F10" s="12">
        <f t="shared" ref="F10:F13" si="3">SUM(G10:AP10)</f>
        <v>5.0000000000000001E-3</v>
      </c>
      <c r="G10" s="14"/>
      <c r="H10" s="14"/>
      <c r="I10" s="14"/>
      <c r="J10" s="14"/>
      <c r="K10" s="14"/>
      <c r="L10" s="16"/>
      <c r="M10" s="16"/>
      <c r="N10" s="16"/>
      <c r="O10" s="16"/>
      <c r="P10" s="16">
        <v>5.0000000000000001E-3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27"/>
      <c r="AR10" s="27"/>
      <c r="AS10" s="27"/>
      <c r="AT10" s="27"/>
      <c r="AU10" s="27"/>
    </row>
    <row r="11" spans="1:47" outlineLevel="1">
      <c r="A11" s="7" t="s">
        <v>191</v>
      </c>
      <c r="B11" s="7"/>
      <c r="C11" s="43" t="s">
        <v>101</v>
      </c>
      <c r="D11" s="43"/>
      <c r="E11" s="18" t="s">
        <v>89</v>
      </c>
      <c r="F11" s="12">
        <f t="shared" si="3"/>
        <v>5.0000000000000001E-3</v>
      </c>
      <c r="G11" s="14"/>
      <c r="H11" s="14"/>
      <c r="I11" s="14"/>
      <c r="J11" s="14"/>
      <c r="K11" s="14"/>
      <c r="L11" s="16"/>
      <c r="M11" s="16"/>
      <c r="N11" s="16"/>
      <c r="O11" s="16"/>
      <c r="P11" s="16">
        <v>5.0000000000000001E-3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27"/>
      <c r="AR11" s="27"/>
      <c r="AS11" s="27"/>
      <c r="AT11" s="27"/>
      <c r="AU11" s="27"/>
    </row>
    <row r="12" spans="1:47" outlineLevel="1">
      <c r="A12" s="7" t="s">
        <v>197</v>
      </c>
      <c r="B12" s="7"/>
      <c r="C12" s="8" t="s">
        <v>248</v>
      </c>
      <c r="D12" s="8"/>
      <c r="E12" s="18" t="s">
        <v>47</v>
      </c>
      <c r="F12" s="12">
        <f t="shared" si="3"/>
        <v>5.0000000000000001E-3</v>
      </c>
      <c r="G12" s="13"/>
      <c r="H12" s="13"/>
      <c r="I12" s="14"/>
      <c r="J12" s="14"/>
      <c r="K12" s="13"/>
      <c r="L12" s="16"/>
      <c r="M12" s="16"/>
      <c r="N12" s="16"/>
      <c r="O12" s="16"/>
      <c r="P12" s="16">
        <v>5.0000000000000001E-3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27"/>
      <c r="AR12" s="27"/>
      <c r="AS12" s="27"/>
      <c r="AT12" s="27"/>
      <c r="AU12" s="27"/>
    </row>
    <row r="13" spans="1:47" outlineLevel="1">
      <c r="A13" s="7" t="s">
        <v>203</v>
      </c>
      <c r="B13" s="7"/>
      <c r="C13" s="8" t="s">
        <v>111</v>
      </c>
      <c r="D13" s="8"/>
      <c r="E13" s="18" t="s">
        <v>90</v>
      </c>
      <c r="F13" s="12">
        <f t="shared" si="3"/>
        <v>5.0000000000000001E-3</v>
      </c>
      <c r="G13" s="13"/>
      <c r="H13" s="13"/>
      <c r="I13" s="13"/>
      <c r="J13" s="13"/>
      <c r="K13" s="13"/>
      <c r="L13" s="16"/>
      <c r="M13" s="16"/>
      <c r="N13" s="16"/>
      <c r="O13" s="16"/>
      <c r="P13" s="16">
        <v>5.0000000000000001E-3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27"/>
      <c r="AR13" s="27"/>
      <c r="AS13" s="27"/>
      <c r="AT13" s="27"/>
      <c r="AU13" s="27"/>
    </row>
    <row r="14" spans="1:47" outlineLevel="1">
      <c r="A14" s="7" t="s">
        <v>202</v>
      </c>
      <c r="B14" s="7"/>
      <c r="C14" s="8" t="s">
        <v>51</v>
      </c>
      <c r="D14" s="8"/>
      <c r="E14" s="18" t="s">
        <v>42</v>
      </c>
      <c r="F14" s="12">
        <f>SUM(G14:AP14)</f>
        <v>5.0000000000000001E-3</v>
      </c>
      <c r="G14" s="13"/>
      <c r="H14" s="13"/>
      <c r="I14" s="13"/>
      <c r="J14" s="13"/>
      <c r="K14" s="13"/>
      <c r="L14" s="16"/>
      <c r="M14" s="16"/>
      <c r="N14" s="16"/>
      <c r="O14" s="16"/>
      <c r="P14" s="16">
        <v>5.0000000000000001E-3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27"/>
      <c r="AR14" s="27"/>
      <c r="AS14" s="27"/>
      <c r="AT14" s="27"/>
      <c r="AU14" s="27"/>
    </row>
    <row r="15" spans="1:47" outlineLevel="1">
      <c r="A15" s="49" t="s">
        <v>196</v>
      </c>
      <c r="B15" s="50"/>
      <c r="C15" s="49" t="s">
        <v>99</v>
      </c>
      <c r="D15" s="50"/>
      <c r="E15" s="19" t="s">
        <v>91</v>
      </c>
      <c r="F15" s="12">
        <f>SUM(G15:AP15)</f>
        <v>5.0000000000000001E-3</v>
      </c>
      <c r="G15" s="13"/>
      <c r="H15" s="13"/>
      <c r="I15" s="13"/>
      <c r="J15" s="13"/>
      <c r="K15" s="13"/>
      <c r="L15" s="16"/>
      <c r="M15" s="16"/>
      <c r="N15" s="16"/>
      <c r="O15" s="16"/>
      <c r="P15" s="16">
        <v>5.0000000000000001E-3</v>
      </c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27"/>
      <c r="AR15" s="27"/>
      <c r="AS15" s="27"/>
      <c r="AT15" s="27"/>
      <c r="AU15" s="27"/>
    </row>
    <row r="16" spans="1:47" outlineLevel="1">
      <c r="A16" s="7" t="s">
        <v>189</v>
      </c>
      <c r="B16" s="7"/>
      <c r="C16" s="49" t="s">
        <v>97</v>
      </c>
      <c r="D16" s="50"/>
      <c r="E16" s="19" t="s">
        <v>91</v>
      </c>
      <c r="F16" s="12">
        <f>SUM(G16:AP16)</f>
        <v>5.0000000000000001E-3</v>
      </c>
      <c r="G16" s="13"/>
      <c r="H16" s="13"/>
      <c r="I16" s="13"/>
      <c r="J16" s="13"/>
      <c r="K16" s="13"/>
      <c r="L16" s="16"/>
      <c r="M16" s="16"/>
      <c r="N16" s="16"/>
      <c r="O16" s="16"/>
      <c r="P16" s="16">
        <v>5.0000000000000001E-3</v>
      </c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27"/>
      <c r="AR16" s="27"/>
      <c r="AS16" s="27"/>
      <c r="AT16" s="27"/>
      <c r="AU16" s="27"/>
    </row>
    <row r="17" spans="1:47" outlineLevel="1">
      <c r="A17" s="7" t="s">
        <v>181</v>
      </c>
      <c r="B17" s="7"/>
      <c r="C17" s="8" t="s">
        <v>71</v>
      </c>
      <c r="D17" s="8"/>
      <c r="E17" s="18" t="s">
        <v>42</v>
      </c>
      <c r="F17" s="12">
        <v>5.0000000000000001E-3</v>
      </c>
      <c r="G17" s="13"/>
      <c r="H17" s="13"/>
      <c r="I17" s="13"/>
      <c r="J17" s="13"/>
      <c r="K17" s="13"/>
      <c r="L17" s="16"/>
      <c r="M17" s="16"/>
      <c r="N17" s="16"/>
      <c r="O17" s="16"/>
      <c r="P17" s="25" t="s">
        <v>109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27"/>
      <c r="AR17" s="27"/>
      <c r="AS17" s="27"/>
      <c r="AT17" s="27"/>
      <c r="AU17" s="27"/>
    </row>
    <row r="18" spans="1:47" outlineLevel="1">
      <c r="A18" s="7" t="s">
        <v>152</v>
      </c>
      <c r="B18" s="43" t="s">
        <v>108</v>
      </c>
      <c r="C18" s="43"/>
      <c r="D18" s="43"/>
      <c r="E18" s="15"/>
      <c r="F18" s="22">
        <f>SUM(F19:F20)</f>
        <v>9.5000000000000001E-2</v>
      </c>
      <c r="G18" s="13"/>
      <c r="H18" s="13"/>
      <c r="I18" s="13"/>
      <c r="J18" s="13"/>
      <c r="K18" s="13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27"/>
      <c r="AR18" s="27"/>
      <c r="AS18" s="27"/>
      <c r="AT18" s="27"/>
      <c r="AU18" s="27"/>
    </row>
    <row r="19" spans="1:47" outlineLevel="1">
      <c r="A19" s="7" t="s">
        <v>188</v>
      </c>
      <c r="B19" s="7"/>
      <c r="C19" s="43" t="s">
        <v>96</v>
      </c>
      <c r="D19" s="43"/>
      <c r="E19" s="18" t="s">
        <v>42</v>
      </c>
      <c r="F19" s="12">
        <f>SUM(G19:AP19)</f>
        <v>7.4999999999999997E-2</v>
      </c>
      <c r="G19" s="13"/>
      <c r="H19" s="13"/>
      <c r="I19" s="13"/>
      <c r="J19" s="13"/>
      <c r="K19" s="13"/>
      <c r="L19" s="16"/>
      <c r="M19" s="16"/>
      <c r="N19" s="16"/>
      <c r="O19" s="16"/>
      <c r="P19" s="16"/>
      <c r="Q19" s="16">
        <v>7.4999999999999997E-2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27"/>
      <c r="AR19" s="27"/>
      <c r="AS19" s="27"/>
      <c r="AT19" s="27"/>
      <c r="AU19" s="27"/>
    </row>
    <row r="20" spans="1:47" outlineLevel="1">
      <c r="A20" s="7" t="s">
        <v>178</v>
      </c>
      <c r="B20" s="7"/>
      <c r="C20" s="43" t="s">
        <v>95</v>
      </c>
      <c r="D20" s="43"/>
      <c r="E20" s="18" t="s">
        <v>42</v>
      </c>
      <c r="F20" s="12">
        <f>SUM(G20:AP20)</f>
        <v>0.02</v>
      </c>
      <c r="G20" s="13"/>
      <c r="H20" s="13"/>
      <c r="I20" s="13"/>
      <c r="J20" s="13"/>
      <c r="K20" s="13"/>
      <c r="L20" s="16"/>
      <c r="M20" s="16"/>
      <c r="N20" s="16"/>
      <c r="O20" s="16"/>
      <c r="P20" s="16"/>
      <c r="Q20" s="16">
        <v>0.02</v>
      </c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27"/>
      <c r="AR20" s="27"/>
      <c r="AS20" s="27"/>
      <c r="AT20" s="27"/>
      <c r="AU20" s="27"/>
    </row>
    <row r="21" spans="1:47">
      <c r="A21" s="7" t="s">
        <v>119</v>
      </c>
      <c r="B21" s="43" t="s">
        <v>117</v>
      </c>
      <c r="C21" s="43"/>
      <c r="D21" s="43"/>
      <c r="E21" s="15"/>
      <c r="F21" s="22">
        <f>SUM(F22,F48,F63)</f>
        <v>0.44500000000000012</v>
      </c>
      <c r="G21" s="13"/>
      <c r="H21" s="13"/>
      <c r="I21" s="13"/>
      <c r="J21" s="13"/>
      <c r="K21" s="13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27"/>
      <c r="AR21" s="27"/>
      <c r="AS21" s="27"/>
      <c r="AT21" s="27"/>
      <c r="AU21" s="27"/>
    </row>
    <row r="22" spans="1:47">
      <c r="A22" s="7" t="s">
        <v>143</v>
      </c>
      <c r="B22" s="7"/>
      <c r="C22" s="43" t="s">
        <v>104</v>
      </c>
      <c r="D22" s="43"/>
      <c r="E22" s="15"/>
      <c r="F22" s="24">
        <f>SUM(F23:F47)</f>
        <v>0.15000000000000005</v>
      </c>
      <c r="G22" s="13"/>
      <c r="H22" s="13"/>
      <c r="I22" s="13"/>
      <c r="J22" s="13"/>
      <c r="K22" s="13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27"/>
      <c r="AR22" s="27"/>
      <c r="AS22" s="27"/>
      <c r="AT22" s="27"/>
      <c r="AU22" s="27"/>
    </row>
    <row r="23" spans="1:47" outlineLevel="1">
      <c r="A23" s="7" t="s">
        <v>187</v>
      </c>
      <c r="B23" s="7"/>
      <c r="C23" s="7"/>
      <c r="D23" s="7" t="s">
        <v>112</v>
      </c>
      <c r="E23" s="15" t="s">
        <v>29</v>
      </c>
      <c r="F23" s="12">
        <v>5.0000000000000001E-3</v>
      </c>
      <c r="H23" s="13"/>
      <c r="I23" s="13"/>
      <c r="J23" s="13"/>
      <c r="K23" s="13"/>
      <c r="L23" s="14"/>
      <c r="M23" s="14"/>
      <c r="N23" s="14"/>
      <c r="O23" s="14"/>
      <c r="P23" s="14"/>
      <c r="Q23" s="26"/>
      <c r="R23" s="26"/>
      <c r="S23" s="26"/>
      <c r="T23" s="26"/>
      <c r="U23" s="16"/>
      <c r="V23" s="26"/>
      <c r="W23" s="26"/>
      <c r="X23" s="26"/>
      <c r="Y23" s="26"/>
      <c r="Z23" s="16"/>
      <c r="AA23" s="16"/>
      <c r="AB23" s="16"/>
      <c r="AC23" s="16"/>
      <c r="AD23" s="1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16"/>
      <c r="AP23" s="16">
        <v>5.0000000000000001E-3</v>
      </c>
      <c r="AQ23" s="27"/>
      <c r="AR23" s="27"/>
      <c r="AS23" s="27"/>
      <c r="AT23" s="27"/>
      <c r="AU23" s="27"/>
    </row>
    <row r="24" spans="1:47" outlineLevel="1">
      <c r="A24" s="7" t="s">
        <v>148</v>
      </c>
      <c r="B24" s="7"/>
      <c r="C24" s="7"/>
      <c r="D24" s="7" t="s">
        <v>147</v>
      </c>
      <c r="E24" s="15" t="s">
        <v>28</v>
      </c>
      <c r="F24" s="12">
        <v>0.01</v>
      </c>
      <c r="G24" s="13"/>
      <c r="H24" s="13"/>
      <c r="I24" s="13"/>
      <c r="J24" s="13"/>
      <c r="K24" s="13"/>
      <c r="L24" s="14"/>
      <c r="M24" s="14"/>
      <c r="N24" s="14"/>
      <c r="O24" s="14"/>
      <c r="P24" s="14"/>
      <c r="Q24" s="16"/>
      <c r="R24" s="16"/>
      <c r="S24" s="16"/>
      <c r="T24" s="16"/>
      <c r="U24" s="16"/>
      <c r="V24" s="16"/>
      <c r="W24" s="16"/>
      <c r="X24" s="16"/>
      <c r="Y24" s="16">
        <v>0.01</v>
      </c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27"/>
      <c r="AR24" s="27"/>
      <c r="AS24" s="27"/>
      <c r="AT24" s="27"/>
      <c r="AU24" s="27"/>
    </row>
    <row r="25" spans="1:47" outlineLevel="1">
      <c r="A25" s="7" t="s">
        <v>176</v>
      </c>
      <c r="B25" s="7"/>
      <c r="C25" s="7"/>
      <c r="D25" s="7" t="s">
        <v>125</v>
      </c>
      <c r="E25" s="15" t="s">
        <v>28</v>
      </c>
      <c r="F25" s="12">
        <f>SUM(H25:AP25)</f>
        <v>0.01</v>
      </c>
      <c r="H25" s="13"/>
      <c r="I25" s="13"/>
      <c r="J25" s="13"/>
      <c r="K25" s="13"/>
      <c r="L25" s="14"/>
      <c r="M25" s="14"/>
      <c r="N25" s="14"/>
      <c r="O25" s="14"/>
      <c r="P25" s="14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>
        <v>0.01</v>
      </c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27"/>
      <c r="AR25" s="27"/>
      <c r="AS25" s="27"/>
      <c r="AT25" s="27"/>
      <c r="AU25" s="27"/>
    </row>
    <row r="26" spans="1:47" outlineLevel="1">
      <c r="A26" s="7" t="s">
        <v>149</v>
      </c>
      <c r="B26" s="7"/>
      <c r="C26" s="7"/>
      <c r="D26" s="7" t="s">
        <v>74</v>
      </c>
      <c r="E26" s="15" t="s">
        <v>29</v>
      </c>
      <c r="F26" s="12">
        <f t="shared" ref="F26:F32" si="4">SUM(G26:AP26)</f>
        <v>5.0000000000000001E-3</v>
      </c>
      <c r="G26" s="13"/>
      <c r="H26" s="13"/>
      <c r="I26" s="13"/>
      <c r="J26" s="13"/>
      <c r="K26" s="13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26"/>
      <c r="W26" s="26"/>
      <c r="X26" s="26"/>
      <c r="Y26" s="26"/>
      <c r="Z26" s="14"/>
      <c r="AA26" s="14"/>
      <c r="AB26" s="14"/>
      <c r="AC26" s="14"/>
      <c r="AD26" s="14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>
        <v>5.0000000000000001E-3</v>
      </c>
      <c r="AQ26" s="27"/>
      <c r="AR26" s="27"/>
      <c r="AS26" s="27"/>
      <c r="AT26" s="27"/>
      <c r="AU26" s="27"/>
    </row>
    <row r="27" spans="1:47" outlineLevel="1">
      <c r="A27" s="7" t="s">
        <v>150</v>
      </c>
      <c r="B27" s="7"/>
      <c r="C27" s="7"/>
      <c r="D27" s="7" t="s">
        <v>23</v>
      </c>
      <c r="E27" s="15" t="s">
        <v>29</v>
      </c>
      <c r="F27" s="12">
        <f t="shared" si="4"/>
        <v>5.0000000000000001E-3</v>
      </c>
      <c r="G27" s="13"/>
      <c r="H27" s="13"/>
      <c r="I27" s="13"/>
      <c r="J27" s="13"/>
      <c r="K27" s="13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26"/>
      <c r="W27" s="26"/>
      <c r="X27" s="26"/>
      <c r="Y27" s="26"/>
      <c r="Z27" s="14"/>
      <c r="AA27" s="14"/>
      <c r="AB27" s="14"/>
      <c r="AC27" s="14"/>
      <c r="AD27" s="14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>
        <v>5.0000000000000001E-3</v>
      </c>
      <c r="AQ27" s="27"/>
      <c r="AR27" s="27"/>
      <c r="AS27" s="27"/>
      <c r="AT27" s="27"/>
      <c r="AU27" s="27"/>
    </row>
    <row r="28" spans="1:47" outlineLevel="1">
      <c r="A28" s="7" t="s">
        <v>146</v>
      </c>
      <c r="B28" s="7"/>
      <c r="C28" s="7"/>
      <c r="D28" s="7" t="s">
        <v>66</v>
      </c>
      <c r="E28" s="15" t="s">
        <v>29</v>
      </c>
      <c r="F28" s="12">
        <v>5.0000000000000001E-3</v>
      </c>
      <c r="G28" s="27"/>
      <c r="H28" s="13"/>
      <c r="I28" s="13"/>
      <c r="J28" s="13"/>
      <c r="K28" s="13"/>
      <c r="L28" s="14"/>
      <c r="M28" s="14"/>
      <c r="N28" s="14"/>
      <c r="O28" s="14"/>
      <c r="P28" s="14"/>
      <c r="Q28" s="26"/>
      <c r="R28" s="26"/>
      <c r="S28" s="26"/>
      <c r="T28" s="26"/>
      <c r="U28" s="16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26"/>
      <c r="AK28" s="26"/>
      <c r="AL28" s="26"/>
      <c r="AM28" s="26"/>
      <c r="AN28" s="26"/>
      <c r="AO28" s="26"/>
      <c r="AP28" s="26">
        <v>5.0000000000000001E-3</v>
      </c>
      <c r="AQ28" s="27"/>
      <c r="AR28" s="27"/>
      <c r="AS28" s="27"/>
      <c r="AT28" s="27"/>
      <c r="AU28" s="27"/>
    </row>
    <row r="29" spans="1:47" outlineLevel="1">
      <c r="A29" s="7" t="s">
        <v>171</v>
      </c>
      <c r="B29" s="7"/>
      <c r="C29" s="7"/>
      <c r="D29" s="7" t="s">
        <v>19</v>
      </c>
      <c r="E29" s="15" t="s">
        <v>29</v>
      </c>
      <c r="F29" s="12">
        <v>5.0000000000000001E-3</v>
      </c>
      <c r="H29" s="13"/>
      <c r="I29" s="13"/>
      <c r="J29" s="13"/>
      <c r="K29" s="13"/>
      <c r="L29" s="14"/>
      <c r="M29" s="14"/>
      <c r="N29" s="14"/>
      <c r="O29" s="14"/>
      <c r="P29" s="14"/>
      <c r="Q29" s="26"/>
      <c r="R29" s="26"/>
      <c r="S29" s="26"/>
      <c r="T29" s="26"/>
      <c r="U29" s="16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26"/>
      <c r="AK29" s="26"/>
      <c r="AL29" s="26"/>
      <c r="AM29" s="26"/>
      <c r="AN29" s="26"/>
      <c r="AO29" s="26"/>
      <c r="AP29" s="26">
        <v>5.0000000000000001E-3</v>
      </c>
      <c r="AQ29" s="27"/>
      <c r="AR29" s="27"/>
      <c r="AS29" s="27"/>
      <c r="AT29" s="27"/>
      <c r="AU29" s="27"/>
    </row>
    <row r="30" spans="1:47" outlineLevel="1">
      <c r="A30" s="7" t="s">
        <v>158</v>
      </c>
      <c r="B30" s="7"/>
      <c r="C30" s="7"/>
      <c r="D30" s="7" t="s">
        <v>12</v>
      </c>
      <c r="E30" s="15" t="s">
        <v>29</v>
      </c>
      <c r="F30" s="12">
        <v>5.0000000000000001E-3</v>
      </c>
      <c r="G30" s="13"/>
      <c r="H30" s="13"/>
      <c r="I30" s="13"/>
      <c r="J30" s="13"/>
      <c r="K30" s="13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26"/>
      <c r="AK30" s="26"/>
      <c r="AL30" s="26"/>
      <c r="AM30" s="26"/>
      <c r="AN30" s="26"/>
      <c r="AO30" s="26"/>
      <c r="AP30" s="26">
        <v>5.0000000000000001E-3</v>
      </c>
      <c r="AQ30" s="27"/>
      <c r="AR30" s="27"/>
      <c r="AS30" s="27"/>
      <c r="AT30" s="27"/>
      <c r="AU30" s="27"/>
    </row>
    <row r="31" spans="1:47" outlineLevel="1">
      <c r="A31" s="7" t="s">
        <v>155</v>
      </c>
      <c r="B31" s="7"/>
      <c r="C31" s="7"/>
      <c r="D31" s="7" t="s">
        <v>55</v>
      </c>
      <c r="E31" s="31" t="s">
        <v>250</v>
      </c>
      <c r="F31" s="12">
        <v>0.01</v>
      </c>
      <c r="G31" s="13"/>
      <c r="H31" s="13"/>
      <c r="I31" s="13"/>
      <c r="J31" s="13"/>
      <c r="K31" s="13"/>
      <c r="L31" s="14"/>
      <c r="M31" s="14"/>
      <c r="N31" s="14"/>
      <c r="O31" s="14"/>
      <c r="P31" s="14"/>
      <c r="Q31" s="14"/>
      <c r="R31" s="14"/>
      <c r="S31" s="14"/>
      <c r="T31" s="17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26"/>
      <c r="AP31" s="26">
        <v>0.01</v>
      </c>
      <c r="AQ31" s="27"/>
      <c r="AR31" s="27"/>
      <c r="AS31" s="27"/>
      <c r="AT31" s="27"/>
      <c r="AU31" s="27"/>
    </row>
    <row r="32" spans="1:47" outlineLevel="1">
      <c r="A32" s="7" t="s">
        <v>180</v>
      </c>
      <c r="B32" s="7"/>
      <c r="C32" s="7"/>
      <c r="D32" s="7" t="s">
        <v>75</v>
      </c>
      <c r="E32" s="31" t="s">
        <v>250</v>
      </c>
      <c r="F32" s="12">
        <f t="shared" si="4"/>
        <v>5.0000000000000001E-3</v>
      </c>
      <c r="G32" s="13"/>
      <c r="H32" s="13"/>
      <c r="I32" s="13"/>
      <c r="J32" s="13"/>
      <c r="K32" s="13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26">
        <v>5.0000000000000001E-3</v>
      </c>
      <c r="AJ32" s="14"/>
      <c r="AK32" s="14"/>
      <c r="AL32" s="14"/>
      <c r="AM32" s="14"/>
      <c r="AN32" s="14"/>
      <c r="AO32" s="14"/>
      <c r="AP32" s="14"/>
      <c r="AQ32" s="27"/>
      <c r="AR32" s="27"/>
      <c r="AS32" s="27"/>
      <c r="AT32" s="27"/>
      <c r="AU32" s="27"/>
    </row>
    <row r="33" spans="1:47">
      <c r="A33" s="7" t="s">
        <v>195</v>
      </c>
      <c r="B33" s="7"/>
      <c r="C33" s="7"/>
      <c r="D33" s="7" t="s">
        <v>73</v>
      </c>
      <c r="E33" s="15" t="s">
        <v>38</v>
      </c>
      <c r="F33" s="12">
        <f>SUM(G33:AP33)</f>
        <v>5.0000000000000001E-3</v>
      </c>
      <c r="G33" s="13">
        <v>5.0000000000000001E-3</v>
      </c>
      <c r="H33" s="13"/>
      <c r="I33" s="13"/>
      <c r="J33" s="13"/>
      <c r="K33" s="13"/>
      <c r="L33" s="14"/>
      <c r="M33" s="14"/>
      <c r="N33" s="14"/>
      <c r="O33" s="14"/>
      <c r="P33" s="14"/>
      <c r="Q33" s="14"/>
      <c r="R33" s="14"/>
      <c r="S33" s="14"/>
      <c r="T33" s="17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27"/>
      <c r="AR33" s="27"/>
      <c r="AS33" s="27"/>
      <c r="AT33" s="27"/>
      <c r="AU33" s="27"/>
    </row>
    <row r="34" spans="1:47" outlineLevel="1">
      <c r="A34" s="7" t="s">
        <v>198</v>
      </c>
      <c r="B34" s="7"/>
      <c r="C34" s="7"/>
      <c r="D34" s="7" t="s">
        <v>53</v>
      </c>
      <c r="E34" s="15" t="s">
        <v>38</v>
      </c>
      <c r="F34" s="12">
        <f>SUM(G34:AP34)</f>
        <v>5.0000000000000001E-3</v>
      </c>
      <c r="G34" s="13">
        <v>5.0000000000000001E-3</v>
      </c>
      <c r="H34" s="13"/>
      <c r="I34" s="13"/>
      <c r="J34" s="13"/>
      <c r="K34" s="13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27"/>
      <c r="AR34" s="27"/>
      <c r="AS34" s="27"/>
      <c r="AT34" s="27"/>
      <c r="AU34" s="27"/>
    </row>
    <row r="35" spans="1:47" ht="15.75" customHeight="1" outlineLevel="1">
      <c r="A35" s="7" t="s">
        <v>216</v>
      </c>
      <c r="B35" s="7"/>
      <c r="C35" s="7"/>
      <c r="D35" s="7" t="s">
        <v>128</v>
      </c>
      <c r="E35" s="15" t="s">
        <v>38</v>
      </c>
      <c r="F35" s="12">
        <f t="shared" ref="F35:F47" si="5">SUM(G35:AP35)</f>
        <v>5.0000000000000001E-3</v>
      </c>
      <c r="G35" s="13">
        <v>5.0000000000000001E-3</v>
      </c>
      <c r="H35" s="13"/>
      <c r="I35" s="13"/>
      <c r="J35" s="13"/>
      <c r="K35" s="13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27"/>
      <c r="AR35" s="27"/>
      <c r="AS35" s="27"/>
      <c r="AT35" s="27"/>
      <c r="AU35" s="27"/>
    </row>
    <row r="36" spans="1:47" ht="12.75" customHeight="1" outlineLevel="1">
      <c r="A36" s="7" t="s">
        <v>214</v>
      </c>
      <c r="B36" s="7"/>
      <c r="C36" s="7"/>
      <c r="D36" s="7" t="s">
        <v>50</v>
      </c>
      <c r="E36" s="15" t="s">
        <v>38</v>
      </c>
      <c r="F36" s="12">
        <f t="shared" si="5"/>
        <v>5.0000000000000001E-3</v>
      </c>
      <c r="G36" s="13"/>
      <c r="H36" s="13"/>
      <c r="I36" s="13"/>
      <c r="J36" s="13"/>
      <c r="K36" s="13"/>
      <c r="L36" s="14"/>
      <c r="M36" s="14"/>
      <c r="N36" s="14"/>
      <c r="O36" s="14"/>
      <c r="P36" s="14"/>
      <c r="Q36" s="14"/>
      <c r="R36" s="14"/>
      <c r="S36" s="14"/>
      <c r="T36" s="14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>
        <v>5.0000000000000001E-3</v>
      </c>
      <c r="AO36" s="14"/>
      <c r="AP36" s="14"/>
      <c r="AQ36" s="27"/>
      <c r="AR36" s="27"/>
      <c r="AS36" s="27"/>
      <c r="AT36" s="27"/>
      <c r="AU36" s="27"/>
    </row>
    <row r="37" spans="1:47" outlineLevel="1">
      <c r="A37" s="7" t="s">
        <v>204</v>
      </c>
      <c r="B37" s="7"/>
      <c r="C37" s="7"/>
      <c r="D37" s="7" t="s">
        <v>70</v>
      </c>
      <c r="E37" s="15" t="s">
        <v>38</v>
      </c>
      <c r="F37" s="12">
        <f t="shared" si="5"/>
        <v>5.0000000000000001E-3</v>
      </c>
      <c r="G37" s="13"/>
      <c r="H37" s="13"/>
      <c r="I37" s="13"/>
      <c r="J37" s="13"/>
      <c r="K37" s="13"/>
      <c r="L37" s="14"/>
      <c r="M37" s="14"/>
      <c r="N37" s="14"/>
      <c r="O37" s="14"/>
      <c r="P37" s="14"/>
      <c r="Q37" s="14"/>
      <c r="R37" s="14"/>
      <c r="S37" s="14"/>
      <c r="T37" s="14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>
        <v>5.0000000000000001E-3</v>
      </c>
      <c r="AO37" s="14"/>
      <c r="AP37" s="14"/>
      <c r="AQ37" s="27"/>
      <c r="AR37" s="27"/>
      <c r="AS37" s="27"/>
      <c r="AT37" s="27"/>
      <c r="AU37" s="27"/>
    </row>
    <row r="38" spans="1:47" outlineLevel="1">
      <c r="A38" s="7" t="s">
        <v>190</v>
      </c>
      <c r="B38" s="7"/>
      <c r="C38" s="7"/>
      <c r="D38" s="7" t="s">
        <v>80</v>
      </c>
      <c r="E38" s="15" t="s">
        <v>38</v>
      </c>
      <c r="F38" s="12">
        <f t="shared" si="5"/>
        <v>5.0000000000000001E-3</v>
      </c>
      <c r="G38" s="13"/>
      <c r="H38" s="13"/>
      <c r="I38" s="13"/>
      <c r="J38" s="13"/>
      <c r="K38" s="13"/>
      <c r="L38" s="14"/>
      <c r="M38" s="14"/>
      <c r="N38" s="14"/>
      <c r="O38" s="14"/>
      <c r="P38" s="14"/>
      <c r="Q38" s="14"/>
      <c r="R38" s="14"/>
      <c r="S38" s="14"/>
      <c r="T38" s="14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>
        <v>5.0000000000000001E-3</v>
      </c>
      <c r="AO38" s="14"/>
      <c r="AP38" s="14"/>
      <c r="AQ38" s="27"/>
      <c r="AR38" s="27"/>
      <c r="AS38" s="27"/>
      <c r="AT38" s="27"/>
      <c r="AU38" s="27"/>
    </row>
    <row r="39" spans="1:47" ht="12.4" customHeight="1" outlineLevel="1">
      <c r="A39" s="7" t="s">
        <v>192</v>
      </c>
      <c r="B39" s="7"/>
      <c r="C39" s="7"/>
      <c r="D39" s="7" t="s">
        <v>127</v>
      </c>
      <c r="E39" s="15" t="s">
        <v>38</v>
      </c>
      <c r="F39" s="12">
        <f t="shared" si="5"/>
        <v>0.01</v>
      </c>
      <c r="G39" s="13"/>
      <c r="H39" s="13"/>
      <c r="I39" s="13"/>
      <c r="J39" s="13"/>
      <c r="K39" s="13"/>
      <c r="L39" s="14"/>
      <c r="M39" s="14"/>
      <c r="N39" s="14"/>
      <c r="O39" s="14"/>
      <c r="P39" s="14"/>
      <c r="Q39" s="14"/>
      <c r="R39" s="14"/>
      <c r="S39" s="14"/>
      <c r="T39" s="14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>
        <v>0.01</v>
      </c>
      <c r="AO39" s="14"/>
      <c r="AP39" s="14"/>
      <c r="AQ39" s="27"/>
      <c r="AR39" s="27"/>
      <c r="AS39" s="27"/>
      <c r="AT39" s="27"/>
      <c r="AU39" s="27"/>
    </row>
    <row r="40" spans="1:47" outlineLevel="1">
      <c r="A40" s="7" t="s">
        <v>212</v>
      </c>
      <c r="B40" s="7"/>
      <c r="C40" s="7"/>
      <c r="D40" s="7" t="s">
        <v>139</v>
      </c>
      <c r="E40" s="15" t="s">
        <v>38</v>
      </c>
      <c r="F40" s="12">
        <f t="shared" si="5"/>
        <v>5.0000000000000001E-3</v>
      </c>
      <c r="G40" s="13"/>
      <c r="H40" s="13"/>
      <c r="I40" s="13"/>
      <c r="J40" s="13"/>
      <c r="K40" s="13"/>
      <c r="L40" s="14"/>
      <c r="M40" s="14"/>
      <c r="N40" s="14"/>
      <c r="O40" s="14"/>
      <c r="P40" s="14"/>
      <c r="Q40" s="14"/>
      <c r="R40" s="14"/>
      <c r="S40" s="14"/>
      <c r="T40" s="14"/>
      <c r="U40" s="34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>
        <v>5.0000000000000001E-3</v>
      </c>
      <c r="AO40" s="14"/>
      <c r="AP40" s="14"/>
      <c r="AQ40" s="27"/>
      <c r="AR40" s="27"/>
      <c r="AS40" s="27"/>
      <c r="AT40" s="27"/>
      <c r="AU40" s="27"/>
    </row>
    <row r="41" spans="1:47" outlineLevel="1">
      <c r="A41" s="7" t="s">
        <v>193</v>
      </c>
      <c r="B41" s="7"/>
      <c r="C41" s="7"/>
      <c r="D41" s="7" t="s">
        <v>126</v>
      </c>
      <c r="E41" s="15" t="s">
        <v>38</v>
      </c>
      <c r="F41" s="12">
        <f t="shared" si="5"/>
        <v>5.0000000000000001E-3</v>
      </c>
      <c r="G41" s="13"/>
      <c r="H41" s="13"/>
      <c r="I41" s="13"/>
      <c r="J41" s="13"/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>
        <v>5.0000000000000001E-3</v>
      </c>
      <c r="AO41" s="14"/>
      <c r="AP41" s="14"/>
      <c r="AQ41" s="27"/>
      <c r="AR41" s="27"/>
      <c r="AS41" s="27"/>
      <c r="AT41" s="27"/>
      <c r="AU41" s="27"/>
    </row>
    <row r="42" spans="1:47" outlineLevel="1">
      <c r="A42" s="7" t="s">
        <v>217</v>
      </c>
      <c r="B42" s="7"/>
      <c r="C42" s="7"/>
      <c r="D42" s="7" t="s">
        <v>135</v>
      </c>
      <c r="E42" s="15" t="s">
        <v>38</v>
      </c>
      <c r="F42" s="12">
        <f t="shared" si="5"/>
        <v>5.0000000000000001E-3</v>
      </c>
      <c r="G42" s="13"/>
      <c r="H42" s="13"/>
      <c r="I42" s="13"/>
      <c r="J42" s="13"/>
      <c r="K42" s="13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>
        <v>5.0000000000000001E-3</v>
      </c>
      <c r="AO42" s="14"/>
      <c r="AP42" s="14"/>
      <c r="AQ42" s="27"/>
      <c r="AR42" s="27"/>
      <c r="AS42" s="27"/>
      <c r="AT42" s="27"/>
      <c r="AU42" s="27"/>
    </row>
    <row r="43" spans="1:47" outlineLevel="1">
      <c r="A43" s="7" t="s">
        <v>209</v>
      </c>
      <c r="B43" s="7"/>
      <c r="C43" s="7"/>
      <c r="D43" s="7" t="s">
        <v>10</v>
      </c>
      <c r="E43" s="15" t="s">
        <v>38</v>
      </c>
      <c r="F43" s="12">
        <v>0.01</v>
      </c>
      <c r="G43" s="13"/>
      <c r="H43" s="13"/>
      <c r="I43" s="13"/>
      <c r="J43" s="13"/>
      <c r="K43" s="13"/>
      <c r="L43" s="14"/>
      <c r="M43" s="14"/>
      <c r="N43" s="14"/>
      <c r="O43" s="14"/>
      <c r="P43" s="14"/>
      <c r="Q43" s="26"/>
      <c r="R43" s="26"/>
      <c r="S43" s="26"/>
      <c r="T43" s="26"/>
      <c r="U43" s="26"/>
      <c r="V43" s="14"/>
      <c r="W43" s="14"/>
      <c r="X43" s="14"/>
      <c r="Y43" s="14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>
        <v>0.01</v>
      </c>
      <c r="AO43" s="14"/>
      <c r="AP43" s="14"/>
      <c r="AQ43" s="27"/>
      <c r="AR43" s="27"/>
      <c r="AS43" s="27"/>
      <c r="AT43" s="27"/>
      <c r="AU43" s="27"/>
    </row>
    <row r="44" spans="1:47" outlineLevel="1">
      <c r="A44" s="7" t="s">
        <v>201</v>
      </c>
      <c r="B44" s="7"/>
      <c r="C44" s="7"/>
      <c r="D44" s="7" t="s">
        <v>123</v>
      </c>
      <c r="E44" s="15" t="s">
        <v>38</v>
      </c>
      <c r="F44" s="12">
        <f t="shared" si="5"/>
        <v>5.0000000000000001E-3</v>
      </c>
      <c r="G44" s="13"/>
      <c r="H44" s="13"/>
      <c r="I44" s="13"/>
      <c r="J44" s="13"/>
      <c r="K44" s="13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26"/>
      <c r="AF44" s="26"/>
      <c r="AG44" s="26"/>
      <c r="AH44" s="26"/>
      <c r="AI44" s="26"/>
      <c r="AJ44" s="26"/>
      <c r="AK44" s="26"/>
      <c r="AL44" s="26"/>
      <c r="AM44" s="26"/>
      <c r="AN44" s="26">
        <v>5.0000000000000001E-3</v>
      </c>
      <c r="AO44" s="14"/>
      <c r="AP44" s="14"/>
      <c r="AQ44" s="27"/>
      <c r="AR44" s="27"/>
      <c r="AS44" s="27"/>
      <c r="AT44" s="27"/>
      <c r="AU44" s="27"/>
    </row>
    <row r="45" spans="1:47" ht="12.75" customHeight="1" outlineLevel="1">
      <c r="A45" s="7" t="s">
        <v>219</v>
      </c>
      <c r="B45" s="7"/>
      <c r="C45" s="7"/>
      <c r="D45" s="7" t="s">
        <v>9</v>
      </c>
      <c r="E45" s="15" t="s">
        <v>38</v>
      </c>
      <c r="F45" s="12">
        <f t="shared" si="5"/>
        <v>5.0000000000000001E-3</v>
      </c>
      <c r="G45" s="13"/>
      <c r="H45" s="13"/>
      <c r="I45" s="13"/>
      <c r="J45" s="13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26"/>
      <c r="AF45" s="26"/>
      <c r="AG45" s="26"/>
      <c r="AH45" s="26"/>
      <c r="AI45" s="26"/>
      <c r="AJ45" s="26"/>
      <c r="AK45" s="26"/>
      <c r="AL45" s="26"/>
      <c r="AM45" s="26"/>
      <c r="AN45" s="26">
        <v>5.0000000000000001E-3</v>
      </c>
      <c r="AO45" s="14"/>
      <c r="AP45" s="14"/>
      <c r="AQ45" s="27"/>
      <c r="AR45" s="27"/>
      <c r="AS45" s="27"/>
      <c r="AT45" s="27"/>
      <c r="AU45" s="27"/>
    </row>
    <row r="46" spans="1:47" outlineLevel="1">
      <c r="A46" s="7" t="s">
        <v>194</v>
      </c>
      <c r="B46" s="7"/>
      <c r="C46" s="7"/>
      <c r="D46" s="7" t="s">
        <v>14</v>
      </c>
      <c r="E46" s="15" t="s">
        <v>28</v>
      </c>
      <c r="F46" s="12">
        <f t="shared" si="5"/>
        <v>5.0000000000000001E-3</v>
      </c>
      <c r="G46" s="13"/>
      <c r="H46" s="13"/>
      <c r="I46" s="13"/>
      <c r="J46" s="13"/>
      <c r="K46" s="13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6"/>
      <c r="W46" s="16"/>
      <c r="X46" s="16"/>
      <c r="Y46" s="16">
        <v>5.0000000000000001E-3</v>
      </c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27"/>
      <c r="AR46" s="27"/>
      <c r="AS46" s="27"/>
      <c r="AT46" s="27"/>
      <c r="AU46" s="27"/>
    </row>
    <row r="47" spans="1:47" outlineLevel="1">
      <c r="A47" s="7" t="s">
        <v>200</v>
      </c>
      <c r="B47" s="7"/>
      <c r="C47" s="7"/>
      <c r="D47" s="7" t="s">
        <v>65</v>
      </c>
      <c r="E47" s="15" t="s">
        <v>28</v>
      </c>
      <c r="F47" s="12">
        <f t="shared" si="5"/>
        <v>5.0000000000000001E-3</v>
      </c>
      <c r="G47" s="13"/>
      <c r="H47" s="13"/>
      <c r="I47" s="13"/>
      <c r="J47" s="13"/>
      <c r="K47" s="13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6"/>
      <c r="W47" s="16"/>
      <c r="X47" s="16"/>
      <c r="Y47" s="16">
        <v>5.0000000000000001E-3</v>
      </c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27"/>
      <c r="AR47" s="27"/>
      <c r="AS47" s="27"/>
      <c r="AT47" s="27"/>
      <c r="AU47" s="27"/>
    </row>
    <row r="48" spans="1:47" outlineLevel="1">
      <c r="A48" s="7" t="s">
        <v>205</v>
      </c>
      <c r="B48" s="7"/>
      <c r="C48" s="8" t="s">
        <v>102</v>
      </c>
      <c r="D48" s="8"/>
      <c r="E48" s="15"/>
      <c r="F48" s="24">
        <f>SUM(F49:F62)</f>
        <v>0.19000000000000003</v>
      </c>
      <c r="G48" s="13"/>
      <c r="H48" s="13"/>
      <c r="I48" s="13"/>
      <c r="J48" s="13"/>
      <c r="K48" s="13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27"/>
      <c r="AR48" s="27"/>
      <c r="AS48" s="27"/>
      <c r="AT48" s="27"/>
      <c r="AU48" s="27"/>
    </row>
    <row r="49" spans="1:47" outlineLevel="1">
      <c r="A49" s="7" t="s">
        <v>213</v>
      </c>
      <c r="B49" s="7"/>
      <c r="C49" s="7"/>
      <c r="D49" s="7" t="s">
        <v>21</v>
      </c>
      <c r="E49" s="15" t="s">
        <v>28</v>
      </c>
      <c r="F49" s="12">
        <v>0.01</v>
      </c>
      <c r="G49" s="13"/>
      <c r="H49" s="13"/>
      <c r="I49" s="13"/>
      <c r="J49" s="13"/>
      <c r="K49" s="13"/>
      <c r="L49" s="14"/>
      <c r="M49" s="14"/>
      <c r="N49" s="14"/>
      <c r="O49" s="14"/>
      <c r="P49" s="14"/>
      <c r="Q49" s="16"/>
      <c r="R49" s="16"/>
      <c r="S49" s="16"/>
      <c r="T49" s="16"/>
      <c r="U49" s="16">
        <v>0.01</v>
      </c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27"/>
      <c r="AR49" s="27"/>
      <c r="AS49" s="27"/>
      <c r="AT49" s="27"/>
      <c r="AU49" s="27"/>
    </row>
    <row r="50" spans="1:47" outlineLevel="1">
      <c r="A50" s="7" t="s">
        <v>154</v>
      </c>
      <c r="B50" s="7"/>
      <c r="C50" s="7"/>
      <c r="D50" s="7" t="s">
        <v>67</v>
      </c>
      <c r="E50" s="15" t="s">
        <v>28</v>
      </c>
      <c r="F50" s="12">
        <v>0.01</v>
      </c>
      <c r="G50" s="13"/>
      <c r="H50" s="13"/>
      <c r="I50" s="13"/>
      <c r="J50" s="13"/>
      <c r="K50" s="13"/>
      <c r="L50" s="14"/>
      <c r="M50" s="14"/>
      <c r="N50" s="14"/>
      <c r="O50" s="14"/>
      <c r="P50" s="14"/>
      <c r="Q50" s="16"/>
      <c r="R50" s="16"/>
      <c r="S50" s="16"/>
      <c r="T50" s="16"/>
      <c r="U50" s="16">
        <v>0.01</v>
      </c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27"/>
      <c r="AR50" s="27"/>
      <c r="AS50" s="27"/>
      <c r="AT50" s="27"/>
      <c r="AU50" s="27"/>
    </row>
    <row r="51" spans="1:47" outlineLevel="1">
      <c r="A51" s="7" t="s">
        <v>179</v>
      </c>
      <c r="B51" s="7"/>
      <c r="C51" s="7"/>
      <c r="D51" s="7" t="s">
        <v>82</v>
      </c>
      <c r="E51" s="15" t="s">
        <v>28</v>
      </c>
      <c r="F51" s="12">
        <v>0.01</v>
      </c>
      <c r="G51" s="13"/>
      <c r="H51" s="13"/>
      <c r="I51" s="13"/>
      <c r="J51" s="13"/>
      <c r="K51" s="13"/>
      <c r="L51" s="14"/>
      <c r="M51" s="14"/>
      <c r="N51" s="14"/>
      <c r="O51" s="14"/>
      <c r="P51" s="14"/>
      <c r="Q51" s="16"/>
      <c r="R51" s="16"/>
      <c r="S51" s="16"/>
      <c r="T51" s="16"/>
      <c r="U51" s="16">
        <v>0.01</v>
      </c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27"/>
      <c r="AR51" s="27"/>
      <c r="AS51" s="27"/>
      <c r="AT51" s="27"/>
      <c r="AU51" s="27"/>
    </row>
    <row r="52" spans="1:47" outlineLevel="1">
      <c r="A52" s="7" t="s">
        <v>218</v>
      </c>
      <c r="B52" s="7"/>
      <c r="C52" s="7"/>
      <c r="D52" s="7" t="s">
        <v>17</v>
      </c>
      <c r="E52" s="15" t="s">
        <v>28</v>
      </c>
      <c r="F52" s="12">
        <v>0.01</v>
      </c>
      <c r="G52" s="13"/>
      <c r="H52" s="13"/>
      <c r="I52" s="13"/>
      <c r="J52" s="13"/>
      <c r="K52" s="13"/>
      <c r="L52" s="14"/>
      <c r="M52" s="14"/>
      <c r="N52" s="14"/>
      <c r="O52" s="14"/>
      <c r="P52" s="14"/>
      <c r="Q52" s="16"/>
      <c r="R52" s="16"/>
      <c r="S52" s="16"/>
      <c r="T52" s="16"/>
      <c r="U52" s="16">
        <v>0.01</v>
      </c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27"/>
      <c r="AR52" s="27"/>
      <c r="AS52" s="27"/>
      <c r="AT52" s="27"/>
      <c r="AU52" s="27"/>
    </row>
    <row r="53" spans="1:47" outlineLevel="1">
      <c r="A53" s="7" t="s">
        <v>221</v>
      </c>
      <c r="B53" s="7"/>
      <c r="C53" s="7"/>
      <c r="D53" s="7" t="s">
        <v>20</v>
      </c>
      <c r="E53" s="15" t="s">
        <v>28</v>
      </c>
      <c r="F53" s="12">
        <v>0.01</v>
      </c>
      <c r="G53" s="13"/>
      <c r="H53" s="13"/>
      <c r="I53" s="13"/>
      <c r="J53" s="13"/>
      <c r="K53" s="13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6"/>
      <c r="W53" s="16"/>
      <c r="X53" s="16"/>
      <c r="Y53" s="16">
        <v>0.01</v>
      </c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27"/>
      <c r="AR53" s="27"/>
      <c r="AS53" s="27"/>
      <c r="AT53" s="27"/>
      <c r="AU53" s="27"/>
    </row>
    <row r="54" spans="1:47" outlineLevel="1">
      <c r="A54" s="7" t="s">
        <v>206</v>
      </c>
      <c r="B54" s="7"/>
      <c r="C54" s="7"/>
      <c r="D54" s="7" t="s">
        <v>11</v>
      </c>
      <c r="E54" s="15" t="s">
        <v>28</v>
      </c>
      <c r="F54" s="12">
        <v>0.01</v>
      </c>
      <c r="G54" s="13"/>
      <c r="H54" s="13"/>
      <c r="I54" s="13"/>
      <c r="J54" s="13"/>
      <c r="K54" s="13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6"/>
      <c r="W54" s="16"/>
      <c r="X54" s="16"/>
      <c r="Y54" s="16">
        <v>0.01</v>
      </c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7"/>
      <c r="AN54" s="14"/>
      <c r="AO54" s="14"/>
      <c r="AP54" s="14"/>
      <c r="AQ54" s="27"/>
      <c r="AR54" s="27"/>
      <c r="AS54" s="27"/>
      <c r="AT54" s="27"/>
      <c r="AU54" s="27"/>
    </row>
    <row r="55" spans="1:47">
      <c r="A55" s="7" t="s">
        <v>215</v>
      </c>
      <c r="B55" s="7"/>
      <c r="C55" s="7"/>
      <c r="D55" s="7" t="s">
        <v>79</v>
      </c>
      <c r="E55" s="15" t="s">
        <v>47</v>
      </c>
      <c r="F55" s="12">
        <v>0.02</v>
      </c>
      <c r="G55" s="13"/>
      <c r="H55" s="13"/>
      <c r="I55" s="13"/>
      <c r="J55" s="13"/>
      <c r="K55" s="13"/>
      <c r="L55" s="14"/>
      <c r="M55" s="14"/>
      <c r="N55" s="14"/>
      <c r="O55" s="14"/>
      <c r="P55" s="14"/>
      <c r="Q55" s="26"/>
      <c r="R55" s="26"/>
      <c r="S55" s="26"/>
      <c r="T55" s="26"/>
      <c r="U55" s="26">
        <v>0.02</v>
      </c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27"/>
      <c r="AR55" s="27"/>
      <c r="AS55" s="27"/>
      <c r="AT55" s="27"/>
      <c r="AU55" s="27"/>
    </row>
    <row r="56" spans="1:47" outlineLevel="1">
      <c r="A56" s="7" t="s">
        <v>226</v>
      </c>
      <c r="B56" s="7"/>
      <c r="C56" s="7"/>
      <c r="D56" s="7" t="s">
        <v>54</v>
      </c>
      <c r="E56" s="15" t="s">
        <v>47</v>
      </c>
      <c r="F56" s="12">
        <v>0.02</v>
      </c>
      <c r="G56" s="13"/>
      <c r="H56" s="13"/>
      <c r="I56" s="13"/>
      <c r="J56" s="13"/>
      <c r="K56" s="13"/>
      <c r="L56" s="14"/>
      <c r="M56" s="14"/>
      <c r="N56" s="14"/>
      <c r="O56" s="14"/>
      <c r="P56" s="14"/>
      <c r="Q56" s="26"/>
      <c r="R56" s="26"/>
      <c r="S56" s="26"/>
      <c r="T56" s="26"/>
      <c r="U56" s="26">
        <v>0.02</v>
      </c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27"/>
      <c r="AR56" s="27"/>
      <c r="AS56" s="27"/>
      <c r="AT56" s="27"/>
      <c r="AU56" s="27"/>
    </row>
    <row r="57" spans="1:47" outlineLevel="1">
      <c r="A57" s="7" t="s">
        <v>208</v>
      </c>
      <c r="B57" s="7"/>
      <c r="C57" s="8"/>
      <c r="D57" s="8" t="s">
        <v>56</v>
      </c>
      <c r="E57" s="15" t="s">
        <v>47</v>
      </c>
      <c r="F57" s="12">
        <v>0.02</v>
      </c>
      <c r="G57" s="13"/>
      <c r="H57" s="13"/>
      <c r="I57" s="13"/>
      <c r="J57" s="13"/>
      <c r="K57" s="13"/>
      <c r="L57" s="14"/>
      <c r="M57" s="14"/>
      <c r="N57" s="14"/>
      <c r="O57" s="14"/>
      <c r="P57" s="14"/>
      <c r="Q57" s="26"/>
      <c r="R57" s="26"/>
      <c r="S57" s="26"/>
      <c r="T57" s="26"/>
      <c r="U57" s="26">
        <v>0.02</v>
      </c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27"/>
      <c r="AR57" s="27"/>
      <c r="AS57" s="27"/>
      <c r="AT57" s="27"/>
      <c r="AU57" s="27"/>
    </row>
    <row r="58" spans="1:47" outlineLevel="1">
      <c r="A58" s="7" t="s">
        <v>235</v>
      </c>
      <c r="B58" s="7"/>
      <c r="C58" s="7"/>
      <c r="D58" s="7" t="s">
        <v>59</v>
      </c>
      <c r="E58" s="15" t="s">
        <v>47</v>
      </c>
      <c r="F58" s="12">
        <v>0.02</v>
      </c>
      <c r="G58" s="13"/>
      <c r="H58" s="13"/>
      <c r="I58" s="13"/>
      <c r="J58" s="13"/>
      <c r="K58" s="13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26"/>
      <c r="W58" s="26"/>
      <c r="X58" s="26"/>
      <c r="Y58" s="26">
        <v>0.02</v>
      </c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27"/>
      <c r="AR58" s="27"/>
      <c r="AS58" s="27"/>
      <c r="AT58" s="27"/>
      <c r="AU58" s="27"/>
    </row>
    <row r="59" spans="1:47" ht="12.75" customHeight="1" outlineLevel="1">
      <c r="A59" s="35" t="s">
        <v>211</v>
      </c>
      <c r="B59" s="35"/>
      <c r="C59" s="35"/>
      <c r="D59" s="35" t="s">
        <v>58</v>
      </c>
      <c r="E59" s="36" t="s">
        <v>47</v>
      </c>
      <c r="F59" s="37">
        <v>0.02</v>
      </c>
      <c r="G59" s="38"/>
      <c r="H59" s="39"/>
      <c r="I59" s="39"/>
      <c r="J59" s="39"/>
      <c r="K59" s="39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26"/>
      <c r="W59" s="26"/>
      <c r="X59" s="26"/>
      <c r="Y59" s="26">
        <v>0.02</v>
      </c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27"/>
      <c r="AR59" s="27"/>
      <c r="AS59" s="27"/>
      <c r="AT59" s="27"/>
      <c r="AU59" s="27"/>
    </row>
    <row r="60" spans="1:47" outlineLevel="1">
      <c r="A60" s="7" t="s">
        <v>231</v>
      </c>
      <c r="B60" s="7"/>
      <c r="C60" s="7"/>
      <c r="D60" s="7" t="s">
        <v>69</v>
      </c>
      <c r="E60" s="15" t="s">
        <v>47</v>
      </c>
      <c r="F60" s="12">
        <v>0.01</v>
      </c>
      <c r="G60" s="13"/>
      <c r="H60" s="13"/>
      <c r="I60" s="13"/>
      <c r="J60" s="13"/>
      <c r="K60" s="13"/>
      <c r="L60" s="14"/>
      <c r="M60" s="14"/>
      <c r="N60" s="14"/>
      <c r="O60" s="14"/>
      <c r="P60" s="14"/>
      <c r="Q60" s="26"/>
      <c r="R60" s="26"/>
      <c r="S60" s="26"/>
      <c r="T60" s="26"/>
      <c r="U60" s="26">
        <v>5.0000000000000001E-3</v>
      </c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27"/>
      <c r="AR60" s="27"/>
      <c r="AS60" s="27"/>
      <c r="AT60" s="27"/>
      <c r="AU60" s="27"/>
    </row>
    <row r="61" spans="1:47" outlineLevel="1">
      <c r="A61" s="7" t="s">
        <v>233</v>
      </c>
      <c r="B61" s="7"/>
      <c r="C61" s="7"/>
      <c r="D61" s="7" t="s">
        <v>72</v>
      </c>
      <c r="E61" s="15" t="s">
        <v>47</v>
      </c>
      <c r="F61" s="12">
        <v>0.01</v>
      </c>
      <c r="G61" s="13"/>
      <c r="H61" s="13"/>
      <c r="I61" s="13"/>
      <c r="J61" s="13"/>
      <c r="K61" s="13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26"/>
      <c r="W61" s="26"/>
      <c r="X61" s="26"/>
      <c r="Y61" s="26">
        <v>5.0000000000000001E-3</v>
      </c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27"/>
      <c r="AR61" s="27"/>
      <c r="AS61" s="27"/>
      <c r="AT61" s="27"/>
      <c r="AU61" s="27"/>
    </row>
    <row r="62" spans="1:47" outlineLevel="1">
      <c r="A62" s="7" t="s">
        <v>232</v>
      </c>
      <c r="B62" s="7"/>
      <c r="C62" s="7"/>
      <c r="D62" s="7" t="s">
        <v>61</v>
      </c>
      <c r="E62" s="15" t="s">
        <v>47</v>
      </c>
      <c r="F62" s="12">
        <v>0.01</v>
      </c>
      <c r="G62" s="13"/>
      <c r="H62" s="13"/>
      <c r="I62" s="13"/>
      <c r="J62" s="13"/>
      <c r="K62" s="13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26"/>
      <c r="W62" s="26"/>
      <c r="X62" s="26"/>
      <c r="Y62" s="26">
        <v>5.0000000000000001E-3</v>
      </c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27"/>
      <c r="AR62" s="27"/>
      <c r="AS62" s="27"/>
      <c r="AT62" s="27"/>
      <c r="AU62" s="27"/>
    </row>
    <row r="63" spans="1:47" outlineLevel="1">
      <c r="A63" s="7" t="s">
        <v>220</v>
      </c>
      <c r="B63" s="7"/>
      <c r="C63" s="47" t="s">
        <v>86</v>
      </c>
      <c r="D63" s="47"/>
      <c r="E63" s="15"/>
      <c r="F63" s="24">
        <f>SUM(F64:F82)</f>
        <v>0.10500000000000004</v>
      </c>
      <c r="G63" s="13"/>
      <c r="H63" s="13"/>
      <c r="I63" s="13"/>
      <c r="J63" s="13"/>
      <c r="K63" s="13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27"/>
      <c r="AR63" s="27"/>
      <c r="AS63" s="27"/>
      <c r="AT63" s="27"/>
      <c r="AU63" s="27"/>
    </row>
    <row r="64" spans="1:47" outlineLevel="1">
      <c r="A64" s="7" t="s">
        <v>236</v>
      </c>
      <c r="B64" s="7"/>
      <c r="C64" s="7"/>
      <c r="D64" s="7" t="s">
        <v>121</v>
      </c>
      <c r="E64" s="15" t="s">
        <v>37</v>
      </c>
      <c r="F64" s="12">
        <f t="shared" ref="F64:F77" si="6">SUM(G64:AP64)</f>
        <v>5.0000000000000001E-3</v>
      </c>
      <c r="G64" s="13"/>
      <c r="H64" s="13"/>
      <c r="I64" s="13"/>
      <c r="J64" s="13"/>
      <c r="K64" s="13"/>
      <c r="L64" s="14"/>
      <c r="M64" s="14"/>
      <c r="N64" s="14"/>
      <c r="O64" s="14"/>
      <c r="P64" s="14"/>
      <c r="Q64" s="28"/>
      <c r="R64" s="28"/>
      <c r="S64" s="30"/>
      <c r="T64" s="16"/>
      <c r="U64" s="28"/>
      <c r="V64" s="16"/>
      <c r="W64" s="16"/>
      <c r="X64" s="16"/>
      <c r="Y64" s="16"/>
      <c r="Z64" s="26"/>
      <c r="AA64" s="26"/>
      <c r="AB64" s="26"/>
      <c r="AC64" s="26"/>
      <c r="AD64" s="26"/>
      <c r="AE64" s="26"/>
      <c r="AF64" s="26"/>
      <c r="AG64" s="26">
        <v>5.0000000000000001E-3</v>
      </c>
      <c r="AH64" s="14"/>
      <c r="AI64" s="14"/>
      <c r="AJ64" s="14"/>
      <c r="AK64" s="14"/>
      <c r="AL64" s="14"/>
      <c r="AM64" s="14"/>
      <c r="AN64" s="14"/>
      <c r="AO64" s="14"/>
      <c r="AP64" s="14"/>
      <c r="AQ64" s="27"/>
      <c r="AR64" s="27"/>
      <c r="AS64" s="27"/>
      <c r="AT64" s="27"/>
      <c r="AU64" s="27"/>
    </row>
    <row r="65" spans="1:47" outlineLevel="1">
      <c r="A65" s="7" t="s">
        <v>153</v>
      </c>
      <c r="B65" s="7"/>
      <c r="C65" s="7"/>
      <c r="D65" s="7" t="s">
        <v>133</v>
      </c>
      <c r="E65" s="15" t="s">
        <v>37</v>
      </c>
      <c r="F65" s="12">
        <v>0.01</v>
      </c>
      <c r="G65" s="13"/>
      <c r="H65" s="13"/>
      <c r="I65" s="13"/>
      <c r="J65" s="13"/>
      <c r="K65" s="13"/>
      <c r="L65" s="14"/>
      <c r="M65" s="14"/>
      <c r="N65" s="14"/>
      <c r="O65" s="14"/>
      <c r="P65" s="14"/>
      <c r="Q65" s="28"/>
      <c r="R65" s="29"/>
      <c r="S65" s="30"/>
      <c r="T65" s="16"/>
      <c r="U65" s="28"/>
      <c r="V65" s="26"/>
      <c r="W65" s="26"/>
      <c r="X65" s="26"/>
      <c r="Y65" s="26"/>
      <c r="Z65" s="26"/>
      <c r="AA65" s="26"/>
      <c r="AB65" s="26"/>
      <c r="AC65" s="26"/>
      <c r="AD65" s="26">
        <v>0.01</v>
      </c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27"/>
      <c r="AR65" s="27"/>
      <c r="AS65" s="27"/>
      <c r="AT65" s="27"/>
      <c r="AU65" s="27"/>
    </row>
    <row r="66" spans="1:47" outlineLevel="1">
      <c r="A66" s="7" t="s">
        <v>142</v>
      </c>
      <c r="B66" s="7"/>
      <c r="C66" s="7"/>
      <c r="D66" s="7" t="s">
        <v>2</v>
      </c>
      <c r="E66" s="15" t="s">
        <v>37</v>
      </c>
      <c r="F66" s="12">
        <v>5.0000000000000001E-3</v>
      </c>
      <c r="G66" s="13"/>
      <c r="H66" s="13"/>
      <c r="I66" s="13"/>
      <c r="J66" s="13"/>
      <c r="K66" s="13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40"/>
      <c r="W66" s="40"/>
      <c r="X66" s="26"/>
      <c r="Y66" s="26"/>
      <c r="Z66" s="26"/>
      <c r="AA66" s="40"/>
      <c r="AB66" s="40"/>
      <c r="AC66" s="40"/>
      <c r="AD66" s="40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27"/>
      <c r="AR66" s="27"/>
      <c r="AS66" s="27"/>
      <c r="AT66" s="27"/>
      <c r="AU66" s="27"/>
    </row>
    <row r="67" spans="1:47" outlineLevel="1">
      <c r="A67" s="7" t="s">
        <v>151</v>
      </c>
      <c r="B67" s="7"/>
      <c r="C67" s="7"/>
      <c r="D67" s="7" t="s">
        <v>88</v>
      </c>
      <c r="E67" s="15" t="s">
        <v>37</v>
      </c>
      <c r="F67" s="12">
        <f t="shared" si="6"/>
        <v>5.0000000000000001E-3</v>
      </c>
      <c r="G67" s="13"/>
      <c r="H67" s="13"/>
      <c r="I67" s="13"/>
      <c r="J67" s="13"/>
      <c r="K67" s="13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40"/>
      <c r="AA67" s="26"/>
      <c r="AB67" s="26"/>
      <c r="AC67" s="26"/>
      <c r="AD67" s="26"/>
      <c r="AE67" s="26"/>
      <c r="AF67" s="26"/>
      <c r="AG67" s="26"/>
      <c r="AH67" s="26"/>
      <c r="AI67" s="14"/>
      <c r="AJ67" s="14"/>
      <c r="AK67" s="14"/>
      <c r="AL67" s="14"/>
      <c r="AM67" s="16"/>
      <c r="AN67" s="16">
        <v>5.0000000000000001E-3</v>
      </c>
      <c r="AO67" s="14"/>
      <c r="AP67" s="14"/>
      <c r="AQ67" s="27"/>
      <c r="AR67" s="27"/>
      <c r="AS67" s="27"/>
      <c r="AT67" s="27"/>
      <c r="AU67" s="27"/>
    </row>
    <row r="68" spans="1:47" outlineLevel="1">
      <c r="A68" s="7" t="s">
        <v>161</v>
      </c>
      <c r="B68" s="7"/>
      <c r="C68" s="7"/>
      <c r="D68" s="7" t="s">
        <v>77</v>
      </c>
      <c r="E68" s="32" t="s">
        <v>27</v>
      </c>
      <c r="F68" s="12">
        <v>5.0000000000000001E-3</v>
      </c>
      <c r="G68" s="13"/>
      <c r="H68" s="13"/>
      <c r="I68" s="13"/>
      <c r="J68" s="13"/>
      <c r="K68" s="13"/>
      <c r="L68" s="14"/>
      <c r="M68" s="14"/>
      <c r="N68" s="14"/>
      <c r="O68" s="14"/>
      <c r="P68" s="14"/>
      <c r="Q68" s="33"/>
      <c r="R68" s="33"/>
      <c r="S68" s="33"/>
      <c r="T68" s="33"/>
      <c r="U68" s="33">
        <v>5.0000000000000001E-3</v>
      </c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27"/>
      <c r="AR68" s="27"/>
      <c r="AS68" s="27"/>
      <c r="AT68" s="27"/>
      <c r="AU68" s="27"/>
    </row>
    <row r="69" spans="1:47" ht="12.75" customHeight="1" outlineLevel="1">
      <c r="A69" s="7" t="s">
        <v>156</v>
      </c>
      <c r="B69" s="7"/>
      <c r="C69" s="7"/>
      <c r="D69" s="7" t="s">
        <v>24</v>
      </c>
      <c r="E69" s="15" t="s">
        <v>27</v>
      </c>
      <c r="F69" s="12">
        <v>5.0000000000000001E-3</v>
      </c>
      <c r="G69" s="13"/>
      <c r="H69" s="13"/>
      <c r="I69" s="13"/>
      <c r="J69" s="13"/>
      <c r="K69" s="13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6"/>
      <c r="AQ69" s="30"/>
      <c r="AR69" s="30"/>
      <c r="AS69" s="16">
        <v>5.0000000000000001E-3</v>
      </c>
      <c r="AT69" s="27"/>
      <c r="AU69" s="27"/>
    </row>
    <row r="70" spans="1:47" outlineLevel="1">
      <c r="A70" s="7" t="s">
        <v>144</v>
      </c>
      <c r="B70" s="7"/>
      <c r="C70" s="7"/>
      <c r="D70" s="7" t="s">
        <v>25</v>
      </c>
      <c r="E70" s="15" t="s">
        <v>27</v>
      </c>
      <c r="F70" s="12">
        <v>0.01</v>
      </c>
      <c r="G70" s="13"/>
      <c r="H70" s="13"/>
      <c r="I70" s="13"/>
      <c r="J70" s="13"/>
      <c r="K70" s="13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6"/>
      <c r="AQ70" s="30"/>
      <c r="AR70" s="30"/>
      <c r="AS70" s="26">
        <v>0.01</v>
      </c>
      <c r="AT70" s="27"/>
      <c r="AU70" s="27"/>
    </row>
    <row r="71" spans="1:47" outlineLevel="1">
      <c r="A71" s="7" t="s">
        <v>162</v>
      </c>
      <c r="B71" s="7"/>
      <c r="C71" s="7"/>
      <c r="D71" s="7" t="s">
        <v>87</v>
      </c>
      <c r="E71" s="15" t="s">
        <v>37</v>
      </c>
      <c r="F71" s="12">
        <f t="shared" si="6"/>
        <v>5.0000000000000001E-3</v>
      </c>
      <c r="G71" s="13"/>
      <c r="H71" s="13"/>
      <c r="I71" s="13"/>
      <c r="J71" s="13"/>
      <c r="K71" s="13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26"/>
      <c r="AN71" s="26">
        <v>5.0000000000000001E-3</v>
      </c>
      <c r="AO71" s="14"/>
      <c r="AP71" s="14"/>
      <c r="AQ71" s="27"/>
      <c r="AR71" s="27"/>
      <c r="AS71" s="27"/>
      <c r="AT71" s="27"/>
      <c r="AU71" s="27"/>
    </row>
    <row r="72" spans="1:47" outlineLevel="1">
      <c r="A72" s="7" t="s">
        <v>159</v>
      </c>
      <c r="B72" s="7"/>
      <c r="C72" s="7"/>
      <c r="D72" s="7" t="s">
        <v>22</v>
      </c>
      <c r="E72" s="15" t="s">
        <v>37</v>
      </c>
      <c r="F72" s="12">
        <f t="shared" si="6"/>
        <v>5.0000000000000001E-3</v>
      </c>
      <c r="G72" s="13"/>
      <c r="H72" s="13"/>
      <c r="I72" s="13"/>
      <c r="J72" s="13"/>
      <c r="K72" s="13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26"/>
      <c r="AN72" s="26">
        <v>5.0000000000000001E-3</v>
      </c>
      <c r="AO72" s="14"/>
      <c r="AP72" s="14"/>
      <c r="AQ72" s="27"/>
      <c r="AR72" s="27"/>
      <c r="AS72" s="27"/>
      <c r="AT72" s="27"/>
      <c r="AU72" s="27"/>
    </row>
    <row r="73" spans="1:47" outlineLevel="1">
      <c r="A73" s="7" t="s">
        <v>168</v>
      </c>
      <c r="B73" s="7"/>
      <c r="C73" s="7"/>
      <c r="D73" s="7" t="s">
        <v>14</v>
      </c>
      <c r="E73" s="15" t="s">
        <v>37</v>
      </c>
      <c r="F73" s="12">
        <f t="shared" si="6"/>
        <v>5.0000000000000001E-3</v>
      </c>
      <c r="G73" s="13"/>
      <c r="H73" s="13"/>
      <c r="I73" s="13"/>
      <c r="J73" s="13"/>
      <c r="K73" s="13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26"/>
      <c r="AN73" s="26">
        <v>5.0000000000000001E-3</v>
      </c>
      <c r="AO73" s="14"/>
      <c r="AP73" s="14"/>
      <c r="AQ73" s="27"/>
      <c r="AR73" s="27"/>
      <c r="AS73" s="27"/>
      <c r="AT73" s="27"/>
      <c r="AU73" s="27"/>
    </row>
    <row r="74" spans="1:47" outlineLevel="1">
      <c r="A74" s="7" t="s">
        <v>164</v>
      </c>
      <c r="B74" s="7"/>
      <c r="C74" s="7"/>
      <c r="D74" s="7" t="s">
        <v>65</v>
      </c>
      <c r="E74" s="15" t="s">
        <v>37</v>
      </c>
      <c r="F74" s="12">
        <f t="shared" si="6"/>
        <v>5.0000000000000001E-3</v>
      </c>
      <c r="G74" s="13"/>
      <c r="H74" s="13"/>
      <c r="I74" s="13"/>
      <c r="J74" s="13"/>
      <c r="K74" s="13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26"/>
      <c r="AN74" s="26">
        <v>5.0000000000000001E-3</v>
      </c>
      <c r="AO74" s="14"/>
      <c r="AP74" s="14"/>
      <c r="AQ74" s="27"/>
      <c r="AR74" s="27"/>
      <c r="AS74" s="27"/>
      <c r="AT74" s="27"/>
      <c r="AU74" s="27"/>
    </row>
    <row r="75" spans="1:47" outlineLevel="1">
      <c r="A75" s="7" t="s">
        <v>145</v>
      </c>
      <c r="B75" s="7"/>
      <c r="C75" s="7"/>
      <c r="D75" s="7" t="s">
        <v>136</v>
      </c>
      <c r="E75" s="15" t="s">
        <v>37</v>
      </c>
      <c r="F75" s="12">
        <f t="shared" si="6"/>
        <v>5.0000000000000001E-3</v>
      </c>
      <c r="G75" s="27"/>
      <c r="H75" s="13"/>
      <c r="I75" s="13"/>
      <c r="J75" s="13"/>
      <c r="K75" s="13"/>
      <c r="L75" s="14"/>
      <c r="M75" s="14"/>
      <c r="N75" s="14"/>
      <c r="O75" s="14"/>
      <c r="P75" s="14"/>
      <c r="Q75" s="16"/>
      <c r="R75" s="16"/>
      <c r="S75" s="16"/>
      <c r="T75" s="16"/>
      <c r="U75" s="16"/>
      <c r="V75" s="14"/>
      <c r="W75" s="14"/>
      <c r="X75" s="14"/>
      <c r="Y75" s="14"/>
      <c r="Z75" s="14"/>
      <c r="AA75" s="14"/>
      <c r="AB75" s="14"/>
      <c r="AC75" s="14"/>
      <c r="AD75" s="14"/>
      <c r="AE75" s="26"/>
      <c r="AF75" s="26"/>
      <c r="AG75" s="26"/>
      <c r="AH75" s="26"/>
      <c r="AI75" s="26"/>
      <c r="AJ75" s="26"/>
      <c r="AK75" s="26"/>
      <c r="AL75" s="26">
        <v>5.0000000000000001E-3</v>
      </c>
      <c r="AM75" s="40"/>
      <c r="AN75" s="40"/>
      <c r="AO75" s="14"/>
      <c r="AP75" s="14"/>
      <c r="AQ75" s="27"/>
      <c r="AR75" s="27"/>
      <c r="AS75" s="27"/>
      <c r="AT75" s="27"/>
      <c r="AU75" s="27"/>
    </row>
    <row r="76" spans="1:47" outlineLevel="1">
      <c r="A76" s="7" t="s">
        <v>167</v>
      </c>
      <c r="B76" s="7"/>
      <c r="C76" s="7"/>
      <c r="D76" s="7" t="s">
        <v>138</v>
      </c>
      <c r="E76" s="15" t="s">
        <v>37</v>
      </c>
      <c r="F76" s="12">
        <f t="shared" si="6"/>
        <v>5.0000000000000001E-3</v>
      </c>
      <c r="G76" s="13"/>
      <c r="H76" s="13"/>
      <c r="I76" s="13"/>
      <c r="J76" s="13"/>
      <c r="K76" s="13"/>
      <c r="L76" s="14"/>
      <c r="M76" s="14"/>
      <c r="N76" s="14"/>
      <c r="O76" s="14"/>
      <c r="P76" s="14"/>
      <c r="Q76" s="16"/>
      <c r="R76" s="16"/>
      <c r="S76" s="16"/>
      <c r="T76" s="16"/>
      <c r="U76" s="16"/>
      <c r="V76" s="14"/>
      <c r="W76" s="14"/>
      <c r="X76" s="14"/>
      <c r="Y76" s="14"/>
      <c r="Z76" s="14"/>
      <c r="AA76" s="14"/>
      <c r="AB76" s="14"/>
      <c r="AC76" s="14"/>
      <c r="AD76" s="14"/>
      <c r="AE76" s="26"/>
      <c r="AF76" s="26"/>
      <c r="AG76" s="26"/>
      <c r="AH76" s="26"/>
      <c r="AI76" s="26"/>
      <c r="AJ76" s="26"/>
      <c r="AK76" s="26"/>
      <c r="AL76" s="26">
        <v>5.0000000000000001E-3</v>
      </c>
      <c r="AM76" s="14"/>
      <c r="AN76" s="14"/>
      <c r="AO76" s="14"/>
      <c r="AP76" s="14"/>
      <c r="AQ76" s="27"/>
      <c r="AR76" s="27"/>
      <c r="AS76" s="27"/>
      <c r="AT76" s="27"/>
      <c r="AU76" s="27"/>
    </row>
    <row r="77" spans="1:47" outlineLevel="1">
      <c r="A77" s="7" t="s">
        <v>170</v>
      </c>
      <c r="B77" s="7"/>
      <c r="C77" s="7"/>
      <c r="D77" s="7" t="s">
        <v>132</v>
      </c>
      <c r="E77" s="15" t="s">
        <v>37</v>
      </c>
      <c r="F77" s="12">
        <f t="shared" si="6"/>
        <v>5.0000000000000001E-3</v>
      </c>
      <c r="G77" s="13"/>
      <c r="H77" s="13"/>
      <c r="I77" s="13"/>
      <c r="J77" s="13"/>
      <c r="K77" s="13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26"/>
      <c r="AF77" s="26"/>
      <c r="AG77" s="26"/>
      <c r="AH77" s="26"/>
      <c r="AI77" s="26"/>
      <c r="AJ77" s="26"/>
      <c r="AK77" s="26"/>
      <c r="AL77" s="26">
        <v>5.0000000000000001E-3</v>
      </c>
      <c r="AM77" s="14"/>
      <c r="AN77" s="14"/>
      <c r="AO77" s="14"/>
      <c r="AP77" s="14"/>
      <c r="AQ77" s="27"/>
      <c r="AR77" s="27"/>
      <c r="AS77" s="27"/>
      <c r="AT77" s="27"/>
      <c r="AU77" s="27"/>
    </row>
    <row r="78" spans="1:47">
      <c r="A78" s="7" t="s">
        <v>172</v>
      </c>
      <c r="B78" s="8"/>
      <c r="C78" s="7"/>
      <c r="D78" s="7" t="s">
        <v>64</v>
      </c>
      <c r="E78" s="15" t="s">
        <v>27</v>
      </c>
      <c r="F78" s="12">
        <f>SUM(H78:AP78)</f>
        <v>5.0000000000000001E-3</v>
      </c>
      <c r="H78" s="13"/>
      <c r="I78" s="13"/>
      <c r="J78" s="13"/>
      <c r="K78" s="13"/>
      <c r="L78" s="14"/>
      <c r="M78" s="14"/>
      <c r="N78" s="14"/>
      <c r="O78" s="14"/>
      <c r="P78" s="14"/>
      <c r="Q78" s="16"/>
      <c r="R78" s="16"/>
      <c r="S78" s="16"/>
      <c r="T78" s="16"/>
      <c r="U78" s="16"/>
      <c r="V78" s="16"/>
      <c r="W78" s="16"/>
      <c r="X78" s="16"/>
      <c r="Y78" s="16"/>
      <c r="Z78" s="26">
        <v>5.0000000000000001E-3</v>
      </c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27"/>
      <c r="AR78" s="27"/>
      <c r="AS78" s="27"/>
      <c r="AT78" s="27"/>
      <c r="AU78" s="27"/>
    </row>
    <row r="79" spans="1:47" outlineLevel="1">
      <c r="A79" s="7" t="s">
        <v>169</v>
      </c>
      <c r="B79" s="7"/>
      <c r="C79" s="7"/>
      <c r="D79" s="7" t="s">
        <v>5</v>
      </c>
      <c r="E79" s="15" t="s">
        <v>27</v>
      </c>
      <c r="F79" s="12">
        <f>SUM(G79:AP79)</f>
        <v>5.0000000000000001E-3</v>
      </c>
      <c r="G79" s="13"/>
      <c r="H79" s="13"/>
      <c r="I79" s="13"/>
      <c r="J79" s="13"/>
      <c r="K79" s="13"/>
      <c r="L79" s="14"/>
      <c r="M79" s="14"/>
      <c r="N79" s="14"/>
      <c r="O79" s="14"/>
      <c r="P79" s="14"/>
      <c r="Q79" s="33"/>
      <c r="R79" s="33"/>
      <c r="S79" s="33"/>
      <c r="T79" s="33"/>
      <c r="U79" s="33"/>
      <c r="V79" s="16"/>
      <c r="W79" s="16"/>
      <c r="X79" s="16"/>
      <c r="Y79" s="16"/>
      <c r="Z79" s="26">
        <v>5.0000000000000001E-3</v>
      </c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27"/>
      <c r="AR79" s="27"/>
      <c r="AS79" s="27"/>
      <c r="AT79" s="27"/>
      <c r="AU79" s="27"/>
    </row>
    <row r="80" spans="1:47" outlineLevel="1">
      <c r="A80" s="7" t="s">
        <v>177</v>
      </c>
      <c r="B80" s="7"/>
      <c r="C80" s="8"/>
      <c r="D80" s="8" t="s">
        <v>15</v>
      </c>
      <c r="E80" s="15" t="s">
        <v>27</v>
      </c>
      <c r="F80" s="12">
        <f>SUM(G80:AP80)</f>
        <v>5.0000000000000001E-3</v>
      </c>
      <c r="G80" s="13"/>
      <c r="H80" s="13"/>
      <c r="I80" s="13"/>
      <c r="J80" s="13"/>
      <c r="K80" s="13"/>
      <c r="L80" s="14"/>
      <c r="M80" s="14"/>
      <c r="N80" s="14"/>
      <c r="O80" s="14"/>
      <c r="P80" s="14"/>
      <c r="Q80" s="33"/>
      <c r="R80" s="33"/>
      <c r="S80" s="33"/>
      <c r="T80" s="33"/>
      <c r="U80" s="33"/>
      <c r="V80" s="16"/>
      <c r="W80" s="16"/>
      <c r="X80" s="16"/>
      <c r="Y80" s="16"/>
      <c r="Z80" s="26">
        <v>5.0000000000000001E-3</v>
      </c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27"/>
      <c r="AR80" s="27"/>
      <c r="AS80" s="27"/>
      <c r="AT80" s="27"/>
      <c r="AU80" s="27"/>
    </row>
    <row r="81" spans="1:47" outlineLevel="1">
      <c r="A81" s="7" t="s">
        <v>157</v>
      </c>
      <c r="B81" s="7"/>
      <c r="C81" s="8"/>
      <c r="D81" s="8" t="s">
        <v>57</v>
      </c>
      <c r="E81" s="15" t="s">
        <v>27</v>
      </c>
      <c r="F81" s="12">
        <f t="shared" ref="F81:F82" si="7">SUM(G81:AP81)</f>
        <v>5.0000000000000001E-3</v>
      </c>
      <c r="G81" s="13"/>
      <c r="H81" s="13"/>
      <c r="I81" s="13"/>
      <c r="J81" s="13"/>
      <c r="K81" s="13"/>
      <c r="L81" s="14"/>
      <c r="M81" s="14"/>
      <c r="N81" s="14"/>
      <c r="O81" s="14"/>
      <c r="P81" s="14"/>
      <c r="Q81" s="33"/>
      <c r="R81" s="33"/>
      <c r="S81" s="33"/>
      <c r="T81" s="33"/>
      <c r="U81" s="33"/>
      <c r="V81" s="16"/>
      <c r="W81" s="16"/>
      <c r="X81" s="16"/>
      <c r="Y81" s="16"/>
      <c r="Z81" s="26">
        <v>5.0000000000000001E-3</v>
      </c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27"/>
      <c r="AR81" s="27"/>
      <c r="AS81" s="27"/>
      <c r="AT81" s="27"/>
      <c r="AU81" s="27"/>
    </row>
    <row r="82" spans="1:47" outlineLevel="1">
      <c r="A82" s="7" t="s">
        <v>184</v>
      </c>
      <c r="B82" s="7"/>
      <c r="C82" s="7"/>
      <c r="D82" s="7" t="s">
        <v>68</v>
      </c>
      <c r="E82" s="15" t="s">
        <v>27</v>
      </c>
      <c r="F82" s="12">
        <f t="shared" si="7"/>
        <v>5.0000000000000001E-3</v>
      </c>
      <c r="G82" s="13"/>
      <c r="H82" s="13"/>
      <c r="I82" s="13"/>
      <c r="J82" s="13"/>
      <c r="K82" s="13"/>
      <c r="L82" s="14"/>
      <c r="M82" s="14"/>
      <c r="N82" s="14"/>
      <c r="O82" s="14"/>
      <c r="P82" s="14"/>
      <c r="Q82" s="33"/>
      <c r="R82" s="33"/>
      <c r="S82" s="33"/>
      <c r="T82" s="33"/>
      <c r="U82" s="33">
        <v>5.0000000000000001E-3</v>
      </c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27"/>
      <c r="AR82" s="27"/>
      <c r="AS82" s="27"/>
      <c r="AT82" s="27"/>
      <c r="AU82" s="27"/>
    </row>
    <row r="83" spans="1:47" outlineLevel="1">
      <c r="A83" s="7" t="s">
        <v>210</v>
      </c>
      <c r="B83" s="43" t="s">
        <v>36</v>
      </c>
      <c r="C83" s="43"/>
      <c r="D83" s="43"/>
      <c r="E83" s="15"/>
      <c r="F83" s="21">
        <f>SUM(F84,F96,F102)</f>
        <v>0.33999999999999997</v>
      </c>
      <c r="G83" s="13"/>
      <c r="H83" s="13"/>
      <c r="I83" s="13"/>
      <c r="J83" s="13"/>
      <c r="K83" s="13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27"/>
      <c r="AR83" s="27"/>
      <c r="AS83" s="27"/>
      <c r="AT83" s="27"/>
      <c r="AU83" s="27"/>
    </row>
    <row r="84" spans="1:47" outlineLevel="1">
      <c r="A84" s="7" t="s">
        <v>207</v>
      </c>
      <c r="B84" s="7"/>
      <c r="C84" s="47" t="s">
        <v>122</v>
      </c>
      <c r="D84" s="47"/>
      <c r="E84" s="15"/>
      <c r="F84" s="23">
        <f>SUM(F85:F95)</f>
        <v>0.11999999999999998</v>
      </c>
      <c r="G84" s="13"/>
      <c r="H84" s="13"/>
      <c r="I84" s="13"/>
      <c r="J84" s="13"/>
      <c r="K84" s="13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27"/>
      <c r="AR84" s="27"/>
      <c r="AS84" s="27"/>
      <c r="AT84" s="27"/>
      <c r="AU84" s="27"/>
    </row>
    <row r="85" spans="1:47">
      <c r="A85" s="7" t="s">
        <v>223</v>
      </c>
      <c r="B85" s="7"/>
      <c r="C85" s="7"/>
      <c r="D85" s="7" t="s">
        <v>84</v>
      </c>
      <c r="E85" s="15" t="s">
        <v>29</v>
      </c>
      <c r="F85" s="12">
        <f>SUM(G85:AP85)</f>
        <v>0.01</v>
      </c>
      <c r="G85" s="13"/>
      <c r="H85" s="13"/>
      <c r="I85" s="13"/>
      <c r="J85" s="13"/>
      <c r="K85" s="13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26"/>
      <c r="W85" s="26"/>
      <c r="X85" s="26"/>
      <c r="Y85" s="26"/>
      <c r="Z85" s="26"/>
      <c r="AA85" s="26"/>
      <c r="AB85" s="26"/>
      <c r="AC85" s="26"/>
      <c r="AD85" s="1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>
        <v>0.01</v>
      </c>
      <c r="AQ85" s="27"/>
      <c r="AR85" s="27"/>
      <c r="AS85" s="27"/>
      <c r="AT85" s="27"/>
      <c r="AU85" s="27"/>
    </row>
    <row r="86" spans="1:47">
      <c r="A86" s="7" t="s">
        <v>234</v>
      </c>
      <c r="B86" s="7"/>
      <c r="C86" s="7"/>
      <c r="D86" s="7" t="s">
        <v>78</v>
      </c>
      <c r="E86" s="15" t="s">
        <v>29</v>
      </c>
      <c r="F86" s="12">
        <v>0.01</v>
      </c>
      <c r="G86" s="13"/>
      <c r="H86" s="13"/>
      <c r="I86" s="13"/>
      <c r="J86" s="13"/>
      <c r="K86" s="13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>
        <v>0.01</v>
      </c>
      <c r="AQ86" s="27"/>
      <c r="AR86" s="27"/>
      <c r="AS86" s="27"/>
      <c r="AT86" s="27"/>
      <c r="AU86" s="27"/>
    </row>
    <row r="87" spans="1:47">
      <c r="A87" s="7" t="s">
        <v>230</v>
      </c>
      <c r="B87" s="7"/>
      <c r="C87" s="7"/>
      <c r="D87" s="7" t="s">
        <v>137</v>
      </c>
      <c r="E87" s="15" t="s">
        <v>38</v>
      </c>
      <c r="F87" s="12">
        <v>0.02</v>
      </c>
      <c r="G87" s="12">
        <v>0.02</v>
      </c>
      <c r="H87" s="13"/>
      <c r="I87" s="13"/>
      <c r="J87" s="13"/>
      <c r="K87" s="13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27"/>
      <c r="AR87" s="27"/>
      <c r="AS87" s="27"/>
      <c r="AT87" s="27"/>
      <c r="AU87" s="27"/>
    </row>
    <row r="88" spans="1:47" outlineLevel="1">
      <c r="A88" s="7" t="s">
        <v>251</v>
      </c>
      <c r="B88" s="8"/>
      <c r="C88" s="8"/>
      <c r="D88" s="8" t="s">
        <v>131</v>
      </c>
      <c r="E88" s="15" t="s">
        <v>38</v>
      </c>
      <c r="F88" s="12">
        <v>0.01</v>
      </c>
      <c r="G88" s="27"/>
      <c r="H88" s="13"/>
      <c r="I88" s="13"/>
      <c r="J88" s="13"/>
      <c r="K88" s="13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26"/>
      <c r="AF88" s="26"/>
      <c r="AG88" s="26"/>
      <c r="AH88" s="26"/>
      <c r="AI88" s="16"/>
      <c r="AJ88" s="26"/>
      <c r="AK88" s="26"/>
      <c r="AL88" s="26"/>
      <c r="AM88" s="26"/>
      <c r="AN88" s="26"/>
      <c r="AO88" s="16"/>
      <c r="AP88" s="16"/>
      <c r="AQ88" s="30"/>
      <c r="AR88" s="26">
        <v>0.01</v>
      </c>
      <c r="AS88" s="27"/>
      <c r="AT88" s="27"/>
      <c r="AU88" s="27"/>
    </row>
    <row r="89" spans="1:47" outlineLevel="1">
      <c r="A89" s="7" t="s">
        <v>222</v>
      </c>
      <c r="B89" s="8"/>
      <c r="C89" s="8"/>
      <c r="D89" s="8" t="s">
        <v>134</v>
      </c>
      <c r="E89" s="15" t="s">
        <v>38</v>
      </c>
      <c r="F89" s="12">
        <v>0.01</v>
      </c>
      <c r="G89" s="27"/>
      <c r="H89" s="13"/>
      <c r="I89" s="13"/>
      <c r="J89" s="13"/>
      <c r="K89" s="13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26"/>
      <c r="AF89" s="26"/>
      <c r="AG89" s="26"/>
      <c r="AH89" s="26"/>
      <c r="AI89" s="16"/>
      <c r="AJ89" s="26"/>
      <c r="AK89" s="26"/>
      <c r="AL89" s="26"/>
      <c r="AM89" s="26"/>
      <c r="AN89" s="26"/>
      <c r="AO89" s="16"/>
      <c r="AP89" s="16"/>
      <c r="AQ89" s="30"/>
      <c r="AR89" s="26">
        <v>0.01</v>
      </c>
      <c r="AS89" s="27"/>
      <c r="AT89" s="27"/>
      <c r="AU89" s="27"/>
    </row>
    <row r="90" spans="1:47" outlineLevel="1">
      <c r="A90" s="7" t="s">
        <v>229</v>
      </c>
      <c r="B90" s="8"/>
      <c r="C90" s="8"/>
      <c r="D90" s="8" t="s">
        <v>141</v>
      </c>
      <c r="E90" s="15" t="s">
        <v>38</v>
      </c>
      <c r="F90" s="12">
        <v>0.01</v>
      </c>
      <c r="G90" s="27"/>
      <c r="H90" s="13"/>
      <c r="I90" s="13"/>
      <c r="J90" s="13"/>
      <c r="K90" s="13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26"/>
      <c r="AF90" s="26"/>
      <c r="AG90" s="26"/>
      <c r="AH90" s="26"/>
      <c r="AI90" s="16"/>
      <c r="AJ90" s="26"/>
      <c r="AK90" s="26"/>
      <c r="AL90" s="26"/>
      <c r="AM90" s="26"/>
      <c r="AN90" s="26"/>
      <c r="AO90" s="16"/>
      <c r="AP90" s="16"/>
      <c r="AQ90" s="30"/>
      <c r="AR90" s="26">
        <v>0.01</v>
      </c>
      <c r="AS90" s="27"/>
      <c r="AT90" s="27"/>
      <c r="AU90" s="27"/>
    </row>
    <row r="91" spans="1:47" outlineLevel="1">
      <c r="A91" s="7" t="s">
        <v>238</v>
      </c>
      <c r="B91" s="8"/>
      <c r="C91" s="8"/>
      <c r="D91" s="8" t="s">
        <v>140</v>
      </c>
      <c r="E91" s="15" t="s">
        <v>38</v>
      </c>
      <c r="F91" s="12">
        <v>0.01</v>
      </c>
      <c r="G91" s="13"/>
      <c r="H91" s="13"/>
      <c r="I91" s="13"/>
      <c r="J91" s="13"/>
      <c r="K91" s="13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7"/>
      <c r="AD91" s="14"/>
      <c r="AE91" s="26"/>
      <c r="AF91" s="26"/>
      <c r="AG91" s="26"/>
      <c r="AH91" s="26"/>
      <c r="AI91" s="16"/>
      <c r="AJ91" s="26"/>
      <c r="AK91" s="26"/>
      <c r="AL91" s="26"/>
      <c r="AM91" s="26"/>
      <c r="AN91" s="26"/>
      <c r="AO91" s="16"/>
      <c r="AP91" s="16"/>
      <c r="AQ91" s="30"/>
      <c r="AR91" s="26">
        <v>0.01</v>
      </c>
      <c r="AS91" s="27"/>
      <c r="AT91" s="27"/>
      <c r="AU91" s="27"/>
    </row>
    <row r="92" spans="1:47" outlineLevel="1">
      <c r="A92" s="7" t="s">
        <v>244</v>
      </c>
      <c r="B92" s="8"/>
      <c r="C92" s="7"/>
      <c r="D92" s="7" t="s">
        <v>26</v>
      </c>
      <c r="E92" s="15" t="s">
        <v>28</v>
      </c>
      <c r="F92" s="12">
        <v>0.01</v>
      </c>
      <c r="G92" s="13"/>
      <c r="H92" s="13"/>
      <c r="I92" s="13"/>
      <c r="J92" s="13"/>
      <c r="K92" s="13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6"/>
      <c r="W92" s="16"/>
      <c r="X92" s="16"/>
      <c r="Y92" s="16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6"/>
      <c r="AQ92" s="30"/>
      <c r="AR92" s="30"/>
      <c r="AS92" s="26">
        <v>0.01</v>
      </c>
      <c r="AT92" s="27"/>
      <c r="AU92" s="27"/>
    </row>
    <row r="93" spans="1:47" outlineLevel="1">
      <c r="A93" s="7" t="s">
        <v>224</v>
      </c>
      <c r="B93" s="8"/>
      <c r="C93" s="7"/>
      <c r="D93" s="7" t="s">
        <v>18</v>
      </c>
      <c r="E93" s="15" t="s">
        <v>29</v>
      </c>
      <c r="F93" s="12">
        <v>0.01</v>
      </c>
      <c r="G93" s="13"/>
      <c r="H93" s="13"/>
      <c r="I93" s="13"/>
      <c r="J93" s="13"/>
      <c r="K93" s="13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26"/>
      <c r="AR93" s="26"/>
      <c r="AS93" s="26">
        <v>5.0000000000000001E-3</v>
      </c>
      <c r="AT93" s="27"/>
      <c r="AU93" s="27"/>
    </row>
    <row r="94" spans="1:47" outlineLevel="1">
      <c r="A94" s="7" t="s">
        <v>227</v>
      </c>
      <c r="B94" s="8"/>
      <c r="C94" s="8"/>
      <c r="D94" s="8" t="s">
        <v>130</v>
      </c>
      <c r="E94" s="31" t="s">
        <v>250</v>
      </c>
      <c r="F94" s="12">
        <f t="shared" ref="F94:F95" si="8">SUM(G94:AP94)</f>
        <v>0.01</v>
      </c>
      <c r="G94" s="13"/>
      <c r="H94" s="13"/>
      <c r="I94" s="13"/>
      <c r="J94" s="13"/>
      <c r="K94" s="13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33"/>
      <c r="AK94" s="33"/>
      <c r="AL94" s="33">
        <v>0.01</v>
      </c>
      <c r="AM94" s="14"/>
      <c r="AN94" s="14"/>
      <c r="AO94" s="14"/>
      <c r="AP94" s="14"/>
      <c r="AQ94" s="27"/>
      <c r="AR94" s="27"/>
      <c r="AS94" s="27"/>
      <c r="AT94" s="27"/>
      <c r="AU94" s="27"/>
    </row>
    <row r="95" spans="1:47" outlineLevel="1">
      <c r="A95" s="7" t="s">
        <v>228</v>
      </c>
      <c r="B95" s="8"/>
      <c r="C95" s="8"/>
      <c r="D95" s="8" t="s">
        <v>63</v>
      </c>
      <c r="E95" s="31" t="s">
        <v>250</v>
      </c>
      <c r="F95" s="12">
        <f t="shared" si="8"/>
        <v>0.01</v>
      </c>
      <c r="G95" s="13"/>
      <c r="H95" s="13"/>
      <c r="I95" s="13"/>
      <c r="J95" s="13"/>
      <c r="K95" s="13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33"/>
      <c r="AK95" s="33"/>
      <c r="AL95" s="33">
        <v>0.01</v>
      </c>
      <c r="AM95" s="14"/>
      <c r="AN95" s="14"/>
      <c r="AO95" s="14"/>
      <c r="AP95" s="14"/>
      <c r="AQ95" s="27"/>
      <c r="AR95" s="27"/>
      <c r="AS95" s="27"/>
      <c r="AT95" s="27"/>
      <c r="AU95" s="27"/>
    </row>
    <row r="96" spans="1:47" outlineLevel="1">
      <c r="A96" s="7" t="s">
        <v>239</v>
      </c>
      <c r="B96" s="8"/>
      <c r="C96" s="47" t="s">
        <v>129</v>
      </c>
      <c r="D96" s="47"/>
      <c r="E96" s="15"/>
      <c r="F96" s="23">
        <f>SUM(F97:F101)</f>
        <v>0.11000000000000001</v>
      </c>
      <c r="G96" s="13"/>
      <c r="H96" s="13"/>
      <c r="I96" s="13"/>
      <c r="J96" s="13"/>
      <c r="K96" s="13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27"/>
      <c r="AR96" s="27"/>
      <c r="AS96" s="27"/>
      <c r="AT96" s="27"/>
      <c r="AU96" s="27"/>
    </row>
    <row r="97" spans="1:47" outlineLevel="1">
      <c r="A97" s="7" t="s">
        <v>225</v>
      </c>
      <c r="B97" s="8"/>
      <c r="C97" s="8"/>
      <c r="D97" s="8" t="s">
        <v>85</v>
      </c>
      <c r="E97" s="15" t="s">
        <v>28</v>
      </c>
      <c r="F97" s="12">
        <v>0.02</v>
      </c>
      <c r="G97" s="13"/>
      <c r="H97" s="13"/>
      <c r="I97" s="13"/>
      <c r="J97" s="13"/>
      <c r="K97" s="13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>
        <v>0.02</v>
      </c>
      <c r="AL97" s="14"/>
      <c r="AM97" s="14"/>
      <c r="AN97" s="14"/>
      <c r="AO97" s="14"/>
      <c r="AP97" s="14"/>
      <c r="AQ97" s="27"/>
      <c r="AR97" s="27"/>
      <c r="AS97" s="27"/>
      <c r="AT97" s="27"/>
      <c r="AU97" s="27"/>
    </row>
    <row r="98" spans="1:47" outlineLevel="1">
      <c r="A98" s="7" t="s">
        <v>185</v>
      </c>
      <c r="B98" s="8"/>
      <c r="C98" s="8"/>
      <c r="D98" s="8" t="s">
        <v>13</v>
      </c>
      <c r="E98" s="15" t="s">
        <v>28</v>
      </c>
      <c r="F98" s="12">
        <v>0.02</v>
      </c>
      <c r="G98" s="13"/>
      <c r="H98" s="13"/>
      <c r="I98" s="13"/>
      <c r="J98" s="13"/>
      <c r="K98" s="13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6"/>
      <c r="AK98" s="16"/>
      <c r="AL98" s="16"/>
      <c r="AM98" s="16"/>
      <c r="AN98" s="16"/>
      <c r="AO98" s="16">
        <v>0.02</v>
      </c>
      <c r="AP98" s="14"/>
      <c r="AQ98" s="27"/>
      <c r="AR98" s="27"/>
      <c r="AS98" s="27"/>
      <c r="AT98" s="27"/>
      <c r="AU98" s="27"/>
    </row>
    <row r="99" spans="1:47">
      <c r="A99" s="7" t="s">
        <v>182</v>
      </c>
      <c r="B99" s="8"/>
      <c r="C99" s="8"/>
      <c r="D99" s="8" t="s">
        <v>16</v>
      </c>
      <c r="E99" s="15" t="s">
        <v>47</v>
      </c>
      <c r="F99" s="12">
        <v>0.03</v>
      </c>
      <c r="G99" s="13"/>
      <c r="H99" s="13"/>
      <c r="I99" s="13"/>
      <c r="J99" s="13"/>
      <c r="K99" s="13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26"/>
      <c r="AB99" s="26"/>
      <c r="AC99" s="26"/>
      <c r="AD99" s="26"/>
      <c r="AE99" s="26"/>
      <c r="AF99" s="26"/>
      <c r="AG99" s="26"/>
      <c r="AH99" s="26"/>
      <c r="AI99" s="26"/>
      <c r="AJ99" s="16"/>
      <c r="AK99" s="16">
        <v>0.03</v>
      </c>
      <c r="AL99" s="14"/>
      <c r="AM99" s="14"/>
      <c r="AN99" s="14"/>
      <c r="AO99" s="14"/>
      <c r="AP99" s="14"/>
      <c r="AQ99" s="27"/>
      <c r="AR99" s="27"/>
      <c r="AS99" s="27"/>
      <c r="AT99" s="27"/>
      <c r="AU99" s="27"/>
    </row>
    <row r="100" spans="1:47" outlineLevel="1">
      <c r="A100" s="7" t="s">
        <v>245</v>
      </c>
      <c r="B100" s="8"/>
      <c r="C100" s="8"/>
      <c r="D100" s="8" t="s">
        <v>60</v>
      </c>
      <c r="E100" s="15" t="s">
        <v>47</v>
      </c>
      <c r="F100" s="12">
        <v>0.02</v>
      </c>
      <c r="G100" s="13">
        <v>0.02</v>
      </c>
      <c r="H100" s="13"/>
      <c r="I100" s="13"/>
      <c r="J100" s="13"/>
      <c r="K100" s="13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27"/>
      <c r="AR100" s="27"/>
      <c r="AS100" s="27"/>
      <c r="AT100" s="27"/>
      <c r="AU100" s="27"/>
    </row>
    <row r="101" spans="1:47" outlineLevel="1">
      <c r="A101" s="7" t="s">
        <v>165</v>
      </c>
      <c r="B101" s="8"/>
      <c r="C101" s="8"/>
      <c r="D101" s="8" t="s">
        <v>8</v>
      </c>
      <c r="E101" s="15" t="s">
        <v>47</v>
      </c>
      <c r="F101" s="12">
        <v>0.02</v>
      </c>
      <c r="G101" s="13"/>
      <c r="H101" s="13"/>
      <c r="I101" s="13"/>
      <c r="J101" s="13"/>
      <c r="K101" s="13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26"/>
      <c r="AM101" s="26"/>
      <c r="AN101" s="26"/>
      <c r="AO101" s="16"/>
      <c r="AP101" s="16"/>
      <c r="AQ101" s="30"/>
      <c r="AR101" s="30"/>
      <c r="AS101" s="26">
        <v>0.02</v>
      </c>
      <c r="AT101" s="27"/>
      <c r="AU101" s="27"/>
    </row>
    <row r="102" spans="1:47" outlineLevel="1">
      <c r="A102" s="7" t="s">
        <v>243</v>
      </c>
      <c r="B102" s="8"/>
      <c r="C102" s="47" t="s">
        <v>7</v>
      </c>
      <c r="D102" s="47"/>
      <c r="E102" s="15"/>
      <c r="F102" s="23">
        <f>SUM(F103:F111)</f>
        <v>0.10999999999999999</v>
      </c>
      <c r="G102" s="13"/>
      <c r="H102" s="13"/>
      <c r="I102" s="13"/>
      <c r="J102" s="13"/>
      <c r="K102" s="13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7"/>
      <c r="AN102" s="14"/>
      <c r="AO102" s="14"/>
      <c r="AP102" s="14"/>
      <c r="AQ102" s="27"/>
      <c r="AR102" s="27"/>
      <c r="AS102" s="27"/>
      <c r="AT102" s="27"/>
      <c r="AU102" s="27"/>
    </row>
    <row r="103" spans="1:47" outlineLevel="1">
      <c r="A103" s="7" t="s">
        <v>237</v>
      </c>
      <c r="B103" s="8"/>
      <c r="C103" s="8"/>
      <c r="D103" s="8" t="s">
        <v>83</v>
      </c>
      <c r="E103" s="15" t="s">
        <v>37</v>
      </c>
      <c r="F103" s="12">
        <v>0.02</v>
      </c>
      <c r="G103" s="13"/>
      <c r="H103" s="13"/>
      <c r="I103" s="13"/>
      <c r="J103" s="13"/>
      <c r="K103" s="13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26"/>
      <c r="AG103" s="26"/>
      <c r="AH103" s="26"/>
      <c r="AI103" s="26"/>
      <c r="AJ103" s="14"/>
      <c r="AK103" s="14"/>
      <c r="AL103" s="14"/>
      <c r="AM103" s="14"/>
      <c r="AN103" s="16"/>
      <c r="AO103" s="16"/>
      <c r="AP103" s="16"/>
      <c r="AQ103" s="26">
        <v>0.02</v>
      </c>
      <c r="AR103" s="27"/>
      <c r="AS103" s="27"/>
      <c r="AT103" s="27"/>
      <c r="AU103" s="27"/>
    </row>
    <row r="104" spans="1:47" ht="12.75" customHeight="1" outlineLevel="1">
      <c r="A104" s="7" t="s">
        <v>174</v>
      </c>
      <c r="B104" s="8"/>
      <c r="C104" s="8"/>
      <c r="D104" s="8" t="s">
        <v>81</v>
      </c>
      <c r="E104" s="15" t="s">
        <v>37</v>
      </c>
      <c r="F104" s="12">
        <v>0.01</v>
      </c>
      <c r="G104" s="13"/>
      <c r="H104" s="13"/>
      <c r="I104" s="13"/>
      <c r="J104" s="13"/>
      <c r="K104" s="13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26"/>
      <c r="AG104" s="26"/>
      <c r="AH104" s="26"/>
      <c r="AI104" s="26"/>
      <c r="AJ104" s="26"/>
      <c r="AK104" s="26"/>
      <c r="AL104" s="26"/>
      <c r="AM104" s="26"/>
      <c r="AN104" s="16"/>
      <c r="AO104" s="16"/>
      <c r="AP104" s="16"/>
      <c r="AQ104" s="26">
        <v>0.01</v>
      </c>
      <c r="AR104" s="27"/>
      <c r="AS104" s="27"/>
      <c r="AT104" s="27"/>
      <c r="AU104" s="27"/>
    </row>
    <row r="105" spans="1:47" outlineLevel="1">
      <c r="A105" s="7" t="s">
        <v>166</v>
      </c>
      <c r="B105" s="8"/>
      <c r="C105" s="8"/>
      <c r="D105" s="8" t="s">
        <v>1</v>
      </c>
      <c r="E105" s="15" t="s">
        <v>27</v>
      </c>
      <c r="F105" s="12">
        <v>0.02</v>
      </c>
      <c r="G105" s="13"/>
      <c r="H105" s="13"/>
      <c r="I105" s="13"/>
      <c r="J105" s="13"/>
      <c r="K105" s="13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33"/>
      <c r="AM105" s="33"/>
      <c r="AN105" s="33"/>
      <c r="AO105" s="33"/>
      <c r="AP105" s="33"/>
      <c r="AQ105" s="33">
        <v>0.02</v>
      </c>
      <c r="AR105" s="51"/>
      <c r="AS105" s="27"/>
      <c r="AT105" s="27"/>
      <c r="AU105" s="27"/>
    </row>
    <row r="106" spans="1:47" outlineLevel="1">
      <c r="A106" s="7" t="s">
        <v>163</v>
      </c>
      <c r="B106" s="8"/>
      <c r="C106" s="8"/>
      <c r="D106" s="8" t="s">
        <v>4</v>
      </c>
      <c r="E106" s="15" t="s">
        <v>27</v>
      </c>
      <c r="F106" s="12">
        <v>0.01</v>
      </c>
      <c r="G106" s="13"/>
      <c r="H106" s="13"/>
      <c r="I106" s="13"/>
      <c r="J106" s="13"/>
      <c r="K106" s="13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27"/>
      <c r="AM106" s="27"/>
      <c r="AN106" s="27"/>
      <c r="AO106" s="26"/>
      <c r="AP106" s="26"/>
      <c r="AQ106" s="26"/>
      <c r="AR106" s="26">
        <v>0.01</v>
      </c>
      <c r="AS106" s="27"/>
      <c r="AT106" s="27"/>
      <c r="AU106" s="27"/>
    </row>
    <row r="107" spans="1:47" outlineLevel="1">
      <c r="A107" s="7" t="s">
        <v>173</v>
      </c>
      <c r="B107" s="8"/>
      <c r="C107" s="8"/>
      <c r="D107" s="8" t="s">
        <v>76</v>
      </c>
      <c r="E107" s="15" t="s">
        <v>37</v>
      </c>
      <c r="F107" s="12">
        <f t="shared" ref="F107:F110" si="9">SUM(G107:AP107)</f>
        <v>0.01</v>
      </c>
      <c r="G107" s="13"/>
      <c r="H107" s="13"/>
      <c r="I107" s="13"/>
      <c r="J107" s="13"/>
      <c r="K107" s="13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26"/>
      <c r="AG107" s="26">
        <v>0.01</v>
      </c>
      <c r="AH107" s="14"/>
      <c r="AI107" s="14"/>
      <c r="AJ107" s="14"/>
      <c r="AK107" s="14"/>
      <c r="AL107" s="14"/>
      <c r="AM107" s="14"/>
      <c r="AN107" s="14"/>
      <c r="AO107" s="14"/>
      <c r="AP107" s="14"/>
      <c r="AQ107" s="27"/>
      <c r="AR107" s="27"/>
      <c r="AS107" s="27"/>
      <c r="AT107" s="27"/>
      <c r="AU107" s="27"/>
    </row>
    <row r="108" spans="1:47" outlineLevel="1">
      <c r="A108" s="7" t="s">
        <v>175</v>
      </c>
      <c r="B108" s="8"/>
      <c r="C108" s="8"/>
      <c r="D108" s="8" t="s">
        <v>0</v>
      </c>
      <c r="E108" s="15" t="s">
        <v>37</v>
      </c>
      <c r="F108" s="12">
        <v>0.01</v>
      </c>
      <c r="G108" s="13"/>
      <c r="H108" s="13"/>
      <c r="I108" s="13"/>
      <c r="J108" s="13"/>
      <c r="K108" s="13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27"/>
      <c r="AR108" s="27"/>
      <c r="AS108" s="27"/>
      <c r="AT108" s="27"/>
      <c r="AU108" s="27"/>
    </row>
    <row r="109" spans="1:47" ht="12.75" customHeight="1" outlineLevel="1">
      <c r="A109" s="7" t="s">
        <v>160</v>
      </c>
      <c r="B109" s="8"/>
      <c r="C109" s="8"/>
      <c r="D109" s="8" t="s">
        <v>62</v>
      </c>
      <c r="E109" s="15" t="s">
        <v>27</v>
      </c>
      <c r="F109" s="12">
        <f t="shared" si="9"/>
        <v>0.01</v>
      </c>
      <c r="G109" s="13"/>
      <c r="H109" s="13"/>
      <c r="I109" s="13"/>
      <c r="J109" s="13"/>
      <c r="K109" s="13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33"/>
      <c r="W109" s="33"/>
      <c r="X109" s="33"/>
      <c r="Y109" s="28"/>
      <c r="Z109" s="26"/>
      <c r="AA109" s="26"/>
      <c r="AB109" s="26"/>
      <c r="AC109" s="28"/>
      <c r="AD109" s="16"/>
      <c r="AE109" s="26"/>
      <c r="AF109" s="26"/>
      <c r="AG109" s="26"/>
      <c r="AH109" s="26">
        <v>0.01</v>
      </c>
      <c r="AI109" s="14"/>
      <c r="AJ109" s="14"/>
      <c r="AK109" s="14"/>
      <c r="AL109" s="14"/>
      <c r="AM109" s="14"/>
      <c r="AN109" s="14"/>
      <c r="AO109" s="14"/>
      <c r="AP109" s="14"/>
      <c r="AQ109" s="27"/>
      <c r="AR109" s="27"/>
      <c r="AS109" s="27"/>
      <c r="AT109" s="27"/>
      <c r="AU109" s="27"/>
    </row>
    <row r="110" spans="1:47" outlineLevel="1">
      <c r="A110" s="7" t="s">
        <v>118</v>
      </c>
      <c r="B110" s="8"/>
      <c r="C110" s="8"/>
      <c r="D110" s="8" t="s">
        <v>3</v>
      </c>
      <c r="E110" s="15" t="s">
        <v>27</v>
      </c>
      <c r="F110" s="12">
        <f t="shared" si="9"/>
        <v>0.01</v>
      </c>
      <c r="G110" s="13"/>
      <c r="H110" s="13"/>
      <c r="I110" s="13"/>
      <c r="J110" s="13"/>
      <c r="K110" s="13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33"/>
      <c r="W110" s="33"/>
      <c r="X110" s="33"/>
      <c r="Y110" s="16"/>
      <c r="Z110" s="26"/>
      <c r="AA110" s="26"/>
      <c r="AB110" s="26"/>
      <c r="AC110" s="28"/>
      <c r="AD110" s="16"/>
      <c r="AE110" s="26"/>
      <c r="AF110" s="26"/>
      <c r="AG110" s="26"/>
      <c r="AH110" s="26">
        <v>0.01</v>
      </c>
      <c r="AI110" s="14"/>
      <c r="AJ110" s="14"/>
      <c r="AK110" s="14"/>
      <c r="AL110" s="14"/>
      <c r="AM110" s="14"/>
      <c r="AN110" s="14"/>
      <c r="AO110" s="14"/>
      <c r="AP110" s="14"/>
      <c r="AQ110" s="27"/>
      <c r="AR110" s="27"/>
      <c r="AS110" s="27"/>
      <c r="AT110" s="27"/>
      <c r="AU110" s="27"/>
    </row>
    <row r="111" spans="1:47" outlineLevel="1">
      <c r="A111" s="7" t="s">
        <v>113</v>
      </c>
      <c r="B111" s="8"/>
      <c r="C111" s="8"/>
      <c r="D111" s="8" t="s">
        <v>249</v>
      </c>
      <c r="E111" s="15" t="s">
        <v>29</v>
      </c>
      <c r="F111" s="12">
        <v>0.01</v>
      </c>
      <c r="G111" s="13"/>
      <c r="H111" s="13"/>
      <c r="I111" s="13"/>
      <c r="J111" s="13"/>
      <c r="K111" s="13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27"/>
      <c r="AR111" s="27"/>
      <c r="AS111" s="26"/>
      <c r="AT111" s="26">
        <v>0.01</v>
      </c>
      <c r="AU111" s="27"/>
    </row>
    <row r="112" spans="1:47" outlineLevel="1">
      <c r="A112" s="7" t="s">
        <v>242</v>
      </c>
      <c r="B112" s="8" t="s">
        <v>110</v>
      </c>
      <c r="C112" s="8"/>
      <c r="D112" s="8"/>
      <c r="E112" s="15"/>
      <c r="F112" s="22">
        <f>SUM(F113:F114)</f>
        <v>0.04</v>
      </c>
      <c r="G112" s="13"/>
      <c r="H112" s="13"/>
      <c r="I112" s="13"/>
      <c r="J112" s="13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27"/>
      <c r="AR112" s="27"/>
      <c r="AS112" s="27"/>
      <c r="AT112" s="27"/>
      <c r="AU112" s="27"/>
    </row>
    <row r="113" spans="1:47" outlineLevel="1">
      <c r="A113" s="7" t="s">
        <v>240</v>
      </c>
      <c r="B113" s="7"/>
      <c r="C113" s="8" t="s">
        <v>94</v>
      </c>
      <c r="D113" s="8"/>
      <c r="E113" s="15" t="s">
        <v>42</v>
      </c>
      <c r="F113" s="12">
        <v>0.02</v>
      </c>
      <c r="G113" s="13"/>
      <c r="H113" s="13"/>
      <c r="I113" s="13"/>
      <c r="J113" s="13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27"/>
      <c r="AR113" s="27"/>
      <c r="AS113" s="30"/>
      <c r="AT113" s="30"/>
      <c r="AU113" s="26">
        <v>0.02</v>
      </c>
    </row>
    <row r="114" spans="1:47" outlineLevel="1">
      <c r="A114" s="7" t="s">
        <v>183</v>
      </c>
      <c r="B114" s="7"/>
      <c r="C114" s="43" t="s">
        <v>49</v>
      </c>
      <c r="D114" s="43"/>
      <c r="E114" s="15" t="s">
        <v>42</v>
      </c>
      <c r="F114" s="12">
        <v>0.02</v>
      </c>
      <c r="G114" s="13"/>
      <c r="H114" s="13"/>
      <c r="I114" s="13"/>
      <c r="J114" s="13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27"/>
      <c r="AR114" s="27"/>
      <c r="AS114" s="30"/>
      <c r="AT114" s="30"/>
      <c r="AU114" s="26">
        <v>0.02</v>
      </c>
    </row>
    <row r="115" spans="1:47">
      <c r="A115" s="7" t="s">
        <v>246</v>
      </c>
      <c r="B115" s="43" t="s">
        <v>105</v>
      </c>
      <c r="C115" s="43"/>
      <c r="D115" s="43"/>
      <c r="E115" s="15"/>
      <c r="F115" s="22">
        <f>SUM(F116)</f>
        <v>0.01</v>
      </c>
      <c r="G115" s="13"/>
      <c r="H115" s="13"/>
      <c r="I115" s="13"/>
      <c r="J115" s="13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27"/>
      <c r="AR115" s="27"/>
      <c r="AS115" s="27"/>
      <c r="AT115" s="27"/>
      <c r="AU115" s="27"/>
    </row>
    <row r="116" spans="1:47" outlineLevel="1">
      <c r="A116" s="7" t="s">
        <v>247</v>
      </c>
      <c r="B116" s="8"/>
      <c r="C116" s="43" t="s">
        <v>115</v>
      </c>
      <c r="D116" s="44"/>
      <c r="E116" s="15" t="s">
        <v>42</v>
      </c>
      <c r="F116" s="12">
        <v>0.01</v>
      </c>
      <c r="G116" s="13"/>
      <c r="H116" s="13"/>
      <c r="I116" s="13"/>
      <c r="J116" s="13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27"/>
      <c r="AR116" s="27"/>
      <c r="AS116" s="27"/>
      <c r="AT116" s="30"/>
      <c r="AU116" s="26">
        <v>0.01</v>
      </c>
    </row>
    <row r="117" spans="1:47" outlineLevel="2">
      <c r="A117" s="7" t="s">
        <v>241</v>
      </c>
      <c r="B117" s="7" t="s">
        <v>92</v>
      </c>
      <c r="C117" s="7"/>
      <c r="D117" s="7"/>
      <c r="E117" s="15" t="s">
        <v>42</v>
      </c>
      <c r="F117" s="22">
        <v>0.01</v>
      </c>
      <c r="G117" s="13"/>
      <c r="H117" s="13"/>
      <c r="I117" s="13"/>
      <c r="J117" s="13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27"/>
      <c r="AR117" s="27"/>
      <c r="AS117" s="27"/>
      <c r="AT117" s="17"/>
      <c r="AU117" s="52">
        <v>0.01</v>
      </c>
    </row>
    <row r="118" spans="1:47">
      <c r="A118" s="4"/>
      <c r="B118" s="4"/>
      <c r="C118" s="4"/>
      <c r="D118" s="2"/>
      <c r="F118" s="4"/>
    </row>
    <row r="119" spans="1:47">
      <c r="A119" s="4"/>
      <c r="B119" s="4"/>
      <c r="C119" s="4"/>
      <c r="D119" s="2"/>
      <c r="F119" s="4"/>
    </row>
    <row r="120" spans="1:47">
      <c r="A120" s="4"/>
      <c r="B120" s="4"/>
      <c r="F120" s="4"/>
    </row>
    <row r="121" spans="1:47">
      <c r="A121" s="4"/>
      <c r="B121" s="4"/>
      <c r="C121" s="4"/>
      <c r="D121" s="2"/>
      <c r="F121" s="4"/>
    </row>
    <row r="122" spans="1:47">
      <c r="A122" s="4"/>
      <c r="B122" s="4"/>
      <c r="C122" s="4"/>
      <c r="D122" s="2"/>
      <c r="F122" s="4"/>
    </row>
    <row r="123" spans="1:47">
      <c r="A123" s="4"/>
      <c r="B123" s="4"/>
      <c r="C123" s="4"/>
      <c r="D123" s="2"/>
      <c r="F123" s="4"/>
    </row>
    <row r="124" spans="1:47">
      <c r="A124" s="4"/>
      <c r="B124" s="4"/>
      <c r="C124" s="4"/>
      <c r="F124" s="4"/>
    </row>
    <row r="125" spans="1:47">
      <c r="A125" s="4"/>
      <c r="B125" s="4"/>
      <c r="C125" s="4"/>
      <c r="D125" s="2"/>
      <c r="F125" s="4"/>
    </row>
    <row r="126" spans="1:47">
      <c r="A126" s="4"/>
      <c r="B126" s="4"/>
      <c r="C126" s="4"/>
      <c r="D126" s="2"/>
      <c r="F126" s="4"/>
    </row>
    <row r="127" spans="1:47">
      <c r="A127" s="4"/>
      <c r="B127" s="4"/>
      <c r="C127" s="4"/>
      <c r="D127" s="2"/>
      <c r="F127" s="4"/>
    </row>
    <row r="128" spans="1:47">
      <c r="A128" s="4"/>
      <c r="B128" s="4"/>
      <c r="C128" s="4"/>
      <c r="D128" s="2"/>
      <c r="F128" s="4"/>
    </row>
    <row r="129" spans="1:6">
      <c r="A129" s="4"/>
      <c r="B129" s="4"/>
      <c r="C129" s="4"/>
      <c r="D129" s="2"/>
      <c r="F129" s="4"/>
    </row>
    <row r="130" spans="1:6">
      <c r="A130" s="4"/>
      <c r="B130" s="4"/>
      <c r="C130" s="4"/>
      <c r="D130" s="2"/>
      <c r="F130" s="4"/>
    </row>
    <row r="131" spans="1:6">
      <c r="A131" s="4"/>
      <c r="B131" s="4"/>
      <c r="C131" s="4"/>
      <c r="D131" s="2"/>
      <c r="F131" s="4"/>
    </row>
    <row r="132" spans="1:6">
      <c r="A132" s="4"/>
      <c r="B132" s="4"/>
      <c r="C132" s="4"/>
      <c r="D132" s="2"/>
      <c r="F132" s="4"/>
    </row>
    <row r="134" spans="1:6">
      <c r="A134" s="4"/>
    </row>
  </sheetData>
  <autoFilter ref="E1:E134"/>
  <mergeCells count="33">
    <mergeCell ref="C84:D84"/>
    <mergeCell ref="C102:D102"/>
    <mergeCell ref="C96:D96"/>
    <mergeCell ref="A1:A4"/>
    <mergeCell ref="B18:D18"/>
    <mergeCell ref="C20:D20"/>
    <mergeCell ref="B21:D21"/>
    <mergeCell ref="C22:D22"/>
    <mergeCell ref="C63:D63"/>
    <mergeCell ref="C16:D16"/>
    <mergeCell ref="A15:B15"/>
    <mergeCell ref="C15:D15"/>
    <mergeCell ref="Q1:U1"/>
    <mergeCell ref="AA1:AE1"/>
    <mergeCell ref="E1:E4"/>
    <mergeCell ref="G1:K1"/>
    <mergeCell ref="B83:D83"/>
    <mergeCell ref="AP1:AU1"/>
    <mergeCell ref="B115:D115"/>
    <mergeCell ref="C116:D116"/>
    <mergeCell ref="C19:D19"/>
    <mergeCell ref="C114:D114"/>
    <mergeCell ref="AK1:AO1"/>
    <mergeCell ref="L1:P1"/>
    <mergeCell ref="C7:D7"/>
    <mergeCell ref="C11:D11"/>
    <mergeCell ref="C8:D8"/>
    <mergeCell ref="B5:D5"/>
    <mergeCell ref="AF1:AJ1"/>
    <mergeCell ref="B6:D6"/>
    <mergeCell ref="B9:D9"/>
    <mergeCell ref="V1:Z1"/>
    <mergeCell ref="B1:D4"/>
  </mergeCells>
  <phoneticPr fontId="6" type="noConversion"/>
  <pageMargins left="0.19666667282581329" right="0" top="0.98416668176651001" bottom="0.98416668176651001" header="0.51138889789581299" footer="0.51138889789581299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예시</vt:lpstr>
      <vt:lpstr>예시!Print_Area</vt:lpstr>
      <vt:lpstr>예시!Print_Titles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Hyun Choul</dc:creator>
  <cp:lastModifiedBy>yj</cp:lastModifiedBy>
  <cp:revision>25</cp:revision>
  <cp:lastPrinted>2018-08-22T08:17:36Z</cp:lastPrinted>
  <dcterms:created xsi:type="dcterms:W3CDTF">2007-10-23T04:27:49Z</dcterms:created>
  <dcterms:modified xsi:type="dcterms:W3CDTF">2023-09-07T16:57:09Z</dcterms:modified>
  <cp:version>1200.0100.01</cp:version>
</cp:coreProperties>
</file>