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30" i="1" l="1"/>
  <c r="C35" i="1"/>
  <c r="C33" i="1"/>
  <c r="C32" i="1"/>
  <c r="C30" i="1"/>
  <c r="F26" i="1"/>
  <c r="E26" i="1"/>
  <c r="D26" i="1"/>
  <c r="C26" i="1"/>
  <c r="B26" i="1"/>
  <c r="C22" i="1"/>
  <c r="F20" i="1"/>
  <c r="E20" i="1"/>
  <c r="D20" i="1"/>
  <c r="C20" i="1"/>
  <c r="B20" i="1"/>
  <c r="C17" i="1"/>
  <c r="C12" i="1"/>
  <c r="W7" i="1"/>
  <c r="G26" i="1" l="1"/>
  <c r="C28" i="1" s="1"/>
</calcChain>
</file>

<file path=xl/sharedStrings.xml><?xml version="1.0" encoding="utf-8"?>
<sst xmlns="http://schemas.openxmlformats.org/spreadsheetml/2006/main" count="32" uniqueCount="24">
  <si>
    <t>Вариационный ряд</t>
  </si>
  <si>
    <t>Частотный ряд</t>
  </si>
  <si>
    <t>xi</t>
  </si>
  <si>
    <t>mi</t>
  </si>
  <si>
    <t>pi</t>
  </si>
  <si>
    <t>Сумма</t>
  </si>
  <si>
    <t>Интервальный ряд</t>
  </si>
  <si>
    <t>[22,29.2)</t>
  </si>
  <si>
    <t>[29.2,36.4)</t>
  </si>
  <si>
    <t>[36.4,43.6)</t>
  </si>
  <si>
    <t>[43.6,50.8)</t>
  </si>
  <si>
    <t>[50.8,58)</t>
  </si>
  <si>
    <t>Всего</t>
  </si>
  <si>
    <t>Дискретный ряд</t>
  </si>
  <si>
    <t>m*</t>
  </si>
  <si>
    <t>D*</t>
  </si>
  <si>
    <t>(xi-m*)**2 * p*</t>
  </si>
  <si>
    <t>D~</t>
  </si>
  <si>
    <t>Омега ~</t>
  </si>
  <si>
    <t xml:space="preserve">Омега </t>
  </si>
  <si>
    <t>V</t>
  </si>
  <si>
    <t>Me</t>
  </si>
  <si>
    <t>Mo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</si>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</sst>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Bahnschrift SemiBold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workbookViewId="0">
      <selection activeCell="F31" sqref="F31"/>
    </sheetView>
  </sheetViews>
  <sheetFormatPr defaultRowHeight="14.25" x14ac:dyDescent="0.2"/>
  <cols>
    <col min="1" max="1" width="9.140625" style="1"/>
    <col min="2" max="2" width="10.42578125" style="1" customWidth="1"/>
    <col min="3" max="3" width="10.7109375" style="1" customWidth="1"/>
    <col min="4" max="4" width="10.140625" style="1" customWidth="1"/>
    <col min="5" max="5" width="10.5703125" style="1" customWidth="1"/>
    <col min="6" max="6" width="11" style="1" customWidth="1"/>
    <col min="7" max="7" width="11.28515625" style="1" customWidth="1"/>
    <col min="8" max="8" width="12.5703125" style="1" customWidth="1"/>
    <col min="9" max="9" width="10.85546875" style="1" customWidth="1"/>
    <col min="10" max="16384" width="9.140625" style="1"/>
  </cols>
  <sheetData>
    <row r="1" spans="1:30" x14ac:dyDescent="0.2">
      <c r="A1" s="1" t="s">
        <v>0</v>
      </c>
    </row>
    <row r="2" spans="1:30" x14ac:dyDescent="0.2">
      <c r="A2" s="1">
        <v>22</v>
      </c>
      <c r="B2" s="1">
        <v>29</v>
      </c>
      <c r="C2" s="1">
        <v>29</v>
      </c>
      <c r="D2" s="1">
        <v>30</v>
      </c>
      <c r="E2" s="1">
        <v>34</v>
      </c>
      <c r="F2" s="1">
        <v>35</v>
      </c>
      <c r="G2" s="1">
        <v>39</v>
      </c>
      <c r="H2" s="1">
        <v>39</v>
      </c>
      <c r="I2" s="1">
        <v>39</v>
      </c>
      <c r="J2" s="1">
        <v>40</v>
      </c>
      <c r="K2" s="1">
        <v>40</v>
      </c>
      <c r="L2" s="1">
        <v>41</v>
      </c>
      <c r="M2" s="1">
        <v>42</v>
      </c>
      <c r="N2" s="1">
        <v>43</v>
      </c>
      <c r="O2" s="1">
        <v>44</v>
      </c>
      <c r="P2" s="1">
        <v>45</v>
      </c>
      <c r="Q2" s="1">
        <v>45</v>
      </c>
      <c r="R2" s="1">
        <v>46</v>
      </c>
      <c r="S2" s="1">
        <v>47</v>
      </c>
      <c r="T2" s="1">
        <v>48</v>
      </c>
      <c r="U2" s="1">
        <v>48</v>
      </c>
      <c r="V2" s="1">
        <v>49</v>
      </c>
      <c r="W2" s="1">
        <v>49</v>
      </c>
      <c r="X2" s="1">
        <v>49</v>
      </c>
      <c r="Y2" s="1">
        <v>52</v>
      </c>
      <c r="Z2" s="1">
        <v>53</v>
      </c>
      <c r="AA2" s="1">
        <v>53</v>
      </c>
      <c r="AB2" s="1">
        <v>55</v>
      </c>
      <c r="AC2" s="1">
        <v>58</v>
      </c>
      <c r="AD2" s="1">
        <v>58</v>
      </c>
    </row>
    <row r="4" spans="1:30" x14ac:dyDescent="0.2">
      <c r="B4" s="1" t="s">
        <v>1</v>
      </c>
    </row>
    <row r="5" spans="1:30" x14ac:dyDescent="0.2">
      <c r="B5" s="1" t="s">
        <v>2</v>
      </c>
      <c r="C5" s="1">
        <v>22</v>
      </c>
      <c r="D5" s="1">
        <v>29</v>
      </c>
      <c r="E5" s="1">
        <v>30</v>
      </c>
      <c r="F5" s="1">
        <v>34</v>
      </c>
      <c r="G5" s="1">
        <v>35</v>
      </c>
      <c r="H5" s="1">
        <v>39</v>
      </c>
      <c r="I5" s="1">
        <v>40</v>
      </c>
      <c r="J5" s="1">
        <v>41</v>
      </c>
      <c r="K5" s="1">
        <v>42</v>
      </c>
      <c r="L5" s="1">
        <v>43</v>
      </c>
      <c r="M5" s="1">
        <v>44</v>
      </c>
      <c r="N5" s="1">
        <v>45</v>
      </c>
      <c r="O5" s="1">
        <v>46</v>
      </c>
      <c r="P5" s="1">
        <v>47</v>
      </c>
      <c r="Q5" s="1">
        <v>48</v>
      </c>
      <c r="R5" s="1">
        <v>49</v>
      </c>
      <c r="S5" s="1">
        <v>52</v>
      </c>
      <c r="T5" s="1">
        <v>53</v>
      </c>
      <c r="U5" s="1">
        <v>55</v>
      </c>
      <c r="V5" s="1">
        <v>58</v>
      </c>
      <c r="W5" s="1" t="s">
        <v>5</v>
      </c>
    </row>
    <row r="6" spans="1:30" x14ac:dyDescent="0.2">
      <c r="B6" s="1" t="s">
        <v>3</v>
      </c>
      <c r="C6" s="1">
        <v>1</v>
      </c>
      <c r="D6" s="1">
        <v>2</v>
      </c>
      <c r="E6" s="1">
        <v>1</v>
      </c>
      <c r="F6" s="1">
        <v>1</v>
      </c>
      <c r="G6" s="1">
        <v>1</v>
      </c>
      <c r="H6" s="1">
        <v>3</v>
      </c>
      <c r="I6" s="1">
        <v>2</v>
      </c>
      <c r="J6" s="1">
        <v>1</v>
      </c>
      <c r="K6" s="1">
        <v>1</v>
      </c>
      <c r="L6" s="1">
        <v>1</v>
      </c>
      <c r="M6" s="1">
        <v>1</v>
      </c>
      <c r="N6" s="1">
        <v>2</v>
      </c>
      <c r="O6" s="1">
        <v>1</v>
      </c>
      <c r="P6" s="1">
        <v>1</v>
      </c>
      <c r="Q6" s="1">
        <v>2</v>
      </c>
      <c r="R6" s="1">
        <v>3</v>
      </c>
      <c r="S6" s="1">
        <v>1</v>
      </c>
      <c r="T6" s="1">
        <v>2</v>
      </c>
      <c r="U6" s="1">
        <v>1</v>
      </c>
      <c r="V6" s="1">
        <v>2</v>
      </c>
      <c r="W6" s="1">
        <v>30</v>
      </c>
    </row>
    <row r="7" spans="1:30" x14ac:dyDescent="0.2">
      <c r="B7" s="1" t="s">
        <v>4</v>
      </c>
      <c r="C7" s="2">
        <v>3.3333333333333333E-2</v>
      </c>
      <c r="D7" s="2">
        <v>6.6666666666666666E-2</v>
      </c>
      <c r="E7" s="2">
        <v>3.3333333333333333E-2</v>
      </c>
      <c r="F7" s="2">
        <v>3.3333333333333333E-2</v>
      </c>
      <c r="G7" s="2">
        <v>3.3333333333333333E-2</v>
      </c>
      <c r="H7" s="2">
        <v>0.1</v>
      </c>
      <c r="I7" s="2">
        <v>6.6666666666666666E-2</v>
      </c>
      <c r="J7" s="2">
        <v>3.3333333333333333E-2</v>
      </c>
      <c r="K7" s="2">
        <v>3.3333333333333333E-2</v>
      </c>
      <c r="L7" s="2">
        <v>3.3333333333333333E-2</v>
      </c>
      <c r="M7" s="2">
        <v>3.3333333333333333E-2</v>
      </c>
      <c r="N7" s="2">
        <v>6.6666666666666666E-2</v>
      </c>
      <c r="O7" s="2">
        <v>3.3333333333333333E-2</v>
      </c>
      <c r="P7" s="2">
        <v>3.3333333333333333E-2</v>
      </c>
      <c r="Q7" s="2">
        <v>6.6666666666666666E-2</v>
      </c>
      <c r="R7" s="2">
        <v>0.1</v>
      </c>
      <c r="S7" s="2">
        <v>3.3333333333333333E-2</v>
      </c>
      <c r="T7" s="2">
        <v>6.6666666666666666E-2</v>
      </c>
      <c r="U7" s="2">
        <v>3.3333333333333333E-2</v>
      </c>
      <c r="V7" s="2">
        <v>6.6666666666666666E-2</v>
      </c>
      <c r="W7" s="2">
        <f xml:space="preserve"> SUM(C7:V7)</f>
        <v>0.99999999999999989</v>
      </c>
    </row>
    <row r="9" spans="1:30" x14ac:dyDescent="0.2">
      <c r="B9" s="1" t="s">
        <v>6</v>
      </c>
    </row>
    <row r="10" spans="1:30" x14ac:dyDescent="0.2">
      <c r="B10" s="1" t="s">
        <v>2</v>
      </c>
      <c r="C10" s="1" t="s">
        <v>7</v>
      </c>
      <c r="D10" s="1" t="s">
        <v>8</v>
      </c>
      <c r="E10" s="1" t="s">
        <v>9</v>
      </c>
      <c r="F10" s="1" t="s">
        <v>10</v>
      </c>
      <c r="G10" s="1" t="s">
        <v>11</v>
      </c>
      <c r="H10" s="1" t="s">
        <v>12</v>
      </c>
    </row>
    <row r="11" spans="1:30" x14ac:dyDescent="0.2">
      <c r="B11" s="1" t="s">
        <v>3</v>
      </c>
      <c r="C11" s="1">
        <v>3</v>
      </c>
      <c r="D11" s="1">
        <v>3</v>
      </c>
      <c r="E11" s="1">
        <v>8</v>
      </c>
      <c r="F11" s="1">
        <v>10</v>
      </c>
      <c r="G11" s="1">
        <v>6</v>
      </c>
      <c r="H11" s="1">
        <v>30</v>
      </c>
    </row>
    <row r="12" spans="1:30" x14ac:dyDescent="0.2">
      <c r="B12" s="1" t="s">
        <v>4</v>
      </c>
      <c r="C12" s="2">
        <f>3/30</f>
        <v>0.1</v>
      </c>
      <c r="D12" s="2">
        <v>0.1</v>
      </c>
      <c r="E12" s="2">
        <v>0.26666666666666666</v>
      </c>
      <c r="F12" s="2">
        <v>0.33333333333333331</v>
      </c>
      <c r="G12" s="2">
        <v>0.2</v>
      </c>
      <c r="H12" s="2">
        <v>1</v>
      </c>
    </row>
    <row r="14" spans="1:30" x14ac:dyDescent="0.2">
      <c r="B14" s="1" t="s">
        <v>13</v>
      </c>
    </row>
    <row r="15" spans="1:30" x14ac:dyDescent="0.2">
      <c r="B15" s="1" t="s">
        <v>2</v>
      </c>
      <c r="C15" s="2">
        <v>25.6</v>
      </c>
      <c r="D15" s="2">
        <v>32.799999999999997</v>
      </c>
      <c r="E15" s="2">
        <v>40</v>
      </c>
      <c r="F15" s="2">
        <v>47.2</v>
      </c>
      <c r="G15" s="2">
        <v>54.4</v>
      </c>
      <c r="H15" s="2" t="s">
        <v>12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0" x14ac:dyDescent="0.2">
      <c r="B16" s="1" t="s">
        <v>3</v>
      </c>
      <c r="C16" s="2">
        <v>3</v>
      </c>
      <c r="D16" s="2">
        <v>3</v>
      </c>
      <c r="E16" s="2">
        <v>8</v>
      </c>
      <c r="F16" s="2">
        <v>10</v>
      </c>
      <c r="G16" s="2">
        <v>6</v>
      </c>
      <c r="H16" s="2">
        <v>30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x14ac:dyDescent="0.2">
      <c r="B17" s="1" t="s">
        <v>4</v>
      </c>
      <c r="C17" s="2">
        <f>3/30</f>
        <v>0.1</v>
      </c>
      <c r="D17" s="2">
        <v>0.1</v>
      </c>
      <c r="E17" s="2">
        <v>0.26666666666666666</v>
      </c>
      <c r="F17" s="2">
        <v>0.33333333333333331</v>
      </c>
      <c r="G17" s="2">
        <v>0.2</v>
      </c>
      <c r="H17" s="2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x14ac:dyDescent="0.2">
      <c r="B20" s="1">
        <f>C15*C17</f>
        <v>2.5600000000000005</v>
      </c>
      <c r="C20" s="2">
        <f>D15*D17</f>
        <v>3.28</v>
      </c>
      <c r="D20" s="2">
        <f>E15*E17</f>
        <v>10.666666666666666</v>
      </c>
      <c r="E20" s="2">
        <f>F15*F17</f>
        <v>15.733333333333334</v>
      </c>
      <c r="F20" s="2">
        <f>G15*G17</f>
        <v>10.88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x14ac:dyDescent="0.2">
      <c r="B22" s="1" t="s">
        <v>14</v>
      </c>
      <c r="C22" s="2">
        <f>SUM(B20:F20)</f>
        <v>43.120000000000005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 x14ac:dyDescent="0.2">
      <c r="B24" s="1" t="s">
        <v>16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 x14ac:dyDescent="0.2">
      <c r="C25" s="2"/>
      <c r="D25" s="2"/>
      <c r="E25" s="2"/>
      <c r="F25" s="2"/>
      <c r="G25" s="2" t="s">
        <v>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 x14ac:dyDescent="0.2">
      <c r="B26" s="1">
        <f>(C15-C22)*(C15-C22)*C17</f>
        <v>30.695040000000013</v>
      </c>
      <c r="C26" s="2">
        <f>(D15-C22)*(D15-C22)*D17</f>
        <v>10.650240000000016</v>
      </c>
      <c r="D26" s="2">
        <f>(E15-C22)*(E15-C22)*E17</f>
        <v>2.5958400000000079</v>
      </c>
      <c r="E26" s="2">
        <f>(F15-C22)*(F15-C22)*F17</f>
        <v>5.5487999999999946</v>
      </c>
      <c r="F26" s="2">
        <f>(G15-C22)*(G15-C22)*G17</f>
        <v>25.447679999999977</v>
      </c>
      <c r="G26" s="2">
        <f>SUM(B26:F26)</f>
        <v>74.937600000000003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 x14ac:dyDescent="0.2">
      <c r="B28" s="1" t="s">
        <v>15</v>
      </c>
      <c r="C28" s="2">
        <f>1/30 * G26</f>
        <v>2.4979200000000001</v>
      </c>
      <c r="D28" s="2"/>
      <c r="E28" s="2" t="s">
        <v>21</v>
      </c>
      <c r="F28" s="2">
        <v>44.5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 x14ac:dyDescent="0.2">
      <c r="C29" s="2"/>
      <c r="D29" s="2"/>
      <c r="E29" s="2" t="s">
        <v>22</v>
      </c>
      <c r="F29" s="2">
        <v>39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 x14ac:dyDescent="0.2">
      <c r="B30" s="1" t="s">
        <v>17</v>
      </c>
      <c r="C30" s="2">
        <f>(C28*30)/29</f>
        <v>2.5840551724137932</v>
      </c>
      <c r="D30" s="2"/>
      <c r="E30" s="2" t="s">
        <v>23</v>
      </c>
      <c r="F30" s="2">
        <f>53-22</f>
        <v>31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 x14ac:dyDescent="0.2">
      <c r="B32" s="1" t="s">
        <v>19</v>
      </c>
      <c r="C32" s="2">
        <f>SQRT(C28)</f>
        <v>1.5804809394611503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 x14ac:dyDescent="0.2">
      <c r="B33" s="1" t="s">
        <v>18</v>
      </c>
      <c r="C33" s="2">
        <f>SQRT(C30)</f>
        <v>1.6074996648254063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 x14ac:dyDescent="0.2">
      <c r="B35" s="1" t="s">
        <v>20</v>
      </c>
      <c r="C35" s="2">
        <f>C32*100/C22</f>
        <v>3.6653083011622223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2021-02-24T15:50:38Z</dcterms:modified>
</cp:coreProperties>
</file>