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17683\Desktop\"/>
    </mc:Choice>
  </mc:AlternateContent>
  <xr:revisionPtr revIDLastSave="0" documentId="13_ncr:1_{0B814CD4-7E70-4A5E-8A20-184DB8A0377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calcPr calcId="191029"/>
</workbook>
</file>

<file path=xl/calcChain.xml><?xml version="1.0" encoding="utf-8"?>
<calcChain xmlns="http://schemas.openxmlformats.org/spreadsheetml/2006/main">
  <c r="M25" i="1" l="1"/>
  <c r="J25" i="1"/>
  <c r="K25" i="1" s="1"/>
  <c r="I25" i="1"/>
  <c r="B25" i="1" l="1"/>
  <c r="D25" i="1" l="1"/>
  <c r="C25" i="1"/>
  <c r="G25" i="1" l="1"/>
  <c r="F25" i="1"/>
  <c r="E25" i="1"/>
</calcChain>
</file>

<file path=xl/sharedStrings.xml><?xml version="1.0" encoding="utf-8"?>
<sst xmlns="http://schemas.openxmlformats.org/spreadsheetml/2006/main" count="64" uniqueCount="47">
  <si>
    <t>Week commencing</t>
  </si>
  <si>
    <t>Data</t>
  </si>
  <si>
    <t>Average</t>
  </si>
  <si>
    <t>Upper</t>
  </si>
  <si>
    <t>Blue</t>
  </si>
  <si>
    <t>White</t>
  </si>
  <si>
    <t>Red</t>
  </si>
  <si>
    <t>Lower</t>
  </si>
  <si>
    <t>Table 3:  Milk Quality  (% Butterfat)</t>
    <phoneticPr fontId="5" type="noConversion"/>
  </si>
  <si>
    <t>Table 1:  Weekly outputs (tonnes)</t>
    <phoneticPr fontId="5" type="noConversion"/>
  </si>
  <si>
    <t>U Blue</t>
    <phoneticPr fontId="5" type="noConversion"/>
  </si>
  <si>
    <t>U White</t>
    <phoneticPr fontId="5" type="noConversion"/>
  </si>
  <si>
    <t>L Blue</t>
    <phoneticPr fontId="5" type="noConversion"/>
  </si>
  <si>
    <t>L White</t>
    <phoneticPr fontId="5" type="noConversion"/>
  </si>
  <si>
    <t>L Red</t>
    <phoneticPr fontId="5" type="noConversion"/>
  </si>
  <si>
    <t>Table 2:  Milk Input (litres)</t>
    <phoneticPr fontId="5" type="noConversion"/>
  </si>
  <si>
    <t>Table 4:  Allocated Product Costs (£ per kg)</t>
    <phoneticPr fontId="5" type="noConversion"/>
  </si>
  <si>
    <t>raw material</t>
    <phoneticPr fontId="5" type="noConversion"/>
  </si>
  <si>
    <t>milk</t>
    <phoneticPr fontId="5" type="noConversion"/>
  </si>
  <si>
    <t>others</t>
    <phoneticPr fontId="5" type="noConversion"/>
  </si>
  <si>
    <t>amount</t>
    <phoneticPr fontId="5" type="noConversion"/>
  </si>
  <si>
    <t>quantity</t>
    <phoneticPr fontId="5" type="noConversion"/>
  </si>
  <si>
    <t>quality</t>
    <phoneticPr fontId="5" type="noConversion"/>
  </si>
  <si>
    <t>sale amount</t>
    <phoneticPr fontId="5" type="noConversion"/>
  </si>
  <si>
    <t>blue</t>
    <phoneticPr fontId="5" type="noConversion"/>
  </si>
  <si>
    <t>other</t>
    <phoneticPr fontId="5" type="noConversion"/>
  </si>
  <si>
    <t>f(x)</t>
    <phoneticPr fontId="5" type="noConversion"/>
  </si>
  <si>
    <t>producing</t>
    <phoneticPr fontId="5" type="noConversion"/>
  </si>
  <si>
    <t>material</t>
    <phoneticPr fontId="5" type="noConversion"/>
  </si>
  <si>
    <t>time</t>
    <phoneticPr fontId="5" type="noConversion"/>
  </si>
  <si>
    <t>ddl</t>
    <phoneticPr fontId="5" type="noConversion"/>
  </si>
  <si>
    <t>source</t>
    <phoneticPr fontId="5" type="noConversion"/>
  </si>
  <si>
    <t>factory</t>
    <phoneticPr fontId="5" type="noConversion"/>
  </si>
  <si>
    <t>Lower</t>
    <phoneticPr fontId="5" type="noConversion"/>
  </si>
  <si>
    <t>Upper</t>
    <phoneticPr fontId="5" type="noConversion"/>
  </si>
  <si>
    <t>proportion</t>
    <phoneticPr fontId="5" type="noConversion"/>
  </si>
  <si>
    <t>total</t>
    <phoneticPr fontId="5" type="noConversion"/>
  </si>
  <si>
    <t>allocated cost</t>
    <phoneticPr fontId="5" type="noConversion"/>
  </si>
  <si>
    <t>price</t>
    <phoneticPr fontId="5" type="noConversion"/>
  </si>
  <si>
    <t>sale price</t>
    <phoneticPr fontId="5" type="noConversion"/>
  </si>
  <si>
    <t>normal</t>
    <phoneticPr fontId="5" type="noConversion"/>
  </si>
  <si>
    <t>christmas</t>
    <phoneticPr fontId="5" type="noConversion"/>
  </si>
  <si>
    <t>cost</t>
    <phoneticPr fontId="5" type="noConversion"/>
  </si>
  <si>
    <t>quanlity</t>
    <phoneticPr fontId="5" type="noConversion"/>
  </si>
  <si>
    <t>lower</t>
    <phoneticPr fontId="5" type="noConversion"/>
  </si>
  <si>
    <t>upper</t>
    <phoneticPr fontId="5" type="noConversion"/>
  </si>
  <si>
    <t>requested amount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</si>
</sst>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_-* #,##0_-;\-* #,##0_-;_-* &quot;-&quot;??_-;_-@_-"/>
  </numFmts>
  <fonts count="6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 applyNumberFormat="0" applyFont="0" applyFill="0" applyBorder="0" applyAlignment="0" applyProtection="0">
      <alignment vertical="top"/>
    </xf>
  </cellStyleXfs>
  <cellXfs count="117">
    <xf numFmtId="0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horizontal="center" vertical="top"/>
    </xf>
    <xf numFmtId="0" fontId="2" fillId="0" borderId="0" xfId="0" applyNumberFormat="1" applyFont="1" applyFill="1" applyBorder="1" applyAlignment="1" applyProtection="1">
      <alignment horizontal="center" vertical="top"/>
    </xf>
    <xf numFmtId="15" fontId="1" fillId="0" borderId="0" xfId="0" applyNumberFormat="1" applyFont="1" applyFill="1" applyBorder="1" applyAlignment="1" applyProtection="1">
      <alignment horizontal="center" vertical="top"/>
    </xf>
    <xf numFmtId="2" fontId="1" fillId="0" borderId="0" xfId="0" applyNumberFormat="1" applyFont="1" applyFill="1" applyBorder="1" applyAlignment="1" applyProtection="1">
      <alignment vertical="top"/>
    </xf>
    <xf numFmtId="176" fontId="1" fillId="0" borderId="0" xfId="0" applyNumberFormat="1" applyFont="1" applyFill="1" applyBorder="1" applyAlignment="1" applyProtection="1">
      <alignment horizontal="center" vertical="top"/>
    </xf>
    <xf numFmtId="0" fontId="3" fillId="0" borderId="0" xfId="0" applyNumberFormat="1" applyFont="1" applyFill="1" applyBorder="1" applyAlignment="1" applyProtection="1">
      <alignment horizontal="center" vertical="top"/>
    </xf>
    <xf numFmtId="2" fontId="1" fillId="0" borderId="0" xfId="0" applyNumberFormat="1" applyFont="1" applyFill="1" applyBorder="1" applyAlignment="1" applyProtection="1">
      <alignment horizontal="center" vertical="top"/>
    </xf>
    <xf numFmtId="3" fontId="1" fillId="0" borderId="0" xfId="0" applyNumberFormat="1" applyFont="1" applyFill="1" applyBorder="1" applyAlignment="1" applyProtection="1">
      <alignment vertical="top"/>
    </xf>
    <xf numFmtId="3" fontId="1" fillId="0" borderId="0" xfId="0" applyNumberFormat="1" applyFont="1" applyFill="1" applyBorder="1" applyAlignment="1" applyProtection="1">
      <alignment horizontal="left" vertical="top"/>
    </xf>
    <xf numFmtId="0" fontId="1" fillId="0" borderId="0" xfId="0" applyNumberFormat="1" applyFont="1" applyFill="1" applyBorder="1" applyAlignment="1" applyProtection="1">
      <alignment horizontal="center" vertical="top" wrapText="1"/>
    </xf>
    <xf numFmtId="0" fontId="1" fillId="0" borderId="0" xfId="0" applyNumberFormat="1" applyFont="1" applyFill="1" applyBorder="1" applyAlignment="1" applyProtection="1">
      <alignment horizontal="center" vertical="center"/>
    </xf>
    <xf numFmtId="2" fontId="1" fillId="0" borderId="0" xfId="0" applyNumberFormat="1" applyFont="1" applyFill="1" applyBorder="1" applyAlignment="1" applyProtection="1">
      <alignment horizontal="center" vertical="center"/>
    </xf>
    <xf numFmtId="0" fontId="0" fillId="0" borderId="0" xfId="0" applyAlignment="1"/>
    <xf numFmtId="0" fontId="4" fillId="0" borderId="0" xfId="0" applyNumberFormat="1" applyFont="1" applyFill="1" applyBorder="1" applyAlignment="1" applyProtection="1">
      <alignment horizontal="left" vertical="top"/>
    </xf>
    <xf numFmtId="0" fontId="1" fillId="0" borderId="5" xfId="0" applyNumberFormat="1" applyFont="1" applyFill="1" applyBorder="1" applyAlignment="1" applyProtection="1">
      <alignment vertical="top"/>
    </xf>
    <xf numFmtId="0" fontId="1" fillId="0" borderId="4" xfId="0" applyNumberFormat="1" applyFont="1" applyFill="1" applyBorder="1" applyAlignment="1" applyProtection="1">
      <alignment vertical="top"/>
    </xf>
    <xf numFmtId="0" fontId="1" fillId="0" borderId="4" xfId="0" applyNumberFormat="1" applyFont="1" applyFill="1" applyBorder="1" applyAlignment="1" applyProtection="1">
      <alignment horizontal="center" vertical="top" wrapText="1"/>
    </xf>
    <xf numFmtId="0" fontId="1" fillId="0" borderId="5" xfId="0" applyNumberFormat="1" applyFont="1" applyFill="1" applyBorder="1" applyAlignment="1" applyProtection="1">
      <alignment horizontal="center" vertical="top"/>
    </xf>
    <xf numFmtId="15" fontId="1" fillId="0" borderId="4" xfId="0" applyNumberFormat="1" applyFont="1" applyFill="1" applyBorder="1" applyAlignment="1" applyProtection="1">
      <alignment horizontal="center" vertical="top"/>
    </xf>
    <xf numFmtId="2" fontId="1" fillId="0" borderId="5" xfId="0" applyNumberFormat="1" applyFont="1" applyFill="1" applyBorder="1" applyAlignment="1" applyProtection="1">
      <alignment horizontal="center" vertical="top"/>
    </xf>
    <xf numFmtId="0" fontId="1" fillId="0" borderId="4" xfId="0" applyNumberFormat="1" applyFont="1" applyFill="1" applyBorder="1" applyAlignment="1" applyProtection="1">
      <alignment horizontal="center" vertical="top"/>
    </xf>
    <xf numFmtId="0" fontId="2" fillId="0" borderId="6" xfId="0" applyNumberFormat="1" applyFont="1" applyFill="1" applyBorder="1" applyAlignment="1" applyProtection="1">
      <alignment horizontal="center" vertical="top"/>
    </xf>
    <xf numFmtId="2" fontId="1" fillId="0" borderId="7" xfId="0" applyNumberFormat="1" applyFont="1" applyFill="1" applyBorder="1" applyAlignment="1" applyProtection="1">
      <alignment horizontal="center" vertical="top"/>
    </xf>
    <xf numFmtId="2" fontId="1" fillId="0" borderId="8" xfId="0" applyNumberFormat="1" applyFont="1" applyFill="1" applyBorder="1" applyAlignment="1" applyProtection="1">
      <alignment horizontal="center" vertical="top"/>
    </xf>
    <xf numFmtId="176" fontId="1" fillId="0" borderId="5" xfId="0" applyNumberFormat="1" applyFont="1" applyFill="1" applyBorder="1" applyAlignment="1" applyProtection="1">
      <alignment horizontal="center" vertical="top"/>
    </xf>
    <xf numFmtId="176" fontId="1" fillId="0" borderId="5" xfId="0" applyNumberFormat="1" applyFont="1" applyFill="1" applyBorder="1" applyAlignment="1" applyProtection="1">
      <alignment horizontal="center" vertical="top" wrapText="1"/>
    </xf>
    <xf numFmtId="0" fontId="1" fillId="0" borderId="5" xfId="0" applyNumberFormat="1" applyFont="1" applyFill="1" applyBorder="1" applyAlignment="1" applyProtection="1">
      <alignment horizontal="center" vertical="center"/>
    </xf>
    <xf numFmtId="2" fontId="1" fillId="0" borderId="5" xfId="0" applyNumberFormat="1" applyFont="1" applyFill="1" applyBorder="1" applyAlignment="1" applyProtection="1">
      <alignment horizontal="center" vertical="center"/>
    </xf>
    <xf numFmtId="15" fontId="1" fillId="0" borderId="6" xfId="0" applyNumberFormat="1" applyFont="1" applyFill="1" applyBorder="1" applyAlignment="1" applyProtection="1">
      <alignment horizontal="center" vertical="top"/>
    </xf>
    <xf numFmtId="2" fontId="1" fillId="0" borderId="7" xfId="0" applyNumberFormat="1" applyFont="1" applyFill="1" applyBorder="1" applyAlignment="1" applyProtection="1">
      <alignment horizontal="center" vertical="center"/>
    </xf>
    <xf numFmtId="2" fontId="1" fillId="0" borderId="8" xfId="0" applyNumberFormat="1" applyFont="1" applyFill="1" applyBorder="1" applyAlignment="1" applyProtection="1">
      <alignment horizontal="center" vertical="center"/>
    </xf>
    <xf numFmtId="0" fontId="1" fillId="0" borderId="10" xfId="0" applyNumberFormat="1" applyFont="1" applyFill="1" applyBorder="1" applyAlignment="1" applyProtection="1">
      <alignment horizontal="center" vertical="top"/>
    </xf>
    <xf numFmtId="2" fontId="1" fillId="0" borderId="10" xfId="0" applyNumberFormat="1" applyFont="1" applyFill="1" applyBorder="1" applyAlignment="1" applyProtection="1">
      <alignment horizontal="center" vertical="top"/>
    </xf>
    <xf numFmtId="176" fontId="1" fillId="0" borderId="10" xfId="0" applyNumberFormat="1" applyFont="1" applyFill="1" applyBorder="1" applyAlignment="1" applyProtection="1">
      <alignment horizontal="center" vertical="top"/>
    </xf>
    <xf numFmtId="2" fontId="1" fillId="0" borderId="9" xfId="0" applyNumberFormat="1" applyFont="1" applyFill="1" applyBorder="1" applyAlignment="1" applyProtection="1">
      <alignment horizontal="center" vertical="top"/>
    </xf>
    <xf numFmtId="0" fontId="1" fillId="0" borderId="12" xfId="0" applyNumberFormat="1" applyFont="1" applyFill="1" applyBorder="1" applyAlignment="1" applyProtection="1">
      <alignment horizontal="center" vertical="top"/>
    </xf>
    <xf numFmtId="2" fontId="1" fillId="0" borderId="12" xfId="0" applyNumberFormat="1" applyFont="1" applyFill="1" applyBorder="1" applyAlignment="1" applyProtection="1">
      <alignment horizontal="center" vertical="top"/>
    </xf>
    <xf numFmtId="2" fontId="1" fillId="0" borderId="13" xfId="0" applyNumberFormat="1" applyFont="1" applyFill="1" applyBorder="1" applyAlignment="1" applyProtection="1">
      <alignment horizontal="center" vertical="top"/>
    </xf>
    <xf numFmtId="2" fontId="1" fillId="0" borderId="18" xfId="0" applyNumberFormat="1" applyFont="1" applyFill="1" applyBorder="1" applyAlignment="1" applyProtection="1">
      <alignment horizontal="center" vertical="top"/>
    </xf>
    <xf numFmtId="2" fontId="1" fillId="0" borderId="19" xfId="0" applyNumberFormat="1" applyFont="1" applyFill="1" applyBorder="1" applyAlignment="1" applyProtection="1">
      <alignment horizontal="center" vertical="top"/>
    </xf>
    <xf numFmtId="3" fontId="1" fillId="0" borderId="19" xfId="0" applyNumberFormat="1" applyFont="1" applyFill="1" applyBorder="1" applyAlignment="1" applyProtection="1">
      <alignment vertical="top"/>
    </xf>
    <xf numFmtId="0" fontId="1" fillId="0" borderId="19" xfId="0" applyNumberFormat="1" applyFont="1" applyFill="1" applyBorder="1" applyAlignment="1" applyProtection="1">
      <alignment vertical="top"/>
    </xf>
    <xf numFmtId="3" fontId="1" fillId="0" borderId="11" xfId="0" applyNumberFormat="1" applyFont="1" applyFill="1" applyBorder="1" applyAlignment="1" applyProtection="1">
      <alignment vertical="top"/>
    </xf>
    <xf numFmtId="2" fontId="1" fillId="0" borderId="20" xfId="0" applyNumberFormat="1" applyFont="1" applyFill="1" applyBorder="1" applyAlignment="1" applyProtection="1">
      <alignment horizontal="center" vertical="top"/>
    </xf>
    <xf numFmtId="2" fontId="1" fillId="0" borderId="21" xfId="0" applyNumberFormat="1" applyFont="1" applyFill="1" applyBorder="1" applyAlignment="1" applyProtection="1">
      <alignment horizontal="center" vertical="top"/>
    </xf>
    <xf numFmtId="3" fontId="1" fillId="0" borderId="21" xfId="0" applyNumberFormat="1" applyFont="1" applyFill="1" applyBorder="1" applyAlignment="1" applyProtection="1">
      <alignment vertical="top"/>
    </xf>
    <xf numFmtId="0" fontId="1" fillId="0" borderId="21" xfId="0" applyNumberFormat="1" applyFont="1" applyFill="1" applyBorder="1" applyAlignment="1" applyProtection="1">
      <alignment vertical="top"/>
    </xf>
    <xf numFmtId="3" fontId="1" fillId="0" borderId="22" xfId="0" applyNumberFormat="1" applyFont="1" applyFill="1" applyBorder="1" applyAlignment="1" applyProtection="1">
      <alignment vertical="top"/>
    </xf>
    <xf numFmtId="0" fontId="1" fillId="0" borderId="10" xfId="0" applyNumberFormat="1" applyFont="1" applyFill="1" applyBorder="1" applyAlignment="1" applyProtection="1">
      <alignment horizontal="center" vertical="center"/>
    </xf>
    <xf numFmtId="2" fontId="1" fillId="0" borderId="10" xfId="0" applyNumberFormat="1" applyFont="1" applyFill="1" applyBorder="1" applyAlignment="1" applyProtection="1">
      <alignment horizontal="center" vertical="center"/>
    </xf>
    <xf numFmtId="2" fontId="1" fillId="0" borderId="9" xfId="0" applyNumberFormat="1" applyFont="1" applyFill="1" applyBorder="1" applyAlignment="1" applyProtection="1">
      <alignment horizontal="center" vertical="center"/>
    </xf>
    <xf numFmtId="0" fontId="1" fillId="0" borderId="12" xfId="0" applyNumberFormat="1" applyFont="1" applyFill="1" applyBorder="1" applyAlignment="1" applyProtection="1">
      <alignment horizontal="center" vertical="center"/>
    </xf>
    <xf numFmtId="2" fontId="1" fillId="0" borderId="12" xfId="0" applyNumberFormat="1" applyFont="1" applyFill="1" applyBorder="1" applyAlignment="1" applyProtection="1">
      <alignment horizontal="center" vertical="center"/>
    </xf>
    <xf numFmtId="2" fontId="1" fillId="0" borderId="13" xfId="0" applyNumberFormat="1" applyFont="1" applyFill="1" applyBorder="1" applyAlignment="1" applyProtection="1">
      <alignment horizontal="center" vertical="center"/>
    </xf>
    <xf numFmtId="177" fontId="1" fillId="0" borderId="10" xfId="0" applyNumberFormat="1" applyFont="1" applyFill="1" applyBorder="1" applyAlignment="1" applyProtection="1">
      <alignment horizontal="center" vertical="center"/>
    </xf>
    <xf numFmtId="176" fontId="1" fillId="0" borderId="0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Fill="1" applyBorder="1" applyAlignment="1" applyProtection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NumberFormat="1" applyFont="1" applyFill="1" applyBorder="1" applyAlignment="1" applyProtection="1">
      <alignment horizontal="center" vertical="center"/>
    </xf>
    <xf numFmtId="0" fontId="1" fillId="0" borderId="7" xfId="0" applyNumberFormat="1" applyFont="1" applyFill="1" applyBorder="1" applyAlignment="1" applyProtection="1">
      <alignment horizontal="center" vertical="center"/>
    </xf>
    <xf numFmtId="0" fontId="1" fillId="0" borderId="8" xfId="0" applyNumberFormat="1" applyFont="1" applyFill="1" applyBorder="1" applyAlignment="1" applyProtection="1">
      <alignment horizontal="center" vertical="center"/>
    </xf>
    <xf numFmtId="0" fontId="1" fillId="0" borderId="4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center" vertical="center"/>
    </xf>
    <xf numFmtId="176" fontId="1" fillId="0" borderId="6" xfId="0" applyNumberFormat="1" applyFont="1" applyFill="1" applyBorder="1" applyAlignment="1" applyProtection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7" xfId="0" applyNumberFormat="1" applyFont="1" applyFill="1" applyBorder="1" applyAlignment="1" applyProtection="1">
      <alignment horizontal="center" vertical="center"/>
    </xf>
    <xf numFmtId="0" fontId="1" fillId="0" borderId="12" xfId="0" applyNumberFormat="1" applyFont="1" applyFill="1" applyBorder="1" applyAlignment="1" applyProtection="1">
      <alignment vertical="top"/>
    </xf>
    <xf numFmtId="176" fontId="1" fillId="0" borderId="10" xfId="0" applyNumberFormat="1" applyFont="1" applyFill="1" applyBorder="1" applyAlignment="1" applyProtection="1">
      <alignment horizontal="center" vertical="top"/>
    </xf>
    <xf numFmtId="176" fontId="1" fillId="0" borderId="0" xfId="0" applyNumberFormat="1" applyFont="1" applyFill="1" applyBorder="1" applyAlignment="1" applyProtection="1">
      <alignment horizontal="center" vertical="top"/>
    </xf>
    <xf numFmtId="15" fontId="1" fillId="0" borderId="6" xfId="0" applyNumberFormat="1" applyFont="1" applyFill="1" applyBorder="1" applyAlignment="1" applyProtection="1">
      <alignment horizontal="center" vertical="center"/>
    </xf>
    <xf numFmtId="15" fontId="1" fillId="0" borderId="7" xfId="0" applyNumberFormat="1" applyFont="1" applyFill="1" applyBorder="1" applyAlignment="1" applyProtection="1">
      <alignment horizontal="center" vertical="center"/>
    </xf>
    <xf numFmtId="15" fontId="1" fillId="0" borderId="8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5" xfId="0" applyNumberFormat="1" applyFont="1" applyFill="1" applyBorder="1" applyAlignment="1" applyProtection="1">
      <alignment horizontal="center" vertical="center"/>
    </xf>
    <xf numFmtId="0" fontId="1" fillId="0" borderId="7" xfId="0" applyNumberFormat="1" applyFont="1" applyFill="1" applyBorder="1" applyAlignment="1" applyProtection="1">
      <alignment horizontal="center" vertical="center"/>
    </xf>
    <xf numFmtId="0" fontId="1" fillId="0" borderId="8" xfId="0" applyNumberFormat="1" applyFont="1" applyFill="1" applyBorder="1" applyAlignment="1" applyProtection="1">
      <alignment horizontal="center" vertical="center"/>
    </xf>
    <xf numFmtId="176" fontId="1" fillId="0" borderId="14" xfId="0" applyNumberFormat="1" applyFont="1" applyFill="1" applyBorder="1" applyAlignment="1" applyProtection="1">
      <alignment horizontal="center" vertical="top"/>
    </xf>
    <xf numFmtId="176" fontId="1" fillId="0" borderId="16" xfId="0" applyNumberFormat="1" applyFont="1" applyFill="1" applyBorder="1" applyAlignment="1" applyProtection="1">
      <alignment horizontal="center" vertical="top"/>
    </xf>
    <xf numFmtId="176" fontId="1" fillId="0" borderId="15" xfId="0" applyNumberFormat="1" applyFont="1" applyFill="1" applyBorder="1" applyAlignment="1" applyProtection="1">
      <alignment horizontal="center" vertical="top"/>
    </xf>
    <xf numFmtId="15" fontId="1" fillId="0" borderId="1" xfId="0" applyNumberFormat="1" applyFont="1" applyFill="1" applyBorder="1" applyAlignment="1" applyProtection="1">
      <alignment horizontal="center" vertical="center"/>
    </xf>
    <xf numFmtId="15" fontId="1" fillId="0" borderId="2" xfId="0" applyNumberFormat="1" applyFont="1" applyFill="1" applyBorder="1" applyAlignment="1" applyProtection="1">
      <alignment horizontal="center" vertical="center"/>
    </xf>
    <xf numFmtId="15" fontId="1" fillId="0" borderId="3" xfId="0" applyNumberFormat="1" applyFont="1" applyFill="1" applyBorder="1" applyAlignment="1" applyProtection="1">
      <alignment horizontal="center" vertical="center"/>
    </xf>
    <xf numFmtId="15" fontId="1" fillId="0" borderId="4" xfId="0" applyNumberFormat="1" applyFont="1" applyFill="1" applyBorder="1" applyAlignment="1" applyProtection="1">
      <alignment horizontal="center" vertical="center"/>
    </xf>
    <xf numFmtId="15" fontId="1" fillId="0" borderId="0" xfId="0" applyNumberFormat="1" applyFont="1" applyFill="1" applyBorder="1" applyAlignment="1" applyProtection="1">
      <alignment horizontal="center" vertical="center"/>
    </xf>
    <xf numFmtId="15" fontId="1" fillId="0" borderId="5" xfId="0" applyNumberFormat="1" applyFont="1" applyFill="1" applyBorder="1" applyAlignment="1" applyProtection="1">
      <alignment horizontal="center" vertical="center"/>
    </xf>
    <xf numFmtId="176" fontId="1" fillId="0" borderId="4" xfId="0" applyNumberFormat="1" applyFont="1" applyFill="1" applyBorder="1" applyAlignment="1" applyProtection="1">
      <alignment horizontal="center" vertical="center"/>
    </xf>
    <xf numFmtId="176" fontId="1" fillId="0" borderId="0" xfId="0" applyNumberFormat="1" applyFont="1" applyFill="1" applyBorder="1" applyAlignment="1" applyProtection="1">
      <alignment horizontal="center" vertical="center"/>
    </xf>
    <xf numFmtId="176" fontId="1" fillId="0" borderId="1" xfId="0" applyNumberFormat="1" applyFont="1" applyFill="1" applyBorder="1" applyAlignment="1" applyProtection="1">
      <alignment horizontal="center" vertical="center"/>
    </xf>
    <xf numFmtId="176" fontId="1" fillId="0" borderId="2" xfId="0" applyNumberFormat="1" applyFont="1" applyFill="1" applyBorder="1" applyAlignment="1" applyProtection="1">
      <alignment horizontal="center" vertical="center"/>
    </xf>
    <xf numFmtId="176" fontId="1" fillId="0" borderId="3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2" xfId="0" applyNumberFormat="1" applyFont="1" applyFill="1" applyBorder="1" applyAlignment="1" applyProtection="1">
      <alignment horizontal="center" vertical="center"/>
    </xf>
    <xf numFmtId="0" fontId="1" fillId="0" borderId="3" xfId="0" applyNumberFormat="1" applyFont="1" applyFill="1" applyBorder="1" applyAlignment="1" applyProtection="1">
      <alignment horizontal="center" vertical="center"/>
    </xf>
    <xf numFmtId="0" fontId="1" fillId="0" borderId="4" xfId="0" applyNumberFormat="1" applyFont="1" applyFill="1" applyBorder="1" applyAlignment="1" applyProtection="1">
      <alignment horizontal="center" vertical="center"/>
    </xf>
    <xf numFmtId="0" fontId="4" fillId="0" borderId="1" xfId="0" applyNumberFormat="1" applyFont="1" applyFill="1" applyBorder="1" applyAlignment="1" applyProtection="1">
      <alignment horizontal="center" vertical="top"/>
    </xf>
    <xf numFmtId="0" fontId="4" fillId="0" borderId="2" xfId="0" applyNumberFormat="1" applyFont="1" applyFill="1" applyBorder="1" applyAlignment="1" applyProtection="1">
      <alignment horizontal="center" vertical="top"/>
    </xf>
    <xf numFmtId="0" fontId="4" fillId="0" borderId="3" xfId="0" applyNumberFormat="1" applyFont="1" applyFill="1" applyBorder="1" applyAlignment="1" applyProtection="1">
      <alignment horizontal="center" vertical="top"/>
    </xf>
    <xf numFmtId="0" fontId="4" fillId="0" borderId="4" xfId="0" applyNumberFormat="1" applyFont="1" applyFill="1" applyBorder="1" applyAlignment="1" applyProtection="1">
      <alignment horizontal="center" vertical="top"/>
    </xf>
    <xf numFmtId="0" fontId="4" fillId="0" borderId="0" xfId="0" applyNumberFormat="1" applyFont="1" applyFill="1" applyBorder="1" applyAlignment="1" applyProtection="1">
      <alignment horizontal="center" vertical="top"/>
    </xf>
    <xf numFmtId="0" fontId="4" fillId="0" borderId="5" xfId="0" applyNumberFormat="1" applyFont="1" applyFill="1" applyBorder="1" applyAlignment="1" applyProtection="1">
      <alignment horizontal="center" vertical="top"/>
    </xf>
    <xf numFmtId="0" fontId="1" fillId="0" borderId="14" xfId="0" applyNumberFormat="1" applyFont="1" applyFill="1" applyBorder="1" applyAlignment="1" applyProtection="1">
      <alignment horizontal="center" vertical="top"/>
    </xf>
    <xf numFmtId="0" fontId="1" fillId="0" borderId="15" xfId="0" applyNumberFormat="1" applyFont="1" applyFill="1" applyBorder="1" applyAlignment="1" applyProtection="1">
      <alignment horizontal="center" vertical="top"/>
    </xf>
    <xf numFmtId="0" fontId="1" fillId="0" borderId="16" xfId="0" applyNumberFormat="1" applyFont="1" applyFill="1" applyBorder="1" applyAlignment="1" applyProtection="1">
      <alignment horizontal="center" vertical="top"/>
    </xf>
    <xf numFmtId="0" fontId="1" fillId="0" borderId="17" xfId="0" applyNumberFormat="1" applyFont="1" applyFill="1" applyBorder="1" applyAlignment="1" applyProtection="1">
      <alignment horizontal="center" vertical="top"/>
    </xf>
    <xf numFmtId="0" fontId="4" fillId="0" borderId="1" xfId="0" applyNumberFormat="1" applyFont="1" applyFill="1" applyBorder="1" applyAlignment="1" applyProtection="1">
      <alignment horizontal="center" vertical="top" wrapText="1"/>
    </xf>
    <xf numFmtId="0" fontId="4" fillId="0" borderId="3" xfId="0" applyNumberFormat="1" applyFont="1" applyFill="1" applyBorder="1" applyAlignment="1" applyProtection="1">
      <alignment horizontal="center" vertical="top" wrapText="1"/>
    </xf>
    <xf numFmtId="0" fontId="4" fillId="0" borderId="4" xfId="0" applyNumberFormat="1" applyFont="1" applyFill="1" applyBorder="1" applyAlignment="1" applyProtection="1">
      <alignment horizontal="center" vertical="top" wrapText="1"/>
    </xf>
    <xf numFmtId="0" fontId="4" fillId="0" borderId="5" xfId="0" applyNumberFormat="1" applyFont="1" applyFill="1" applyBorder="1" applyAlignment="1" applyProtection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Weekly outputs (tonnes)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Data!$B$6</c:f>
              <c:strCache>
                <c:ptCount val="1"/>
                <c:pt idx="0">
                  <c:v>U Blue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Data!$A$7:$A$23</c15:sqref>
                  </c15:fullRef>
                </c:ext>
              </c:extLst>
              <c:f>(Data!$A$7:$A$14,Data!$A$16:$A$23)</c:f>
              <c:numCache>
                <c:formatCode>d\-mmm\-yy</c:formatCode>
                <c:ptCount val="16"/>
                <c:pt idx="0">
                  <c:v>43955</c:v>
                </c:pt>
                <c:pt idx="1">
                  <c:v>43962</c:v>
                </c:pt>
                <c:pt idx="2">
                  <c:v>43969</c:v>
                </c:pt>
                <c:pt idx="3">
                  <c:v>43976</c:v>
                </c:pt>
                <c:pt idx="4">
                  <c:v>43983</c:v>
                </c:pt>
                <c:pt idx="5">
                  <c:v>43990</c:v>
                </c:pt>
                <c:pt idx="6">
                  <c:v>43997</c:v>
                </c:pt>
                <c:pt idx="7">
                  <c:v>44004</c:v>
                </c:pt>
                <c:pt idx="8">
                  <c:v>44081</c:v>
                </c:pt>
                <c:pt idx="9">
                  <c:v>44088</c:v>
                </c:pt>
                <c:pt idx="10">
                  <c:v>44095</c:v>
                </c:pt>
                <c:pt idx="11">
                  <c:v>44102</c:v>
                </c:pt>
                <c:pt idx="12">
                  <c:v>44109</c:v>
                </c:pt>
                <c:pt idx="13">
                  <c:v>44116</c:v>
                </c:pt>
                <c:pt idx="14">
                  <c:v>44123</c:v>
                </c:pt>
                <c:pt idx="15">
                  <c:v>44130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Data!$B$7:$B$23</c15:sqref>
                  </c15:fullRef>
                </c:ext>
              </c:extLst>
              <c:f>(Data!$B$7:$B$14,Data!$B$16:$B$23)</c:f>
              <c:numCache>
                <c:formatCode>0.00</c:formatCode>
                <c:ptCount val="16"/>
                <c:pt idx="0">
                  <c:v>3.43</c:v>
                </c:pt>
                <c:pt idx="1">
                  <c:v>4.96</c:v>
                </c:pt>
                <c:pt idx="2">
                  <c:v>4.09</c:v>
                </c:pt>
                <c:pt idx="3">
                  <c:v>4.87</c:v>
                </c:pt>
                <c:pt idx="4">
                  <c:v>4.71</c:v>
                </c:pt>
                <c:pt idx="5">
                  <c:v>5.09</c:v>
                </c:pt>
                <c:pt idx="6">
                  <c:v>4.83</c:v>
                </c:pt>
                <c:pt idx="7">
                  <c:v>5.34</c:v>
                </c:pt>
                <c:pt idx="8">
                  <c:v>3.56</c:v>
                </c:pt>
                <c:pt idx="9">
                  <c:v>3.69</c:v>
                </c:pt>
                <c:pt idx="10">
                  <c:v>5.72</c:v>
                </c:pt>
                <c:pt idx="11">
                  <c:v>3.54</c:v>
                </c:pt>
                <c:pt idx="12">
                  <c:v>3.43</c:v>
                </c:pt>
                <c:pt idx="13">
                  <c:v>5.47</c:v>
                </c:pt>
                <c:pt idx="14">
                  <c:v>6.11</c:v>
                </c:pt>
                <c:pt idx="15">
                  <c:v>4.18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47-4950-BBB7-E2EEAE1BA519}"/>
            </c:ext>
          </c:extLst>
        </c:ser>
        <c:ser>
          <c:idx val="1"/>
          <c:order val="1"/>
          <c:tx>
            <c:strRef>
              <c:f>Data!$C$6</c:f>
              <c:strCache>
                <c:ptCount val="1"/>
                <c:pt idx="0">
                  <c:v>U White</c:v>
                </c:pt>
              </c:strCache>
            </c:strRef>
          </c:tx>
          <c:spPr>
            <a:ln w="28575" cap="rnd">
              <a:solidFill>
                <a:schemeClr val="bg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Data!$A$7:$A$23</c15:sqref>
                  </c15:fullRef>
                </c:ext>
              </c:extLst>
              <c:f>(Data!$A$7:$A$14,Data!$A$16:$A$23)</c:f>
              <c:numCache>
                <c:formatCode>d\-mmm\-yy</c:formatCode>
                <c:ptCount val="16"/>
                <c:pt idx="0">
                  <c:v>43955</c:v>
                </c:pt>
                <c:pt idx="1">
                  <c:v>43962</c:v>
                </c:pt>
                <c:pt idx="2">
                  <c:v>43969</c:v>
                </c:pt>
                <c:pt idx="3">
                  <c:v>43976</c:v>
                </c:pt>
                <c:pt idx="4">
                  <c:v>43983</c:v>
                </c:pt>
                <c:pt idx="5">
                  <c:v>43990</c:v>
                </c:pt>
                <c:pt idx="6">
                  <c:v>43997</c:v>
                </c:pt>
                <c:pt idx="7">
                  <c:v>44004</c:v>
                </c:pt>
                <c:pt idx="8">
                  <c:v>44081</c:v>
                </c:pt>
                <c:pt idx="9">
                  <c:v>44088</c:v>
                </c:pt>
                <c:pt idx="10">
                  <c:v>44095</c:v>
                </c:pt>
                <c:pt idx="11">
                  <c:v>44102</c:v>
                </c:pt>
                <c:pt idx="12">
                  <c:v>44109</c:v>
                </c:pt>
                <c:pt idx="13">
                  <c:v>44116</c:v>
                </c:pt>
                <c:pt idx="14">
                  <c:v>44123</c:v>
                </c:pt>
                <c:pt idx="15">
                  <c:v>44130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Data!$C$7:$C$23</c15:sqref>
                  </c15:fullRef>
                </c:ext>
              </c:extLst>
              <c:f>(Data!$C$7:$C$14,Data!$C$16:$C$23)</c:f>
              <c:numCache>
                <c:formatCode>0.00</c:formatCode>
                <c:ptCount val="16"/>
                <c:pt idx="0">
                  <c:v>3.04</c:v>
                </c:pt>
                <c:pt idx="1">
                  <c:v>4.21</c:v>
                </c:pt>
                <c:pt idx="2">
                  <c:v>3.69</c:v>
                </c:pt>
                <c:pt idx="3">
                  <c:v>5.03</c:v>
                </c:pt>
                <c:pt idx="4">
                  <c:v>4.26</c:v>
                </c:pt>
                <c:pt idx="5">
                  <c:v>4.37</c:v>
                </c:pt>
                <c:pt idx="6">
                  <c:v>4.32</c:v>
                </c:pt>
                <c:pt idx="7">
                  <c:v>4.7</c:v>
                </c:pt>
                <c:pt idx="8">
                  <c:v>3.04</c:v>
                </c:pt>
                <c:pt idx="9">
                  <c:v>3.1</c:v>
                </c:pt>
                <c:pt idx="10">
                  <c:v>5.09</c:v>
                </c:pt>
                <c:pt idx="11">
                  <c:v>2.4</c:v>
                </c:pt>
                <c:pt idx="12">
                  <c:v>2.93</c:v>
                </c:pt>
                <c:pt idx="13">
                  <c:v>4.87</c:v>
                </c:pt>
                <c:pt idx="14">
                  <c:v>5.2</c:v>
                </c:pt>
                <c:pt idx="15">
                  <c:v>3.71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47-4950-BBB7-E2EEAE1BA519}"/>
            </c:ext>
          </c:extLst>
        </c:ser>
        <c:ser>
          <c:idx val="2"/>
          <c:order val="2"/>
          <c:tx>
            <c:strRef>
              <c:f>Data!$D$6</c:f>
              <c:strCache>
                <c:ptCount val="1"/>
                <c:pt idx="0">
                  <c:v>L Blue</c:v>
                </c:pt>
              </c:strCache>
            </c:strRef>
          </c:tx>
          <c:spPr>
            <a:ln w="28575" cap="rnd" cmpd="thickThin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Data!$A$7:$A$23</c15:sqref>
                  </c15:fullRef>
                </c:ext>
              </c:extLst>
              <c:f>(Data!$A$7:$A$14,Data!$A$16:$A$23)</c:f>
              <c:numCache>
                <c:formatCode>d\-mmm\-yy</c:formatCode>
                <c:ptCount val="16"/>
                <c:pt idx="0">
                  <c:v>43955</c:v>
                </c:pt>
                <c:pt idx="1">
                  <c:v>43962</c:v>
                </c:pt>
                <c:pt idx="2">
                  <c:v>43969</c:v>
                </c:pt>
                <c:pt idx="3">
                  <c:v>43976</c:v>
                </c:pt>
                <c:pt idx="4">
                  <c:v>43983</c:v>
                </c:pt>
                <c:pt idx="5">
                  <c:v>43990</c:v>
                </c:pt>
                <c:pt idx="6">
                  <c:v>43997</c:v>
                </c:pt>
                <c:pt idx="7">
                  <c:v>44004</c:v>
                </c:pt>
                <c:pt idx="8">
                  <c:v>44081</c:v>
                </c:pt>
                <c:pt idx="9">
                  <c:v>44088</c:v>
                </c:pt>
                <c:pt idx="10">
                  <c:v>44095</c:v>
                </c:pt>
                <c:pt idx="11">
                  <c:v>44102</c:v>
                </c:pt>
                <c:pt idx="12">
                  <c:v>44109</c:v>
                </c:pt>
                <c:pt idx="13">
                  <c:v>44116</c:v>
                </c:pt>
                <c:pt idx="14">
                  <c:v>44123</c:v>
                </c:pt>
                <c:pt idx="15">
                  <c:v>44130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Data!$D$7:$D$23</c15:sqref>
                  </c15:fullRef>
                </c:ext>
              </c:extLst>
              <c:f>(Data!$D$7:$D$14,Data!$D$16:$D$23)</c:f>
              <c:numCache>
                <c:formatCode>0.00</c:formatCode>
                <c:ptCount val="16"/>
                <c:pt idx="0">
                  <c:v>4.55</c:v>
                </c:pt>
                <c:pt idx="1">
                  <c:v>4.99</c:v>
                </c:pt>
                <c:pt idx="2">
                  <c:v>3.23</c:v>
                </c:pt>
                <c:pt idx="3">
                  <c:v>4.46</c:v>
                </c:pt>
                <c:pt idx="4">
                  <c:v>3.93</c:v>
                </c:pt>
                <c:pt idx="5">
                  <c:v>4.07</c:v>
                </c:pt>
                <c:pt idx="6">
                  <c:v>3.9</c:v>
                </c:pt>
                <c:pt idx="7">
                  <c:v>3.06</c:v>
                </c:pt>
                <c:pt idx="8">
                  <c:v>2.72</c:v>
                </c:pt>
                <c:pt idx="9">
                  <c:v>4.24</c:v>
                </c:pt>
                <c:pt idx="10">
                  <c:v>4.5999999999999996</c:v>
                </c:pt>
                <c:pt idx="11">
                  <c:v>4.5599999999999996</c:v>
                </c:pt>
                <c:pt idx="12">
                  <c:v>4.75</c:v>
                </c:pt>
                <c:pt idx="13">
                  <c:v>4.92</c:v>
                </c:pt>
                <c:pt idx="14">
                  <c:v>4.92</c:v>
                </c:pt>
                <c:pt idx="15">
                  <c:v>4.55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47-4950-BBB7-E2EEAE1BA519}"/>
            </c:ext>
          </c:extLst>
        </c:ser>
        <c:ser>
          <c:idx val="3"/>
          <c:order val="3"/>
          <c:tx>
            <c:strRef>
              <c:f>Data!$E$6</c:f>
              <c:strCache>
                <c:ptCount val="1"/>
                <c:pt idx="0">
                  <c:v>L White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Data!$A$7:$A$23</c15:sqref>
                  </c15:fullRef>
                </c:ext>
              </c:extLst>
              <c:f>(Data!$A$7:$A$14,Data!$A$16:$A$23)</c:f>
              <c:numCache>
                <c:formatCode>d\-mmm\-yy</c:formatCode>
                <c:ptCount val="16"/>
                <c:pt idx="0">
                  <c:v>43955</c:v>
                </c:pt>
                <c:pt idx="1">
                  <c:v>43962</c:v>
                </c:pt>
                <c:pt idx="2">
                  <c:v>43969</c:v>
                </c:pt>
                <c:pt idx="3">
                  <c:v>43976</c:v>
                </c:pt>
                <c:pt idx="4">
                  <c:v>43983</c:v>
                </c:pt>
                <c:pt idx="5">
                  <c:v>43990</c:v>
                </c:pt>
                <c:pt idx="6">
                  <c:v>43997</c:v>
                </c:pt>
                <c:pt idx="7">
                  <c:v>44004</c:v>
                </c:pt>
                <c:pt idx="8">
                  <c:v>44081</c:v>
                </c:pt>
                <c:pt idx="9">
                  <c:v>44088</c:v>
                </c:pt>
                <c:pt idx="10">
                  <c:v>44095</c:v>
                </c:pt>
                <c:pt idx="11">
                  <c:v>44102</c:v>
                </c:pt>
                <c:pt idx="12">
                  <c:v>44109</c:v>
                </c:pt>
                <c:pt idx="13">
                  <c:v>44116</c:v>
                </c:pt>
                <c:pt idx="14">
                  <c:v>44123</c:v>
                </c:pt>
                <c:pt idx="15">
                  <c:v>44130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Data!$E$7:$E$23</c15:sqref>
                  </c15:fullRef>
                </c:ext>
              </c:extLst>
              <c:f>(Data!$E$7:$E$14,Data!$E$16:$E$23)</c:f>
              <c:numCache>
                <c:formatCode>0.00</c:formatCode>
                <c:ptCount val="16"/>
                <c:pt idx="0">
                  <c:v>2.4700000000000002</c:v>
                </c:pt>
                <c:pt idx="1">
                  <c:v>2.1</c:v>
                </c:pt>
                <c:pt idx="2">
                  <c:v>1.36</c:v>
                </c:pt>
                <c:pt idx="3">
                  <c:v>2.4500000000000002</c:v>
                </c:pt>
                <c:pt idx="4">
                  <c:v>2.57</c:v>
                </c:pt>
                <c:pt idx="5">
                  <c:v>1.66</c:v>
                </c:pt>
                <c:pt idx="6">
                  <c:v>1.81</c:v>
                </c:pt>
                <c:pt idx="7">
                  <c:v>1.28</c:v>
                </c:pt>
                <c:pt idx="8">
                  <c:v>2.2799999999999998</c:v>
                </c:pt>
                <c:pt idx="9">
                  <c:v>2.04</c:v>
                </c:pt>
                <c:pt idx="10">
                  <c:v>2.42</c:v>
                </c:pt>
                <c:pt idx="11">
                  <c:v>2.93</c:v>
                </c:pt>
                <c:pt idx="12">
                  <c:v>2.19</c:v>
                </c:pt>
                <c:pt idx="13">
                  <c:v>2.34</c:v>
                </c:pt>
                <c:pt idx="14">
                  <c:v>2.04</c:v>
                </c:pt>
                <c:pt idx="15">
                  <c:v>2.13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47-4950-BBB7-E2EEAE1BA519}"/>
            </c:ext>
          </c:extLst>
        </c:ser>
        <c:ser>
          <c:idx val="4"/>
          <c:order val="4"/>
          <c:tx>
            <c:strRef>
              <c:f>Data!$F$6</c:f>
              <c:strCache>
                <c:ptCount val="1"/>
                <c:pt idx="0">
                  <c:v>L Red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Data!$A$7:$A$23</c15:sqref>
                  </c15:fullRef>
                </c:ext>
              </c:extLst>
              <c:f>(Data!$A$7:$A$14,Data!$A$16:$A$23)</c:f>
              <c:numCache>
                <c:formatCode>d\-mmm\-yy</c:formatCode>
                <c:ptCount val="16"/>
                <c:pt idx="0">
                  <c:v>43955</c:v>
                </c:pt>
                <c:pt idx="1">
                  <c:v>43962</c:v>
                </c:pt>
                <c:pt idx="2">
                  <c:v>43969</c:v>
                </c:pt>
                <c:pt idx="3">
                  <c:v>43976</c:v>
                </c:pt>
                <c:pt idx="4">
                  <c:v>43983</c:v>
                </c:pt>
                <c:pt idx="5">
                  <c:v>43990</c:v>
                </c:pt>
                <c:pt idx="6">
                  <c:v>43997</c:v>
                </c:pt>
                <c:pt idx="7">
                  <c:v>44004</c:v>
                </c:pt>
                <c:pt idx="8">
                  <c:v>44081</c:v>
                </c:pt>
                <c:pt idx="9">
                  <c:v>44088</c:v>
                </c:pt>
                <c:pt idx="10">
                  <c:v>44095</c:v>
                </c:pt>
                <c:pt idx="11">
                  <c:v>44102</c:v>
                </c:pt>
                <c:pt idx="12">
                  <c:v>44109</c:v>
                </c:pt>
                <c:pt idx="13">
                  <c:v>44116</c:v>
                </c:pt>
                <c:pt idx="14">
                  <c:v>44123</c:v>
                </c:pt>
                <c:pt idx="15">
                  <c:v>44130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Data!$F$7:$F$23</c15:sqref>
                  </c15:fullRef>
                </c:ext>
              </c:extLst>
              <c:f>(Data!$F$7:$F$14,Data!$F$16:$F$23)</c:f>
              <c:numCache>
                <c:formatCode>0.00</c:formatCode>
                <c:ptCount val="16"/>
                <c:pt idx="0">
                  <c:v>10.15</c:v>
                </c:pt>
                <c:pt idx="1">
                  <c:v>9.49</c:v>
                </c:pt>
                <c:pt idx="2">
                  <c:v>8.16</c:v>
                </c:pt>
                <c:pt idx="3">
                  <c:v>10.65</c:v>
                </c:pt>
                <c:pt idx="4">
                  <c:v>10.82</c:v>
                </c:pt>
                <c:pt idx="5">
                  <c:v>7.66</c:v>
                </c:pt>
                <c:pt idx="6">
                  <c:v>7.49</c:v>
                </c:pt>
                <c:pt idx="7">
                  <c:v>6.82</c:v>
                </c:pt>
                <c:pt idx="8">
                  <c:v>8.66</c:v>
                </c:pt>
                <c:pt idx="9">
                  <c:v>8.66</c:v>
                </c:pt>
                <c:pt idx="10">
                  <c:v>9.99</c:v>
                </c:pt>
                <c:pt idx="11">
                  <c:v>8.49</c:v>
                </c:pt>
                <c:pt idx="12">
                  <c:v>9.49</c:v>
                </c:pt>
                <c:pt idx="13">
                  <c:v>9.99</c:v>
                </c:pt>
                <c:pt idx="14">
                  <c:v>9.66</c:v>
                </c:pt>
                <c:pt idx="15">
                  <c:v>8.16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47-4950-BBB7-E2EEAE1BA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415952"/>
        <c:axId val="792417552"/>
      </c:lineChart>
      <c:dateAx>
        <c:axId val="79241595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2417552"/>
        <c:crosses val="autoZero"/>
        <c:auto val="1"/>
        <c:lblOffset val="100"/>
        <c:baseTimeUnit val="days"/>
      </c:dateAx>
      <c:valAx>
        <c:axId val="79241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24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Milk Input (litres)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Data!$H$6:$H$23</c15:sqref>
                  </c15:fullRef>
                </c:ext>
              </c:extLst>
              <c:f>(Data!$H$7:$H$14,Data!$H$16:$H$23)</c:f>
              <c:strCache>
                <c:ptCount val="16"/>
                <c:pt idx="0">
                  <c:v>4-May-20</c:v>
                </c:pt>
                <c:pt idx="1">
                  <c:v>11-May-20</c:v>
                </c:pt>
                <c:pt idx="2">
                  <c:v>18-May-20</c:v>
                </c:pt>
                <c:pt idx="3">
                  <c:v>25-May-20</c:v>
                </c:pt>
                <c:pt idx="4">
                  <c:v>1-Jun-20</c:v>
                </c:pt>
                <c:pt idx="5">
                  <c:v>8-Jun-20</c:v>
                </c:pt>
                <c:pt idx="6">
                  <c:v>15-Jun-20</c:v>
                </c:pt>
                <c:pt idx="7">
                  <c:v>22-Jun-20</c:v>
                </c:pt>
                <c:pt idx="8">
                  <c:v>7-Sep-20</c:v>
                </c:pt>
                <c:pt idx="9">
                  <c:v>14-Sep-20</c:v>
                </c:pt>
                <c:pt idx="10">
                  <c:v>21-Sep-20</c:v>
                </c:pt>
                <c:pt idx="11">
                  <c:v>28-Sep-20</c:v>
                </c:pt>
                <c:pt idx="12">
                  <c:v>5-Oct-20</c:v>
                </c:pt>
                <c:pt idx="13">
                  <c:v>12-Oct-20</c:v>
                </c:pt>
                <c:pt idx="14">
                  <c:v>19-Oct-20</c:v>
                </c:pt>
                <c:pt idx="15">
                  <c:v>26-Oct-20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Data!$I$6:$I$23</c15:sqref>
                  </c15:fullRef>
                </c:ext>
              </c:extLst>
              <c:f>(Data!$I$7:$I$14,Data!$I$16:$I$23)</c:f>
              <c:numCache>
                <c:formatCode>#,##0</c:formatCode>
                <c:ptCount val="16"/>
                <c:pt idx="0">
                  <c:v>72800</c:v>
                </c:pt>
                <c:pt idx="1">
                  <c:v>98600</c:v>
                </c:pt>
                <c:pt idx="2">
                  <c:v>72000</c:v>
                </c:pt>
                <c:pt idx="3">
                  <c:v>104000</c:v>
                </c:pt>
                <c:pt idx="4">
                  <c:v>85200</c:v>
                </c:pt>
                <c:pt idx="5">
                  <c:v>104100</c:v>
                </c:pt>
                <c:pt idx="6">
                  <c:v>98400</c:v>
                </c:pt>
                <c:pt idx="7">
                  <c:v>97900</c:v>
                </c:pt>
                <c:pt idx="8">
                  <c:v>61000</c:v>
                </c:pt>
                <c:pt idx="9">
                  <c:v>64500</c:v>
                </c:pt>
                <c:pt idx="10">
                  <c:v>110800</c:v>
                </c:pt>
                <c:pt idx="11">
                  <c:v>53500</c:v>
                </c:pt>
                <c:pt idx="12">
                  <c:v>62000</c:v>
                </c:pt>
                <c:pt idx="13">
                  <c:v>103400</c:v>
                </c:pt>
                <c:pt idx="14">
                  <c:v>118800</c:v>
                </c:pt>
                <c:pt idx="15">
                  <c:v>73000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D4-4D6F-A2B0-E691CFCD2D4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Data!$H$6:$H$23</c15:sqref>
                  </c15:fullRef>
                </c:ext>
              </c:extLst>
              <c:f>(Data!$H$7:$H$14,Data!$H$16:$H$23)</c:f>
              <c:strCache>
                <c:ptCount val="16"/>
                <c:pt idx="0">
                  <c:v>4-May-20</c:v>
                </c:pt>
                <c:pt idx="1">
                  <c:v>11-May-20</c:v>
                </c:pt>
                <c:pt idx="2">
                  <c:v>18-May-20</c:v>
                </c:pt>
                <c:pt idx="3">
                  <c:v>25-May-20</c:v>
                </c:pt>
                <c:pt idx="4">
                  <c:v>1-Jun-20</c:v>
                </c:pt>
                <c:pt idx="5">
                  <c:v>8-Jun-20</c:v>
                </c:pt>
                <c:pt idx="6">
                  <c:v>15-Jun-20</c:v>
                </c:pt>
                <c:pt idx="7">
                  <c:v>22-Jun-20</c:v>
                </c:pt>
                <c:pt idx="8">
                  <c:v>7-Sep-20</c:v>
                </c:pt>
                <c:pt idx="9">
                  <c:v>14-Sep-20</c:v>
                </c:pt>
                <c:pt idx="10">
                  <c:v>21-Sep-20</c:v>
                </c:pt>
                <c:pt idx="11">
                  <c:v>28-Sep-20</c:v>
                </c:pt>
                <c:pt idx="12">
                  <c:v>5-Oct-20</c:v>
                </c:pt>
                <c:pt idx="13">
                  <c:v>12-Oct-20</c:v>
                </c:pt>
                <c:pt idx="14">
                  <c:v>19-Oct-20</c:v>
                </c:pt>
                <c:pt idx="15">
                  <c:v>26-Oct-20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Data!$J$6:$J$23</c15:sqref>
                  </c15:fullRef>
                </c:ext>
              </c:extLst>
              <c:f>(Data!$J$7:$J$14,Data!$J$16:$J$23)</c:f>
              <c:numCache>
                <c:formatCode>#,##0</c:formatCode>
                <c:ptCount val="16"/>
                <c:pt idx="0">
                  <c:v>209500</c:v>
                </c:pt>
                <c:pt idx="1">
                  <c:v>181500</c:v>
                </c:pt>
                <c:pt idx="2">
                  <c:v>117900</c:v>
                </c:pt>
                <c:pt idx="3">
                  <c:v>191700</c:v>
                </c:pt>
                <c:pt idx="4">
                  <c:v>178800</c:v>
                </c:pt>
                <c:pt idx="5">
                  <c:v>147300</c:v>
                </c:pt>
                <c:pt idx="6">
                  <c:v>141900</c:v>
                </c:pt>
                <c:pt idx="7">
                  <c:v>99200</c:v>
                </c:pt>
                <c:pt idx="8">
                  <c:v>126400</c:v>
                </c:pt>
                <c:pt idx="9">
                  <c:v>141900</c:v>
                </c:pt>
                <c:pt idx="10">
                  <c:v>194800</c:v>
                </c:pt>
                <c:pt idx="11">
                  <c:v>145600</c:v>
                </c:pt>
                <c:pt idx="12">
                  <c:v>160200</c:v>
                </c:pt>
                <c:pt idx="13">
                  <c:v>172500</c:v>
                </c:pt>
                <c:pt idx="14">
                  <c:v>174500</c:v>
                </c:pt>
                <c:pt idx="15">
                  <c:v>137300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D4-4D6F-A2B0-E691CFCD2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2312656"/>
        <c:axId val="872312976"/>
      </c:lineChart>
      <c:dateAx>
        <c:axId val="872312656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2312976"/>
        <c:crosses val="autoZero"/>
        <c:auto val="1"/>
        <c:lblOffset val="100"/>
        <c:baseTimeUnit val="days"/>
      </c:dateAx>
      <c:valAx>
        <c:axId val="87231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231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Milk Quality  (% Butterfat)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Data!$L$6:$L$23</c15:sqref>
                  </c15:fullRef>
                </c:ext>
              </c:extLst>
              <c:f>(Data!$L$6:$L$14,Data!$L$16:$L$23)</c:f>
              <c:strCache>
                <c:ptCount val="17"/>
                <c:pt idx="0">
                  <c:v>Week commencing</c:v>
                </c:pt>
                <c:pt idx="1">
                  <c:v>4-May-20</c:v>
                </c:pt>
                <c:pt idx="2">
                  <c:v>11-May-20</c:v>
                </c:pt>
                <c:pt idx="3">
                  <c:v>18-May-20</c:v>
                </c:pt>
                <c:pt idx="4">
                  <c:v>25-May-20</c:v>
                </c:pt>
                <c:pt idx="5">
                  <c:v>1-Jun-20</c:v>
                </c:pt>
                <c:pt idx="6">
                  <c:v>8-Jun-20</c:v>
                </c:pt>
                <c:pt idx="7">
                  <c:v>15-Jun-20</c:v>
                </c:pt>
                <c:pt idx="8">
                  <c:v>22-Jun-20</c:v>
                </c:pt>
                <c:pt idx="9">
                  <c:v>7-Sep-20</c:v>
                </c:pt>
                <c:pt idx="10">
                  <c:v>14-Sep-20</c:v>
                </c:pt>
                <c:pt idx="11">
                  <c:v>21-Sep-20</c:v>
                </c:pt>
                <c:pt idx="12">
                  <c:v>28-Sep-20</c:v>
                </c:pt>
                <c:pt idx="13">
                  <c:v>5-Oct-20</c:v>
                </c:pt>
                <c:pt idx="14">
                  <c:v>12-Oct-20</c:v>
                </c:pt>
                <c:pt idx="15">
                  <c:v>19-Oct-20</c:v>
                </c:pt>
                <c:pt idx="16">
                  <c:v>26-Oct-20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Data!$M$6:$M$23</c15:sqref>
                  </c15:fullRef>
                </c:ext>
              </c:extLst>
              <c:f>(Data!$M$6:$M$14,Data!$M$16:$M$23)</c:f>
              <c:numCache>
                <c:formatCode>0.0</c:formatCode>
                <c:ptCount val="17"/>
                <c:pt idx="1">
                  <c:v>4.5</c:v>
                </c:pt>
                <c:pt idx="2">
                  <c:v>4.3</c:v>
                </c:pt>
                <c:pt idx="3">
                  <c:v>3.7</c:v>
                </c:pt>
                <c:pt idx="4">
                  <c:v>4.2</c:v>
                </c:pt>
                <c:pt idx="5">
                  <c:v>3.8</c:v>
                </c:pt>
                <c:pt idx="6">
                  <c:v>4.4000000000000004</c:v>
                </c:pt>
                <c:pt idx="7">
                  <c:v>4.3</c:v>
                </c:pt>
                <c:pt idx="8">
                  <c:v>3.9</c:v>
                </c:pt>
                <c:pt idx="9">
                  <c:v>3.7</c:v>
                </c:pt>
                <c:pt idx="10">
                  <c:v>3.8</c:v>
                </c:pt>
                <c:pt idx="11">
                  <c:v>4.0999999999999996</c:v>
                </c:pt>
                <c:pt idx="12">
                  <c:v>3.6</c:v>
                </c:pt>
                <c:pt idx="13">
                  <c:v>3.9</c:v>
                </c:pt>
                <c:pt idx="14">
                  <c:v>4</c:v>
                </c:pt>
                <c:pt idx="15">
                  <c:v>4.2</c:v>
                </c:pt>
                <c:pt idx="16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4D-49B1-A66A-F6AD7FE61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364688"/>
        <c:axId val="851363728"/>
      </c:lineChart>
      <c:catAx>
        <c:axId val="85136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1363728"/>
        <c:crosses val="autoZero"/>
        <c:auto val="1"/>
        <c:lblAlgn val="ctr"/>
        <c:lblOffset val="100"/>
        <c:noMultiLvlLbl val="0"/>
      </c:catAx>
      <c:valAx>
        <c:axId val="85136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136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Allocated Product Costs (£ per kg)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Data!$P$6</c:f>
              <c:strCache>
                <c:ptCount val="1"/>
                <c:pt idx="0">
                  <c:v>Blue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Data!$O$7:$O$23</c:f>
              <c:numCache>
                <c:formatCode>General</c:formatCode>
                <c:ptCount val="17"/>
                <c:pt idx="9" formatCode="d\-mmm\-yy">
                  <c:v>44081</c:v>
                </c:pt>
                <c:pt idx="10" formatCode="d\-mmm\-yy">
                  <c:v>44088</c:v>
                </c:pt>
                <c:pt idx="11" formatCode="d\-mmm\-yy">
                  <c:v>44095</c:v>
                </c:pt>
                <c:pt idx="12" formatCode="d\-mmm\-yy">
                  <c:v>44102</c:v>
                </c:pt>
                <c:pt idx="13" formatCode="d\-mmm\-yy">
                  <c:v>44109</c:v>
                </c:pt>
                <c:pt idx="14" formatCode="d\-mmm\-yy">
                  <c:v>44116</c:v>
                </c:pt>
                <c:pt idx="15" formatCode="d\-mmm\-yy">
                  <c:v>44123</c:v>
                </c:pt>
                <c:pt idx="16" formatCode="d\-mmm\-yy">
                  <c:v>44130</c:v>
                </c:pt>
              </c:numCache>
            </c:numRef>
          </c:cat>
          <c:val>
            <c:numRef>
              <c:f>Data!$P$7:$P$23</c:f>
              <c:numCache>
                <c:formatCode>General</c:formatCode>
                <c:ptCount val="17"/>
                <c:pt idx="9" formatCode="0.00">
                  <c:v>10.89</c:v>
                </c:pt>
                <c:pt idx="10" formatCode="0.00">
                  <c:v>9.58</c:v>
                </c:pt>
                <c:pt idx="11" formatCode="0.00">
                  <c:v>7.83</c:v>
                </c:pt>
                <c:pt idx="12" formatCode="0.00">
                  <c:v>9.9</c:v>
                </c:pt>
                <c:pt idx="13" formatCode="0.00">
                  <c:v>10.72</c:v>
                </c:pt>
                <c:pt idx="14" formatCode="0.00">
                  <c:v>7.47</c:v>
                </c:pt>
                <c:pt idx="15" formatCode="0.00">
                  <c:v>7.5</c:v>
                </c:pt>
                <c:pt idx="16" formatCode="0.00">
                  <c:v>8.4600000000000009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3B-4C30-91DF-774ADCB71003}"/>
            </c:ext>
          </c:extLst>
        </c:ser>
        <c:ser>
          <c:idx val="1"/>
          <c:order val="1"/>
          <c:tx>
            <c:strRef>
              <c:f>Data!$Q$6</c:f>
              <c:strCache>
                <c:ptCount val="1"/>
                <c:pt idx="0">
                  <c:v>White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Data!$O$7:$O$23</c:f>
              <c:numCache>
                <c:formatCode>General</c:formatCode>
                <c:ptCount val="17"/>
                <c:pt idx="9" formatCode="d\-mmm\-yy">
                  <c:v>44081</c:v>
                </c:pt>
                <c:pt idx="10" formatCode="d\-mmm\-yy">
                  <c:v>44088</c:v>
                </c:pt>
                <c:pt idx="11" formatCode="d\-mmm\-yy">
                  <c:v>44095</c:v>
                </c:pt>
                <c:pt idx="12" formatCode="d\-mmm\-yy">
                  <c:v>44102</c:v>
                </c:pt>
                <c:pt idx="13" formatCode="d\-mmm\-yy">
                  <c:v>44109</c:v>
                </c:pt>
                <c:pt idx="14" formatCode="d\-mmm\-yy">
                  <c:v>44116</c:v>
                </c:pt>
                <c:pt idx="15" formatCode="d\-mmm\-yy">
                  <c:v>44123</c:v>
                </c:pt>
                <c:pt idx="16" formatCode="d\-mmm\-yy">
                  <c:v>44130</c:v>
                </c:pt>
              </c:numCache>
            </c:numRef>
          </c:cat>
          <c:val>
            <c:numRef>
              <c:f>Data!$Q$7:$Q$23</c:f>
              <c:numCache>
                <c:formatCode>General</c:formatCode>
                <c:ptCount val="17"/>
                <c:pt idx="9" formatCode="0.00">
                  <c:v>8.5</c:v>
                </c:pt>
                <c:pt idx="10" formatCode="0.00">
                  <c:v>7.6</c:v>
                </c:pt>
                <c:pt idx="11" formatCode="0.00">
                  <c:v>5.87</c:v>
                </c:pt>
                <c:pt idx="12" formatCode="0.00">
                  <c:v>9.73</c:v>
                </c:pt>
                <c:pt idx="13" formatCode="0.00">
                  <c:v>8.3699999999999992</c:v>
                </c:pt>
                <c:pt idx="14" formatCode="0.00">
                  <c:v>5.59</c:v>
                </c:pt>
                <c:pt idx="15" formatCode="0.00">
                  <c:v>5.87</c:v>
                </c:pt>
                <c:pt idx="16" formatCode="0.00">
                  <c:v>6.36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3B-4C30-91DF-774ADCB71003}"/>
            </c:ext>
          </c:extLst>
        </c:ser>
        <c:ser>
          <c:idx val="2"/>
          <c:order val="2"/>
          <c:tx>
            <c:strRef>
              <c:f>Data!$R$6</c:f>
              <c:strCache>
                <c:ptCount val="1"/>
                <c:pt idx="0">
                  <c:v>Blue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Data!$O$7:$O$23</c:f>
              <c:numCache>
                <c:formatCode>General</c:formatCode>
                <c:ptCount val="17"/>
                <c:pt idx="9" formatCode="d\-mmm\-yy">
                  <c:v>44081</c:v>
                </c:pt>
                <c:pt idx="10" formatCode="d\-mmm\-yy">
                  <c:v>44088</c:v>
                </c:pt>
                <c:pt idx="11" formatCode="d\-mmm\-yy">
                  <c:v>44095</c:v>
                </c:pt>
                <c:pt idx="12" formatCode="d\-mmm\-yy">
                  <c:v>44102</c:v>
                </c:pt>
                <c:pt idx="13" formatCode="d\-mmm\-yy">
                  <c:v>44109</c:v>
                </c:pt>
                <c:pt idx="14" formatCode="d\-mmm\-yy">
                  <c:v>44116</c:v>
                </c:pt>
                <c:pt idx="15" formatCode="d\-mmm\-yy">
                  <c:v>44123</c:v>
                </c:pt>
                <c:pt idx="16" formatCode="d\-mmm\-yy">
                  <c:v>44130</c:v>
                </c:pt>
              </c:numCache>
            </c:numRef>
          </c:cat>
          <c:val>
            <c:numRef>
              <c:f>Data!$R$7:$R$23</c:f>
              <c:numCache>
                <c:formatCode>General</c:formatCode>
                <c:ptCount val="17"/>
                <c:pt idx="9" formatCode="0.00">
                  <c:v>11.37</c:v>
                </c:pt>
                <c:pt idx="10" formatCode="0.00">
                  <c:v>8.42</c:v>
                </c:pt>
                <c:pt idx="11" formatCode="0.00">
                  <c:v>7.8</c:v>
                </c:pt>
                <c:pt idx="12" formatCode="0.00">
                  <c:v>7.61</c:v>
                </c:pt>
                <c:pt idx="13" formatCode="0.00">
                  <c:v>8.16</c:v>
                </c:pt>
                <c:pt idx="14" formatCode="0.00">
                  <c:v>6.97</c:v>
                </c:pt>
                <c:pt idx="15" formatCode="0.00">
                  <c:v>7.96</c:v>
                </c:pt>
                <c:pt idx="16" formatCode="0.00">
                  <c:v>7.85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3B-4C30-91DF-774ADCB71003}"/>
            </c:ext>
          </c:extLst>
        </c:ser>
        <c:ser>
          <c:idx val="3"/>
          <c:order val="3"/>
          <c:tx>
            <c:strRef>
              <c:f>Data!$S$6</c:f>
              <c:strCache>
                <c:ptCount val="1"/>
                <c:pt idx="0">
                  <c:v>White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Data!$O$7:$O$23</c:f>
              <c:numCache>
                <c:formatCode>General</c:formatCode>
                <c:ptCount val="17"/>
                <c:pt idx="9" formatCode="d\-mmm\-yy">
                  <c:v>44081</c:v>
                </c:pt>
                <c:pt idx="10" formatCode="d\-mmm\-yy">
                  <c:v>44088</c:v>
                </c:pt>
                <c:pt idx="11" formatCode="d\-mmm\-yy">
                  <c:v>44095</c:v>
                </c:pt>
                <c:pt idx="12" formatCode="d\-mmm\-yy">
                  <c:v>44102</c:v>
                </c:pt>
                <c:pt idx="13" formatCode="d\-mmm\-yy">
                  <c:v>44109</c:v>
                </c:pt>
                <c:pt idx="14" formatCode="d\-mmm\-yy">
                  <c:v>44116</c:v>
                </c:pt>
                <c:pt idx="15" formatCode="d\-mmm\-yy">
                  <c:v>44123</c:v>
                </c:pt>
                <c:pt idx="16" formatCode="d\-mmm\-yy">
                  <c:v>44130</c:v>
                </c:pt>
              </c:numCache>
            </c:numRef>
          </c:cat>
          <c:val>
            <c:numRef>
              <c:f>Data!$S$7:$S$23</c:f>
              <c:numCache>
                <c:formatCode>General</c:formatCode>
                <c:ptCount val="17"/>
                <c:pt idx="9" formatCode="0.00">
                  <c:v>6.78</c:v>
                </c:pt>
                <c:pt idx="10" formatCode="0.00">
                  <c:v>8.75</c:v>
                </c:pt>
                <c:pt idx="11" formatCode="0.00">
                  <c:v>7.41</c:v>
                </c:pt>
                <c:pt idx="12" formatCode="0.00">
                  <c:v>5.92</c:v>
                </c:pt>
                <c:pt idx="13" formatCode="0.00">
                  <c:v>8.84</c:v>
                </c:pt>
                <c:pt idx="14" formatCode="0.00">
                  <c:v>7.33</c:v>
                </c:pt>
                <c:pt idx="15" formatCode="0.00">
                  <c:v>9.6</c:v>
                </c:pt>
                <c:pt idx="16" formatCode="0.00">
                  <c:v>8.3800000000000008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3B-4C30-91DF-774ADCB71003}"/>
            </c:ext>
          </c:extLst>
        </c:ser>
        <c:ser>
          <c:idx val="4"/>
          <c:order val="4"/>
          <c:tx>
            <c:strRef>
              <c:f>Data!$T$6</c:f>
              <c:strCache>
                <c:ptCount val="1"/>
                <c:pt idx="0">
                  <c:v>Red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Data!$O$7:$O$23</c:f>
              <c:numCache>
                <c:formatCode>General</c:formatCode>
                <c:ptCount val="17"/>
                <c:pt idx="9" formatCode="d\-mmm\-yy">
                  <c:v>44081</c:v>
                </c:pt>
                <c:pt idx="10" formatCode="d\-mmm\-yy">
                  <c:v>44088</c:v>
                </c:pt>
                <c:pt idx="11" formatCode="d\-mmm\-yy">
                  <c:v>44095</c:v>
                </c:pt>
                <c:pt idx="12" formatCode="d\-mmm\-yy">
                  <c:v>44102</c:v>
                </c:pt>
                <c:pt idx="13" formatCode="d\-mmm\-yy">
                  <c:v>44109</c:v>
                </c:pt>
                <c:pt idx="14" formatCode="d\-mmm\-yy">
                  <c:v>44116</c:v>
                </c:pt>
                <c:pt idx="15" formatCode="d\-mmm\-yy">
                  <c:v>44123</c:v>
                </c:pt>
                <c:pt idx="16" formatCode="d\-mmm\-yy">
                  <c:v>44130</c:v>
                </c:pt>
              </c:numCache>
            </c:numRef>
          </c:cat>
          <c:val>
            <c:numRef>
              <c:f>Data!$T$7:$T$23</c:f>
              <c:numCache>
                <c:formatCode>General</c:formatCode>
                <c:ptCount val="17"/>
                <c:pt idx="9" formatCode="0.00">
                  <c:v>6.55</c:v>
                </c:pt>
                <c:pt idx="10" formatCode="0.00">
                  <c:v>7.56</c:v>
                </c:pt>
                <c:pt idx="11" formatCode="0.00">
                  <c:v>6.59</c:v>
                </c:pt>
                <c:pt idx="12" formatCode="0.00">
                  <c:v>7.49</c:v>
                </c:pt>
                <c:pt idx="13" formatCode="0.00">
                  <c:v>7.48</c:v>
                </c:pt>
                <c:pt idx="14" formatCode="0.00">
                  <c:v>6.3</c:v>
                </c:pt>
                <c:pt idx="15" formatCode="0.00">
                  <c:v>7.44</c:v>
                </c:pt>
                <c:pt idx="16" formatCode="0.00">
                  <c:v>8.02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3B-4C30-91DF-774ADCB71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357328"/>
        <c:axId val="851365648"/>
      </c:lineChart>
      <c:dateAx>
        <c:axId val="85135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1365648"/>
        <c:crosses val="autoZero"/>
        <c:auto val="1"/>
        <c:lblOffset val="100"/>
        <c:baseTimeUnit val="days"/>
      </c:dateAx>
      <c:valAx>
        <c:axId val="85136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135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</xdr:colOff>
      <xdr:row>25</xdr:row>
      <xdr:rowOff>60960</xdr:rowOff>
    </xdr:from>
    <xdr:to>
      <xdr:col>10</xdr:col>
      <xdr:colOff>312420</xdr:colOff>
      <xdr:row>41</xdr:row>
      <xdr:rowOff>121920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B98AB0F-0751-42B6-BB50-E0EACC1B0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670560</xdr:colOff>
      <xdr:row>25</xdr:row>
      <xdr:rowOff>121920</xdr:rowOff>
    </xdr:from>
    <xdr:to>
      <xdr:col>18</xdr:col>
      <xdr:colOff>571500</xdr:colOff>
      <xdr:row>42</xdr:row>
      <xdr:rowOff>15240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39133655-4227-4FEA-8989-49E2C32B2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426720</xdr:colOff>
      <xdr:row>43</xdr:row>
      <xdr:rowOff>106680</xdr:rowOff>
    </xdr:from>
    <xdr:to>
      <xdr:col>10</xdr:col>
      <xdr:colOff>45720</xdr:colOff>
      <xdr:row>60</xdr:row>
      <xdr:rowOff>7620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6B2A137-3425-45C2-8F1D-0B0C625B6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739140</xdr:colOff>
      <xdr:row>44</xdr:row>
      <xdr:rowOff>15240</xdr:rowOff>
    </xdr:from>
    <xdr:to>
      <xdr:col>19</xdr:col>
      <xdr:colOff>38100</xdr:colOff>
      <xdr:row>60</xdr:row>
      <xdr:rowOff>83820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43CA588-4BEC-4F2C-B052-12C1112AE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4"/>
  <sheetViews>
    <sheetView tabSelected="1" topLeftCell="A13" zoomScaleNormal="100" workbookViewId="0">
      <selection activeCell="N21" sqref="N21"/>
    </sheetView>
  </sheetViews>
  <sheetFormatPr defaultColWidth="8.77734375" defaultRowHeight="13.2" x14ac:dyDescent="0.25"/>
  <cols>
    <col min="1" max="1" width="12.109375" style="1" customWidth="1"/>
    <col min="2" max="2" width="9.109375" style="5" customWidth="1"/>
    <col min="3" max="5" width="9.109375" style="1"/>
    <col min="7" max="7" width="9.109375" style="1"/>
    <col min="8" max="8" width="12.109375" style="1" customWidth="1"/>
    <col min="9" max="9" width="7.44140625" bestFit="1" customWidth="1"/>
    <col min="10" max="10" width="7.44140625" customWidth="1"/>
    <col min="11" max="11" width="9.5546875" bestFit="1" customWidth="1"/>
    <col min="12" max="12" width="12.109375" style="1" customWidth="1"/>
    <col min="15" max="15" width="12.109375" style="1" customWidth="1"/>
  </cols>
  <sheetData>
    <row r="1" spans="1:20" ht="17.399999999999999" x14ac:dyDescent="0.25">
      <c r="A1" s="6" t="s">
        <v>1</v>
      </c>
      <c r="H1" s="6"/>
      <c r="L1" s="6"/>
      <c r="O1" s="6"/>
    </row>
    <row r="2" spans="1:20" ht="13.8" thickBot="1" x14ac:dyDescent="0.3"/>
    <row r="3" spans="1:20" ht="12.75" customHeight="1" x14ac:dyDescent="0.25">
      <c r="A3" s="98" t="s">
        <v>9</v>
      </c>
      <c r="B3" s="99"/>
      <c r="C3" s="99"/>
      <c r="D3" s="99"/>
      <c r="E3" s="99"/>
      <c r="F3" s="100"/>
      <c r="H3" s="98" t="s">
        <v>15</v>
      </c>
      <c r="I3" s="99"/>
      <c r="J3" s="100"/>
      <c r="L3" s="108" t="s">
        <v>8</v>
      </c>
      <c r="M3" s="109"/>
      <c r="N3" s="14"/>
      <c r="O3" s="98" t="s">
        <v>16</v>
      </c>
      <c r="P3" s="99"/>
      <c r="Q3" s="99"/>
      <c r="R3" s="99"/>
      <c r="S3" s="99"/>
      <c r="T3" s="100"/>
    </row>
    <row r="4" spans="1:20" ht="12.75" customHeight="1" x14ac:dyDescent="0.25">
      <c r="A4" s="101"/>
      <c r="B4" s="102"/>
      <c r="C4" s="102"/>
      <c r="D4" s="102"/>
      <c r="E4" s="102"/>
      <c r="F4" s="103"/>
      <c r="H4" s="101"/>
      <c r="I4" s="102"/>
      <c r="J4" s="103"/>
      <c r="L4" s="110"/>
      <c r="M4" s="111"/>
      <c r="N4" s="14"/>
      <c r="O4" s="101"/>
      <c r="P4" s="102"/>
      <c r="Q4" s="102"/>
      <c r="R4" s="102"/>
      <c r="S4" s="102"/>
      <c r="T4" s="103"/>
    </row>
    <row r="5" spans="1:20" x14ac:dyDescent="0.25">
      <c r="A5" s="16"/>
      <c r="B5" s="104" t="s">
        <v>3</v>
      </c>
      <c r="C5" s="105"/>
      <c r="D5" s="104" t="s">
        <v>7</v>
      </c>
      <c r="E5" s="106"/>
      <c r="F5" s="107"/>
      <c r="H5" s="16"/>
      <c r="I5" s="39" t="s">
        <v>3</v>
      </c>
      <c r="J5" s="44" t="s">
        <v>7</v>
      </c>
      <c r="L5" s="16"/>
      <c r="M5" s="25"/>
      <c r="O5" s="16"/>
      <c r="P5" s="104" t="s">
        <v>3</v>
      </c>
      <c r="Q5" s="105"/>
      <c r="R5" s="104" t="s">
        <v>7</v>
      </c>
      <c r="S5" s="106"/>
      <c r="T5" s="107"/>
    </row>
    <row r="6" spans="1:20" ht="30" customHeight="1" x14ac:dyDescent="0.25">
      <c r="A6" s="17" t="s">
        <v>0</v>
      </c>
      <c r="B6" s="32" t="s">
        <v>10</v>
      </c>
      <c r="C6" s="36" t="s">
        <v>11</v>
      </c>
      <c r="D6" s="32" t="s">
        <v>12</v>
      </c>
      <c r="E6" s="1" t="s">
        <v>13</v>
      </c>
      <c r="F6" s="18" t="s">
        <v>14</v>
      </c>
      <c r="H6" s="17" t="s">
        <v>0</v>
      </c>
      <c r="I6" s="40"/>
      <c r="J6" s="45"/>
      <c r="L6" s="17" t="s">
        <v>0</v>
      </c>
      <c r="M6" s="26"/>
      <c r="O6" s="17" t="s">
        <v>0</v>
      </c>
      <c r="P6" s="49" t="s">
        <v>4</v>
      </c>
      <c r="Q6" s="52" t="s">
        <v>5</v>
      </c>
      <c r="R6" s="49" t="s">
        <v>4</v>
      </c>
      <c r="S6" s="11" t="s">
        <v>5</v>
      </c>
      <c r="T6" s="27" t="s">
        <v>6</v>
      </c>
    </row>
    <row r="7" spans="1:20" x14ac:dyDescent="0.25">
      <c r="A7" s="19">
        <v>43955</v>
      </c>
      <c r="B7" s="33">
        <v>3.43</v>
      </c>
      <c r="C7" s="37">
        <v>3.04</v>
      </c>
      <c r="D7" s="33">
        <v>4.55</v>
      </c>
      <c r="E7" s="7">
        <v>2.4700000000000002</v>
      </c>
      <c r="F7" s="20">
        <v>10.15</v>
      </c>
      <c r="H7" s="19">
        <v>43955</v>
      </c>
      <c r="I7" s="41">
        <v>72800</v>
      </c>
      <c r="J7" s="46">
        <v>209500</v>
      </c>
      <c r="L7" s="19">
        <v>43955</v>
      </c>
      <c r="M7" s="25">
        <v>4.5</v>
      </c>
      <c r="O7" s="17"/>
      <c r="P7" s="49"/>
      <c r="Q7" s="52"/>
      <c r="R7" s="49"/>
      <c r="S7" s="11"/>
      <c r="T7" s="27"/>
    </row>
    <row r="8" spans="1:20" x14ac:dyDescent="0.25">
      <c r="A8" s="19">
        <v>43962</v>
      </c>
      <c r="B8" s="33">
        <v>4.96</v>
      </c>
      <c r="C8" s="37">
        <v>4.21</v>
      </c>
      <c r="D8" s="33">
        <v>4.99</v>
      </c>
      <c r="E8" s="7">
        <v>2.1</v>
      </c>
      <c r="F8" s="20">
        <v>9.49</v>
      </c>
      <c r="H8" s="19">
        <v>43962</v>
      </c>
      <c r="I8" s="41">
        <v>98600</v>
      </c>
      <c r="J8" s="46">
        <v>181500</v>
      </c>
      <c r="L8" s="19">
        <v>43962</v>
      </c>
      <c r="M8" s="25">
        <v>4.3</v>
      </c>
      <c r="O8" s="17"/>
      <c r="P8" s="49"/>
      <c r="Q8" s="52"/>
      <c r="R8" s="49"/>
      <c r="S8" s="11"/>
      <c r="T8" s="27"/>
    </row>
    <row r="9" spans="1:20" x14ac:dyDescent="0.25">
      <c r="A9" s="19">
        <v>43969</v>
      </c>
      <c r="B9" s="33">
        <v>4.09</v>
      </c>
      <c r="C9" s="37">
        <v>3.69</v>
      </c>
      <c r="D9" s="33">
        <v>3.23</v>
      </c>
      <c r="E9" s="7">
        <v>1.36</v>
      </c>
      <c r="F9" s="20">
        <v>8.16</v>
      </c>
      <c r="H9" s="19">
        <v>43969</v>
      </c>
      <c r="I9" s="41">
        <v>72000</v>
      </c>
      <c r="J9" s="46">
        <v>117900</v>
      </c>
      <c r="L9" s="19">
        <v>43969</v>
      </c>
      <c r="M9" s="25">
        <v>3.7</v>
      </c>
      <c r="O9" s="17"/>
      <c r="P9" s="49"/>
      <c r="Q9" s="52"/>
      <c r="R9" s="49"/>
      <c r="S9" s="11"/>
      <c r="T9" s="27"/>
    </row>
    <row r="10" spans="1:20" x14ac:dyDescent="0.25">
      <c r="A10" s="19">
        <v>43976</v>
      </c>
      <c r="B10" s="33">
        <v>4.87</v>
      </c>
      <c r="C10" s="37">
        <v>5.03</v>
      </c>
      <c r="D10" s="33">
        <v>4.46</v>
      </c>
      <c r="E10" s="7">
        <v>2.4500000000000002</v>
      </c>
      <c r="F10" s="20">
        <v>10.65</v>
      </c>
      <c r="H10" s="19">
        <v>43976</v>
      </c>
      <c r="I10" s="41">
        <v>104000</v>
      </c>
      <c r="J10" s="46">
        <v>191700</v>
      </c>
      <c r="L10" s="19">
        <v>43976</v>
      </c>
      <c r="M10" s="25">
        <v>4.2</v>
      </c>
      <c r="O10" s="17"/>
      <c r="P10" s="49"/>
      <c r="Q10" s="52"/>
      <c r="R10" s="49"/>
      <c r="S10" s="11"/>
      <c r="T10" s="27"/>
    </row>
    <row r="11" spans="1:20" x14ac:dyDescent="0.25">
      <c r="A11" s="19">
        <v>43983</v>
      </c>
      <c r="B11" s="33">
        <v>4.71</v>
      </c>
      <c r="C11" s="37">
        <v>4.26</v>
      </c>
      <c r="D11" s="33">
        <v>3.93</v>
      </c>
      <c r="E11" s="7">
        <v>2.57</v>
      </c>
      <c r="F11" s="20">
        <v>10.82</v>
      </c>
      <c r="H11" s="19">
        <v>43983</v>
      </c>
      <c r="I11" s="41">
        <v>85200</v>
      </c>
      <c r="J11" s="46">
        <v>178800</v>
      </c>
      <c r="L11" s="19">
        <v>43983</v>
      </c>
      <c r="M11" s="25">
        <v>3.8</v>
      </c>
      <c r="O11" s="17"/>
      <c r="P11" s="49"/>
      <c r="Q11" s="52"/>
      <c r="R11" s="49"/>
      <c r="S11" s="11"/>
      <c r="T11" s="27"/>
    </row>
    <row r="12" spans="1:20" x14ac:dyDescent="0.25">
      <c r="A12" s="19">
        <v>43990</v>
      </c>
      <c r="B12" s="33">
        <v>5.09</v>
      </c>
      <c r="C12" s="37">
        <v>4.37</v>
      </c>
      <c r="D12" s="33">
        <v>4.07</v>
      </c>
      <c r="E12" s="7">
        <v>1.66</v>
      </c>
      <c r="F12" s="20">
        <v>7.66</v>
      </c>
      <c r="H12" s="19">
        <v>43990</v>
      </c>
      <c r="I12" s="41">
        <v>104100</v>
      </c>
      <c r="J12" s="46">
        <v>147300</v>
      </c>
      <c r="L12" s="19">
        <v>43990</v>
      </c>
      <c r="M12" s="25">
        <v>4.4000000000000004</v>
      </c>
      <c r="O12" s="17"/>
      <c r="P12" s="49"/>
      <c r="Q12" s="52"/>
      <c r="R12" s="49"/>
      <c r="S12" s="11"/>
      <c r="T12" s="27"/>
    </row>
    <row r="13" spans="1:20" ht="13.5" customHeight="1" x14ac:dyDescent="0.25">
      <c r="A13" s="19">
        <v>43997</v>
      </c>
      <c r="B13" s="33">
        <v>4.83</v>
      </c>
      <c r="C13" s="37">
        <v>4.32</v>
      </c>
      <c r="D13" s="33">
        <v>3.9</v>
      </c>
      <c r="E13" s="7">
        <v>1.81</v>
      </c>
      <c r="F13" s="20">
        <v>7.49</v>
      </c>
      <c r="H13" s="19">
        <v>43997</v>
      </c>
      <c r="I13" s="41">
        <v>98400</v>
      </c>
      <c r="J13" s="46">
        <v>141900</v>
      </c>
      <c r="L13" s="19">
        <v>43997</v>
      </c>
      <c r="M13" s="25">
        <v>4.3</v>
      </c>
      <c r="O13" s="17"/>
      <c r="P13" s="49"/>
      <c r="Q13" s="52"/>
      <c r="R13" s="49"/>
      <c r="S13" s="11"/>
      <c r="T13" s="27"/>
    </row>
    <row r="14" spans="1:20" x14ac:dyDescent="0.25">
      <c r="A14" s="19">
        <v>44004</v>
      </c>
      <c r="B14" s="33">
        <v>5.34</v>
      </c>
      <c r="C14" s="37">
        <v>4.7</v>
      </c>
      <c r="D14" s="33">
        <v>3.06</v>
      </c>
      <c r="E14" s="7">
        <v>1.28</v>
      </c>
      <c r="F14" s="20">
        <v>6.82</v>
      </c>
      <c r="H14" s="19">
        <v>44004</v>
      </c>
      <c r="I14" s="41">
        <v>97900</v>
      </c>
      <c r="J14" s="46">
        <v>99200</v>
      </c>
      <c r="L14" s="19">
        <v>44004</v>
      </c>
      <c r="M14" s="25">
        <v>3.9</v>
      </c>
      <c r="O14" s="17"/>
      <c r="P14" s="49"/>
      <c r="Q14" s="52"/>
      <c r="R14" s="49"/>
      <c r="S14" s="11"/>
      <c r="T14" s="27"/>
    </row>
    <row r="15" spans="1:20" x14ac:dyDescent="0.25">
      <c r="A15" s="21"/>
      <c r="B15" s="33"/>
      <c r="C15" s="37"/>
      <c r="D15" s="33"/>
      <c r="E15" s="7"/>
      <c r="F15" s="20"/>
      <c r="H15" s="21"/>
      <c r="I15" s="41"/>
      <c r="J15" s="46"/>
      <c r="L15" s="21"/>
      <c r="M15" s="25"/>
      <c r="O15" s="17"/>
      <c r="P15" s="49"/>
      <c r="Q15" s="52"/>
      <c r="R15" s="49"/>
      <c r="S15" s="11"/>
      <c r="T15" s="27"/>
    </row>
    <row r="16" spans="1:20" x14ac:dyDescent="0.25">
      <c r="A16" s="19">
        <v>44081</v>
      </c>
      <c r="B16" s="33">
        <v>3.56</v>
      </c>
      <c r="C16" s="37">
        <v>3.04</v>
      </c>
      <c r="D16" s="33">
        <v>2.72</v>
      </c>
      <c r="E16" s="7">
        <v>2.2799999999999998</v>
      </c>
      <c r="F16" s="20">
        <v>8.66</v>
      </c>
      <c r="H16" s="19">
        <v>44081</v>
      </c>
      <c r="I16" s="41">
        <v>61000</v>
      </c>
      <c r="J16" s="46">
        <v>126400</v>
      </c>
      <c r="L16" s="19">
        <v>44081</v>
      </c>
      <c r="M16" s="25">
        <v>3.7</v>
      </c>
      <c r="O16" s="19">
        <v>44081</v>
      </c>
      <c r="P16" s="50">
        <v>10.89</v>
      </c>
      <c r="Q16" s="53">
        <v>8.5</v>
      </c>
      <c r="R16" s="50">
        <v>11.37</v>
      </c>
      <c r="S16" s="12">
        <v>6.78</v>
      </c>
      <c r="T16" s="28">
        <v>6.55</v>
      </c>
    </row>
    <row r="17" spans="1:20" x14ac:dyDescent="0.25">
      <c r="A17" s="19">
        <v>44088</v>
      </c>
      <c r="B17" s="33">
        <v>3.69</v>
      </c>
      <c r="C17" s="37">
        <v>3.1</v>
      </c>
      <c r="D17" s="33">
        <v>4.24</v>
      </c>
      <c r="E17" s="7">
        <v>2.04</v>
      </c>
      <c r="F17" s="20">
        <v>8.66</v>
      </c>
      <c r="H17" s="19">
        <v>44088</v>
      </c>
      <c r="I17" s="41">
        <v>64500</v>
      </c>
      <c r="J17" s="46">
        <v>141900</v>
      </c>
      <c r="L17" s="19">
        <v>44088</v>
      </c>
      <c r="M17" s="25">
        <v>3.8</v>
      </c>
      <c r="O17" s="19">
        <v>44088</v>
      </c>
      <c r="P17" s="50">
        <v>9.58</v>
      </c>
      <c r="Q17" s="53">
        <v>7.6</v>
      </c>
      <c r="R17" s="50">
        <v>8.42</v>
      </c>
      <c r="S17" s="12">
        <v>8.75</v>
      </c>
      <c r="T17" s="28">
        <v>7.56</v>
      </c>
    </row>
    <row r="18" spans="1:20" x14ac:dyDescent="0.25">
      <c r="A18" s="19">
        <v>44095</v>
      </c>
      <c r="B18" s="33">
        <v>5.72</v>
      </c>
      <c r="C18" s="37">
        <v>5.09</v>
      </c>
      <c r="D18" s="33">
        <v>4.5999999999999996</v>
      </c>
      <c r="E18" s="7">
        <v>2.42</v>
      </c>
      <c r="F18" s="20">
        <v>9.99</v>
      </c>
      <c r="H18" s="19">
        <v>44095</v>
      </c>
      <c r="I18" s="41">
        <v>110800</v>
      </c>
      <c r="J18" s="46">
        <v>194800</v>
      </c>
      <c r="L18" s="19">
        <v>44095</v>
      </c>
      <c r="M18" s="25">
        <v>4.0999999999999996</v>
      </c>
      <c r="O18" s="19">
        <v>44095</v>
      </c>
      <c r="P18" s="50">
        <v>7.83</v>
      </c>
      <c r="Q18" s="53">
        <v>5.87</v>
      </c>
      <c r="R18" s="50">
        <v>7.8</v>
      </c>
      <c r="S18" s="12">
        <v>7.41</v>
      </c>
      <c r="T18" s="28">
        <v>6.59</v>
      </c>
    </row>
    <row r="19" spans="1:20" x14ac:dyDescent="0.25">
      <c r="A19" s="19">
        <v>44102</v>
      </c>
      <c r="B19" s="33">
        <v>3.54</v>
      </c>
      <c r="C19" s="37">
        <v>2.4</v>
      </c>
      <c r="D19" s="33">
        <v>4.5599999999999996</v>
      </c>
      <c r="E19" s="7">
        <v>2.93</v>
      </c>
      <c r="F19" s="20">
        <v>8.49</v>
      </c>
      <c r="H19" s="19">
        <v>44102</v>
      </c>
      <c r="I19" s="41">
        <v>53500</v>
      </c>
      <c r="J19" s="46">
        <v>145600</v>
      </c>
      <c r="L19" s="19">
        <v>44102</v>
      </c>
      <c r="M19" s="25">
        <v>3.6</v>
      </c>
      <c r="O19" s="19">
        <v>44102</v>
      </c>
      <c r="P19" s="50">
        <v>9.9</v>
      </c>
      <c r="Q19" s="53">
        <v>9.73</v>
      </c>
      <c r="R19" s="50">
        <v>7.61</v>
      </c>
      <c r="S19" s="12">
        <v>5.92</v>
      </c>
      <c r="T19" s="28">
        <v>7.49</v>
      </c>
    </row>
    <row r="20" spans="1:20" x14ac:dyDescent="0.25">
      <c r="A20" s="19">
        <v>44109</v>
      </c>
      <c r="B20" s="33">
        <v>3.43</v>
      </c>
      <c r="C20" s="37">
        <v>2.93</v>
      </c>
      <c r="D20" s="33">
        <v>4.75</v>
      </c>
      <c r="E20" s="7">
        <v>2.19</v>
      </c>
      <c r="F20" s="20">
        <v>9.49</v>
      </c>
      <c r="H20" s="19">
        <v>44109</v>
      </c>
      <c r="I20" s="41">
        <v>62000</v>
      </c>
      <c r="J20" s="46">
        <v>160200</v>
      </c>
      <c r="L20" s="19">
        <v>44109</v>
      </c>
      <c r="M20" s="25">
        <v>3.9</v>
      </c>
      <c r="O20" s="19">
        <v>44109</v>
      </c>
      <c r="P20" s="50">
        <v>10.72</v>
      </c>
      <c r="Q20" s="53">
        <v>8.3699999999999992</v>
      </c>
      <c r="R20" s="50">
        <v>8.16</v>
      </c>
      <c r="S20" s="12">
        <v>8.84</v>
      </c>
      <c r="T20" s="28">
        <v>7.48</v>
      </c>
    </row>
    <row r="21" spans="1:20" x14ac:dyDescent="0.25">
      <c r="A21" s="19">
        <v>44116</v>
      </c>
      <c r="B21" s="33">
        <v>5.47</v>
      </c>
      <c r="C21" s="37">
        <v>4.87</v>
      </c>
      <c r="D21" s="33">
        <v>4.92</v>
      </c>
      <c r="E21" s="7">
        <v>2.34</v>
      </c>
      <c r="F21" s="20">
        <v>9.99</v>
      </c>
      <c r="H21" s="19">
        <v>44116</v>
      </c>
      <c r="I21" s="41">
        <v>103400</v>
      </c>
      <c r="J21" s="46">
        <v>172500</v>
      </c>
      <c r="L21" s="19">
        <v>44116</v>
      </c>
      <c r="M21" s="25">
        <v>4</v>
      </c>
      <c r="O21" s="19">
        <v>44116</v>
      </c>
      <c r="P21" s="50">
        <v>7.47</v>
      </c>
      <c r="Q21" s="53">
        <v>5.59</v>
      </c>
      <c r="R21" s="50">
        <v>6.97</v>
      </c>
      <c r="S21" s="12">
        <v>7.33</v>
      </c>
      <c r="T21" s="28">
        <v>6.3</v>
      </c>
    </row>
    <row r="22" spans="1:20" x14ac:dyDescent="0.25">
      <c r="A22" s="19">
        <v>44123</v>
      </c>
      <c r="B22" s="33">
        <v>6.11</v>
      </c>
      <c r="C22" s="37">
        <v>5.2</v>
      </c>
      <c r="D22" s="33">
        <v>4.92</v>
      </c>
      <c r="E22" s="7">
        <v>2.04</v>
      </c>
      <c r="F22" s="20">
        <v>9.66</v>
      </c>
      <c r="H22" s="19">
        <v>44123</v>
      </c>
      <c r="I22" s="41">
        <v>118800</v>
      </c>
      <c r="J22" s="46">
        <v>174500</v>
      </c>
      <c r="L22" s="19">
        <v>44123</v>
      </c>
      <c r="M22" s="25">
        <v>4.2</v>
      </c>
      <c r="O22" s="19">
        <v>44123</v>
      </c>
      <c r="P22" s="50">
        <v>7.5</v>
      </c>
      <c r="Q22" s="53">
        <v>5.87</v>
      </c>
      <c r="R22" s="50">
        <v>7.96</v>
      </c>
      <c r="S22" s="12">
        <v>9.6</v>
      </c>
      <c r="T22" s="28">
        <v>7.44</v>
      </c>
    </row>
    <row r="23" spans="1:20" x14ac:dyDescent="0.25">
      <c r="A23" s="19">
        <v>44130</v>
      </c>
      <c r="B23" s="33">
        <v>4.18</v>
      </c>
      <c r="C23" s="37">
        <v>3.71</v>
      </c>
      <c r="D23" s="33">
        <v>4.55</v>
      </c>
      <c r="E23" s="7">
        <v>2.13</v>
      </c>
      <c r="F23" s="20">
        <v>8.16</v>
      </c>
      <c r="H23" s="19">
        <v>44130</v>
      </c>
      <c r="I23" s="41">
        <v>73000</v>
      </c>
      <c r="J23" s="46">
        <v>137300</v>
      </c>
      <c r="L23" s="19">
        <v>44130</v>
      </c>
      <c r="M23" s="25">
        <v>3.7</v>
      </c>
      <c r="O23" s="19">
        <v>44130</v>
      </c>
      <c r="P23" s="50">
        <v>8.4600000000000009</v>
      </c>
      <c r="Q23" s="53">
        <v>6.36</v>
      </c>
      <c r="R23" s="50">
        <v>7.85</v>
      </c>
      <c r="S23" s="12">
        <v>8.3800000000000008</v>
      </c>
      <c r="T23" s="28">
        <v>8.02</v>
      </c>
    </row>
    <row r="24" spans="1:20" ht="15" customHeight="1" x14ac:dyDescent="0.25">
      <c r="A24" s="19"/>
      <c r="B24" s="34"/>
      <c r="C24" s="36"/>
      <c r="D24" s="32"/>
      <c r="F24" s="15"/>
      <c r="H24" s="19"/>
      <c r="I24" s="42"/>
      <c r="J24" s="47"/>
      <c r="K24">
        <v>12678250</v>
      </c>
      <c r="L24" s="19"/>
      <c r="M24" s="15"/>
      <c r="O24" s="21"/>
      <c r="P24" s="49"/>
      <c r="Q24" s="52"/>
      <c r="R24" s="55"/>
      <c r="S24" s="11"/>
      <c r="T24" s="27"/>
    </row>
    <row r="25" spans="1:20" ht="13.8" thickBot="1" x14ac:dyDescent="0.3">
      <c r="A25" s="22" t="s">
        <v>2</v>
      </c>
      <c r="B25" s="35">
        <f>AVERAGE(B7:B24)</f>
        <v>4.5637500000000006</v>
      </c>
      <c r="C25" s="38">
        <f>AVERAGE(C7:C24)</f>
        <v>3.9974999999999996</v>
      </c>
      <c r="D25" s="35">
        <f t="shared" ref="D25:F25" si="0">AVERAGE(D7:D24)</f>
        <v>4.2156250000000002</v>
      </c>
      <c r="E25" s="23">
        <f t="shared" si="0"/>
        <v>2.129375</v>
      </c>
      <c r="F25" s="24">
        <f t="shared" si="0"/>
        <v>9.0212499999999984</v>
      </c>
      <c r="G25" s="7">
        <f>SUM(B25:F25)*52</f>
        <v>1244.23</v>
      </c>
      <c r="H25" s="22" t="s">
        <v>2</v>
      </c>
      <c r="I25" s="43">
        <f>AVERAGE(I7:I24)</f>
        <v>86250</v>
      </c>
      <c r="J25" s="48">
        <f>AVERAGE(J7:J24)</f>
        <v>157562.5</v>
      </c>
      <c r="K25">
        <f>SUM(I25:J25)*52</f>
        <v>12678250</v>
      </c>
      <c r="L25" s="22" t="s">
        <v>2</v>
      </c>
      <c r="M25" s="24">
        <f>AVERAGE(M7:M24)</f>
        <v>4.0062500000000005</v>
      </c>
      <c r="O25" s="29" t="s">
        <v>2</v>
      </c>
      <c r="P25" s="51">
        <v>9.0437499999999993</v>
      </c>
      <c r="Q25" s="54">
        <v>7.2362499999999992</v>
      </c>
      <c r="R25" s="51">
        <v>8.2675000000000001</v>
      </c>
      <c r="S25" s="30">
        <v>7.8762500000000006</v>
      </c>
      <c r="T25" s="31">
        <v>7.1787499999999991</v>
      </c>
    </row>
    <row r="26" spans="1:20" x14ac:dyDescent="0.25">
      <c r="B26" s="7"/>
      <c r="C26" s="7"/>
      <c r="D26" s="7"/>
      <c r="E26" s="7"/>
      <c r="F26" s="4"/>
      <c r="O26" s="3"/>
    </row>
    <row r="27" spans="1:20" x14ac:dyDescent="0.25">
      <c r="D27" s="9"/>
      <c r="O27" s="3"/>
    </row>
    <row r="28" spans="1:20" x14ac:dyDescent="0.25">
      <c r="D28" s="8"/>
      <c r="O28" s="3"/>
    </row>
    <row r="29" spans="1:20" x14ac:dyDescent="0.25">
      <c r="D29" s="8"/>
      <c r="O29" s="3"/>
    </row>
    <row r="30" spans="1:20" x14ac:dyDescent="0.25">
      <c r="D30" s="8"/>
      <c r="O30" s="3"/>
    </row>
    <row r="31" spans="1:20" x14ac:dyDescent="0.25">
      <c r="D31" s="8"/>
      <c r="O31" s="3"/>
    </row>
    <row r="32" spans="1:20" x14ac:dyDescent="0.25">
      <c r="D32" s="8"/>
      <c r="O32" s="3"/>
    </row>
    <row r="33" spans="1:15" x14ac:dyDescent="0.25">
      <c r="D33" s="8"/>
      <c r="O33" s="3"/>
    </row>
    <row r="34" spans="1:15" x14ac:dyDescent="0.25">
      <c r="D34" s="8"/>
      <c r="O34" s="2"/>
    </row>
    <row r="35" spans="1:15" x14ac:dyDescent="0.25">
      <c r="D35" s="8"/>
    </row>
    <row r="36" spans="1:15" x14ac:dyDescent="0.25">
      <c r="D36" s="8"/>
    </row>
    <row r="37" spans="1:15" x14ac:dyDescent="0.25">
      <c r="D37" s="8"/>
    </row>
    <row r="38" spans="1:15" x14ac:dyDescent="0.25">
      <c r="D38" s="8"/>
    </row>
    <row r="39" spans="1:15" x14ac:dyDescent="0.25">
      <c r="D39" s="8"/>
    </row>
    <row r="40" spans="1:15" x14ac:dyDescent="0.25">
      <c r="D40" s="8"/>
    </row>
    <row r="41" spans="1:15" x14ac:dyDescent="0.25">
      <c r="D41" s="8"/>
    </row>
    <row r="42" spans="1:15" x14ac:dyDescent="0.25">
      <c r="D42" s="8"/>
    </row>
    <row r="43" spans="1:15" x14ac:dyDescent="0.25">
      <c r="D43" s="8"/>
    </row>
    <row r="44" spans="1:15" x14ac:dyDescent="0.25">
      <c r="D44" s="8"/>
    </row>
    <row r="45" spans="1:15" x14ac:dyDescent="0.25">
      <c r="D45" s="8"/>
    </row>
    <row r="46" spans="1:15" x14ac:dyDescent="0.25">
      <c r="D46" s="8"/>
    </row>
    <row r="47" spans="1:15" x14ac:dyDescent="0.25">
      <c r="A47" s="3"/>
      <c r="B47" s="8"/>
      <c r="C47" s="8"/>
      <c r="D47" s="8"/>
      <c r="H47" s="3"/>
      <c r="L47" s="3"/>
    </row>
    <row r="48" spans="1:15" x14ac:dyDescent="0.25">
      <c r="B48" s="7"/>
      <c r="C48" s="7"/>
      <c r="D48" s="8"/>
      <c r="E48"/>
    </row>
    <row r="49" spans="2:15" ht="12.75" customHeight="1" x14ac:dyDescent="0.25"/>
    <row r="56" spans="2:15" x14ac:dyDescent="0.25">
      <c r="O56" s="3"/>
    </row>
    <row r="63" spans="2:15" ht="13.8" thickBot="1" x14ac:dyDescent="0.3">
      <c r="B63" s="58"/>
      <c r="C63" s="58"/>
      <c r="D63" s="13"/>
    </row>
    <row r="64" spans="2:15" x14ac:dyDescent="0.25">
      <c r="B64" s="112" t="s">
        <v>17</v>
      </c>
      <c r="C64" s="113"/>
      <c r="D64" s="113"/>
      <c r="E64" s="114"/>
      <c r="F64" s="57"/>
      <c r="G64" s="94" t="s">
        <v>27</v>
      </c>
      <c r="H64" s="95"/>
      <c r="I64" s="96"/>
      <c r="J64" s="11"/>
      <c r="K64" s="11"/>
      <c r="L64" s="94" t="s">
        <v>23</v>
      </c>
      <c r="M64" s="95"/>
      <c r="N64" s="96"/>
      <c r="O64" s="11"/>
    </row>
    <row r="65" spans="1:15" ht="13.8" thickBot="1" x14ac:dyDescent="0.3">
      <c r="B65" s="89" t="s">
        <v>18</v>
      </c>
      <c r="C65" s="90"/>
      <c r="D65" s="90"/>
      <c r="E65" s="60" t="s">
        <v>19</v>
      </c>
      <c r="F65" s="57"/>
      <c r="G65" s="61" t="s">
        <v>28</v>
      </c>
      <c r="H65" s="62" t="s">
        <v>29</v>
      </c>
      <c r="I65" s="63" t="s">
        <v>30</v>
      </c>
      <c r="J65" s="11"/>
      <c r="K65" s="11"/>
      <c r="L65" s="64" t="s">
        <v>40</v>
      </c>
      <c r="M65" s="76" t="s">
        <v>41</v>
      </c>
      <c r="N65" s="77"/>
      <c r="O65" s="11"/>
    </row>
    <row r="66" spans="1:15" ht="13.8" thickBot="1" x14ac:dyDescent="0.3">
      <c r="B66" s="66" t="s">
        <v>21</v>
      </c>
      <c r="C66" s="62" t="s">
        <v>22</v>
      </c>
      <c r="D66" s="67" t="s">
        <v>31</v>
      </c>
      <c r="E66" s="68"/>
      <c r="F66" s="57"/>
      <c r="G66" s="11"/>
      <c r="H66" s="11"/>
      <c r="I66" s="11"/>
      <c r="J66" s="11"/>
      <c r="K66" s="11"/>
      <c r="L66" s="61"/>
      <c r="M66" s="78"/>
      <c r="N66" s="79"/>
      <c r="O66" s="11"/>
    </row>
    <row r="67" spans="1:15" x14ac:dyDescent="0.25">
      <c r="B67" s="56"/>
      <c r="C67" s="11"/>
      <c r="D67" s="57"/>
      <c r="E67" s="57"/>
      <c r="F67" s="57"/>
      <c r="G67" s="11"/>
      <c r="H67" s="11"/>
      <c r="I67" s="11"/>
      <c r="J67" s="11"/>
      <c r="K67" s="11"/>
      <c r="L67" s="11"/>
      <c r="M67" s="11"/>
      <c r="N67" s="11"/>
      <c r="O67" s="11"/>
    </row>
    <row r="68" spans="1:15" ht="13.8" thickBot="1" x14ac:dyDescent="0.3">
      <c r="B68" s="56"/>
      <c r="C68" s="11"/>
      <c r="D68" s="57"/>
      <c r="E68" s="57"/>
      <c r="F68" s="57"/>
      <c r="G68" s="11"/>
      <c r="H68" s="11"/>
      <c r="I68" s="11"/>
      <c r="J68" s="11"/>
      <c r="K68" s="11"/>
      <c r="L68" s="11"/>
      <c r="M68" s="11"/>
      <c r="N68" s="11"/>
      <c r="O68" s="11"/>
    </row>
    <row r="69" spans="1:15" x14ac:dyDescent="0.25">
      <c r="A69" s="3"/>
      <c r="B69" s="91" t="s">
        <v>32</v>
      </c>
      <c r="C69" s="92"/>
      <c r="D69" s="92"/>
      <c r="E69" s="93"/>
      <c r="F69" s="57"/>
      <c r="G69" s="94" t="s">
        <v>37</v>
      </c>
      <c r="H69" s="95"/>
      <c r="I69" s="95"/>
      <c r="J69" s="96"/>
      <c r="K69" s="11"/>
      <c r="L69" s="83" t="s">
        <v>39</v>
      </c>
      <c r="M69" s="84"/>
      <c r="N69" s="84"/>
      <c r="O69" s="85"/>
    </row>
    <row r="70" spans="1:15" x14ac:dyDescent="0.25">
      <c r="B70" s="89" t="s">
        <v>33</v>
      </c>
      <c r="C70" s="90"/>
      <c r="D70" s="76" t="s">
        <v>34</v>
      </c>
      <c r="E70" s="77"/>
      <c r="F70" s="11"/>
      <c r="G70" s="97" t="s">
        <v>33</v>
      </c>
      <c r="H70" s="76"/>
      <c r="I70" s="76" t="s">
        <v>34</v>
      </c>
      <c r="J70" s="77"/>
      <c r="K70" s="11"/>
      <c r="L70" s="86" t="s">
        <v>24</v>
      </c>
      <c r="M70" s="87"/>
      <c r="N70" s="87" t="s">
        <v>25</v>
      </c>
      <c r="O70" s="88"/>
    </row>
    <row r="71" spans="1:15" ht="13.8" thickBot="1" x14ac:dyDescent="0.3">
      <c r="B71" s="66" t="s">
        <v>35</v>
      </c>
      <c r="C71" s="62" t="s">
        <v>36</v>
      </c>
      <c r="D71" s="62" t="s">
        <v>35</v>
      </c>
      <c r="E71" s="63" t="s">
        <v>36</v>
      </c>
      <c r="F71" s="11"/>
      <c r="G71" s="61"/>
      <c r="H71" s="69"/>
      <c r="I71" s="62"/>
      <c r="J71" s="63"/>
      <c r="K71" s="11"/>
      <c r="L71" s="73" t="s">
        <v>26</v>
      </c>
      <c r="M71" s="74"/>
      <c r="N71" s="74"/>
      <c r="O71" s="75"/>
    </row>
    <row r="73" spans="1:15" x14ac:dyDescent="0.25">
      <c r="H73" s="10"/>
      <c r="L73" s="10"/>
    </row>
    <row r="74" spans="1:15" x14ac:dyDescent="0.25">
      <c r="H74" s="3"/>
      <c r="L74" s="3"/>
    </row>
    <row r="75" spans="1:15" x14ac:dyDescent="0.25">
      <c r="H75" s="3"/>
      <c r="L75" s="3"/>
    </row>
    <row r="76" spans="1:15" x14ac:dyDescent="0.25">
      <c r="H76" s="3"/>
      <c r="L76" s="3"/>
    </row>
    <row r="77" spans="1:15" x14ac:dyDescent="0.25">
      <c r="B77" s="80" t="s">
        <v>42</v>
      </c>
      <c r="C77" s="81"/>
      <c r="D77" s="81"/>
      <c r="E77" s="81"/>
      <c r="F77" s="82"/>
      <c r="H77" s="3"/>
      <c r="L77" s="3"/>
    </row>
    <row r="78" spans="1:15" x14ac:dyDescent="0.25">
      <c r="B78" s="71" t="s">
        <v>18</v>
      </c>
      <c r="C78" s="72"/>
      <c r="D78" s="72"/>
      <c r="F78" s="70"/>
      <c r="H78" s="3"/>
      <c r="L78" s="3"/>
      <c r="O78" s="3"/>
    </row>
    <row r="79" spans="1:15" x14ac:dyDescent="0.25">
      <c r="B79" s="34" t="s">
        <v>20</v>
      </c>
      <c r="C79" s="1" t="s">
        <v>43</v>
      </c>
      <c r="D79" s="1" t="s">
        <v>38</v>
      </c>
      <c r="F79" s="70"/>
      <c r="H79" s="3"/>
      <c r="L79" s="3"/>
    </row>
    <row r="80" spans="1:15" x14ac:dyDescent="0.25">
      <c r="H80" s="3"/>
      <c r="L80" s="3"/>
      <c r="O80" s="14"/>
    </row>
    <row r="81" spans="1:15" x14ac:dyDescent="0.25">
      <c r="H81" s="3"/>
      <c r="L81" s="3"/>
    </row>
    <row r="82" spans="1:15" x14ac:dyDescent="0.25">
      <c r="O82" s="10"/>
    </row>
    <row r="83" spans="1:15" x14ac:dyDescent="0.25">
      <c r="B83" s="59"/>
      <c r="C83" s="76" t="s">
        <v>46</v>
      </c>
      <c r="D83" s="76"/>
      <c r="E83" s="65"/>
      <c r="F83" s="65"/>
      <c r="G83" s="65"/>
      <c r="H83" s="65"/>
      <c r="I83" s="65"/>
      <c r="J83" s="65"/>
      <c r="K83" s="65"/>
      <c r="L83" s="65"/>
      <c r="O83" s="3"/>
    </row>
    <row r="84" spans="1:15" x14ac:dyDescent="0.25">
      <c r="A84" s="13"/>
      <c r="B84" s="115" t="s">
        <v>44</v>
      </c>
      <c r="C84" s="116"/>
      <c r="D84" s="116"/>
      <c r="E84" s="57"/>
      <c r="F84" s="57"/>
      <c r="G84" s="65"/>
      <c r="H84" s="57"/>
      <c r="I84" s="65"/>
      <c r="J84" s="65"/>
      <c r="K84" s="65"/>
      <c r="L84" s="57"/>
      <c r="O84" s="3"/>
    </row>
    <row r="85" spans="1:15" x14ac:dyDescent="0.25">
      <c r="A85" s="13"/>
      <c r="B85" s="115"/>
      <c r="C85" s="116"/>
      <c r="D85" s="116"/>
      <c r="E85" s="57"/>
      <c r="F85" s="57"/>
      <c r="G85" s="65"/>
      <c r="H85" s="57"/>
      <c r="I85" s="65"/>
      <c r="J85" s="65"/>
      <c r="K85" s="65"/>
      <c r="L85" s="57"/>
      <c r="O85" s="3"/>
    </row>
    <row r="86" spans="1:15" x14ac:dyDescent="0.25">
      <c r="B86" s="90" t="s">
        <v>45</v>
      </c>
      <c r="C86" s="76"/>
      <c r="D86" s="76"/>
      <c r="E86" s="65"/>
      <c r="F86" s="65"/>
      <c r="G86" s="65"/>
      <c r="H86" s="65"/>
      <c r="I86" s="65"/>
      <c r="J86" s="65"/>
      <c r="K86" s="65"/>
      <c r="L86" s="65"/>
      <c r="O86" s="3"/>
    </row>
    <row r="87" spans="1:15" x14ac:dyDescent="0.25">
      <c r="B87" s="90"/>
      <c r="C87" s="76"/>
      <c r="D87" s="76"/>
      <c r="E87" s="65"/>
      <c r="F87" s="65"/>
      <c r="G87" s="65"/>
      <c r="H87" s="65"/>
      <c r="I87" s="65"/>
      <c r="J87" s="65"/>
      <c r="K87" s="65"/>
      <c r="L87" s="65"/>
      <c r="O87" s="3"/>
    </row>
    <row r="88" spans="1:15" x14ac:dyDescent="0.25">
      <c r="B88" s="90"/>
      <c r="C88" s="76"/>
      <c r="D88" s="76"/>
      <c r="E88" s="65"/>
      <c r="F88" s="65"/>
      <c r="G88" s="65"/>
      <c r="H88" s="65"/>
      <c r="I88" s="65"/>
      <c r="J88" s="65"/>
      <c r="K88" s="65"/>
      <c r="L88" s="65"/>
      <c r="O88" s="3"/>
    </row>
    <row r="89" spans="1:15" x14ac:dyDescent="0.25">
      <c r="O89" s="3"/>
    </row>
    <row r="90" spans="1:15" x14ac:dyDescent="0.25">
      <c r="O90" s="3"/>
    </row>
    <row r="93" spans="1:15" x14ac:dyDescent="0.25">
      <c r="O93" s="13"/>
    </row>
    <row r="94" spans="1:15" x14ac:dyDescent="0.25">
      <c r="O94" s="13"/>
    </row>
  </sheetData>
  <mergeCells count="32">
    <mergeCell ref="B84:B85"/>
    <mergeCell ref="B86:B88"/>
    <mergeCell ref="C83:D83"/>
    <mergeCell ref="C84:D85"/>
    <mergeCell ref="C86:D88"/>
    <mergeCell ref="L64:N64"/>
    <mergeCell ref="H3:J4"/>
    <mergeCell ref="O3:T4"/>
    <mergeCell ref="B5:C5"/>
    <mergeCell ref="D5:F5"/>
    <mergeCell ref="P5:Q5"/>
    <mergeCell ref="R5:T5"/>
    <mergeCell ref="L3:M4"/>
    <mergeCell ref="A3:F4"/>
    <mergeCell ref="G64:I64"/>
    <mergeCell ref="B64:E64"/>
    <mergeCell ref="B78:D78"/>
    <mergeCell ref="L71:M71"/>
    <mergeCell ref="N71:O71"/>
    <mergeCell ref="M65:N65"/>
    <mergeCell ref="M66:N66"/>
    <mergeCell ref="B77:F77"/>
    <mergeCell ref="L69:O69"/>
    <mergeCell ref="L70:M70"/>
    <mergeCell ref="N70:O70"/>
    <mergeCell ref="B65:D65"/>
    <mergeCell ref="B69:E69"/>
    <mergeCell ref="B70:C70"/>
    <mergeCell ref="D70:E70"/>
    <mergeCell ref="G69:J69"/>
    <mergeCell ref="G70:H70"/>
    <mergeCell ref="I70:J70"/>
  </mergeCells>
  <phoneticPr fontId="5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Clive</dc:creator>
  <cp:keywords/>
  <dc:description/>
  <cp:lastModifiedBy>Steve Jobs</cp:lastModifiedBy>
  <dcterms:created xsi:type="dcterms:W3CDTF">2017-03-07T18:54:57Z</dcterms:created>
  <dcterms:modified xsi:type="dcterms:W3CDTF">2021-06-09T04:40:12Z</dcterms:modified>
  <cp:category/>
</cp:coreProperties>
</file>