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Study\y3s1\大学物理\大物实验上\实验3 霍尔效应实验\3A\"/>
    </mc:Choice>
  </mc:AlternateContent>
  <xr:revisionPtr revIDLastSave="0" documentId="13_ncr:1_{B4FF261F-456A-456B-95B5-5192B09D45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预览页" sheetId="1" r:id="rId1"/>
    <sheet name="打印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U61" i="1"/>
  <c r="T6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U41" i="1"/>
  <c r="T41" i="1"/>
  <c r="F26" i="1"/>
  <c r="U26" i="1"/>
  <c r="U27" i="1"/>
  <c r="U28" i="1"/>
  <c r="U29" i="1"/>
  <c r="U30" i="1"/>
  <c r="U31" i="1"/>
  <c r="U32" i="1"/>
  <c r="U33" i="1"/>
  <c r="U34" i="1"/>
  <c r="U35" i="1"/>
  <c r="U36" i="1"/>
  <c r="T27" i="1"/>
  <c r="T28" i="1"/>
  <c r="T29" i="1"/>
  <c r="T30" i="1"/>
  <c r="T31" i="1"/>
  <c r="T32" i="1"/>
  <c r="T33" i="1"/>
  <c r="T34" i="1"/>
  <c r="T35" i="1"/>
  <c r="T36" i="1"/>
  <c r="T26" i="1"/>
  <c r="F72" i="1"/>
  <c r="F71" i="1"/>
  <c r="F70" i="1"/>
  <c r="F69" i="1"/>
  <c r="F68" i="1"/>
  <c r="F67" i="1"/>
  <c r="F66" i="1"/>
  <c r="F65" i="1"/>
  <c r="F64" i="1"/>
  <c r="F63" i="1"/>
  <c r="F62" i="1"/>
  <c r="F61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6" i="1"/>
  <c r="F35" i="1"/>
  <c r="F34" i="1"/>
  <c r="F33" i="1"/>
  <c r="F32" i="1"/>
  <c r="F31" i="1"/>
  <c r="F30" i="1"/>
  <c r="F29" i="1"/>
  <c r="F28" i="1"/>
  <c r="F27" i="1"/>
  <c r="F25" i="1"/>
  <c r="F24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<sst xmlns="http://schemas.openxmlformats.org/spreadsheetml/2006/main" count="49" uniqueCount="20">
  <si>
    <r>
      <rPr>
        <sz val="11"/>
        <color theme="1"/>
        <rFont val="Calibri"/>
        <family val="3"/>
        <charset val="134"/>
        <scheme val="minor"/>
      </rPr>
      <t>I</t>
    </r>
    <r>
      <rPr>
        <vertAlign val="subscript"/>
        <sz val="11"/>
        <color theme="1"/>
        <rFont val="Calibri"/>
        <family val="3"/>
        <charset val="134"/>
        <scheme val="minor"/>
      </rPr>
      <t>M</t>
    </r>
    <r>
      <rPr>
        <sz val="11"/>
        <color theme="1"/>
        <rFont val="Calibri"/>
        <family val="3"/>
        <charset val="134"/>
        <scheme val="minor"/>
      </rPr>
      <t>=500mA</t>
    </r>
  </si>
  <si>
    <r>
      <rPr>
        <sz val="11"/>
        <color theme="1"/>
        <rFont val="Calibri"/>
        <family val="3"/>
        <charset val="134"/>
        <scheme val="minor"/>
      </rPr>
      <t>I</t>
    </r>
    <r>
      <rPr>
        <vertAlign val="subscript"/>
        <sz val="11"/>
        <color theme="1"/>
        <rFont val="Calibri"/>
        <family val="3"/>
        <charset val="134"/>
        <scheme val="minor"/>
      </rPr>
      <t>S</t>
    </r>
    <r>
      <rPr>
        <sz val="11"/>
        <color theme="1"/>
        <rFont val="Calibri"/>
        <family val="3"/>
        <charset val="134"/>
        <scheme val="minor"/>
      </rPr>
      <t>/mA</t>
    </r>
  </si>
  <si>
    <r>
      <rPr>
        <sz val="11"/>
        <color theme="1"/>
        <rFont val="Calibri"/>
        <family val="3"/>
        <charset val="134"/>
        <scheme val="minor"/>
      </rPr>
      <t>V</t>
    </r>
    <r>
      <rPr>
        <vertAlign val="subscript"/>
        <sz val="11"/>
        <color theme="1"/>
        <rFont val="Calibri"/>
        <family val="3"/>
        <charset val="134"/>
        <scheme val="minor"/>
      </rPr>
      <t>1</t>
    </r>
    <r>
      <rPr>
        <sz val="11"/>
        <color theme="1"/>
        <rFont val="Calibri"/>
        <family val="3"/>
        <charset val="134"/>
        <scheme val="minor"/>
      </rPr>
      <t>/mv</t>
    </r>
  </si>
  <si>
    <r>
      <rPr>
        <sz val="11"/>
        <color theme="1"/>
        <rFont val="Calibri"/>
        <family val="3"/>
        <charset val="134"/>
        <scheme val="minor"/>
      </rPr>
      <t>V</t>
    </r>
    <r>
      <rPr>
        <vertAlign val="subscript"/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Calibri"/>
        <family val="3"/>
        <charset val="134"/>
        <scheme val="minor"/>
      </rPr>
      <t>/mv</t>
    </r>
  </si>
  <si>
    <r>
      <rPr>
        <sz val="11"/>
        <color theme="1"/>
        <rFont val="Calibri"/>
        <family val="3"/>
        <charset val="134"/>
        <scheme val="minor"/>
      </rPr>
      <t>V</t>
    </r>
    <r>
      <rPr>
        <vertAlign val="subscript"/>
        <sz val="11"/>
        <color theme="1"/>
        <rFont val="Calibri"/>
        <family val="3"/>
        <charset val="134"/>
        <scheme val="minor"/>
      </rPr>
      <t>3</t>
    </r>
    <r>
      <rPr>
        <sz val="11"/>
        <color theme="1"/>
        <rFont val="Calibri"/>
        <family val="3"/>
        <charset val="134"/>
        <scheme val="minor"/>
      </rPr>
      <t>/mv</t>
    </r>
  </si>
  <si>
    <r>
      <t>V</t>
    </r>
    <r>
      <rPr>
        <vertAlign val="subscript"/>
        <sz val="11"/>
        <color theme="1"/>
        <rFont val="Calibri"/>
        <family val="3"/>
        <charset val="134"/>
        <scheme val="minor"/>
      </rPr>
      <t>4</t>
    </r>
    <r>
      <rPr>
        <sz val="11"/>
        <color theme="1"/>
        <rFont val="Calibri"/>
        <family val="3"/>
        <charset val="134"/>
        <scheme val="minor"/>
      </rPr>
      <t>/mV</t>
    </r>
  </si>
  <si>
    <r>
      <rPr>
        <sz val="11"/>
        <color theme="1"/>
        <rFont val="Calibri"/>
        <family val="3"/>
        <charset val="134"/>
        <scheme val="minor"/>
      </rPr>
      <t>V</t>
    </r>
    <r>
      <rPr>
        <vertAlign val="subscript"/>
        <sz val="11"/>
        <color theme="1"/>
        <rFont val="Calibri"/>
        <family val="3"/>
        <charset val="134"/>
        <scheme val="minor"/>
      </rPr>
      <t>H</t>
    </r>
    <r>
      <rPr>
        <sz val="11"/>
        <color theme="1"/>
        <rFont val="Calibri"/>
        <family val="3"/>
        <charset val="134"/>
        <scheme val="minor"/>
      </rPr>
      <t>/mv</t>
    </r>
  </si>
  <si>
    <r>
      <rPr>
        <sz val="11"/>
        <color theme="1"/>
        <rFont val="Calibri"/>
        <family val="3"/>
        <charset val="134"/>
        <scheme val="minor"/>
      </rPr>
      <t>(+B, +I</t>
    </r>
    <r>
      <rPr>
        <vertAlign val="subscript"/>
        <sz val="11"/>
        <color theme="1"/>
        <rFont val="Calibri"/>
        <family val="3"/>
        <charset val="134"/>
        <scheme val="minor"/>
      </rPr>
      <t>S</t>
    </r>
    <r>
      <rPr>
        <sz val="11"/>
        <color theme="1"/>
        <rFont val="Calibri"/>
        <family val="3"/>
        <charset val="134"/>
        <scheme val="minor"/>
      </rPr>
      <t>)</t>
    </r>
  </si>
  <si>
    <r>
      <rPr>
        <sz val="11"/>
        <color theme="1"/>
        <rFont val="Calibri"/>
        <family val="3"/>
        <charset val="134"/>
        <scheme val="minor"/>
      </rPr>
      <t>(-B, +I</t>
    </r>
    <r>
      <rPr>
        <vertAlign val="subscript"/>
        <sz val="11"/>
        <color theme="1"/>
        <rFont val="Calibri"/>
        <family val="3"/>
        <charset val="134"/>
        <scheme val="minor"/>
      </rPr>
      <t>S</t>
    </r>
    <r>
      <rPr>
        <sz val="11"/>
        <color theme="1"/>
        <rFont val="Calibri"/>
        <family val="3"/>
        <charset val="134"/>
        <scheme val="minor"/>
      </rPr>
      <t>)</t>
    </r>
  </si>
  <si>
    <r>
      <rPr>
        <sz val="11"/>
        <color theme="1"/>
        <rFont val="Calibri"/>
        <family val="3"/>
        <charset val="134"/>
        <scheme val="minor"/>
      </rPr>
      <t>(-B, -I</t>
    </r>
    <r>
      <rPr>
        <vertAlign val="subscript"/>
        <sz val="11"/>
        <color theme="1"/>
        <rFont val="Calibri"/>
        <family val="3"/>
        <charset val="134"/>
        <scheme val="minor"/>
      </rPr>
      <t>S</t>
    </r>
    <r>
      <rPr>
        <sz val="11"/>
        <color theme="1"/>
        <rFont val="Calibri"/>
        <family val="3"/>
        <charset val="134"/>
        <scheme val="minor"/>
      </rPr>
      <t>)</t>
    </r>
  </si>
  <si>
    <r>
      <rPr>
        <sz val="11"/>
        <color theme="1"/>
        <rFont val="Calibri"/>
        <family val="3"/>
        <charset val="134"/>
        <scheme val="minor"/>
      </rPr>
      <t>(+B, -I</t>
    </r>
    <r>
      <rPr>
        <vertAlign val="subscript"/>
        <sz val="11"/>
        <color theme="1"/>
        <rFont val="Calibri"/>
        <family val="3"/>
        <charset val="134"/>
        <scheme val="minor"/>
      </rPr>
      <t>S</t>
    </r>
    <r>
      <rPr>
        <sz val="11"/>
        <color theme="1"/>
        <rFont val="Calibri"/>
        <family val="3"/>
        <charset val="134"/>
        <scheme val="minor"/>
      </rPr>
      <t>)</t>
    </r>
  </si>
  <si>
    <r>
      <rPr>
        <sz val="11"/>
        <color theme="1"/>
        <rFont val="Calibri"/>
        <family val="3"/>
        <charset val="134"/>
        <scheme val="minor"/>
      </rPr>
      <t>I</t>
    </r>
    <r>
      <rPr>
        <vertAlign val="subscript"/>
        <sz val="11"/>
        <color theme="1"/>
        <rFont val="Calibri"/>
        <family val="3"/>
        <charset val="134"/>
        <scheme val="minor"/>
      </rPr>
      <t>S</t>
    </r>
    <r>
      <rPr>
        <sz val="11"/>
        <color theme="1"/>
        <rFont val="Calibri"/>
        <family val="3"/>
        <charset val="134"/>
        <scheme val="minor"/>
      </rPr>
      <t>=4.00mA</t>
    </r>
  </si>
  <si>
    <r>
      <rPr>
        <sz val="11"/>
        <color theme="1"/>
        <rFont val="Calibri"/>
        <family val="3"/>
        <charset val="134"/>
        <scheme val="minor"/>
      </rPr>
      <t>I</t>
    </r>
    <r>
      <rPr>
        <vertAlign val="subscript"/>
        <sz val="11"/>
        <color theme="1"/>
        <rFont val="Calibri"/>
        <family val="3"/>
        <charset val="134"/>
        <scheme val="minor"/>
      </rPr>
      <t>M</t>
    </r>
    <r>
      <rPr>
        <sz val="11"/>
        <color theme="1"/>
        <rFont val="Calibri"/>
        <family val="3"/>
        <charset val="134"/>
        <scheme val="minor"/>
      </rPr>
      <t>/mA</t>
    </r>
  </si>
  <si>
    <r>
      <rPr>
        <sz val="11"/>
        <color theme="1"/>
        <rFont val="Calibri"/>
        <family val="3"/>
        <charset val="134"/>
        <scheme val="minor"/>
      </rPr>
      <t>V</t>
    </r>
    <r>
      <rPr>
        <vertAlign val="subscript"/>
        <sz val="11"/>
        <color theme="1"/>
        <rFont val="Calibri"/>
        <family val="3"/>
        <charset val="134"/>
        <scheme val="minor"/>
      </rPr>
      <t>4</t>
    </r>
    <r>
      <rPr>
        <sz val="11"/>
        <color theme="1"/>
        <rFont val="Calibri"/>
        <family val="3"/>
        <charset val="134"/>
        <scheme val="minor"/>
      </rPr>
      <t>/mv</t>
    </r>
  </si>
  <si>
    <t>x/cm</t>
  </si>
  <si>
    <t>2用双线圈磁场测量霍尔电压与霍尔探头工作电流关系的数据表</t>
  </si>
  <si>
    <t>3用双线圈磁场测量霍尔电压与励磁电流关系的数据表</t>
  </si>
  <si>
    <t>5双线圈之间沿半径方向的磁场测量数据记录表</t>
  </si>
  <si>
    <t>x/mm</t>
  </si>
  <si>
    <t>8螺旋管轴线的磁场测量数据记录表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</si>
</sst>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_);[Red]\(0.00\)"/>
    <numFmt numFmtId="166" formatCode="0.00_ "/>
    <numFmt numFmtId="167" formatCode="0.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vertAlign val="subscript"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 algn="ctr" rtl="0">
              <a:defRPr 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3-4 </a:t>
            </a:r>
            <a:r>
              <a:rPr lang="zh-CN" altLang="en-US" sz="1200"/>
              <a:t>双磁线圈磁场测量霍尔电压与霍尔探头工作电流关系数据图</a:t>
            </a:r>
            <a:endParaRPr lang="en-US" altLang="zh-CN" sz="1200"/>
          </a:p>
        </c:rich>
      </c:tx>
      <c:layout>
        <c:manualLayout>
          <c:xMode val="edge"/>
          <c:yMode val="edge"/>
          <c:x val="3.9458223972003499E-2"/>
          <c:y val="3.393563466379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algn="ctr" rtl="0">
            <a:defRPr 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预览页!$F$2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004938271605"/>
                  <c:y val="-0.188584975252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预览页!$A$4:$A$19</c:f>
              <c:numCache>
                <c:formatCode>0.00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预览页!$F$4:$F$19</c:f>
              <c:numCache>
                <c:formatCode>0.00_ </c:formatCode>
                <c:ptCount val="16"/>
                <c:pt idx="0">
                  <c:v>0.62250000000000005</c:v>
                </c:pt>
                <c:pt idx="1">
                  <c:v>1.24</c:v>
                </c:pt>
                <c:pt idx="2">
                  <c:v>1.8475000000000001</c:v>
                </c:pt>
                <c:pt idx="3">
                  <c:v>2.4500000000000002</c:v>
                </c:pt>
                <c:pt idx="4">
                  <c:v>3.0649999999999999</c:v>
                </c:pt>
                <c:pt idx="5">
                  <c:v>3.6725000000000003</c:v>
                </c:pt>
                <c:pt idx="6">
                  <c:v>4.2874999999999996</c:v>
                </c:pt>
                <c:pt idx="7">
                  <c:v>4.9050000000000002</c:v>
                </c:pt>
                <c:pt idx="8">
                  <c:v>5.5350000000000001</c:v>
                </c:pt>
                <c:pt idx="9">
                  <c:v>6.1449999999999996</c:v>
                </c:pt>
                <c:pt idx="10">
                  <c:v>6.7799999999999994</c:v>
                </c:pt>
                <c:pt idx="11">
                  <c:v>7.3774999999999995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7-4873-B057-435CDF80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77631"/>
        <c:axId val="1688656351"/>
      </c:scatterChart>
      <c:valAx>
        <c:axId val="16899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</a:t>
                </a:r>
                <a:r>
                  <a:rPr lang="en-US" altLang="zh-CN" sz="1200" baseline="-25000"/>
                  <a:t>S</a:t>
                </a:r>
                <a:r>
                  <a:rPr lang="en-US" altLang="zh-CN" sz="1200"/>
                  <a:t>/mA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67382327209099"/>
              <c:y val="0.87248095512451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56351"/>
        <c:crosses val="autoZero"/>
        <c:crossBetween val="midCat"/>
      </c:valAx>
      <c:valAx>
        <c:axId val="16886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</a:t>
                </a:r>
                <a:r>
                  <a:rPr lang="en-US" altLang="zh-CN" sz="1200" baseline="-25000"/>
                  <a:t>H</a:t>
                </a:r>
                <a:r>
                  <a:rPr lang="en-US" altLang="zh-CN" sz="1200"/>
                  <a:t>/mv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1.55555555555556E-2"/>
              <c:y val="0.40223929325907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3-8 </a:t>
            </a:r>
            <a:r>
              <a:rPr lang="zh-CN" altLang="en-US" sz="1200"/>
              <a:t>用螺线管磁场测量霍尔电压与霍尔探头工作电流关系数据图</a:t>
            </a:r>
            <a:endParaRPr lang="en-US" altLang="zh-CN" sz="1200"/>
          </a:p>
        </c:rich>
      </c:tx>
      <c:layout>
        <c:manualLayout>
          <c:xMode val="edge"/>
          <c:yMode val="edge"/>
          <c:x val="2.86743604164864E-2"/>
          <c:y val="3.5277012549739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预览页!$F$22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9671474359"/>
                  <c:y val="-0.174242424242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预览页!$A$24:$A$36</c:f>
              <c:numCache>
                <c:formatCode>General</c:formatCode>
                <c:ptCount val="1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</c:numCache>
            </c:numRef>
          </c:xVal>
          <c:yVal>
            <c:numRef>
              <c:f>预览页!$F$24:$F$36</c:f>
              <c:numCache>
                <c:formatCode>0.00_);[Red]\(0.00\)</c:formatCode>
                <c:ptCount val="13"/>
                <c:pt idx="0">
                  <c:v>1.8624999999999998</c:v>
                </c:pt>
                <c:pt idx="1">
                  <c:v>2.3049999999999997</c:v>
                </c:pt>
                <c:pt idx="2">
                  <c:v>2.75</c:v>
                </c:pt>
                <c:pt idx="3">
                  <c:v>3.2249999999999996</c:v>
                </c:pt>
                <c:pt idx="4">
                  <c:v>3.71</c:v>
                </c:pt>
                <c:pt idx="5">
                  <c:v>4.16</c:v>
                </c:pt>
                <c:pt idx="6">
                  <c:v>4.6150000000000002</c:v>
                </c:pt>
                <c:pt idx="7">
                  <c:v>5.085</c:v>
                </c:pt>
                <c:pt idx="8">
                  <c:v>5.5449999999999999</c:v>
                </c:pt>
                <c:pt idx="9">
                  <c:v>5.99</c:v>
                </c:pt>
                <c:pt idx="10">
                  <c:v>6.46</c:v>
                </c:pt>
                <c:pt idx="11">
                  <c:v>6.9049999999999994</c:v>
                </c:pt>
                <c:pt idx="12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2-476A-91C0-A1592772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56335"/>
        <c:axId val="1510320607"/>
      </c:scatterChart>
      <c:valAx>
        <c:axId val="16792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I</a:t>
                </a:r>
                <a:r>
                  <a:rPr lang="en-US" altLang="zh-CN" sz="1200" b="0" i="0" baseline="-25000">
                    <a:effectLst/>
                  </a:rPr>
                  <a:t>M</a:t>
                </a:r>
                <a:r>
                  <a:rPr lang="en-US" altLang="zh-CN" sz="1200" b="0" i="0" baseline="0">
                    <a:effectLst/>
                  </a:rPr>
                  <a:t>/mA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20607"/>
        <c:crosses val="autoZero"/>
        <c:crossBetween val="midCat"/>
      </c:valAx>
      <c:valAx>
        <c:axId val="1510320607"/>
        <c:scaling>
          <c:orientation val="minMax"/>
          <c:max val="5.099999999999999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V</a:t>
                </a:r>
                <a:r>
                  <a:rPr lang="en-US" altLang="zh-CN" sz="1200" b="0" i="0" baseline="-25000">
                    <a:effectLst/>
                  </a:rPr>
                  <a:t>H</a:t>
                </a:r>
                <a:r>
                  <a:rPr lang="en-US" altLang="zh-CN" sz="1200" b="0" i="0" baseline="0">
                    <a:effectLst/>
                  </a:rPr>
                  <a:t>/mv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315018315018299E-2"/>
              <c:y val="0.433499198016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5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3-9 </a:t>
            </a:r>
            <a:r>
              <a:rPr lang="zh-CN" altLang="en-US" sz="1200"/>
              <a:t>用螺线管磁场测量霍尔电压与霍尔探头工作电流关系数据图</a:t>
            </a:r>
            <a:endParaRPr lang="en-US" altLang="zh-CN" sz="1200"/>
          </a:p>
        </c:rich>
      </c:tx>
      <c:layout>
        <c:manualLayout>
          <c:xMode val="edge"/>
          <c:yMode val="edge"/>
          <c:x val="3.4293552812071299E-3"/>
          <c:y val="2.4213075060532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预览页!$F$39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673474571966"/>
                  <c:y val="-0.25652484189297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预览页!#REF!</c:f>
            </c:numRef>
          </c:xVal>
          <c:yVal>
            <c:numRef>
              <c:f>预览页!$F$41:$F$56</c:f>
              <c:numCache>
                <c:formatCode>0.00_ </c:formatCode>
                <c:ptCount val="16"/>
                <c:pt idx="0">
                  <c:v>7.3350000000000009</c:v>
                </c:pt>
                <c:pt idx="1">
                  <c:v>7.3699999999999992</c:v>
                </c:pt>
                <c:pt idx="2">
                  <c:v>7.3699999999999992</c:v>
                </c:pt>
                <c:pt idx="3">
                  <c:v>7.33</c:v>
                </c:pt>
                <c:pt idx="4">
                  <c:v>7.2350000000000003</c:v>
                </c:pt>
                <c:pt idx="5">
                  <c:v>7.04</c:v>
                </c:pt>
                <c:pt idx="6">
                  <c:v>6.7549999999999999</c:v>
                </c:pt>
                <c:pt idx="7">
                  <c:v>6.165</c:v>
                </c:pt>
                <c:pt idx="8">
                  <c:v>5.36</c:v>
                </c:pt>
                <c:pt idx="9">
                  <c:v>4.9800000000000004</c:v>
                </c:pt>
                <c:pt idx="10">
                  <c:v>4.57</c:v>
                </c:pt>
                <c:pt idx="11">
                  <c:v>4.0999999999999996</c:v>
                </c:pt>
                <c:pt idx="12">
                  <c:v>3.6449999999999996</c:v>
                </c:pt>
                <c:pt idx="13">
                  <c:v>3.13</c:v>
                </c:pt>
                <c:pt idx="14">
                  <c:v>2.74</c:v>
                </c:pt>
                <c:pt idx="15">
                  <c:v>2.3449999999999998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4-4BCE-AE76-BBCFA1D0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17231"/>
        <c:axId val="1844377119"/>
      </c:scatterChart>
      <c:valAx>
        <c:axId val="18436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I</a:t>
                </a:r>
                <a:r>
                  <a:rPr lang="en-US" altLang="zh-CN" sz="1200" b="0" i="0" baseline="-25000">
                    <a:effectLst/>
                  </a:rPr>
                  <a:t>S</a:t>
                </a:r>
                <a:r>
                  <a:rPr lang="en-US" altLang="zh-CN" sz="1200" b="0" i="0" baseline="0">
                    <a:effectLst/>
                  </a:rPr>
                  <a:t>/mA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77119"/>
        <c:crosses val="autoZero"/>
        <c:crossBetween val="midCat"/>
      </c:valAx>
      <c:valAx>
        <c:axId val="1844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V</a:t>
                </a:r>
                <a:r>
                  <a:rPr lang="en-US" altLang="zh-CN" sz="1200" b="0" i="0" baseline="-25000">
                    <a:effectLst/>
                  </a:rPr>
                  <a:t>H</a:t>
                </a:r>
                <a:r>
                  <a:rPr lang="en-US" altLang="zh-CN" sz="1200" b="0" i="0" baseline="0">
                    <a:effectLst/>
                  </a:rPr>
                  <a:t>/mv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3-10 </a:t>
            </a:r>
            <a:r>
              <a:rPr lang="zh-CN" altLang="en-US"/>
              <a:t>螺线管轴线的磁场测量数据记录图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预览页!$F$39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预览页!$A$61:$A$73</c:f>
              <c:numCache>
                <c:formatCode>0.0_ 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预览页!$F$61:$F$73</c:f>
              <c:numCache>
                <c:formatCode>0.00_ </c:formatCode>
                <c:ptCount val="13"/>
                <c:pt idx="0">
                  <c:v>4.33</c:v>
                </c:pt>
                <c:pt idx="1">
                  <c:v>4.34</c:v>
                </c:pt>
                <c:pt idx="2">
                  <c:v>4.32</c:v>
                </c:pt>
                <c:pt idx="3">
                  <c:v>4.32</c:v>
                </c:pt>
                <c:pt idx="4">
                  <c:v>4.29</c:v>
                </c:pt>
                <c:pt idx="5">
                  <c:v>4.2274999999999991</c:v>
                </c:pt>
                <c:pt idx="6">
                  <c:v>4.1500000000000004</c:v>
                </c:pt>
                <c:pt idx="7">
                  <c:v>3.95</c:v>
                </c:pt>
                <c:pt idx="8">
                  <c:v>3.415</c:v>
                </c:pt>
                <c:pt idx="9">
                  <c:v>2.7600000000000002</c:v>
                </c:pt>
                <c:pt idx="10">
                  <c:v>1.25</c:v>
                </c:pt>
                <c:pt idx="11">
                  <c:v>0.39499999999999996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B-4C1D-B8E1-A333F3F6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17231"/>
        <c:axId val="1844377119"/>
      </c:scatterChart>
      <c:valAx>
        <c:axId val="18436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77119"/>
        <c:crosses val="autoZero"/>
        <c:crossBetween val="midCat"/>
      </c:valAx>
      <c:valAx>
        <c:axId val="1844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VH/mv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 algn="ctr" rtl="0">
              <a:defRPr 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3-4 </a:t>
            </a:r>
            <a:r>
              <a:rPr lang="zh-CN" altLang="en-US" sz="1200"/>
              <a:t>双磁线圈磁场测量霍尔电压与霍尔探头工作电流关系数据图</a:t>
            </a:r>
            <a:endParaRPr lang="en-US" altLang="zh-CN" sz="1200"/>
          </a:p>
        </c:rich>
      </c:tx>
      <c:layout>
        <c:manualLayout>
          <c:xMode val="edge"/>
          <c:yMode val="edge"/>
          <c:x val="2.7440845221019101E-2"/>
          <c:y val="1.24977678739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algn="ctr" rtl="0">
            <a:defRPr 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20384951881"/>
          <c:y val="0.18374178371795699"/>
          <c:w val="0.83231303587051597"/>
          <c:h val="0.59124252119781895"/>
        </c:manualLayout>
      </c:layout>
      <c:scatterChart>
        <c:scatterStyle val="lineMarker"/>
        <c:varyColors val="0"/>
        <c:ser>
          <c:idx val="4"/>
          <c:order val="0"/>
          <c:tx>
            <c:strRef>
              <c:f>预览页!$F$2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117106556915"/>
                  <c:y val="-0.20748792626548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预览页!$A$4:$A$19</c:f>
              <c:numCache>
                <c:formatCode>0.00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预览页!$F$4:$F$19</c:f>
              <c:numCache>
                <c:formatCode>0.00_ </c:formatCode>
                <c:ptCount val="16"/>
                <c:pt idx="0">
                  <c:v>0.62250000000000005</c:v>
                </c:pt>
                <c:pt idx="1">
                  <c:v>1.24</c:v>
                </c:pt>
                <c:pt idx="2">
                  <c:v>1.8475000000000001</c:v>
                </c:pt>
                <c:pt idx="3">
                  <c:v>2.4500000000000002</c:v>
                </c:pt>
                <c:pt idx="4">
                  <c:v>3.0649999999999999</c:v>
                </c:pt>
                <c:pt idx="5">
                  <c:v>3.6725000000000003</c:v>
                </c:pt>
                <c:pt idx="6">
                  <c:v>4.2874999999999996</c:v>
                </c:pt>
                <c:pt idx="7">
                  <c:v>4.9050000000000002</c:v>
                </c:pt>
                <c:pt idx="8">
                  <c:v>5.5350000000000001</c:v>
                </c:pt>
                <c:pt idx="9">
                  <c:v>6.1449999999999996</c:v>
                </c:pt>
                <c:pt idx="10">
                  <c:v>6.7799999999999994</c:v>
                </c:pt>
                <c:pt idx="11">
                  <c:v>7.3774999999999995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F-42B7-9BF7-CA017E7B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77631"/>
        <c:axId val="1688656351"/>
      </c:scatterChart>
      <c:valAx>
        <c:axId val="16899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</a:t>
                </a:r>
                <a:r>
                  <a:rPr lang="en-US" altLang="zh-CN" sz="1200" baseline="-25000"/>
                  <a:t>S</a:t>
                </a:r>
                <a:r>
                  <a:rPr lang="en-US" altLang="zh-CN" sz="1200"/>
                  <a:t>/mA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67382327209099"/>
              <c:y val="0.87248095512451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56351"/>
        <c:crosses val="autoZero"/>
        <c:crossBetween val="midCat"/>
      </c:valAx>
      <c:valAx>
        <c:axId val="16886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</a:t>
                </a:r>
                <a:r>
                  <a:rPr lang="en-US" altLang="zh-CN" sz="1200" baseline="-25000"/>
                  <a:t>H</a:t>
                </a:r>
                <a:r>
                  <a:rPr lang="en-US" altLang="zh-CN" sz="1200"/>
                  <a:t>/mv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1.55555555555556E-2"/>
              <c:y val="0.40223929325907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3-8 </a:t>
            </a:r>
            <a:r>
              <a:rPr lang="zh-CN" altLang="en-US" sz="1200"/>
              <a:t>用螺线管磁场测量霍尔电压与霍尔探头工作电流关系数据图</a:t>
            </a:r>
            <a:endParaRPr lang="en-US" altLang="zh-CN" sz="1200"/>
          </a:p>
        </c:rich>
      </c:tx>
      <c:layout>
        <c:manualLayout>
          <c:xMode val="edge"/>
          <c:yMode val="edge"/>
          <c:x val="3.2941693203030601E-3"/>
          <c:y val="2.6688453159041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20384951881"/>
          <c:y val="0.187932023202982"/>
          <c:w val="0.83257410323709502"/>
          <c:h val="0.59335524235941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预览页!$F$22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64376176652"/>
                  <c:y val="-0.215467265262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预览页!$A$24:$A$36</c:f>
              <c:numCache>
                <c:formatCode>General</c:formatCode>
                <c:ptCount val="1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</c:numCache>
            </c:numRef>
          </c:xVal>
          <c:yVal>
            <c:numRef>
              <c:f>预览页!$F$24:$F$36</c:f>
              <c:numCache>
                <c:formatCode>0.00_);[Red]\(0.00\)</c:formatCode>
                <c:ptCount val="13"/>
                <c:pt idx="0">
                  <c:v>1.8624999999999998</c:v>
                </c:pt>
                <c:pt idx="1">
                  <c:v>2.3049999999999997</c:v>
                </c:pt>
                <c:pt idx="2">
                  <c:v>2.75</c:v>
                </c:pt>
                <c:pt idx="3">
                  <c:v>3.2249999999999996</c:v>
                </c:pt>
                <c:pt idx="4">
                  <c:v>3.71</c:v>
                </c:pt>
                <c:pt idx="5">
                  <c:v>4.16</c:v>
                </c:pt>
                <c:pt idx="6">
                  <c:v>4.6150000000000002</c:v>
                </c:pt>
                <c:pt idx="7">
                  <c:v>5.085</c:v>
                </c:pt>
                <c:pt idx="8">
                  <c:v>5.5449999999999999</c:v>
                </c:pt>
                <c:pt idx="9">
                  <c:v>5.99</c:v>
                </c:pt>
                <c:pt idx="10">
                  <c:v>6.46</c:v>
                </c:pt>
                <c:pt idx="11">
                  <c:v>6.9049999999999994</c:v>
                </c:pt>
                <c:pt idx="12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2-42DE-94E3-59EDD03F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56335"/>
        <c:axId val="1510320607"/>
      </c:scatterChart>
      <c:valAx>
        <c:axId val="16792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I</a:t>
                </a:r>
                <a:r>
                  <a:rPr lang="en-US" altLang="zh-CN" sz="1200" b="0" i="0" baseline="-25000">
                    <a:effectLst/>
                  </a:rPr>
                  <a:t>M</a:t>
                </a:r>
                <a:r>
                  <a:rPr lang="en-US" altLang="zh-CN" sz="1200" b="0" i="0" baseline="0">
                    <a:effectLst/>
                  </a:rPr>
                  <a:t>/mA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20607"/>
        <c:crosses val="autoZero"/>
        <c:crossBetween val="midCat"/>
      </c:valAx>
      <c:valAx>
        <c:axId val="15103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V</a:t>
                </a:r>
                <a:r>
                  <a:rPr lang="en-US" altLang="zh-CN" sz="1200" b="0" i="0" baseline="-25000">
                    <a:effectLst/>
                  </a:rPr>
                  <a:t>H</a:t>
                </a:r>
                <a:r>
                  <a:rPr lang="en-US" altLang="zh-CN" sz="1200" b="0" i="0" baseline="0">
                    <a:effectLst/>
                  </a:rPr>
                  <a:t>/mv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315018315018299E-2"/>
              <c:y val="0.433499198016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5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3-9 </a:t>
            </a:r>
            <a:r>
              <a:rPr lang="zh-CN" altLang="en-US" sz="1200"/>
              <a:t>用螺线管磁场测量霍尔电压与霍尔探头工作电流关系数据图</a:t>
            </a:r>
            <a:endParaRPr lang="en-US" altLang="zh-CN" sz="1200"/>
          </a:p>
        </c:rich>
      </c:tx>
      <c:layout>
        <c:manualLayout>
          <c:xMode val="edge"/>
          <c:yMode val="edge"/>
          <c:x val="9.0159428257284204E-3"/>
          <c:y val="1.8918918918918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8796891042799"/>
          <c:y val="0.163310988153508"/>
          <c:w val="0.83208915474350797"/>
          <c:h val="0.62566077888912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预览页!$F$39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57277387696901"/>
                  <c:y val="-0.22372101976484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预览页!#REF!</c:f>
            </c:numRef>
          </c:xVal>
          <c:yVal>
            <c:numRef>
              <c:f>预览页!$F$41:$F$56</c:f>
              <c:numCache>
                <c:formatCode>0.00_ </c:formatCode>
                <c:ptCount val="16"/>
                <c:pt idx="0">
                  <c:v>7.3350000000000009</c:v>
                </c:pt>
                <c:pt idx="1">
                  <c:v>7.3699999999999992</c:v>
                </c:pt>
                <c:pt idx="2">
                  <c:v>7.3699999999999992</c:v>
                </c:pt>
                <c:pt idx="3">
                  <c:v>7.33</c:v>
                </c:pt>
                <c:pt idx="4">
                  <c:v>7.2350000000000003</c:v>
                </c:pt>
                <c:pt idx="5">
                  <c:v>7.04</c:v>
                </c:pt>
                <c:pt idx="6">
                  <c:v>6.7549999999999999</c:v>
                </c:pt>
                <c:pt idx="7">
                  <c:v>6.165</c:v>
                </c:pt>
                <c:pt idx="8">
                  <c:v>5.36</c:v>
                </c:pt>
                <c:pt idx="9">
                  <c:v>4.9800000000000004</c:v>
                </c:pt>
                <c:pt idx="10">
                  <c:v>4.57</c:v>
                </c:pt>
                <c:pt idx="11">
                  <c:v>4.0999999999999996</c:v>
                </c:pt>
                <c:pt idx="12">
                  <c:v>3.6449999999999996</c:v>
                </c:pt>
                <c:pt idx="13">
                  <c:v>3.13</c:v>
                </c:pt>
                <c:pt idx="14">
                  <c:v>2.74</c:v>
                </c:pt>
                <c:pt idx="15">
                  <c:v>2.3449999999999998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4CB5-B8A1-5A51D909F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17231"/>
        <c:axId val="1844377119"/>
      </c:scatterChart>
      <c:valAx>
        <c:axId val="18436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I</a:t>
                </a:r>
                <a:r>
                  <a:rPr lang="en-US" altLang="zh-CN" sz="1200" b="0" i="0" baseline="-25000">
                    <a:effectLst/>
                  </a:rPr>
                  <a:t>S</a:t>
                </a:r>
                <a:r>
                  <a:rPr lang="en-US" altLang="zh-CN" sz="1200" b="0" i="0" baseline="0">
                    <a:effectLst/>
                  </a:rPr>
                  <a:t>/mA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77119"/>
        <c:crosses val="autoZero"/>
        <c:crossBetween val="midCat"/>
      </c:valAx>
      <c:valAx>
        <c:axId val="1844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V</a:t>
                </a:r>
                <a:r>
                  <a:rPr lang="en-US" altLang="zh-CN" sz="1200" b="0" i="0" baseline="-25000">
                    <a:effectLst/>
                  </a:rPr>
                  <a:t>H</a:t>
                </a:r>
                <a:r>
                  <a:rPr lang="en-US" altLang="zh-CN" sz="1200" b="0" i="0" baseline="0">
                    <a:effectLst/>
                  </a:rPr>
                  <a:t>/mv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289894833104701E-2"/>
              <c:y val="0.4009123680136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3-10 </a:t>
            </a:r>
            <a:r>
              <a:rPr lang="zh-CN" altLang="en-US" sz="1200"/>
              <a:t>螺线管轴线的磁场测量数据记录图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8796891042799"/>
          <c:y val="0.18131365341195299"/>
          <c:w val="0.82982489338365395"/>
          <c:h val="0.596644212647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预览页!$F$39</c:f>
              <c:strCache>
                <c:ptCount val="1"/>
                <c:pt idx="0">
                  <c:v>VH/mv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预览页!$A$61:$A$73</c:f>
              <c:numCache>
                <c:formatCode>0.0_ 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预览页!$F$61:$F$73</c:f>
              <c:numCache>
                <c:formatCode>0.00_ </c:formatCode>
                <c:ptCount val="13"/>
                <c:pt idx="0">
                  <c:v>4.33</c:v>
                </c:pt>
                <c:pt idx="1">
                  <c:v>4.34</c:v>
                </c:pt>
                <c:pt idx="2">
                  <c:v>4.32</c:v>
                </c:pt>
                <c:pt idx="3">
                  <c:v>4.32</c:v>
                </c:pt>
                <c:pt idx="4">
                  <c:v>4.29</c:v>
                </c:pt>
                <c:pt idx="5">
                  <c:v>4.2274999999999991</c:v>
                </c:pt>
                <c:pt idx="6">
                  <c:v>4.1500000000000004</c:v>
                </c:pt>
                <c:pt idx="7">
                  <c:v>3.95</c:v>
                </c:pt>
                <c:pt idx="8">
                  <c:v>3.415</c:v>
                </c:pt>
                <c:pt idx="9">
                  <c:v>2.7600000000000002</c:v>
                </c:pt>
                <c:pt idx="10">
                  <c:v>1.25</c:v>
                </c:pt>
                <c:pt idx="11">
                  <c:v>0.39499999999999996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1-4E4F-84C9-C7177F86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17231"/>
        <c:axId val="1844377119"/>
      </c:scatterChart>
      <c:valAx>
        <c:axId val="18436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x/cm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77119"/>
        <c:crosses val="autoZero"/>
        <c:crossBetween val="midCat"/>
      </c:valAx>
      <c:valAx>
        <c:axId val="1844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V</a:t>
                </a:r>
                <a:r>
                  <a:rPr lang="en-US" altLang="zh-CN" sz="1200" b="0" i="0" baseline="-25000">
                    <a:effectLst/>
                  </a:rPr>
                  <a:t>H</a:t>
                </a:r>
                <a:r>
                  <a:rPr lang="en-US" altLang="zh-CN" sz="1200" b="0" i="0" baseline="0">
                    <a:effectLst/>
                  </a:rPr>
                  <a:t>/mv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30480</xdr:rowOff>
    </xdr:from>
    <xdr:to>
      <xdr:col>16</xdr:col>
      <xdr:colOff>38100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20</xdr:row>
      <xdr:rowOff>198120</xdr:rowOff>
    </xdr:from>
    <xdr:to>
      <xdr:col>15</xdr:col>
      <xdr:colOff>480060</xdr:colOff>
      <xdr:row>36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38</xdr:row>
      <xdr:rowOff>83820</xdr:rowOff>
    </xdr:from>
    <xdr:to>
      <xdr:col>15</xdr:col>
      <xdr:colOff>525780</xdr:colOff>
      <xdr:row>55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58</xdr:row>
      <xdr:rowOff>83820</xdr:rowOff>
    </xdr:from>
    <xdr:to>
      <xdr:col>15</xdr:col>
      <xdr:colOff>411480</xdr:colOff>
      <xdr:row>75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15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152400</xdr:rowOff>
    </xdr:from>
    <xdr:to>
      <xdr:col>9</xdr:col>
      <xdr:colOff>228600</xdr:colOff>
      <xdr:row>30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30</xdr:row>
      <xdr:rowOff>0</xdr:rowOff>
    </xdr:from>
    <xdr:to>
      <xdr:col>9</xdr:col>
      <xdr:colOff>221615</xdr:colOff>
      <xdr:row>46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162710</xdr:rowOff>
    </xdr:from>
    <xdr:to>
      <xdr:col>9</xdr:col>
      <xdr:colOff>220980</xdr:colOff>
      <xdr:row>61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518160</xdr:colOff>
      <xdr:row>1</xdr:row>
      <xdr:rowOff>83820</xdr:rowOff>
    </xdr:from>
    <xdr:ext cx="779637" cy="26710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318760" y="261620"/>
          <a:ext cx="77914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I</a:t>
          </a:r>
          <a:r>
            <a:rPr lang="en-US" altLang="zh-CN" sz="1100" baseline="-25000"/>
            <a:t>M</a:t>
          </a:r>
          <a:r>
            <a:rPr lang="en-US" altLang="zh-CN" sz="1100"/>
            <a:t>=500mA</a:t>
          </a:r>
          <a:endParaRPr lang="zh-CN" altLang="en-US" sz="1100"/>
        </a:p>
      </xdr:txBody>
    </xdr:sp>
    <xdr:clientData/>
  </xdr:oneCellAnchor>
  <xdr:oneCellAnchor>
    <xdr:from>
      <xdr:col>7</xdr:col>
      <xdr:colOff>510540</xdr:colOff>
      <xdr:row>16</xdr:row>
      <xdr:rowOff>99060</xdr:rowOff>
    </xdr:from>
    <xdr:ext cx="799642" cy="26964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311140" y="2943860"/>
          <a:ext cx="799465" cy="269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I</a:t>
          </a:r>
          <a:r>
            <a:rPr lang="en-US" altLang="zh-CN" sz="1100" baseline="-25000"/>
            <a:t>S</a:t>
          </a:r>
          <a:r>
            <a:rPr lang="en-US" altLang="zh-CN" sz="1100"/>
            <a:t>=4.00mA</a:t>
          </a:r>
          <a:endParaRPr lang="zh-CN" altLang="en-US" sz="1100"/>
        </a:p>
      </xdr:txBody>
    </xdr:sp>
    <xdr:clientData/>
  </xdr:oneCellAnchor>
  <xdr:oneCellAnchor>
    <xdr:from>
      <xdr:col>7</xdr:col>
      <xdr:colOff>487680</xdr:colOff>
      <xdr:row>31</xdr:row>
      <xdr:rowOff>91440</xdr:rowOff>
    </xdr:from>
    <xdr:ext cx="779637" cy="26964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288280" y="5603240"/>
          <a:ext cx="779145" cy="269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I</a:t>
          </a:r>
          <a:r>
            <a:rPr lang="en-US" altLang="zh-CN" sz="1100" baseline="-25000"/>
            <a:t>M</a:t>
          </a:r>
          <a:r>
            <a:rPr lang="en-US" altLang="zh-CN" sz="1100"/>
            <a:t>=500mA</a:t>
          </a:r>
          <a:endParaRPr lang="zh-CN" altLang="en-US" sz="1100"/>
        </a:p>
      </xdr:txBody>
    </xdr:sp>
    <xdr:clientData/>
  </xdr:oneCellAnchor>
  <xdr:oneCellAnchor>
    <xdr:from>
      <xdr:col>6</xdr:col>
      <xdr:colOff>464820</xdr:colOff>
      <xdr:row>47</xdr:row>
      <xdr:rowOff>91440</xdr:rowOff>
    </xdr:from>
    <xdr:ext cx="1490080" cy="26964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579620" y="8448040"/>
          <a:ext cx="1489710" cy="269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I</a:t>
          </a:r>
          <a:r>
            <a:rPr lang="en-US" altLang="zh-CN" sz="1100" baseline="-25000"/>
            <a:t>M</a:t>
          </a:r>
          <a:r>
            <a:rPr lang="en-US" altLang="zh-CN" sz="1100"/>
            <a:t>=500mA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=4.00mA</a:t>
          </a:r>
          <a:endParaRPr lang="zh-CN" altLang="zh-CN">
            <a:effectLst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</cdr:x>
      <cdr:y>0.11239</cdr:y>
    </cdr:from>
    <cdr:to>
      <cdr:x>0.97333</cdr:x>
      <cdr:y>0.1902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914900" y="297180"/>
          <a:ext cx="64770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abSelected="1" topLeftCell="A26" workbookViewId="0">
      <selection activeCell="AB64" sqref="AB64"/>
    </sheetView>
  </sheetViews>
  <sheetFormatPr defaultColWidth="8.85546875" defaultRowHeight="15"/>
  <cols>
    <col min="1" max="6" width="9.7109375" style="1" customWidth="1"/>
    <col min="7" max="16384" width="8.85546875" style="1"/>
  </cols>
  <sheetData>
    <row r="1" spans="1:8" ht="18">
      <c r="A1" s="26" t="s">
        <v>15</v>
      </c>
      <c r="B1" s="27"/>
      <c r="C1" s="27"/>
      <c r="D1" s="27"/>
      <c r="E1" s="27"/>
      <c r="F1" s="28"/>
      <c r="G1" s="24" t="s">
        <v>0</v>
      </c>
      <c r="H1" s="25"/>
    </row>
    <row r="2" spans="1:8" ht="18">
      <c r="A2" s="17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19" t="s">
        <v>6</v>
      </c>
    </row>
    <row r="3" spans="1:8" ht="18">
      <c r="A3" s="18"/>
      <c r="B3" s="4" t="s">
        <v>7</v>
      </c>
      <c r="C3" s="4" t="s">
        <v>8</v>
      </c>
      <c r="D3" s="4" t="s">
        <v>9</v>
      </c>
      <c r="E3" s="4" t="s">
        <v>10</v>
      </c>
      <c r="F3" s="20"/>
    </row>
    <row r="4" spans="1:8">
      <c r="A4" s="5">
        <v>0.25</v>
      </c>
      <c r="B4" s="6">
        <v>0.73</v>
      </c>
      <c r="C4" s="6">
        <v>-0.52</v>
      </c>
      <c r="D4" s="6">
        <v>0.52</v>
      </c>
      <c r="E4" s="6">
        <v>-0.72</v>
      </c>
      <c r="F4" s="7">
        <f>(B4-C4+D4-E4)/4</f>
        <v>0.62250000000000005</v>
      </c>
    </row>
    <row r="5" spans="1:8">
      <c r="A5" s="5">
        <v>0.5</v>
      </c>
      <c r="B5" s="6">
        <v>1.44</v>
      </c>
      <c r="C5" s="6">
        <v>-1.03</v>
      </c>
      <c r="D5" s="6">
        <v>1.04</v>
      </c>
      <c r="E5" s="6">
        <v>-1.45</v>
      </c>
      <c r="F5" s="7">
        <f t="shared" ref="F5:F15" si="0">(B5-C5+D5-E5)/4</f>
        <v>1.24</v>
      </c>
    </row>
    <row r="6" spans="1:8">
      <c r="A6" s="5">
        <v>0.75</v>
      </c>
      <c r="B6" s="6">
        <v>2.16</v>
      </c>
      <c r="C6" s="6">
        <v>-1.54</v>
      </c>
      <c r="D6" s="6">
        <v>1.54</v>
      </c>
      <c r="E6" s="6">
        <v>-2.15</v>
      </c>
      <c r="F6" s="7">
        <f t="shared" si="0"/>
        <v>1.8475000000000001</v>
      </c>
    </row>
    <row r="7" spans="1:8">
      <c r="A7" s="5">
        <v>1</v>
      </c>
      <c r="B7" s="6">
        <v>2.85</v>
      </c>
      <c r="C7" s="6">
        <v>-2.04</v>
      </c>
      <c r="D7" s="6">
        <v>2.0499999999999998</v>
      </c>
      <c r="E7" s="6">
        <v>-2.86</v>
      </c>
      <c r="F7" s="7">
        <f t="shared" si="0"/>
        <v>2.4500000000000002</v>
      </c>
    </row>
    <row r="8" spans="1:8">
      <c r="A8" s="5">
        <v>1.25</v>
      </c>
      <c r="B8" s="6">
        <v>3.57</v>
      </c>
      <c r="C8" s="6">
        <v>-2.56</v>
      </c>
      <c r="D8" s="6">
        <v>2.56</v>
      </c>
      <c r="E8" s="6">
        <v>-3.57</v>
      </c>
      <c r="F8" s="7">
        <f>(B8-C8+D8-E8)/4</f>
        <v>3.0649999999999999</v>
      </c>
    </row>
    <row r="9" spans="1:8">
      <c r="A9" s="5">
        <v>1.5</v>
      </c>
      <c r="B9" s="6">
        <v>4.2699999999999996</v>
      </c>
      <c r="C9" s="6">
        <v>-3.07</v>
      </c>
      <c r="D9" s="6">
        <v>3.07</v>
      </c>
      <c r="E9" s="6">
        <v>-4.28</v>
      </c>
      <c r="F9" s="7">
        <f>(B9-C9+D9-E9)/4</f>
        <v>3.6725000000000003</v>
      </c>
    </row>
    <row r="10" spans="1:8">
      <c r="A10" s="5">
        <v>1.75</v>
      </c>
      <c r="B10" s="6">
        <v>5</v>
      </c>
      <c r="C10" s="6">
        <v>-3.58</v>
      </c>
      <c r="D10" s="6">
        <v>3.58</v>
      </c>
      <c r="E10" s="6">
        <v>-4.99</v>
      </c>
      <c r="F10" s="7">
        <f t="shared" si="0"/>
        <v>4.2874999999999996</v>
      </c>
    </row>
    <row r="11" spans="1:8">
      <c r="A11" s="5">
        <v>2</v>
      </c>
      <c r="B11" s="6">
        <v>5.74</v>
      </c>
      <c r="C11" s="6">
        <v>-4.08</v>
      </c>
      <c r="D11" s="6">
        <v>4.07</v>
      </c>
      <c r="E11" s="6">
        <v>-5.73</v>
      </c>
      <c r="F11" s="7">
        <f t="shared" si="0"/>
        <v>4.9050000000000002</v>
      </c>
    </row>
    <row r="12" spans="1:8">
      <c r="A12" s="5">
        <v>2.25</v>
      </c>
      <c r="B12" s="6">
        <v>6.45</v>
      </c>
      <c r="C12" s="6">
        <v>-4.63</v>
      </c>
      <c r="D12" s="6">
        <v>4.62</v>
      </c>
      <c r="E12" s="6">
        <v>-6.44</v>
      </c>
      <c r="F12" s="7">
        <f t="shared" si="0"/>
        <v>5.5350000000000001</v>
      </c>
    </row>
    <row r="13" spans="1:8">
      <c r="A13" s="5">
        <v>2.5</v>
      </c>
      <c r="B13" s="6">
        <v>7.15</v>
      </c>
      <c r="C13" s="6">
        <v>-5.14</v>
      </c>
      <c r="D13" s="6">
        <v>5.13</v>
      </c>
      <c r="E13" s="6">
        <v>-7.16</v>
      </c>
      <c r="F13" s="7">
        <f t="shared" si="0"/>
        <v>6.1449999999999996</v>
      </c>
    </row>
    <row r="14" spans="1:8">
      <c r="A14" s="5">
        <v>2.75</v>
      </c>
      <c r="B14" s="6">
        <v>7.89</v>
      </c>
      <c r="C14" s="6">
        <v>-5.67</v>
      </c>
      <c r="D14" s="6">
        <v>5.67</v>
      </c>
      <c r="E14" s="6">
        <v>-7.89</v>
      </c>
      <c r="F14" s="7">
        <f t="shared" si="0"/>
        <v>6.7799999999999994</v>
      </c>
    </row>
    <row r="15" spans="1:8">
      <c r="A15" s="5">
        <v>3</v>
      </c>
      <c r="B15" s="6">
        <v>8.6</v>
      </c>
      <c r="C15" s="6">
        <v>-6.16</v>
      </c>
      <c r="D15" s="6">
        <v>6.15</v>
      </c>
      <c r="E15" s="6">
        <v>-8.6</v>
      </c>
      <c r="F15" s="7">
        <f t="shared" si="0"/>
        <v>7.3774999999999995</v>
      </c>
    </row>
    <row r="16" spans="1:8">
      <c r="A16" s="5"/>
      <c r="B16" s="6"/>
      <c r="C16" s="6"/>
      <c r="D16" s="6"/>
      <c r="E16" s="6"/>
      <c r="F16" s="7"/>
    </row>
    <row r="17" spans="1:21">
      <c r="A17" s="5"/>
      <c r="B17" s="6"/>
      <c r="C17" s="6"/>
      <c r="D17" s="6"/>
      <c r="E17" s="6"/>
      <c r="F17" s="7"/>
    </row>
    <row r="18" spans="1:21">
      <c r="A18" s="5"/>
      <c r="B18" s="6"/>
      <c r="C18" s="6"/>
      <c r="D18" s="6"/>
      <c r="E18" s="6"/>
      <c r="F18" s="7"/>
    </row>
    <row r="19" spans="1:21">
      <c r="A19" s="8"/>
      <c r="B19" s="9"/>
      <c r="C19" s="9"/>
      <c r="D19" s="9"/>
      <c r="E19" s="9"/>
      <c r="F19" s="10"/>
    </row>
    <row r="21" spans="1:21" ht="18">
      <c r="A21" s="21" t="s">
        <v>16</v>
      </c>
      <c r="B21" s="22"/>
      <c r="C21" s="22"/>
      <c r="D21" s="22"/>
      <c r="E21" s="22"/>
      <c r="F21" s="23"/>
      <c r="G21" s="25" t="s">
        <v>11</v>
      </c>
      <c r="H21" s="25"/>
    </row>
    <row r="22" spans="1:21" ht="18">
      <c r="A22" s="17" t="s">
        <v>12</v>
      </c>
      <c r="B22" s="2" t="s">
        <v>2</v>
      </c>
      <c r="C22" s="2" t="s">
        <v>3</v>
      </c>
      <c r="D22" s="2" t="s">
        <v>4</v>
      </c>
      <c r="E22" s="3" t="s">
        <v>13</v>
      </c>
      <c r="F22" s="19" t="s">
        <v>6</v>
      </c>
    </row>
    <row r="23" spans="1:21" ht="18">
      <c r="A23" s="18"/>
      <c r="B23" s="4" t="s">
        <v>7</v>
      </c>
      <c r="C23" s="4" t="s">
        <v>8</v>
      </c>
      <c r="D23" s="4" t="s">
        <v>9</v>
      </c>
      <c r="E23" s="4" t="s">
        <v>10</v>
      </c>
      <c r="F23" s="20"/>
    </row>
    <row r="24" spans="1:21" ht="15.75" thickBot="1">
      <c r="A24" s="29">
        <v>100</v>
      </c>
      <c r="B24" s="6">
        <v>3.07</v>
      </c>
      <c r="C24" s="6">
        <v>-0.66</v>
      </c>
      <c r="D24" s="11">
        <v>0.65</v>
      </c>
      <c r="E24" s="6">
        <v>-3.07</v>
      </c>
      <c r="F24" s="12">
        <f>(B24-C24+D24-E24)/4</f>
        <v>1.8624999999999998</v>
      </c>
    </row>
    <row r="25" spans="1:21" ht="15.75" thickBot="1">
      <c r="A25" s="29">
        <v>125</v>
      </c>
      <c r="B25" s="6">
        <v>3.51</v>
      </c>
      <c r="C25" s="6">
        <v>-1.1000000000000001</v>
      </c>
      <c r="D25" s="11">
        <v>1.0900000000000001</v>
      </c>
      <c r="E25" s="6">
        <v>-3.52</v>
      </c>
      <c r="F25" s="12">
        <f t="shared" ref="F25:F36" si="1">(B25-C25+D25-E25)/4</f>
        <v>2.3049999999999997</v>
      </c>
    </row>
    <row r="26" spans="1:21" ht="15.75" thickBot="1">
      <c r="A26" s="29">
        <v>150</v>
      </c>
      <c r="B26" s="16">
        <v>3.96</v>
      </c>
      <c r="C26" s="6">
        <v>-3.96</v>
      </c>
      <c r="D26" s="16">
        <v>1.54</v>
      </c>
      <c r="E26" s="6">
        <v>-1.54</v>
      </c>
      <c r="F26" s="12">
        <f t="shared" si="1"/>
        <v>2.75</v>
      </c>
      <c r="R26" s="1">
        <v>3.96</v>
      </c>
      <c r="S26" s="1">
        <v>1.54</v>
      </c>
      <c r="T26" s="1">
        <f>-R26</f>
        <v>-3.96</v>
      </c>
      <c r="U26" s="16">
        <f>-S26</f>
        <v>-1.54</v>
      </c>
    </row>
    <row r="27" spans="1:21" ht="15.75" thickBot="1">
      <c r="A27" s="29">
        <v>175</v>
      </c>
      <c r="B27" s="16">
        <v>4.43</v>
      </c>
      <c r="C27" s="6">
        <v>-4.43</v>
      </c>
      <c r="D27" s="16">
        <v>2.02</v>
      </c>
      <c r="E27" s="6">
        <v>-2.02</v>
      </c>
      <c r="F27" s="12">
        <f t="shared" si="1"/>
        <v>3.2249999999999996</v>
      </c>
      <c r="R27" s="1">
        <v>4.43</v>
      </c>
      <c r="S27" s="1">
        <v>2.02</v>
      </c>
      <c r="T27" s="16">
        <f t="shared" ref="T27:U36" si="2">-R27</f>
        <v>-4.43</v>
      </c>
      <c r="U27" s="16">
        <f t="shared" si="2"/>
        <v>-2.02</v>
      </c>
    </row>
    <row r="28" spans="1:21" ht="15.75" thickBot="1">
      <c r="A28" s="29">
        <v>200</v>
      </c>
      <c r="B28" s="16">
        <v>4.92</v>
      </c>
      <c r="C28" s="6">
        <v>-4.92</v>
      </c>
      <c r="D28" s="16">
        <v>2.5</v>
      </c>
      <c r="E28" s="6">
        <v>-2.5</v>
      </c>
      <c r="F28" s="12">
        <f t="shared" si="1"/>
        <v>3.71</v>
      </c>
      <c r="R28" s="1">
        <v>4.92</v>
      </c>
      <c r="S28" s="1">
        <v>2.5</v>
      </c>
      <c r="T28" s="16">
        <f t="shared" si="2"/>
        <v>-4.92</v>
      </c>
      <c r="U28" s="16">
        <f t="shared" si="2"/>
        <v>-2.5</v>
      </c>
    </row>
    <row r="29" spans="1:21" ht="15.75" thickBot="1">
      <c r="A29" s="29">
        <v>225</v>
      </c>
      <c r="B29" s="16">
        <v>5.36</v>
      </c>
      <c r="C29" s="6">
        <v>-5.36</v>
      </c>
      <c r="D29" s="16">
        <v>2.96</v>
      </c>
      <c r="E29" s="6">
        <v>-2.96</v>
      </c>
      <c r="F29" s="12">
        <f t="shared" si="1"/>
        <v>4.16</v>
      </c>
      <c r="R29" s="1">
        <v>5.36</v>
      </c>
      <c r="S29" s="1">
        <v>2.96</v>
      </c>
      <c r="T29" s="16">
        <f t="shared" si="2"/>
        <v>-5.36</v>
      </c>
      <c r="U29" s="16">
        <f t="shared" si="2"/>
        <v>-2.96</v>
      </c>
    </row>
    <row r="30" spans="1:21" ht="15.75" thickBot="1">
      <c r="A30" s="29">
        <v>250</v>
      </c>
      <c r="B30" s="16">
        <v>5.82</v>
      </c>
      <c r="C30" s="6">
        <v>-5.82</v>
      </c>
      <c r="D30" s="16">
        <v>3.41</v>
      </c>
      <c r="E30" s="6">
        <v>-3.41</v>
      </c>
      <c r="F30" s="12">
        <f t="shared" si="1"/>
        <v>4.6150000000000002</v>
      </c>
      <c r="R30" s="1">
        <v>5.82</v>
      </c>
      <c r="S30" s="1">
        <v>3.41</v>
      </c>
      <c r="T30" s="16">
        <f t="shared" si="2"/>
        <v>-5.82</v>
      </c>
      <c r="U30" s="16">
        <f t="shared" si="2"/>
        <v>-3.41</v>
      </c>
    </row>
    <row r="31" spans="1:21" ht="15.75" thickBot="1">
      <c r="A31" s="29">
        <v>275</v>
      </c>
      <c r="B31" s="16">
        <v>6.29</v>
      </c>
      <c r="C31" s="6">
        <v>-6.29</v>
      </c>
      <c r="D31" s="16">
        <v>3.88</v>
      </c>
      <c r="E31" s="6">
        <v>-3.88</v>
      </c>
      <c r="F31" s="12">
        <f t="shared" si="1"/>
        <v>5.085</v>
      </c>
      <c r="R31" s="1">
        <v>6.29</v>
      </c>
      <c r="S31" s="1">
        <v>3.88</v>
      </c>
      <c r="T31" s="16">
        <f t="shared" si="2"/>
        <v>-6.29</v>
      </c>
      <c r="U31" s="16">
        <f t="shared" si="2"/>
        <v>-3.88</v>
      </c>
    </row>
    <row r="32" spans="1:21" ht="15.75" thickBot="1">
      <c r="A32" s="29">
        <v>300</v>
      </c>
      <c r="B32" s="16">
        <v>6.75</v>
      </c>
      <c r="C32" s="6">
        <v>-6.75</v>
      </c>
      <c r="D32" s="16">
        <v>4.34</v>
      </c>
      <c r="E32" s="6">
        <v>-4.34</v>
      </c>
      <c r="F32" s="12">
        <f t="shared" si="1"/>
        <v>5.5449999999999999</v>
      </c>
      <c r="R32" s="1">
        <v>6.75</v>
      </c>
      <c r="S32" s="1">
        <v>4.34</v>
      </c>
      <c r="T32" s="16">
        <f t="shared" si="2"/>
        <v>-6.75</v>
      </c>
      <c r="U32" s="16">
        <f t="shared" si="2"/>
        <v>-4.34</v>
      </c>
    </row>
    <row r="33" spans="1:21" ht="15.75" thickBot="1">
      <c r="A33" s="29">
        <v>325</v>
      </c>
      <c r="B33" s="16">
        <v>7.2</v>
      </c>
      <c r="C33" s="6">
        <v>-7.2</v>
      </c>
      <c r="D33" s="16">
        <v>4.78</v>
      </c>
      <c r="E33" s="6">
        <v>-4.78</v>
      </c>
      <c r="F33" s="12">
        <f t="shared" si="1"/>
        <v>5.99</v>
      </c>
      <c r="R33" s="1">
        <v>7.2</v>
      </c>
      <c r="S33" s="1">
        <v>4.78</v>
      </c>
      <c r="T33" s="16">
        <f t="shared" si="2"/>
        <v>-7.2</v>
      </c>
      <c r="U33" s="16">
        <f t="shared" si="2"/>
        <v>-4.78</v>
      </c>
    </row>
    <row r="34" spans="1:21" ht="15.75" thickBot="1">
      <c r="A34" s="29">
        <v>350</v>
      </c>
      <c r="B34" s="16">
        <v>7.67</v>
      </c>
      <c r="C34" s="6">
        <v>-7.67</v>
      </c>
      <c r="D34" s="16">
        <v>5.25</v>
      </c>
      <c r="E34" s="6">
        <v>-5.25</v>
      </c>
      <c r="F34" s="12">
        <f t="shared" si="1"/>
        <v>6.46</v>
      </c>
      <c r="R34" s="1">
        <v>7.67</v>
      </c>
      <c r="S34" s="1">
        <v>5.25</v>
      </c>
      <c r="T34" s="16">
        <f t="shared" si="2"/>
        <v>-7.67</v>
      </c>
      <c r="U34" s="16">
        <f t="shared" si="2"/>
        <v>-5.25</v>
      </c>
    </row>
    <row r="35" spans="1:21" ht="15.75" thickBot="1">
      <c r="A35" s="29">
        <v>375</v>
      </c>
      <c r="B35" s="16">
        <v>8.11</v>
      </c>
      <c r="C35" s="6">
        <v>-8.11</v>
      </c>
      <c r="D35" s="16">
        <v>5.7</v>
      </c>
      <c r="E35" s="6">
        <v>-5.7</v>
      </c>
      <c r="F35" s="12">
        <f t="shared" si="1"/>
        <v>6.9049999999999994</v>
      </c>
      <c r="R35" s="1">
        <v>8.11</v>
      </c>
      <c r="S35" s="1">
        <v>5.7</v>
      </c>
      <c r="T35" s="16">
        <f t="shared" si="2"/>
        <v>-8.11</v>
      </c>
      <c r="U35" s="16">
        <f t="shared" si="2"/>
        <v>-5.7</v>
      </c>
    </row>
    <row r="36" spans="1:21" ht="15.75" thickBot="1">
      <c r="A36" s="29">
        <v>400</v>
      </c>
      <c r="B36" s="16">
        <v>8.56</v>
      </c>
      <c r="C36" s="9">
        <v>-8.56</v>
      </c>
      <c r="D36" s="16">
        <v>6.16</v>
      </c>
      <c r="E36" s="9">
        <v>-6.16</v>
      </c>
      <c r="F36" s="13">
        <f t="shared" si="1"/>
        <v>7.36</v>
      </c>
      <c r="R36" s="1">
        <v>8.56</v>
      </c>
      <c r="S36" s="1">
        <v>6.16</v>
      </c>
      <c r="T36" s="16">
        <f t="shared" si="2"/>
        <v>-8.56</v>
      </c>
      <c r="U36" s="16">
        <f t="shared" si="2"/>
        <v>-6.16</v>
      </c>
    </row>
    <row r="37" spans="1:21" ht="15.75" thickBot="1">
      <c r="A37"/>
      <c r="B37"/>
      <c r="C37"/>
      <c r="D37"/>
      <c r="E37"/>
      <c r="F37"/>
    </row>
    <row r="38" spans="1:21" ht="18">
      <c r="A38" s="30" t="s">
        <v>17</v>
      </c>
      <c r="B38" s="22"/>
      <c r="C38" s="22"/>
      <c r="D38" s="22"/>
      <c r="E38" s="22"/>
      <c r="F38" s="23"/>
      <c r="G38" s="24" t="s">
        <v>0</v>
      </c>
      <c r="H38" s="25"/>
    </row>
    <row r="39" spans="1:21" ht="18">
      <c r="A39" s="31" t="s">
        <v>18</v>
      </c>
      <c r="B39" s="2" t="s">
        <v>2</v>
      </c>
      <c r="C39" s="2" t="s">
        <v>3</v>
      </c>
      <c r="D39" s="2" t="s">
        <v>4</v>
      </c>
      <c r="E39" s="2" t="s">
        <v>13</v>
      </c>
      <c r="F39" s="19" t="s">
        <v>6</v>
      </c>
    </row>
    <row r="40" spans="1:21" ht="18">
      <c r="A40" s="18"/>
      <c r="B40" s="4" t="s">
        <v>7</v>
      </c>
      <c r="C40" s="4" t="s">
        <v>8</v>
      </c>
      <c r="D40" s="4" t="s">
        <v>9</v>
      </c>
      <c r="E40" s="4" t="s">
        <v>10</v>
      </c>
      <c r="F40" s="20"/>
    </row>
    <row r="41" spans="1:21">
      <c r="A41" s="16">
        <v>0</v>
      </c>
      <c r="B41" s="6">
        <v>8.5500000000000007</v>
      </c>
      <c r="C41" s="6">
        <v>-6.12</v>
      </c>
      <c r="D41" s="6">
        <v>6.12</v>
      </c>
      <c r="E41" s="6">
        <v>-8.5500000000000007</v>
      </c>
      <c r="F41" s="7">
        <f>(B41-C41+D41-E41)/4</f>
        <v>7.3350000000000009</v>
      </c>
      <c r="R41" s="1">
        <v>8.5500000000000007</v>
      </c>
      <c r="S41" s="1">
        <v>6.12</v>
      </c>
      <c r="T41" s="1">
        <f>-R41</f>
        <v>-8.5500000000000007</v>
      </c>
      <c r="U41" s="16">
        <f>-S41</f>
        <v>-6.12</v>
      </c>
    </row>
    <row r="42" spans="1:21">
      <c r="A42" s="16">
        <v>4</v>
      </c>
      <c r="B42" s="6">
        <v>8.58</v>
      </c>
      <c r="C42" s="6">
        <v>-6.16</v>
      </c>
      <c r="D42" s="6">
        <v>6.16</v>
      </c>
      <c r="E42" s="6">
        <v>-8.58</v>
      </c>
      <c r="F42" s="7">
        <f t="shared" ref="F42:F56" si="3">(B42-C42+D42-E42)/4</f>
        <v>7.3699999999999992</v>
      </c>
      <c r="R42" s="1">
        <v>8.58</v>
      </c>
      <c r="S42" s="1">
        <v>6.16</v>
      </c>
      <c r="T42" s="16">
        <f t="shared" ref="T42:T56" si="4">-R42</f>
        <v>-8.58</v>
      </c>
      <c r="U42" s="16">
        <f t="shared" ref="U42:U56" si="5">-S42</f>
        <v>-6.16</v>
      </c>
    </row>
    <row r="43" spans="1:21">
      <c r="A43" s="16">
        <v>8</v>
      </c>
      <c r="B43" s="6">
        <v>8.58</v>
      </c>
      <c r="C43" s="6">
        <v>-6.16</v>
      </c>
      <c r="D43" s="6">
        <v>6.16</v>
      </c>
      <c r="E43" s="6">
        <v>-8.58</v>
      </c>
      <c r="F43" s="7">
        <f t="shared" si="3"/>
        <v>7.3699999999999992</v>
      </c>
      <c r="R43" s="1">
        <v>8.58</v>
      </c>
      <c r="S43" s="1">
        <v>6.16</v>
      </c>
      <c r="T43" s="16">
        <f t="shared" si="4"/>
        <v>-8.58</v>
      </c>
      <c r="U43" s="16">
        <f t="shared" si="5"/>
        <v>-6.16</v>
      </c>
    </row>
    <row r="44" spans="1:21">
      <c r="A44" s="16">
        <v>12</v>
      </c>
      <c r="B44" s="6">
        <v>8.5399999999999991</v>
      </c>
      <c r="C44" s="6">
        <v>-6.12</v>
      </c>
      <c r="D44" s="6">
        <v>6.12</v>
      </c>
      <c r="E44" s="6">
        <v>-8.5399999999999991</v>
      </c>
      <c r="F44" s="7">
        <f t="shared" si="3"/>
        <v>7.33</v>
      </c>
      <c r="R44" s="1">
        <v>8.5399999999999991</v>
      </c>
      <c r="S44" s="1">
        <v>6.12</v>
      </c>
      <c r="T44" s="16">
        <f t="shared" si="4"/>
        <v>-8.5399999999999991</v>
      </c>
      <c r="U44" s="16">
        <f t="shared" si="5"/>
        <v>-6.12</v>
      </c>
    </row>
    <row r="45" spans="1:21">
      <c r="A45" s="16">
        <v>16</v>
      </c>
      <c r="B45" s="6">
        <v>8.4600000000000009</v>
      </c>
      <c r="C45" s="6">
        <v>-6.01</v>
      </c>
      <c r="D45" s="6">
        <v>6.01</v>
      </c>
      <c r="E45" s="6">
        <v>-8.4600000000000009</v>
      </c>
      <c r="F45" s="7">
        <f t="shared" si="3"/>
        <v>7.2350000000000003</v>
      </c>
      <c r="R45" s="1">
        <v>8.4600000000000009</v>
      </c>
      <c r="S45" s="1">
        <v>6.01</v>
      </c>
      <c r="T45" s="16">
        <f t="shared" si="4"/>
        <v>-8.4600000000000009</v>
      </c>
      <c r="U45" s="16">
        <f t="shared" si="5"/>
        <v>-6.01</v>
      </c>
    </row>
    <row r="46" spans="1:21">
      <c r="A46" s="16">
        <v>20</v>
      </c>
      <c r="B46" s="6">
        <v>8.25</v>
      </c>
      <c r="C46" s="6">
        <v>-5.83</v>
      </c>
      <c r="D46" s="6">
        <v>5.83</v>
      </c>
      <c r="E46" s="6">
        <v>-8.25</v>
      </c>
      <c r="F46" s="7">
        <f t="shared" si="3"/>
        <v>7.04</v>
      </c>
      <c r="R46" s="1">
        <v>8.25</v>
      </c>
      <c r="S46" s="1">
        <v>5.83</v>
      </c>
      <c r="T46" s="16">
        <f t="shared" si="4"/>
        <v>-8.25</v>
      </c>
      <c r="U46" s="16">
        <f t="shared" si="5"/>
        <v>-5.83</v>
      </c>
    </row>
    <row r="47" spans="1:21">
      <c r="A47" s="16">
        <v>24</v>
      </c>
      <c r="B47" s="6">
        <v>7.97</v>
      </c>
      <c r="C47" s="6">
        <v>-5.54</v>
      </c>
      <c r="D47" s="6">
        <v>5.54</v>
      </c>
      <c r="E47" s="6">
        <v>-7.97</v>
      </c>
      <c r="F47" s="7">
        <f t="shared" si="3"/>
        <v>6.7549999999999999</v>
      </c>
      <c r="R47" s="1">
        <v>7.97</v>
      </c>
      <c r="S47" s="1">
        <v>5.54</v>
      </c>
      <c r="T47" s="16">
        <f t="shared" si="4"/>
        <v>-7.97</v>
      </c>
      <c r="U47" s="16">
        <f t="shared" si="5"/>
        <v>-5.54</v>
      </c>
    </row>
    <row r="48" spans="1:21">
      <c r="A48" s="16">
        <v>28</v>
      </c>
      <c r="B48" s="6">
        <v>7.37</v>
      </c>
      <c r="C48" s="6">
        <v>-4.96</v>
      </c>
      <c r="D48" s="6">
        <v>4.96</v>
      </c>
      <c r="E48" s="6">
        <v>-7.37</v>
      </c>
      <c r="F48" s="7">
        <f t="shared" si="3"/>
        <v>6.165</v>
      </c>
      <c r="R48" s="1">
        <v>7.37</v>
      </c>
      <c r="S48" s="1">
        <v>4.96</v>
      </c>
      <c r="T48" s="16">
        <f t="shared" si="4"/>
        <v>-7.37</v>
      </c>
      <c r="U48" s="16">
        <f t="shared" si="5"/>
        <v>-4.96</v>
      </c>
    </row>
    <row r="49" spans="1:21">
      <c r="A49" s="16">
        <v>32</v>
      </c>
      <c r="B49" s="6">
        <v>6.57</v>
      </c>
      <c r="C49" s="6">
        <v>-4.1500000000000004</v>
      </c>
      <c r="D49" s="6">
        <v>4.1500000000000004</v>
      </c>
      <c r="E49" s="6">
        <v>-6.57</v>
      </c>
      <c r="F49" s="7">
        <f t="shared" si="3"/>
        <v>5.36</v>
      </c>
      <c r="R49" s="1">
        <v>6.57</v>
      </c>
      <c r="S49" s="1">
        <v>4.1500000000000004</v>
      </c>
      <c r="T49" s="16">
        <f t="shared" si="4"/>
        <v>-6.57</v>
      </c>
      <c r="U49" s="16">
        <f t="shared" si="5"/>
        <v>-4.1500000000000004</v>
      </c>
    </row>
    <row r="50" spans="1:21">
      <c r="A50" s="16">
        <v>34</v>
      </c>
      <c r="B50" s="6">
        <v>6.19</v>
      </c>
      <c r="C50" s="6">
        <v>-3.77</v>
      </c>
      <c r="D50" s="6">
        <v>3.77</v>
      </c>
      <c r="E50" s="6">
        <v>-6.19</v>
      </c>
      <c r="F50" s="7">
        <f t="shared" si="3"/>
        <v>4.9800000000000004</v>
      </c>
      <c r="R50" s="1">
        <v>6.19</v>
      </c>
      <c r="S50" s="1">
        <v>3.77</v>
      </c>
      <c r="T50" s="16">
        <f t="shared" si="4"/>
        <v>-6.19</v>
      </c>
      <c r="U50" s="16">
        <f t="shared" si="5"/>
        <v>-3.77</v>
      </c>
    </row>
    <row r="51" spans="1:21">
      <c r="A51" s="16">
        <v>36</v>
      </c>
      <c r="B51" s="6">
        <v>5.77</v>
      </c>
      <c r="C51" s="6">
        <v>-3.37</v>
      </c>
      <c r="D51" s="6">
        <v>3.37</v>
      </c>
      <c r="E51" s="6">
        <v>-5.77</v>
      </c>
      <c r="F51" s="7">
        <f t="shared" si="3"/>
        <v>4.57</v>
      </c>
      <c r="R51" s="1">
        <v>5.77</v>
      </c>
      <c r="S51" s="1">
        <v>3.37</v>
      </c>
      <c r="T51" s="16">
        <f t="shared" si="4"/>
        <v>-5.77</v>
      </c>
      <c r="U51" s="16">
        <f t="shared" si="5"/>
        <v>-3.37</v>
      </c>
    </row>
    <row r="52" spans="1:21">
      <c r="A52" s="16">
        <v>38</v>
      </c>
      <c r="B52" s="6">
        <v>5.31</v>
      </c>
      <c r="C52" s="6">
        <v>-2.89</v>
      </c>
      <c r="D52" s="6">
        <v>2.89</v>
      </c>
      <c r="E52" s="6">
        <v>-5.31</v>
      </c>
      <c r="F52" s="7">
        <f t="shared" si="3"/>
        <v>4.0999999999999996</v>
      </c>
      <c r="R52" s="1">
        <v>5.31</v>
      </c>
      <c r="S52" s="1">
        <v>2.89</v>
      </c>
      <c r="T52" s="16">
        <f t="shared" si="4"/>
        <v>-5.31</v>
      </c>
      <c r="U52" s="16">
        <f t="shared" si="5"/>
        <v>-2.89</v>
      </c>
    </row>
    <row r="53" spans="1:21">
      <c r="A53" s="16">
        <v>40</v>
      </c>
      <c r="B53" s="6">
        <v>4.8499999999999996</v>
      </c>
      <c r="C53" s="6">
        <v>-2.44</v>
      </c>
      <c r="D53" s="6">
        <v>2.44</v>
      </c>
      <c r="E53" s="6">
        <v>-4.8499999999999996</v>
      </c>
      <c r="F53" s="7">
        <f t="shared" si="3"/>
        <v>3.6449999999999996</v>
      </c>
      <c r="R53" s="1">
        <v>4.8499999999999996</v>
      </c>
      <c r="S53" s="1">
        <v>2.44</v>
      </c>
      <c r="T53" s="16">
        <f t="shared" si="4"/>
        <v>-4.8499999999999996</v>
      </c>
      <c r="U53" s="16">
        <f t="shared" si="5"/>
        <v>-2.44</v>
      </c>
    </row>
    <row r="54" spans="1:21">
      <c r="A54" s="16">
        <v>42</v>
      </c>
      <c r="B54" s="6">
        <v>4.34</v>
      </c>
      <c r="C54" s="6">
        <v>-1.92</v>
      </c>
      <c r="D54" s="6">
        <v>1.92</v>
      </c>
      <c r="E54" s="6">
        <v>-4.34</v>
      </c>
      <c r="F54" s="7">
        <f t="shared" si="3"/>
        <v>3.13</v>
      </c>
      <c r="R54" s="1">
        <v>4.34</v>
      </c>
      <c r="S54" s="1">
        <v>1.92</v>
      </c>
      <c r="T54" s="16">
        <f t="shared" si="4"/>
        <v>-4.34</v>
      </c>
      <c r="U54" s="16">
        <f t="shared" si="5"/>
        <v>-1.92</v>
      </c>
    </row>
    <row r="55" spans="1:21">
      <c r="A55" s="16">
        <v>44</v>
      </c>
      <c r="B55" s="6">
        <v>3.95</v>
      </c>
      <c r="C55" s="6">
        <v>-1.53</v>
      </c>
      <c r="D55" s="6">
        <v>1.53</v>
      </c>
      <c r="E55" s="6">
        <v>-3.95</v>
      </c>
      <c r="F55" s="7">
        <f t="shared" si="3"/>
        <v>2.74</v>
      </c>
      <c r="R55" s="1">
        <v>3.95</v>
      </c>
      <c r="S55" s="1">
        <v>1.53</v>
      </c>
      <c r="T55" s="16">
        <f t="shared" si="4"/>
        <v>-3.95</v>
      </c>
      <c r="U55" s="16">
        <f t="shared" si="5"/>
        <v>-1.53</v>
      </c>
    </row>
    <row r="56" spans="1:21" ht="15.75" thickBot="1">
      <c r="A56" s="16">
        <v>46</v>
      </c>
      <c r="B56" s="9">
        <v>3.55</v>
      </c>
      <c r="C56" s="9">
        <v>-1.1399999999999999</v>
      </c>
      <c r="D56" s="9">
        <v>1.1399999999999999</v>
      </c>
      <c r="E56" s="9">
        <v>-3.55</v>
      </c>
      <c r="F56" s="10">
        <f t="shared" si="3"/>
        <v>2.3449999999999998</v>
      </c>
      <c r="R56" s="1">
        <v>3.55</v>
      </c>
      <c r="S56" s="1">
        <v>1.1399999999999999</v>
      </c>
      <c r="T56" s="16">
        <f t="shared" si="4"/>
        <v>-3.55</v>
      </c>
      <c r="U56" s="16">
        <f t="shared" si="5"/>
        <v>-1.1399999999999999</v>
      </c>
    </row>
    <row r="57" spans="1:21" ht="15.75" thickBot="1"/>
    <row r="58" spans="1:21" ht="18.75" thickBot="1">
      <c r="A58" s="30" t="s">
        <v>19</v>
      </c>
      <c r="B58" s="22"/>
      <c r="C58" s="22"/>
      <c r="D58" s="22"/>
      <c r="E58" s="22"/>
      <c r="F58" s="23"/>
      <c r="G58" s="24" t="s">
        <v>0</v>
      </c>
      <c r="H58" s="25"/>
      <c r="I58" s="25" t="s">
        <v>11</v>
      </c>
      <c r="J58" s="25"/>
    </row>
    <row r="59" spans="1:21" ht="18">
      <c r="A59" s="17" t="s">
        <v>14</v>
      </c>
      <c r="B59" s="2" t="s">
        <v>2</v>
      </c>
      <c r="C59" s="2" t="s">
        <v>3</v>
      </c>
      <c r="D59" s="2" t="s">
        <v>4</v>
      </c>
      <c r="E59" s="2" t="s">
        <v>13</v>
      </c>
      <c r="F59" s="19" t="s">
        <v>6</v>
      </c>
    </row>
    <row r="60" spans="1:21" ht="18">
      <c r="A60" s="18"/>
      <c r="B60" s="4" t="s">
        <v>7</v>
      </c>
      <c r="C60" s="4" t="s">
        <v>8</v>
      </c>
      <c r="D60" s="4" t="s">
        <v>9</v>
      </c>
      <c r="E60" s="4" t="s">
        <v>10</v>
      </c>
      <c r="F60" s="20"/>
    </row>
    <row r="61" spans="1:21">
      <c r="A61" s="14">
        <v>0</v>
      </c>
      <c r="B61" s="6">
        <v>4.82</v>
      </c>
      <c r="C61" s="6">
        <v>-3.84</v>
      </c>
      <c r="D61" s="6">
        <v>3.84</v>
      </c>
      <c r="E61" s="6">
        <v>-4.82</v>
      </c>
      <c r="F61" s="7">
        <f>(B61-C61+D61-E61)/4</f>
        <v>4.33</v>
      </c>
      <c r="R61" s="1">
        <v>4.82</v>
      </c>
      <c r="S61" s="1">
        <v>3.84</v>
      </c>
      <c r="T61" s="1">
        <f>-R61</f>
        <v>-4.82</v>
      </c>
      <c r="U61" s="1">
        <f>-S61</f>
        <v>-3.84</v>
      </c>
    </row>
    <row r="62" spans="1:21">
      <c r="A62" s="14">
        <v>2</v>
      </c>
      <c r="B62" s="6">
        <v>4.83</v>
      </c>
      <c r="C62" s="6">
        <v>-3.85</v>
      </c>
      <c r="D62" s="6">
        <v>3.85</v>
      </c>
      <c r="E62" s="6">
        <v>-4.83</v>
      </c>
      <c r="F62" s="7">
        <f>(B62-C62+D62-E62)/4</f>
        <v>4.34</v>
      </c>
      <c r="R62" s="1">
        <v>4.83</v>
      </c>
      <c r="S62" s="1">
        <v>3.85</v>
      </c>
      <c r="T62" s="16">
        <f t="shared" ref="T62:T72" si="6">-R62</f>
        <v>-4.83</v>
      </c>
      <c r="U62" s="16">
        <f t="shared" ref="U62:U72" si="7">-S62</f>
        <v>-3.85</v>
      </c>
    </row>
    <row r="63" spans="1:21">
      <c r="A63" s="14">
        <v>4</v>
      </c>
      <c r="B63" s="6">
        <v>4.8099999999999996</v>
      </c>
      <c r="C63" s="6">
        <v>-3.83</v>
      </c>
      <c r="D63" s="6">
        <v>3.83</v>
      </c>
      <c r="E63" s="6">
        <v>-4.8099999999999996</v>
      </c>
      <c r="F63" s="7">
        <f>(B63-C63+D63-E63)/4</f>
        <v>4.32</v>
      </c>
      <c r="R63" s="1">
        <v>4.8099999999999996</v>
      </c>
      <c r="S63" s="1">
        <v>3.83</v>
      </c>
      <c r="T63" s="16">
        <f t="shared" si="6"/>
        <v>-4.8099999999999996</v>
      </c>
      <c r="U63" s="16">
        <f t="shared" si="7"/>
        <v>-3.83</v>
      </c>
    </row>
    <row r="64" spans="1:21">
      <c r="A64" s="14">
        <v>6</v>
      </c>
      <c r="B64" s="6">
        <v>4.8</v>
      </c>
      <c r="C64" s="6">
        <v>-3.84</v>
      </c>
      <c r="D64" s="6">
        <v>3.84</v>
      </c>
      <c r="E64" s="6">
        <v>-4.8</v>
      </c>
      <c r="F64" s="7">
        <f>(B64-C64+D64-E64)/4</f>
        <v>4.32</v>
      </c>
      <c r="R64" s="1">
        <v>4.8</v>
      </c>
      <c r="S64" s="1">
        <v>3.84</v>
      </c>
      <c r="T64" s="16">
        <f t="shared" si="6"/>
        <v>-4.8</v>
      </c>
      <c r="U64" s="16">
        <f t="shared" si="7"/>
        <v>-3.84</v>
      </c>
    </row>
    <row r="65" spans="1:21">
      <c r="A65" s="14">
        <v>8</v>
      </c>
      <c r="B65" s="6">
        <v>4.7699999999999996</v>
      </c>
      <c r="C65" s="6">
        <v>-3.81</v>
      </c>
      <c r="D65" s="6">
        <v>3.81</v>
      </c>
      <c r="E65" s="6">
        <v>-4.7699999999999996</v>
      </c>
      <c r="F65" s="7">
        <f>(B65-C65+D65-E65)/4</f>
        <v>4.29</v>
      </c>
      <c r="R65" s="1">
        <v>4.7699999999999996</v>
      </c>
      <c r="S65" s="1">
        <v>3.81</v>
      </c>
      <c r="T65" s="16">
        <f t="shared" si="6"/>
        <v>-4.7699999999999996</v>
      </c>
      <c r="U65" s="16">
        <f t="shared" si="7"/>
        <v>-3.81</v>
      </c>
    </row>
    <row r="66" spans="1:21">
      <c r="A66" s="14">
        <v>9</v>
      </c>
      <c r="B66" s="6">
        <v>4.7300000000000004</v>
      </c>
      <c r="C66" s="6">
        <v>-3.79</v>
      </c>
      <c r="D66" s="6">
        <v>3.79</v>
      </c>
      <c r="E66" s="1">
        <v>-4.7300000000000004</v>
      </c>
      <c r="F66" s="7">
        <f t="shared" ref="F66:F73" si="8">(B66-C66+D66-E68)/4</f>
        <v>4.2274999999999991</v>
      </c>
      <c r="R66" s="1">
        <v>4.7300000000000004</v>
      </c>
      <c r="S66" s="1">
        <v>3.79</v>
      </c>
      <c r="T66" s="16">
        <f t="shared" si="6"/>
        <v>-4.7300000000000004</v>
      </c>
      <c r="U66" s="16">
        <f t="shared" si="7"/>
        <v>-3.79</v>
      </c>
    </row>
    <row r="67" spans="1:21">
      <c r="A67" s="14">
        <v>10</v>
      </c>
      <c r="B67" s="6">
        <v>4.7</v>
      </c>
      <c r="C67" s="6">
        <v>-3.74</v>
      </c>
      <c r="D67" s="6">
        <v>3.74</v>
      </c>
      <c r="E67" s="1">
        <v>-4.7</v>
      </c>
      <c r="F67" s="7">
        <f t="shared" si="8"/>
        <v>4.1500000000000004</v>
      </c>
      <c r="R67" s="1">
        <v>4.7</v>
      </c>
      <c r="S67" s="1">
        <v>3.74</v>
      </c>
      <c r="T67" s="16">
        <f t="shared" si="6"/>
        <v>-4.7</v>
      </c>
      <c r="U67" s="16">
        <f t="shared" si="7"/>
        <v>-3.74</v>
      </c>
    </row>
    <row r="68" spans="1:21">
      <c r="A68" s="14">
        <v>11</v>
      </c>
      <c r="B68" s="6">
        <v>4.5999999999999996</v>
      </c>
      <c r="C68" s="6">
        <v>-3.64</v>
      </c>
      <c r="D68" s="6">
        <v>3.64</v>
      </c>
      <c r="E68" s="6">
        <v>-4.5999999999999996</v>
      </c>
      <c r="F68" s="7">
        <f t="shared" si="8"/>
        <v>3.95</v>
      </c>
      <c r="R68" s="1">
        <v>4.5999999999999996</v>
      </c>
      <c r="S68" s="1">
        <v>3.64</v>
      </c>
      <c r="T68" s="16">
        <f t="shared" si="6"/>
        <v>-4.5999999999999996</v>
      </c>
      <c r="U68" s="16">
        <f t="shared" si="7"/>
        <v>-3.64</v>
      </c>
    </row>
    <row r="69" spans="1:21">
      <c r="A69" s="14">
        <v>12</v>
      </c>
      <c r="B69" s="6">
        <v>4.42</v>
      </c>
      <c r="C69" s="6">
        <v>-3.47</v>
      </c>
      <c r="D69" s="6">
        <v>3.47</v>
      </c>
      <c r="E69" s="6">
        <v>-4.42</v>
      </c>
      <c r="F69" s="7">
        <f t="shared" si="8"/>
        <v>3.415</v>
      </c>
      <c r="R69" s="1">
        <v>4.42</v>
      </c>
      <c r="S69" s="1">
        <v>3.47</v>
      </c>
      <c r="T69" s="16">
        <f t="shared" si="6"/>
        <v>-4.42</v>
      </c>
      <c r="U69" s="16">
        <f t="shared" si="7"/>
        <v>-3.47</v>
      </c>
    </row>
    <row r="70" spans="1:21">
      <c r="A70" s="14">
        <v>13</v>
      </c>
      <c r="B70" s="6">
        <v>3.92</v>
      </c>
      <c r="C70" s="6">
        <v>-2.98</v>
      </c>
      <c r="D70" s="6">
        <v>2.98</v>
      </c>
      <c r="E70" s="6">
        <v>-3.92</v>
      </c>
      <c r="F70" s="7">
        <f t="shared" si="8"/>
        <v>2.7600000000000002</v>
      </c>
      <c r="R70" s="1">
        <v>3.92</v>
      </c>
      <c r="S70" s="1">
        <v>2.98</v>
      </c>
      <c r="T70" s="16">
        <f t="shared" si="6"/>
        <v>-3.92</v>
      </c>
      <c r="U70" s="16">
        <f t="shared" si="7"/>
        <v>-2.98</v>
      </c>
    </row>
    <row r="71" spans="1:21">
      <c r="A71" s="14">
        <v>14</v>
      </c>
      <c r="B71" s="6">
        <v>2.2999999999999998</v>
      </c>
      <c r="C71" s="6">
        <v>-1.35</v>
      </c>
      <c r="D71" s="6">
        <v>1.35</v>
      </c>
      <c r="E71" s="6">
        <v>-2.2999999999999998</v>
      </c>
      <c r="F71" s="7">
        <f t="shared" si="8"/>
        <v>1.25</v>
      </c>
      <c r="R71" s="1">
        <v>2.2999999999999998</v>
      </c>
      <c r="S71" s="1">
        <v>1.35</v>
      </c>
      <c r="T71" s="16">
        <f t="shared" si="6"/>
        <v>-2.2999999999999998</v>
      </c>
      <c r="U71" s="16">
        <f t="shared" si="7"/>
        <v>-1.35</v>
      </c>
    </row>
    <row r="72" spans="1:21">
      <c r="A72" s="14">
        <v>15</v>
      </c>
      <c r="B72" s="6">
        <v>1.1599999999999999</v>
      </c>
      <c r="C72" s="6">
        <v>-0.21</v>
      </c>
      <c r="D72" s="6">
        <v>0.21</v>
      </c>
      <c r="E72" s="6">
        <v>-1.1599999999999999</v>
      </c>
      <c r="F72" s="7">
        <f t="shared" si="8"/>
        <v>0.39499999999999996</v>
      </c>
      <c r="R72" s="1">
        <v>1.1599999999999999</v>
      </c>
      <c r="S72" s="1">
        <v>0.21</v>
      </c>
      <c r="T72" s="16">
        <f t="shared" si="6"/>
        <v>-1.1599999999999999</v>
      </c>
      <c r="U72" s="16">
        <f t="shared" si="7"/>
        <v>-0.21</v>
      </c>
    </row>
    <row r="73" spans="1:21" ht="15.75" thickBot="1">
      <c r="A73" s="15"/>
      <c r="B73" s="9"/>
      <c r="C73" s="9"/>
      <c r="D73" s="9"/>
      <c r="E73" s="6"/>
      <c r="F73" s="7"/>
    </row>
    <row r="74" spans="1:21">
      <c r="A74"/>
      <c r="B74"/>
      <c r="C74"/>
      <c r="D74"/>
      <c r="E74"/>
      <c r="F74"/>
    </row>
    <row r="75" spans="1:21">
      <c r="A75"/>
      <c r="B75"/>
      <c r="C75"/>
      <c r="D75"/>
      <c r="E75"/>
      <c r="F75"/>
    </row>
    <row r="76" spans="1:21">
      <c r="A76"/>
      <c r="B76"/>
      <c r="C76"/>
      <c r="D76"/>
      <c r="E76"/>
      <c r="F76"/>
    </row>
  </sheetData>
  <mergeCells count="17">
    <mergeCell ref="A1:F1"/>
    <mergeCell ref="G1:H1"/>
    <mergeCell ref="A21:F21"/>
    <mergeCell ref="G21:H21"/>
    <mergeCell ref="A38:F38"/>
    <mergeCell ref="G38:H38"/>
    <mergeCell ref="G58:H58"/>
    <mergeCell ref="I58:J58"/>
    <mergeCell ref="A2:A3"/>
    <mergeCell ref="A22:A23"/>
    <mergeCell ref="A39:A40"/>
    <mergeCell ref="A59:A60"/>
    <mergeCell ref="F2:F3"/>
    <mergeCell ref="F22:F23"/>
    <mergeCell ref="F39:F40"/>
    <mergeCell ref="F59:F60"/>
    <mergeCell ref="A58:F5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55" sqref="M54:M55"/>
    </sheetView>
  </sheetViews>
  <sheetFormatPr defaultColWidth="9" defaultRowHeight="15"/>
  <sheetData/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预览页</vt:lpstr>
      <vt:lpstr>打印页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JaroventMR</dc:creator>
  <cp:lastModifiedBy>Jimmy Li</cp:lastModifiedBy>
  <cp:lastPrinted>2019-11-06T15:41:00Z</cp:lastPrinted>
  <dcterms:created xsi:type="dcterms:W3CDTF">2015-06-05T18:19:00Z</dcterms:created>
  <dcterms:modified xsi:type="dcterms:W3CDTF">2022-12-03T11:53:01Z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