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10"/>
  </bookViews>
  <sheets>
    <sheet name="预览页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<sst xmlns="http://schemas.openxmlformats.org/spreadsheetml/2006/main" count="49" uniqueCount="18">
  <si>
    <t>表3-4 双磁线圈磁场测量霍尔电压与霍尔探头工作电流关系数据表</t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</si>
  <si>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=500mA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</si>
  <si>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/mA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</si>
  <si>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</si>
  <si>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</si>
  <si>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</si>
  <si>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</si>
  <si>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</si>
  <si>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(+B, +I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</si>
  <si>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(-B, +I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</si>
  <si>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(-B, -I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</si>
  <si>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(+B, -I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</si>
  <si>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t>表3-8 用螺线管磁场测量霍尔电压与霍尔探头工作电流关系数据表</t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</si>
  <si>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=4.00mA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</si>
  <si>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/mA</t>
    </r>
  </si>
  <si>
    <t>表3-9 用螺线管磁场测量霍尔电压与霍尔探头工作电流关系数据表</t>
  </si>
  <si>
    <t>表3-10 螺线管轴线的磁场测量数据记录表</t>
  </si>
  <si>
    <t>x/cm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</si>
</sst>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);[Red]\(0\)"/>
    <numFmt numFmtId="179" formatCode="0.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4" borderId="18" applyNumberFormat="0" applyAlignment="0" applyProtection="0">
      <alignment vertical="center"/>
    </xf>
    <xf numFmtId="0" fontId="18" fillId="4" borderId="23" applyNumberFormat="0" applyAlignment="0" applyProtection="0">
      <alignment vertical="center"/>
    </xf>
    <xf numFmtId="0" fontId="12" fillId="19" borderId="2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lang="zh-C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图</a:t>
            </a:r>
            <a:r>
              <a:rPr lang="en-US" altLang="zh-CN" sz="1200" b="1"/>
              <a:t>3-1     </a:t>
            </a:r>
            <a:r>
              <a:rPr lang="zh-CN" altLang="en-US" sz="1200" b="1"/>
              <a:t>双磁线圈磁场测量霍尔电压与霍尔探头工作电流关系数据图      </a:t>
            </a:r>
            <a:r>
              <a:rPr lang="en-US" altLang="zh-CN" sz="1200" b="1"/>
              <a:t>(</a:t>
            </a:r>
            <a:r>
              <a:rPr lang="zh-CN" altLang="en-US" sz="1200" b="1"/>
              <a:t>I</a:t>
            </a:r>
            <a:r>
              <a:rPr lang="en-US" altLang="zh-CN" sz="1200" b="1"/>
              <a:t>m</a:t>
            </a:r>
            <a:r>
              <a:rPr lang="zh-CN" altLang="en-US" sz="1200" b="1"/>
              <a:t>=500mA</a:t>
            </a:r>
            <a:r>
              <a:rPr lang="en-US" altLang="zh-CN" sz="1200" b="1"/>
              <a:t>)</a:t>
            </a:r>
            <a:endParaRPr lang="en-US" altLang="zh-CN" sz="1200" b="1"/>
          </a:p>
        </c:rich>
      </c:tx>
      <c:layout>
        <c:manualLayout>
          <c:xMode val="edge"/>
          <c:yMode val="edge"/>
          <c:x val="0.0874290205526238"/>
          <c:y val="0.005375380756136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323447636701"/>
          <c:y val="0.146809369951535"/>
          <c:w val="0.693549582947173"/>
          <c:h val="0.653554119547658"/>
        </c:manualLayout>
      </c:layout>
      <c:scatterChart>
        <c:scatterStyle val="marker"/>
        <c:varyColors val="0"/>
        <c:ser>
          <c:idx val="4"/>
          <c:order val="0"/>
          <c:tx>
            <c:strRef>
              <c:f>预览页!$G$3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 cmpd="sng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32159406858202"/>
                  <c:y val="0.2180936995153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预览页!$B$5:$B$20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预览页!$G$5:$G$20</c:f>
              <c:numCache>
                <c:formatCode>0.00_ </c:formatCode>
                <c:ptCount val="16"/>
                <c:pt idx="0">
                  <c:v>0.7725</c:v>
                </c:pt>
                <c:pt idx="1">
                  <c:v>1.5</c:v>
                </c:pt>
                <c:pt idx="2">
                  <c:v>2.2525</c:v>
                </c:pt>
                <c:pt idx="3">
                  <c:v>2.99</c:v>
                </c:pt>
                <c:pt idx="4">
                  <c:v>3.74</c:v>
                </c:pt>
                <c:pt idx="5">
                  <c:v>4.5125</c:v>
                </c:pt>
                <c:pt idx="6">
                  <c:v>5.275</c:v>
                </c:pt>
                <c:pt idx="7">
                  <c:v>6.01</c:v>
                </c:pt>
                <c:pt idx="8">
                  <c:v>6.76</c:v>
                </c:pt>
                <c:pt idx="9">
                  <c:v>7.525</c:v>
                </c:pt>
                <c:pt idx="10">
                  <c:v>8.2475</c:v>
                </c:pt>
                <c:pt idx="11">
                  <c:v>9.005</c:v>
                </c:pt>
                <c:pt idx="12">
                  <c:v>9.765</c:v>
                </c:pt>
                <c:pt idx="13">
                  <c:v>10.52</c:v>
                </c:pt>
                <c:pt idx="14">
                  <c:v>11.2625</c:v>
                </c:pt>
                <c:pt idx="15">
                  <c:v>12.02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89977631"/>
        <c:axId val="1688656351"/>
      </c:scatterChart>
      <c:valAx>
        <c:axId val="16899776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工作电流I</a:t>
                </a:r>
                <a:r>
                  <a:rPr lang="en-US" altLang="zh-CN" sz="1200" baseline="-25000"/>
                  <a:t>S</a:t>
                </a:r>
                <a:r>
                  <a:rPr lang="en-US" altLang="zh-CN" sz="1200"/>
                  <a:t>/mA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79818054016649"/>
              <c:y val="0.872371197467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656351"/>
        <c:crosses val="autoZero"/>
        <c:crossBetween val="midCat"/>
      </c:valAx>
      <c:valAx>
        <c:axId val="16886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霍尔电</a:t>
                </a:r>
                <a:r>
                  <a:rPr altLang="en-US" sz="1200"/>
                  <a:t>压</a:t>
                </a:r>
                <a:r>
                  <a:rPr lang="en-US" altLang="zh-CN" sz="1200"/>
                  <a:t>V</a:t>
                </a:r>
                <a:r>
                  <a:rPr lang="en-US" altLang="zh-CN" sz="1200" baseline="-25000"/>
                  <a:t>H</a:t>
                </a:r>
                <a:r>
                  <a:rPr lang="en-US" altLang="zh-CN" sz="1200"/>
                  <a:t>/mV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203939831853008"/>
              <c:y val="0.08234972642407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2530120481928"/>
          <c:y val="0.4692043618739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图</a:t>
            </a:r>
            <a:r>
              <a:rPr lang="en-US" altLang="zh-CN" sz="1200" b="1"/>
              <a:t>3-2    </a:t>
            </a:r>
            <a:r>
              <a:rPr lang="zh-CN" altLang="en-US" sz="1200" b="1"/>
              <a:t>用螺线管磁场测量霍尔电压与霍尔探头工作电流关系数据图  (I</a:t>
            </a:r>
            <a:r>
              <a:rPr lang="en-US" altLang="zh-CN" sz="1200" b="1"/>
              <a:t>s</a:t>
            </a:r>
            <a:r>
              <a:rPr lang="zh-CN" altLang="en-US" sz="1200" b="1"/>
              <a:t>=</a:t>
            </a:r>
            <a:r>
              <a:rPr lang="en-US" altLang="zh-CN" sz="1200" b="1"/>
              <a:t>4.</a:t>
            </a:r>
            <a:r>
              <a:rPr lang="zh-CN" altLang="en-US" sz="1200" b="1"/>
              <a:t>00mA)</a:t>
            </a:r>
            <a:endParaRPr lang="zh-CN" altLang="en-US" sz="1200" b="1"/>
          </a:p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 sz="1200" b="1"/>
          </a:p>
        </c:rich>
      </c:tx>
      <c:layout>
        <c:manualLayout>
          <c:xMode val="edge"/>
          <c:yMode val="edge"/>
          <c:x val="0.126766416037916"/>
          <c:y val="0.03527701254973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601218686527"/>
          <c:y val="0.177171717171717"/>
          <c:w val="0.629730873392011"/>
          <c:h val="0.619676767676768"/>
        </c:manualLayout>
      </c:layout>
      <c:scatterChart>
        <c:scatterStyle val="marker"/>
        <c:varyColors val="0"/>
        <c:ser>
          <c:idx val="4"/>
          <c:order val="0"/>
          <c:tx>
            <c:strRef>
              <c:f>预览页!$G$24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97246810195513"/>
                  <c:y val="0.245347763075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预览页!$B$26:$B$34</c:f>
              <c:numCache>
                <c:formatCode>0_);[Red]\(0\)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预览页!$G$26:$G$34</c:f>
              <c:numCache>
                <c:formatCode>0.00_);[Red]\(0.00\)</c:formatCode>
                <c:ptCount val="9"/>
                <c:pt idx="0">
                  <c:v>0.9675</c:v>
                </c:pt>
                <c:pt idx="1">
                  <c:v>1.44</c:v>
                </c:pt>
                <c:pt idx="2">
                  <c:v>1.92</c:v>
                </c:pt>
                <c:pt idx="3">
                  <c:v>2.4</c:v>
                </c:pt>
                <c:pt idx="4">
                  <c:v>2.88</c:v>
                </c:pt>
                <c:pt idx="5">
                  <c:v>3.36</c:v>
                </c:pt>
                <c:pt idx="6">
                  <c:v>3.84</c:v>
                </c:pt>
                <c:pt idx="7">
                  <c:v>4.3175</c:v>
                </c:pt>
                <c:pt idx="8">
                  <c:v>4.7925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79256335"/>
        <c:axId val="1510320607"/>
      </c:scatterChart>
      <c:valAx>
        <c:axId val="1679256335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工作电流I</a:t>
                </a:r>
                <a:r>
                  <a:rPr lang="en-US" altLang="zh-CN" sz="1200" b="0" i="0" baseline="-2500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72739742990493"/>
              <c:y val="0.876658722579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0320607"/>
        <c:crosses val="autoZero"/>
        <c:crossBetween val="midCat"/>
      </c:valAx>
      <c:valAx>
        <c:axId val="1510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霍尔电压V</a:t>
                </a:r>
                <a:r>
                  <a:rPr lang="en-US" altLang="zh-CN" sz="1200" b="0" i="0" baseline="-25000">
                    <a:effectLst/>
                  </a:rPr>
                  <a:t>H</a:t>
                </a:r>
                <a:r>
                  <a:rPr lang="en-US" altLang="zh-CN" sz="1200" b="0" i="0" baseline="0">
                    <a:effectLst/>
                  </a:rPr>
                  <a:t>/mV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65403935977656"/>
              <c:y val="0.1821312089608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92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图</a:t>
            </a:r>
            <a:r>
              <a:rPr lang="en-US" altLang="zh-CN" sz="1200" b="1"/>
              <a:t>3-3    </a:t>
            </a:r>
            <a:r>
              <a:rPr lang="zh-CN" altLang="en-US" sz="1200" b="1"/>
              <a:t>用螺线管磁场测量霍尔电压与霍尔探头工作电流关系数据图    (Im=500mA)</a:t>
            </a:r>
            <a:endParaRPr lang="zh-CN" altLang="en-US" sz="1200" b="1"/>
          </a:p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 sz="1200" b="1"/>
          </a:p>
        </c:rich>
      </c:tx>
      <c:layout>
        <c:manualLayout>
          <c:xMode val="edge"/>
          <c:yMode val="edge"/>
          <c:x val="0.103456661974019"/>
          <c:y val="0.04000097972028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926451220748"/>
          <c:y val="0.116400215555955"/>
          <c:w val="0.695410799311113"/>
          <c:h val="0.734758397700737"/>
        </c:manualLayout>
      </c:layout>
      <c:scatterChart>
        <c:scatterStyle val="marker"/>
        <c:varyColors val="0"/>
        <c:ser>
          <c:idx val="0"/>
          <c:order val="0"/>
          <c:tx>
            <c:strRef>
              <c:f>预览页!$G$38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538950028939"/>
                  <c:y val="0.238887500955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预览页!$B$40:$B$55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预览页!$G$40:$G$55</c:f>
              <c:numCache>
                <c:formatCode>0.00_ </c:formatCode>
                <c:ptCount val="16"/>
                <c:pt idx="0">
                  <c:v>0.3</c:v>
                </c:pt>
                <c:pt idx="1">
                  <c:v>0.6</c:v>
                </c:pt>
                <c:pt idx="2">
                  <c:v>0.91</c:v>
                </c:pt>
                <c:pt idx="3">
                  <c:v>1.205</c:v>
                </c:pt>
                <c:pt idx="4">
                  <c:v>1.5025</c:v>
                </c:pt>
                <c:pt idx="5">
                  <c:v>1.795</c:v>
                </c:pt>
                <c:pt idx="6">
                  <c:v>1.9</c:v>
                </c:pt>
                <c:pt idx="7">
                  <c:v>2.395</c:v>
                </c:pt>
                <c:pt idx="8">
                  <c:v>2.7025</c:v>
                </c:pt>
                <c:pt idx="9">
                  <c:v>2.9975</c:v>
                </c:pt>
                <c:pt idx="10">
                  <c:v>3.295</c:v>
                </c:pt>
                <c:pt idx="11">
                  <c:v>3.59</c:v>
                </c:pt>
                <c:pt idx="12">
                  <c:v>3.895</c:v>
                </c:pt>
                <c:pt idx="13">
                  <c:v>4.2</c:v>
                </c:pt>
                <c:pt idx="14">
                  <c:v>4.495</c:v>
                </c:pt>
                <c:pt idx="15">
                  <c:v>4.7925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工作电流I</a:t>
                </a:r>
                <a:r>
                  <a:rPr lang="en-US" altLang="zh-CN" sz="1200" b="0" i="0" baseline="-25000">
                    <a:effectLst/>
                  </a:rPr>
                  <a:t>S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73968763941992"/>
              <c:y val="0.9062139128466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霍尔电压V</a:t>
                </a:r>
                <a:r>
                  <a:rPr lang="en-US" altLang="zh-CN" sz="1000" b="0" i="0" baseline="-25000">
                    <a:effectLst/>
                  </a:rPr>
                  <a:t>H</a:t>
                </a:r>
                <a:r>
                  <a:rPr lang="en-US" altLang="zh-CN" sz="1000" b="0" i="0" baseline="0">
                    <a:effectLst/>
                  </a:rPr>
                  <a:t>/mV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65777725828961"/>
              <c:y val="0.1077112586919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图3-</a:t>
            </a:r>
            <a:r>
              <a:rPr lang="en-US" altLang="zh-CN" b="1"/>
              <a:t>4</a:t>
            </a:r>
            <a:r>
              <a:rPr b="1"/>
              <a:t>  螺线管轴线的磁场测量数据记录图     (Im=500mA</a:t>
            </a:r>
            <a:r>
              <a:rPr lang="en-US" altLang="zh-CN" b="1"/>
              <a:t>,</a:t>
            </a:r>
            <a:r>
              <a:rPr b="1"/>
              <a:t>I</a:t>
            </a:r>
            <a:r>
              <a:rPr lang="en-US" altLang="zh-CN" b="1"/>
              <a:t>s</a:t>
            </a:r>
            <a:r>
              <a:rPr b="1"/>
              <a:t>=</a:t>
            </a:r>
            <a:r>
              <a:rPr lang="en-US" altLang="zh-CN" b="1"/>
              <a:t>4.</a:t>
            </a:r>
            <a:r>
              <a:rPr b="1"/>
              <a:t>00mA)</a:t>
            </a:r>
            <a:endParaRPr b="1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b="1"/>
          </a:p>
        </c:rich>
      </c:tx>
      <c:layout>
        <c:manualLayout>
          <c:xMode val="edge"/>
          <c:yMode val="edge"/>
          <c:x val="0.099468630558404"/>
          <c:y val="0.0268771052030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12901912902"/>
          <c:y val="0.175951557093426"/>
          <c:w val="0.771102971102971"/>
          <c:h val="0.7024913494809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预览页!$G$38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预览页!$B$60:$B$72</c:f>
              <c:numCache>
                <c:formatCode>0.0_ 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预览页!$G$60:$G$72</c:f>
              <c:numCache>
                <c:formatCode>0.00_ </c:formatCode>
                <c:ptCount val="13"/>
                <c:pt idx="0">
                  <c:v>4.7925</c:v>
                </c:pt>
                <c:pt idx="1">
                  <c:v>4.7925</c:v>
                </c:pt>
                <c:pt idx="2">
                  <c:v>4.775</c:v>
                </c:pt>
                <c:pt idx="3">
                  <c:v>4.765</c:v>
                </c:pt>
                <c:pt idx="4">
                  <c:v>4.76</c:v>
                </c:pt>
                <c:pt idx="5">
                  <c:v>4.7275</c:v>
                </c:pt>
                <c:pt idx="6">
                  <c:v>4.7175</c:v>
                </c:pt>
                <c:pt idx="7">
                  <c:v>4.7075</c:v>
                </c:pt>
                <c:pt idx="8">
                  <c:v>4.685</c:v>
                </c:pt>
                <c:pt idx="9">
                  <c:v>4.67</c:v>
                </c:pt>
                <c:pt idx="10">
                  <c:v>4.6275</c:v>
                </c:pt>
                <c:pt idx="11">
                  <c:v>4.56</c:v>
                </c:pt>
                <c:pt idx="12">
                  <c:v>4.3525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刻度尺示数x/cm</a:t>
                </a:r>
              </a:p>
            </c:rich>
          </c:tx>
          <c:layout>
            <c:manualLayout>
              <c:xMode val="edge"/>
              <c:yMode val="edge"/>
              <c:x val="0.814774672197235"/>
              <c:y val="0.9371448139469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  <c:max val="5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霍尔电压V</a:t>
                </a:r>
                <a:r>
                  <a:rPr lang="en-US" altLang="zh-CN" sz="800"/>
                  <a:t>H</a:t>
                </a:r>
                <a:r>
                  <a:t>/m</a:t>
                </a:r>
                <a:r>
                  <a:rPr lang="en-US" altLang="zh-CN"/>
                  <a:t>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15744069718192"/>
              <c:y val="0.0772207380023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349250</xdr:colOff>
      <xdr:row>2</xdr:row>
      <xdr:rowOff>17780</xdr:rowOff>
    </xdr:from>
    <xdr:to>
      <xdr:col>18</xdr:col>
      <xdr:colOff>139700</xdr:colOff>
      <xdr:row>21</xdr:row>
      <xdr:rowOff>113665</xdr:rowOff>
    </xdr:to>
    <xdr:graphicFrame>
      <xdr:nvGraphicFramePr>
        <xdr:cNvPr id="2" name="图表 1"/>
        <xdr:cNvGraphicFramePr/>
      </xdr:nvGraphicFramePr>
      <xdr:xfrm>
        <a:off x="5504180" y="424180"/>
        <a:ext cx="7243445" cy="3547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19</xdr:row>
      <xdr:rowOff>146685</xdr:rowOff>
    </xdr:from>
    <xdr:to>
      <xdr:col>18</xdr:col>
      <xdr:colOff>416560</xdr:colOff>
      <xdr:row>36</xdr:row>
      <xdr:rowOff>146685</xdr:rowOff>
    </xdr:to>
    <xdr:graphicFrame>
      <xdr:nvGraphicFramePr>
        <xdr:cNvPr id="3" name="图表 2"/>
        <xdr:cNvGraphicFramePr/>
      </xdr:nvGraphicFramePr>
      <xdr:xfrm>
        <a:off x="5542280" y="3639185"/>
        <a:ext cx="7482205" cy="315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38</xdr:row>
      <xdr:rowOff>96520</xdr:rowOff>
    </xdr:from>
    <xdr:to>
      <xdr:col>17</xdr:col>
      <xdr:colOff>51435</xdr:colOff>
      <xdr:row>57</xdr:row>
      <xdr:rowOff>170815</xdr:rowOff>
    </xdr:to>
    <xdr:graphicFrame>
      <xdr:nvGraphicFramePr>
        <xdr:cNvPr id="4" name="图表 3"/>
        <xdr:cNvGraphicFramePr/>
      </xdr:nvGraphicFramePr>
      <xdr:xfrm>
        <a:off x="5732780" y="7173595"/>
        <a:ext cx="6249035" cy="354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425450</xdr:colOff>
      <xdr:row>61</xdr:row>
      <xdr:rowOff>116205</xdr:rowOff>
    </xdr:from>
    <xdr:to>
      <xdr:col>17</xdr:col>
      <xdr:colOff>442595</xdr:colOff>
      <xdr:row>84</xdr:row>
      <xdr:rowOff>146685</xdr:rowOff>
    </xdr:to>
    <xdr:graphicFrame>
      <xdr:nvGraphicFramePr>
        <xdr:cNvPr id="5" name="图表 4"/>
        <xdr:cNvGraphicFramePr/>
      </xdr:nvGraphicFramePr>
      <xdr:xfrm>
        <a:off x="5580380" y="11438255"/>
        <a:ext cx="6792595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5"/>
  <sheetViews>
    <sheetView tabSelected="1" topLeftCell="I1" workbookViewId="0">
      <selection activeCell="G9" sqref="G9"/>
    </sheetView>
  </sheetViews>
  <sheetFormatPr defaultColWidth="9" defaultRowHeight="14"/>
  <cols>
    <col min="1" max="1" width="9" style="1"/>
    <col min="2" max="7" width="9.775" style="1" customWidth="1"/>
    <col min="8" max="16384" width="8.89166666666667" style="1"/>
  </cols>
  <sheetData>
    <row r="1" ht="14.75"/>
    <row r="2" ht="17.25" spans="2:8">
      <c r="B2" s="2" t="s">
        <v>0</v>
      </c>
      <c r="C2" s="3"/>
      <c r="D2" s="3"/>
      <c r="E2" s="3"/>
      <c r="F2" s="3"/>
      <c r="G2" s="4"/>
      <c r="H2" s="5" t="s">
        <v>1</v>
      </c>
    </row>
    <row r="3" ht="16.5" spans="2:7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ht="16.5" spans="2:7">
      <c r="B4" s="9"/>
      <c r="C4" s="10" t="s">
        <v>8</v>
      </c>
      <c r="D4" s="10" t="s">
        <v>9</v>
      </c>
      <c r="E4" s="10" t="s">
        <v>10</v>
      </c>
      <c r="F4" s="10" t="s">
        <v>11</v>
      </c>
      <c r="G4" s="11"/>
    </row>
    <row r="5" spans="2:7">
      <c r="B5" s="12">
        <v>0.25</v>
      </c>
      <c r="C5" s="13">
        <v>0.86</v>
      </c>
      <c r="D5" s="13">
        <v>-0.69</v>
      </c>
      <c r="E5" s="13">
        <v>0.69</v>
      </c>
      <c r="F5" s="13">
        <v>-0.85</v>
      </c>
      <c r="G5" s="14">
        <f>(C5-D5+E5-F5)/4</f>
        <v>0.7725</v>
      </c>
    </row>
    <row r="6" spans="2:7">
      <c r="B6" s="12">
        <v>0.5</v>
      </c>
      <c r="C6" s="13">
        <v>1.66</v>
      </c>
      <c r="D6" s="13">
        <v>-1.34</v>
      </c>
      <c r="E6" s="13">
        <v>1.35</v>
      </c>
      <c r="F6" s="13">
        <v>-1.65</v>
      </c>
      <c r="G6" s="14">
        <f t="shared" ref="G6:G20" si="0">(C6-D6+E6-F6)/4</f>
        <v>1.5</v>
      </c>
    </row>
    <row r="7" spans="2:7">
      <c r="B7" s="12">
        <v>0.75</v>
      </c>
      <c r="C7" s="13">
        <v>2.49</v>
      </c>
      <c r="D7" s="13">
        <v>-2.02</v>
      </c>
      <c r="E7" s="13">
        <v>2.02</v>
      </c>
      <c r="F7" s="13">
        <v>-2.48</v>
      </c>
      <c r="G7" s="14">
        <f t="shared" si="0"/>
        <v>2.2525</v>
      </c>
    </row>
    <row r="8" spans="2:7">
      <c r="B8" s="12">
        <v>1</v>
      </c>
      <c r="C8" s="13">
        <v>3.3</v>
      </c>
      <c r="D8" s="13">
        <v>-2.68</v>
      </c>
      <c r="E8" s="13">
        <v>2.68</v>
      </c>
      <c r="F8" s="13">
        <v>-3.3</v>
      </c>
      <c r="G8" s="14">
        <f t="shared" si="0"/>
        <v>2.99</v>
      </c>
    </row>
    <row r="9" spans="2:7">
      <c r="B9" s="12">
        <v>1.25</v>
      </c>
      <c r="C9" s="13">
        <v>4.13</v>
      </c>
      <c r="D9" s="13">
        <v>-3.35</v>
      </c>
      <c r="E9" s="13">
        <v>3.35</v>
      </c>
      <c r="F9" s="13">
        <v>-4.13</v>
      </c>
      <c r="G9" s="14">
        <f t="shared" si="0"/>
        <v>3.74</v>
      </c>
    </row>
    <row r="10" spans="2:7">
      <c r="B10" s="12">
        <v>1.5</v>
      </c>
      <c r="C10" s="13">
        <v>4.98</v>
      </c>
      <c r="D10" s="13">
        <v>-4.05</v>
      </c>
      <c r="E10" s="13">
        <v>4.05</v>
      </c>
      <c r="F10" s="13">
        <v>-4.97</v>
      </c>
      <c r="G10" s="14">
        <f t="shared" si="0"/>
        <v>4.5125</v>
      </c>
    </row>
    <row r="11" spans="2:7">
      <c r="B11" s="12">
        <v>1.75</v>
      </c>
      <c r="C11" s="13">
        <v>5.82</v>
      </c>
      <c r="D11" s="13">
        <v>-4.73</v>
      </c>
      <c r="E11" s="13">
        <v>4.73</v>
      </c>
      <c r="F11" s="13">
        <v>-5.82</v>
      </c>
      <c r="G11" s="14">
        <f t="shared" si="0"/>
        <v>5.275</v>
      </c>
    </row>
    <row r="12" spans="2:7">
      <c r="B12" s="12">
        <v>2</v>
      </c>
      <c r="C12" s="13">
        <v>6.63</v>
      </c>
      <c r="D12" s="13">
        <v>-5.39</v>
      </c>
      <c r="E12" s="13">
        <v>5.39</v>
      </c>
      <c r="F12" s="13">
        <v>-6.63</v>
      </c>
      <c r="G12" s="14">
        <f t="shared" si="0"/>
        <v>6.01</v>
      </c>
    </row>
    <row r="13" spans="2:7">
      <c r="B13" s="12">
        <v>2.25</v>
      </c>
      <c r="C13" s="13">
        <v>7.46</v>
      </c>
      <c r="D13" s="13">
        <v>-6.06</v>
      </c>
      <c r="E13" s="13">
        <v>6.06</v>
      </c>
      <c r="F13" s="13">
        <v>-7.46</v>
      </c>
      <c r="G13" s="14">
        <f t="shared" si="0"/>
        <v>6.76</v>
      </c>
    </row>
    <row r="14" spans="2:7">
      <c r="B14" s="12">
        <v>2.5</v>
      </c>
      <c r="C14" s="13">
        <v>8.3</v>
      </c>
      <c r="D14" s="13">
        <v>-6.75</v>
      </c>
      <c r="E14" s="13">
        <v>6.75</v>
      </c>
      <c r="F14" s="13">
        <v>-8.3</v>
      </c>
      <c r="G14" s="14">
        <f t="shared" si="0"/>
        <v>7.525</v>
      </c>
    </row>
    <row r="15" spans="2:7">
      <c r="B15" s="12">
        <v>2.75</v>
      </c>
      <c r="C15" s="13">
        <v>9.1</v>
      </c>
      <c r="D15" s="13">
        <v>-7.4</v>
      </c>
      <c r="E15" s="13">
        <v>7.39</v>
      </c>
      <c r="F15" s="13">
        <v>-9.1</v>
      </c>
      <c r="G15" s="14">
        <f t="shared" si="0"/>
        <v>8.2475</v>
      </c>
    </row>
    <row r="16" spans="2:7">
      <c r="B16" s="12">
        <v>3</v>
      </c>
      <c r="C16" s="13">
        <v>9.93</v>
      </c>
      <c r="D16" s="13">
        <v>-8.08</v>
      </c>
      <c r="E16" s="13">
        <v>8.08</v>
      </c>
      <c r="F16" s="13">
        <v>-9.93</v>
      </c>
      <c r="G16" s="14">
        <f t="shared" si="0"/>
        <v>9.005</v>
      </c>
    </row>
    <row r="17" spans="2:7">
      <c r="B17" s="12">
        <v>3.25</v>
      </c>
      <c r="C17" s="13">
        <v>10.77</v>
      </c>
      <c r="D17" s="13">
        <v>-8.76</v>
      </c>
      <c r="E17" s="13">
        <v>8.76</v>
      </c>
      <c r="F17" s="13">
        <v>-10.77</v>
      </c>
      <c r="G17" s="14">
        <f t="shared" si="0"/>
        <v>9.765</v>
      </c>
    </row>
    <row r="18" spans="2:7">
      <c r="B18" s="12">
        <v>3.5</v>
      </c>
      <c r="C18" s="13">
        <v>11.6</v>
      </c>
      <c r="D18" s="13">
        <v>-9.44</v>
      </c>
      <c r="E18" s="13">
        <v>9.44</v>
      </c>
      <c r="F18" s="13">
        <v>-11.6</v>
      </c>
      <c r="G18" s="14">
        <f t="shared" si="0"/>
        <v>10.52</v>
      </c>
    </row>
    <row r="19" spans="2:7">
      <c r="B19" s="12">
        <v>3.75</v>
      </c>
      <c r="C19" s="13">
        <v>12.42</v>
      </c>
      <c r="D19" s="13">
        <v>-10.11</v>
      </c>
      <c r="E19" s="13">
        <v>10.1</v>
      </c>
      <c r="F19" s="13">
        <v>-12.42</v>
      </c>
      <c r="G19" s="14">
        <f t="shared" si="0"/>
        <v>11.2625</v>
      </c>
    </row>
    <row r="20" ht="14.75" spans="2:7">
      <c r="B20" s="15">
        <v>4</v>
      </c>
      <c r="C20" s="16">
        <v>13.25</v>
      </c>
      <c r="D20" s="16">
        <v>-10.79</v>
      </c>
      <c r="E20" s="16">
        <v>10.79</v>
      </c>
      <c r="F20" s="16">
        <v>-13.25</v>
      </c>
      <c r="G20" s="14">
        <f t="shared" si="0"/>
        <v>12.02</v>
      </c>
    </row>
    <row r="21" spans="2:7">
      <c r="B21" s="17"/>
      <c r="C21" s="18"/>
      <c r="D21" s="18"/>
      <c r="E21" s="18"/>
      <c r="F21" s="18"/>
      <c r="G21" s="18"/>
    </row>
    <row r="22" ht="14.75"/>
    <row r="23" ht="17.25" spans="2:8">
      <c r="B23" s="19" t="s">
        <v>12</v>
      </c>
      <c r="C23" s="20"/>
      <c r="D23" s="20"/>
      <c r="E23" s="20"/>
      <c r="F23" s="20"/>
      <c r="G23" s="21"/>
      <c r="H23" s="1" t="s">
        <v>13</v>
      </c>
    </row>
    <row r="24" ht="16.5" spans="2:7">
      <c r="B24" s="6" t="s">
        <v>14</v>
      </c>
      <c r="C24" s="7" t="s">
        <v>3</v>
      </c>
      <c r="D24" s="7" t="s">
        <v>4</v>
      </c>
      <c r="E24" s="7" t="s">
        <v>5</v>
      </c>
      <c r="F24" s="7" t="s">
        <v>6</v>
      </c>
      <c r="G24" s="8" t="s">
        <v>7</v>
      </c>
    </row>
    <row r="25" ht="16.5" spans="2:7">
      <c r="B25" s="9"/>
      <c r="C25" s="10" t="s">
        <v>8</v>
      </c>
      <c r="D25" s="10" t="s">
        <v>9</v>
      </c>
      <c r="E25" s="10" t="s">
        <v>10</v>
      </c>
      <c r="F25" s="10" t="s">
        <v>11</v>
      </c>
      <c r="G25" s="11"/>
    </row>
    <row r="26" spans="2:7">
      <c r="B26" s="22">
        <v>100</v>
      </c>
      <c r="C26" s="13">
        <v>-0.31</v>
      </c>
      <c r="D26" s="13">
        <v>-2.25</v>
      </c>
      <c r="E26" s="23">
        <v>2.23</v>
      </c>
      <c r="F26" s="23">
        <v>0.3</v>
      </c>
      <c r="G26" s="24">
        <f>(C26-D26+E26-F26)/4</f>
        <v>0.9675</v>
      </c>
    </row>
    <row r="27" spans="2:7">
      <c r="B27" s="22">
        <v>150</v>
      </c>
      <c r="C27" s="13">
        <v>0.16</v>
      </c>
      <c r="D27" s="13">
        <v>-2.72</v>
      </c>
      <c r="E27" s="23">
        <v>2.71</v>
      </c>
      <c r="F27" s="23">
        <v>-0.17</v>
      </c>
      <c r="G27" s="24">
        <f t="shared" ref="G27:G41" si="1">(C27-D27+E27-F27)/4</f>
        <v>1.44</v>
      </c>
    </row>
    <row r="28" spans="2:7">
      <c r="B28" s="22">
        <v>200</v>
      </c>
      <c r="C28" s="23">
        <v>0.65</v>
      </c>
      <c r="D28" s="13">
        <v>-3.2</v>
      </c>
      <c r="E28" s="23">
        <v>3.18</v>
      </c>
      <c r="F28" s="13">
        <v>-0.65</v>
      </c>
      <c r="G28" s="24">
        <f t="shared" si="1"/>
        <v>1.92</v>
      </c>
    </row>
    <row r="29" spans="2:7">
      <c r="B29" s="22">
        <v>250</v>
      </c>
      <c r="C29" s="23">
        <v>1.12</v>
      </c>
      <c r="D29" s="13">
        <v>-3.68</v>
      </c>
      <c r="E29" s="23">
        <v>3.67</v>
      </c>
      <c r="F29" s="13">
        <v>-1.13</v>
      </c>
      <c r="G29" s="24">
        <f t="shared" si="1"/>
        <v>2.4</v>
      </c>
    </row>
    <row r="30" spans="2:7">
      <c r="B30" s="22">
        <v>300</v>
      </c>
      <c r="C30" s="23">
        <v>1.6</v>
      </c>
      <c r="D30" s="13">
        <v>-4.16</v>
      </c>
      <c r="E30" s="23">
        <v>4.15</v>
      </c>
      <c r="F30" s="13">
        <v>-1.61</v>
      </c>
      <c r="G30" s="24">
        <f t="shared" si="1"/>
        <v>2.88</v>
      </c>
    </row>
    <row r="31" spans="2:7">
      <c r="B31" s="22">
        <v>350</v>
      </c>
      <c r="C31" s="23">
        <v>2.08</v>
      </c>
      <c r="D31" s="13">
        <v>-4.64</v>
      </c>
      <c r="E31" s="23">
        <v>4.63</v>
      </c>
      <c r="F31" s="13">
        <v>-2.09</v>
      </c>
      <c r="G31" s="24">
        <f t="shared" si="1"/>
        <v>3.36</v>
      </c>
    </row>
    <row r="32" spans="2:7">
      <c r="B32" s="22">
        <v>400</v>
      </c>
      <c r="C32" s="23">
        <v>2.56</v>
      </c>
      <c r="D32" s="13">
        <v>-5.12</v>
      </c>
      <c r="E32" s="23">
        <v>5.11</v>
      </c>
      <c r="F32" s="13">
        <v>-2.57</v>
      </c>
      <c r="G32" s="24">
        <f t="shared" si="1"/>
        <v>3.84</v>
      </c>
    </row>
    <row r="33" spans="2:7">
      <c r="B33" s="22">
        <v>450</v>
      </c>
      <c r="C33" s="23">
        <v>3.04</v>
      </c>
      <c r="D33" s="13">
        <v>-5.6</v>
      </c>
      <c r="E33" s="23">
        <v>5.58</v>
      </c>
      <c r="F33" s="13">
        <v>-3.05</v>
      </c>
      <c r="G33" s="24">
        <f t="shared" si="1"/>
        <v>4.3175</v>
      </c>
    </row>
    <row r="34" spans="2:7">
      <c r="B34" s="22">
        <v>500</v>
      </c>
      <c r="C34" s="23">
        <v>3.52</v>
      </c>
      <c r="D34" s="13">
        <v>-6.07</v>
      </c>
      <c r="E34" s="23">
        <v>6.06</v>
      </c>
      <c r="F34" s="13">
        <v>-3.52</v>
      </c>
      <c r="G34" s="24">
        <f t="shared" si="1"/>
        <v>4.7925</v>
      </c>
    </row>
    <row r="35" spans="2:7">
      <c r="B35" s="25"/>
      <c r="C35" s="26"/>
      <c r="D35" s="18"/>
      <c r="E35" s="26"/>
      <c r="F35" s="18"/>
      <c r="G35" s="26"/>
    </row>
    <row r="36" ht="14.75" spans="2:7">
      <c r="B36"/>
      <c r="C36"/>
      <c r="D36"/>
      <c r="E36"/>
      <c r="F36"/>
      <c r="G36"/>
    </row>
    <row r="37" ht="17.25" spans="2:8">
      <c r="B37" s="19" t="s">
        <v>15</v>
      </c>
      <c r="C37" s="20"/>
      <c r="D37" s="20"/>
      <c r="E37" s="20"/>
      <c r="F37" s="20"/>
      <c r="G37" s="21"/>
      <c r="H37" s="27" t="s">
        <v>1</v>
      </c>
    </row>
    <row r="38" ht="16.5" spans="2:7">
      <c r="B38" s="6" t="s">
        <v>2</v>
      </c>
      <c r="C38" s="7" t="s">
        <v>3</v>
      </c>
      <c r="D38" s="7" t="s">
        <v>4</v>
      </c>
      <c r="E38" s="7" t="s">
        <v>5</v>
      </c>
      <c r="F38" s="7" t="s">
        <v>6</v>
      </c>
      <c r="G38" s="8" t="s">
        <v>7</v>
      </c>
    </row>
    <row r="39" ht="16.5" spans="2:7">
      <c r="B39" s="9"/>
      <c r="C39" s="10" t="s">
        <v>8</v>
      </c>
      <c r="D39" s="10" t="s">
        <v>9</v>
      </c>
      <c r="E39" s="10" t="s">
        <v>10</v>
      </c>
      <c r="F39" s="10" t="s">
        <v>11</v>
      </c>
      <c r="G39" s="11"/>
    </row>
    <row r="40" spans="2:7">
      <c r="B40" s="12">
        <v>0.25</v>
      </c>
      <c r="C40" s="13">
        <v>0.22</v>
      </c>
      <c r="D40" s="13">
        <v>-0.38</v>
      </c>
      <c r="E40" s="13">
        <f>0-D40</f>
        <v>0.38</v>
      </c>
      <c r="F40" s="13">
        <v>-0.22</v>
      </c>
      <c r="G40" s="14">
        <f>(C40-D40+E40-F40)/4</f>
        <v>0.3</v>
      </c>
    </row>
    <row r="41" spans="2:7">
      <c r="B41" s="12">
        <v>0.5</v>
      </c>
      <c r="C41" s="13">
        <v>0.44</v>
      </c>
      <c r="D41" s="13">
        <v>-0.76</v>
      </c>
      <c r="E41" s="13">
        <f t="shared" ref="E41:E55" si="2">0-D41</f>
        <v>0.76</v>
      </c>
      <c r="F41" s="13">
        <f>0-C41</f>
        <v>-0.44</v>
      </c>
      <c r="G41" s="14">
        <f t="shared" ref="G41:G55" si="3">(C41-D41+E41-F41)/4</f>
        <v>0.6</v>
      </c>
    </row>
    <row r="42" spans="2:7">
      <c r="B42" s="12">
        <v>0.75</v>
      </c>
      <c r="C42" s="13">
        <v>0.67</v>
      </c>
      <c r="D42" s="13">
        <v>-1.15</v>
      </c>
      <c r="E42" s="13">
        <f t="shared" si="2"/>
        <v>1.15</v>
      </c>
      <c r="F42" s="13">
        <f t="shared" ref="F42:F55" si="4">0-C42</f>
        <v>-0.67</v>
      </c>
      <c r="G42" s="14">
        <f t="shared" si="3"/>
        <v>0.91</v>
      </c>
    </row>
    <row r="43" spans="2:7">
      <c r="B43" s="12">
        <v>1</v>
      </c>
      <c r="C43" s="13">
        <v>0.89</v>
      </c>
      <c r="D43" s="13">
        <v>-1.52</v>
      </c>
      <c r="E43" s="13">
        <f t="shared" si="2"/>
        <v>1.52</v>
      </c>
      <c r="F43" s="13">
        <f t="shared" si="4"/>
        <v>-0.89</v>
      </c>
      <c r="G43" s="14">
        <f t="shared" si="3"/>
        <v>1.205</v>
      </c>
    </row>
    <row r="44" spans="2:7">
      <c r="B44" s="12">
        <v>1.25</v>
      </c>
      <c r="C44" s="13">
        <v>1.11</v>
      </c>
      <c r="D44" s="13">
        <v>-1.9</v>
      </c>
      <c r="E44" s="13">
        <f t="shared" si="2"/>
        <v>1.9</v>
      </c>
      <c r="F44" s="13">
        <v>-1.1</v>
      </c>
      <c r="G44" s="14">
        <f t="shared" si="3"/>
        <v>1.5025</v>
      </c>
    </row>
    <row r="45" spans="2:7">
      <c r="B45" s="12">
        <v>1.5</v>
      </c>
      <c r="C45" s="13">
        <v>1.32</v>
      </c>
      <c r="D45" s="13">
        <v>-2.27</v>
      </c>
      <c r="E45" s="13">
        <f t="shared" si="2"/>
        <v>2.27</v>
      </c>
      <c r="F45" s="13">
        <f t="shared" si="4"/>
        <v>-1.32</v>
      </c>
      <c r="G45" s="14">
        <f t="shared" si="3"/>
        <v>1.795</v>
      </c>
    </row>
    <row r="46" spans="2:7">
      <c r="B46" s="12">
        <v>1.75</v>
      </c>
      <c r="C46" s="13">
        <v>1.54</v>
      </c>
      <c r="D46" s="13">
        <v>-2.26</v>
      </c>
      <c r="E46" s="13">
        <f t="shared" si="2"/>
        <v>2.26</v>
      </c>
      <c r="F46" s="13">
        <f t="shared" si="4"/>
        <v>-1.54</v>
      </c>
      <c r="G46" s="14">
        <f>(C46-D46+E46-F46)/4</f>
        <v>1.9</v>
      </c>
    </row>
    <row r="47" spans="2:7">
      <c r="B47" s="12">
        <v>2</v>
      </c>
      <c r="C47" s="13">
        <v>1.76</v>
      </c>
      <c r="D47" s="13">
        <v>-3.03</v>
      </c>
      <c r="E47" s="13">
        <f t="shared" si="2"/>
        <v>3.03</v>
      </c>
      <c r="F47" s="13">
        <f t="shared" si="4"/>
        <v>-1.76</v>
      </c>
      <c r="G47" s="14">
        <f t="shared" si="3"/>
        <v>2.395</v>
      </c>
    </row>
    <row r="48" spans="2:7">
      <c r="B48" s="12">
        <v>2.25</v>
      </c>
      <c r="C48" s="13">
        <v>1.99</v>
      </c>
      <c r="D48" s="13">
        <v>-3.42</v>
      </c>
      <c r="E48" s="13">
        <f t="shared" si="2"/>
        <v>3.42</v>
      </c>
      <c r="F48" s="13">
        <v>-1.98</v>
      </c>
      <c r="G48" s="14">
        <f t="shared" si="3"/>
        <v>2.7025</v>
      </c>
    </row>
    <row r="49" spans="2:7">
      <c r="B49" s="12">
        <v>2.5</v>
      </c>
      <c r="C49" s="13">
        <v>2.2</v>
      </c>
      <c r="D49" s="13">
        <v>-3.8</v>
      </c>
      <c r="E49" s="13">
        <v>3.79</v>
      </c>
      <c r="F49" s="13">
        <f t="shared" si="4"/>
        <v>-2.2</v>
      </c>
      <c r="G49" s="14">
        <f t="shared" si="3"/>
        <v>2.9975</v>
      </c>
    </row>
    <row r="50" spans="2:7">
      <c r="B50" s="12">
        <v>2.75</v>
      </c>
      <c r="C50" s="13">
        <v>2.42</v>
      </c>
      <c r="D50" s="13">
        <v>-4.17</v>
      </c>
      <c r="E50" s="13">
        <f t="shared" si="2"/>
        <v>4.17</v>
      </c>
      <c r="F50" s="13">
        <f t="shared" si="4"/>
        <v>-2.42</v>
      </c>
      <c r="G50" s="14">
        <f t="shared" si="3"/>
        <v>3.295</v>
      </c>
    </row>
    <row r="51" spans="2:7">
      <c r="B51" s="12">
        <v>3</v>
      </c>
      <c r="C51" s="13">
        <v>2.64</v>
      </c>
      <c r="D51" s="13">
        <v>-4.54</v>
      </c>
      <c r="E51" s="13">
        <f t="shared" si="2"/>
        <v>4.54</v>
      </c>
      <c r="F51" s="13">
        <f t="shared" si="4"/>
        <v>-2.64</v>
      </c>
      <c r="G51" s="14">
        <f t="shared" si="3"/>
        <v>3.59</v>
      </c>
    </row>
    <row r="52" spans="2:7">
      <c r="B52" s="12">
        <v>3.25</v>
      </c>
      <c r="C52" s="13">
        <v>2.86</v>
      </c>
      <c r="D52" s="13">
        <v>-4.93</v>
      </c>
      <c r="E52" s="13">
        <v>4.93</v>
      </c>
      <c r="F52" s="13">
        <f t="shared" si="4"/>
        <v>-2.86</v>
      </c>
      <c r="G52" s="14">
        <f t="shared" si="3"/>
        <v>3.895</v>
      </c>
    </row>
    <row r="53" spans="2:7">
      <c r="B53" s="12">
        <v>3.5</v>
      </c>
      <c r="C53" s="13">
        <v>3.08</v>
      </c>
      <c r="D53" s="13">
        <v>-5.32</v>
      </c>
      <c r="E53" s="13">
        <v>5.31</v>
      </c>
      <c r="F53" s="13">
        <v>-3.09</v>
      </c>
      <c r="G53" s="14">
        <f t="shared" si="3"/>
        <v>4.2</v>
      </c>
    </row>
    <row r="54" spans="2:7">
      <c r="B54" s="12">
        <v>3.75</v>
      </c>
      <c r="C54" s="13">
        <v>3.3</v>
      </c>
      <c r="D54" s="13">
        <v>-5.69</v>
      </c>
      <c r="E54" s="13">
        <v>5.68</v>
      </c>
      <c r="F54" s="13">
        <v>-3.31</v>
      </c>
      <c r="G54" s="14">
        <f t="shared" si="3"/>
        <v>4.495</v>
      </c>
    </row>
    <row r="55" ht="14.75" spans="2:7">
      <c r="B55" s="15">
        <v>4</v>
      </c>
      <c r="C55" s="16">
        <v>3.52</v>
      </c>
      <c r="D55" s="16">
        <v>-6.07</v>
      </c>
      <c r="E55" s="13">
        <v>6.06</v>
      </c>
      <c r="F55" s="13">
        <f t="shared" si="4"/>
        <v>-3.52</v>
      </c>
      <c r="G55" s="28">
        <f t="shared" si="3"/>
        <v>4.7925</v>
      </c>
    </row>
    <row r="56" ht="14.75"/>
    <row r="57" ht="17.25" spans="2:10">
      <c r="B57" s="19" t="s">
        <v>16</v>
      </c>
      <c r="C57" s="20"/>
      <c r="D57" s="20"/>
      <c r="E57" s="20"/>
      <c r="F57" s="20"/>
      <c r="G57" s="21"/>
      <c r="H57" s="27" t="s">
        <v>1</v>
      </c>
      <c r="J57" s="1" t="s">
        <v>13</v>
      </c>
    </row>
    <row r="58" ht="16.5" spans="2:7">
      <c r="B58" s="6" t="s">
        <v>17</v>
      </c>
      <c r="C58" s="7" t="s">
        <v>3</v>
      </c>
      <c r="D58" s="7" t="s">
        <v>4</v>
      </c>
      <c r="E58" s="7" t="s">
        <v>5</v>
      </c>
      <c r="F58" s="7" t="s">
        <v>6</v>
      </c>
      <c r="G58" s="8" t="s">
        <v>7</v>
      </c>
    </row>
    <row r="59" ht="16.5" spans="2:7">
      <c r="B59" s="9"/>
      <c r="C59" s="10" t="s">
        <v>8</v>
      </c>
      <c r="D59" s="10" t="s">
        <v>9</v>
      </c>
      <c r="E59" s="10" t="s">
        <v>10</v>
      </c>
      <c r="F59" s="10" t="s">
        <v>11</v>
      </c>
      <c r="G59" s="11"/>
    </row>
    <row r="60" spans="2:7">
      <c r="B60" s="29">
        <v>0</v>
      </c>
      <c r="C60" s="13">
        <v>3.52</v>
      </c>
      <c r="D60" s="13">
        <v>-6.07</v>
      </c>
      <c r="E60" s="13">
        <v>6.06</v>
      </c>
      <c r="F60" s="13">
        <v>-3.52</v>
      </c>
      <c r="G60" s="14">
        <f>(C60-D60+E60-F60)/4</f>
        <v>4.7925</v>
      </c>
    </row>
    <row r="61" spans="2:7">
      <c r="B61" s="29">
        <v>1</v>
      </c>
      <c r="C61" s="13">
        <v>3.52</v>
      </c>
      <c r="D61" s="13">
        <v>-6.07</v>
      </c>
      <c r="E61" s="13">
        <v>6.06</v>
      </c>
      <c r="F61" s="13">
        <v>-3.52</v>
      </c>
      <c r="G61" s="14">
        <f t="shared" ref="G61:G72" si="5">(C61-D61+E61-F61)/4</f>
        <v>4.7925</v>
      </c>
    </row>
    <row r="62" spans="2:7">
      <c r="B62" s="29">
        <v>2</v>
      </c>
      <c r="C62" s="13">
        <v>3.5</v>
      </c>
      <c r="D62" s="13">
        <v>-6.05</v>
      </c>
      <c r="E62" s="13">
        <v>6.04</v>
      </c>
      <c r="F62" s="13">
        <v>-3.51</v>
      </c>
      <c r="G62" s="14">
        <f t="shared" si="5"/>
        <v>4.775</v>
      </c>
    </row>
    <row r="63" spans="2:7">
      <c r="B63" s="29">
        <v>3</v>
      </c>
      <c r="C63" s="13">
        <v>3.49</v>
      </c>
      <c r="D63" s="13">
        <v>-6.04</v>
      </c>
      <c r="E63" s="13">
        <v>6.03</v>
      </c>
      <c r="F63" s="13">
        <v>-3.5</v>
      </c>
      <c r="G63" s="14">
        <f t="shared" si="5"/>
        <v>4.765</v>
      </c>
    </row>
    <row r="64" spans="2:7">
      <c r="B64" s="29">
        <v>4</v>
      </c>
      <c r="C64" s="13">
        <v>3.48</v>
      </c>
      <c r="D64" s="13">
        <v>-6.04</v>
      </c>
      <c r="E64" s="13">
        <v>6.03</v>
      </c>
      <c r="F64" s="13">
        <v>-3.49</v>
      </c>
      <c r="G64" s="14">
        <f t="shared" si="5"/>
        <v>4.76</v>
      </c>
    </row>
    <row r="65" spans="2:7">
      <c r="B65" s="29">
        <v>5</v>
      </c>
      <c r="C65" s="13">
        <v>3.46</v>
      </c>
      <c r="D65" s="13">
        <v>-5.99</v>
      </c>
      <c r="E65" s="13">
        <v>5.99</v>
      </c>
      <c r="F65" s="1">
        <v>-3.47</v>
      </c>
      <c r="G65" s="14">
        <f t="shared" si="5"/>
        <v>4.7275</v>
      </c>
    </row>
    <row r="66" spans="2:7">
      <c r="B66" s="29">
        <v>6</v>
      </c>
      <c r="C66" s="13">
        <v>3.45</v>
      </c>
      <c r="D66" s="13">
        <v>-5.98</v>
      </c>
      <c r="E66" s="13">
        <v>5.98</v>
      </c>
      <c r="F66" s="1">
        <v>-3.46</v>
      </c>
      <c r="G66" s="14">
        <f t="shared" si="5"/>
        <v>4.7175</v>
      </c>
    </row>
    <row r="67" spans="2:7">
      <c r="B67" s="29">
        <v>7</v>
      </c>
      <c r="C67" s="13">
        <v>3.44</v>
      </c>
      <c r="D67" s="13">
        <v>-5.97</v>
      </c>
      <c r="E67" s="13">
        <v>5.97</v>
      </c>
      <c r="F67" s="13">
        <v>-3.45</v>
      </c>
      <c r="G67" s="14">
        <f t="shared" si="5"/>
        <v>4.7075</v>
      </c>
    </row>
    <row r="68" spans="2:7">
      <c r="B68" s="29">
        <v>8</v>
      </c>
      <c r="C68" s="13">
        <v>3.42</v>
      </c>
      <c r="D68" s="13">
        <v>-5.94</v>
      </c>
      <c r="E68" s="13">
        <v>5.95</v>
      </c>
      <c r="F68" s="13">
        <v>-3.43</v>
      </c>
      <c r="G68" s="14">
        <f t="shared" si="5"/>
        <v>4.685</v>
      </c>
    </row>
    <row r="69" spans="2:7">
      <c r="B69" s="29">
        <v>9</v>
      </c>
      <c r="C69" s="13">
        <v>3.4</v>
      </c>
      <c r="D69" s="13">
        <v>-5.94</v>
      </c>
      <c r="E69" s="13">
        <v>5.93</v>
      </c>
      <c r="F69" s="13">
        <v>-3.41</v>
      </c>
      <c r="G69" s="14">
        <f t="shared" si="5"/>
        <v>4.67</v>
      </c>
    </row>
    <row r="70" spans="2:7">
      <c r="B70" s="29">
        <v>10</v>
      </c>
      <c r="C70" s="13">
        <v>3.35</v>
      </c>
      <c r="D70" s="13">
        <v>-5.9</v>
      </c>
      <c r="E70" s="13">
        <v>5.88</v>
      </c>
      <c r="F70" s="13">
        <v>-3.38</v>
      </c>
      <c r="G70" s="14">
        <f t="shared" si="5"/>
        <v>4.6275</v>
      </c>
    </row>
    <row r="71" spans="2:7">
      <c r="B71" s="29">
        <v>11</v>
      </c>
      <c r="C71" s="13">
        <v>3.29</v>
      </c>
      <c r="D71" s="13">
        <v>-5.83</v>
      </c>
      <c r="E71" s="13">
        <v>5.82</v>
      </c>
      <c r="F71" s="13">
        <v>-3.3</v>
      </c>
      <c r="G71" s="14">
        <f t="shared" si="5"/>
        <v>4.56</v>
      </c>
    </row>
    <row r="72" ht="14.75" spans="2:7">
      <c r="B72" s="30">
        <v>12</v>
      </c>
      <c r="C72" s="16">
        <v>3.09</v>
      </c>
      <c r="D72" s="16">
        <v>-5.62</v>
      </c>
      <c r="E72" s="16">
        <v>5.6</v>
      </c>
      <c r="F72" s="13">
        <v>-3.1</v>
      </c>
      <c r="G72" s="14">
        <f t="shared" si="5"/>
        <v>4.3525</v>
      </c>
    </row>
    <row r="73" spans="2:7">
      <c r="B73"/>
      <c r="C73"/>
      <c r="D73"/>
      <c r="E73"/>
      <c r="F73"/>
      <c r="G73"/>
    </row>
    <row r="74" spans="2:7">
      <c r="B74"/>
      <c r="C74"/>
      <c r="D74"/>
      <c r="E74"/>
      <c r="F74"/>
      <c r="G74"/>
    </row>
    <row r="75" spans="2:7">
      <c r="B75"/>
      <c r="C75"/>
      <c r="D75"/>
      <c r="E75"/>
      <c r="F75"/>
      <c r="G75"/>
    </row>
  </sheetData>
  <mergeCells count="17">
    <mergeCell ref="B2:G2"/>
    <mergeCell ref="H2:I2"/>
    <mergeCell ref="B23:G23"/>
    <mergeCell ref="H23:I23"/>
    <mergeCell ref="B37:G37"/>
    <mergeCell ref="H37:I37"/>
    <mergeCell ref="B57:G57"/>
    <mergeCell ref="H57:I57"/>
    <mergeCell ref="J57:K57"/>
    <mergeCell ref="B3:B4"/>
    <mergeCell ref="B24:B25"/>
    <mergeCell ref="B38:B39"/>
    <mergeCell ref="B58:B59"/>
    <mergeCell ref="G3:G4"/>
    <mergeCell ref="G24:G25"/>
    <mergeCell ref="G38:G39"/>
    <mergeCell ref="G58:G5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预览页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JaroventMR</dc:creator>
  <cp:lastModifiedBy>HJH</cp:lastModifiedBy>
  <dcterms:created xsi:type="dcterms:W3CDTF">2015-06-05T18:19:00Z</dcterms:created>
  <cp:lastPrinted>2019-11-06T15:41:00Z</cp:lastPrinted>
  <dcterms:modified xsi:type="dcterms:W3CDTF">2019-12-04T14:58:29Z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