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05" yWindow="-105" windowWidth="19425" windowHeight="10425" tabRatio="766" activeTab="1"/>
  </bookViews>
  <sheets>
    <sheet name="原始数据（新）" sheetId="1" r:id="rId1"/>
    <sheet name="项目日报" sheetId="2" r:id="rId2"/>
    <sheet name="周报" sheetId="3" r:id="rId3"/>
    <sheet name="Sheet1" sheetId="4" r:id="rId4"/>
  </sheets>
  <definedNames>
    <definedName name="A级">#REF!</definedName>
    <definedName name="B级">#REF!</definedName>
    <definedName name="C级">#REF!</definedName>
    <definedName name="S级">#REF!</definedName>
    <definedName name="等待签约">#REF!</definedName>
    <definedName name="方案报价或招投标">#REF!</definedName>
    <definedName name="客户级别">#REF!</definedName>
    <definedName name="商务谈判">#REF!</definedName>
    <definedName name="线索阶段">#REF!</definedName>
    <definedName name="已拜访KP">#REF!</definedName>
  </definedNames>
  <calcPr calcId="125725"/>
</workbook>
</file>

<file path=xl/calcChain.xml><?xml version="1.0" encoding="utf-8"?>
<calcChain xmlns="http://schemas.openxmlformats.org/spreadsheetml/2006/main">
  <c r="W7" i="3"/>
  <c r="V7"/>
  <c r="U7"/>
  <c r="T7"/>
  <c r="S7"/>
  <c r="R7"/>
  <c r="Q7"/>
  <c r="W6"/>
  <c r="V6"/>
  <c r="U6"/>
  <c r="T6"/>
  <c r="S6"/>
  <c r="R6"/>
  <c r="Q6"/>
  <c r="W5"/>
  <c r="V5"/>
  <c r="U5"/>
  <c r="T5"/>
  <c r="S5"/>
  <c r="R5"/>
  <c r="Q5"/>
  <c r="W4"/>
  <c r="V4"/>
  <c r="U4"/>
  <c r="T4"/>
  <c r="S4"/>
  <c r="R4"/>
  <c r="Q4"/>
  <c r="W3"/>
  <c r="U3"/>
  <c r="T3"/>
  <c r="S3"/>
  <c r="R3"/>
  <c r="Q3"/>
</calcChain>
</file>

<file path=xl/comments1.xml><?xml version="1.0" encoding="utf-8"?>
<comments xmlns="http://schemas.openxmlformats.org/spreadsheetml/2006/main">
  <authors>
    <author>小柏</author>
  </authors>
  <commentList>
    <comment ref="J2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K2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L2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M2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N2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O2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P2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Q2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</commentList>
</comments>
</file>

<file path=xl/comments2.xml><?xml version="1.0" encoding="utf-8"?>
<comments xmlns="http://schemas.openxmlformats.org/spreadsheetml/2006/main">
  <authors>
    <author>小柏</author>
  </authors>
  <commentList>
    <comment ref="U2" authorId="0">
      <text>
        <r>
          <rPr>
            <sz val="11"/>
            <color theme="1"/>
            <rFont val="宋体"/>
            <charset val="134"/>
            <scheme val="minor"/>
          </rPr>
          <t>根据终面计算</t>
        </r>
      </text>
    </comment>
  </commentList>
</comments>
</file>

<file path=xl/comments3.xml><?xml version="1.0" encoding="utf-8"?>
<comments xmlns="http://schemas.openxmlformats.org/spreadsheetml/2006/main">
  <authors>
    <author>小柏</author>
  </authors>
  <commentList>
    <comment ref="J2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K2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L2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M2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N2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O2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P2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Q2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</commentList>
</comments>
</file>

<file path=xl/sharedStrings.xml><?xml version="1.0" encoding="utf-8"?>
<sst xmlns="http://schemas.openxmlformats.org/spreadsheetml/2006/main" count="263" uniqueCount="109">
  <si>
    <t>序号</t>
  </si>
  <si>
    <t>项目名称</t>
  </si>
  <si>
    <t>应聘职位</t>
  </si>
  <si>
    <t>候选人姓名</t>
  </si>
  <si>
    <t>推荐日期</t>
  </si>
  <si>
    <t>简历来源</t>
  </si>
  <si>
    <t>推荐人</t>
  </si>
  <si>
    <t>手机号</t>
  </si>
  <si>
    <t>邮箱</t>
  </si>
  <si>
    <t>简历是否通过</t>
  </si>
  <si>
    <t>面试时间</t>
  </si>
  <si>
    <t>是否参加一面</t>
  </si>
  <si>
    <t>是否参加终面</t>
  </si>
  <si>
    <t>简历/面试反馈</t>
  </si>
  <si>
    <t>是否offer</t>
  </si>
  <si>
    <t>预计入职日期</t>
  </si>
  <si>
    <t>是否入职</t>
  </si>
  <si>
    <t>备注</t>
  </si>
  <si>
    <t>启明星辰</t>
  </si>
  <si>
    <t>Java研发工程师</t>
  </si>
  <si>
    <t>李夏朗</t>
  </si>
  <si>
    <t>10月12日</t>
  </si>
  <si>
    <t>渠道</t>
  </si>
  <si>
    <t>王鹤</t>
  </si>
  <si>
    <t>前端开发</t>
  </si>
  <si>
    <t>李云曦</t>
  </si>
  <si>
    <t>司树行</t>
  </si>
  <si>
    <t>liyunxi5542@163.com</t>
  </si>
  <si>
    <t>马黎健</t>
  </si>
  <si>
    <t>w597949433@163.com</t>
  </si>
  <si>
    <t>马小园</t>
  </si>
  <si>
    <t>1530684698@qq.com</t>
  </si>
  <si>
    <t>后端开发</t>
  </si>
  <si>
    <t>孙冀川</t>
  </si>
  <si>
    <t>是</t>
  </si>
  <si>
    <t>入职周期太长，后续最长不超过1个星期入职</t>
  </si>
  <si>
    <t>功能测试</t>
  </si>
  <si>
    <t>宗卓丽</t>
  </si>
  <si>
    <t>zongzhuoli@126.com</t>
  </si>
  <si>
    <t>种少鹏</t>
  </si>
  <si>
    <t xml:space="preserve">chongshaopeng@163.com </t>
  </si>
  <si>
    <t>张士显</t>
  </si>
  <si>
    <t>develop5@126.com</t>
  </si>
  <si>
    <t>曲灿</t>
  </si>
  <si>
    <t>qu_can@163.com</t>
  </si>
  <si>
    <t>乔先生</t>
  </si>
  <si>
    <t xml:space="preserve">ZJL_bj1024@163.com
</t>
  </si>
  <si>
    <t>刘华建</t>
  </si>
  <si>
    <t>2217565917@qq.com</t>
  </si>
  <si>
    <t>胡勇强</t>
  </si>
  <si>
    <t>17530403800@163.com</t>
  </si>
  <si>
    <t>高路航</t>
  </si>
  <si>
    <t>17631689680(15731045268)</t>
  </si>
  <si>
    <t>gao15731045268@163.com</t>
  </si>
  <si>
    <t>否</t>
  </si>
  <si>
    <t>柴子龙</t>
  </si>
  <si>
    <t xml:space="preserve">c16696354223@163.com </t>
  </si>
  <si>
    <t>王晓煜</t>
  </si>
  <si>
    <t>侯帅</t>
  </si>
  <si>
    <t>安图特</t>
  </si>
  <si>
    <t>搬迁运维工程师</t>
  </si>
  <si>
    <t>王子异</t>
  </si>
  <si>
    <t>监控管理</t>
  </si>
  <si>
    <t>中级运维工程师</t>
  </si>
  <si>
    <t>日期</t>
  </si>
  <si>
    <t>商务负责人</t>
  </si>
  <si>
    <t>项目负责人</t>
  </si>
  <si>
    <t>产品线</t>
  </si>
  <si>
    <t>岗位</t>
  </si>
  <si>
    <t>需求人数</t>
  </si>
  <si>
    <t>启动时间</t>
  </si>
  <si>
    <t>过程数据</t>
  </si>
  <si>
    <t>推荐简历</t>
  </si>
  <si>
    <t>有效简历数</t>
  </si>
  <si>
    <t>一面</t>
  </si>
  <si>
    <t>终面</t>
  </si>
  <si>
    <t>offer</t>
  </si>
  <si>
    <t>入职</t>
  </si>
  <si>
    <t>转入</t>
  </si>
  <si>
    <t>在职</t>
  </si>
  <si>
    <t>张强</t>
  </si>
  <si>
    <t>刘纯瑶</t>
  </si>
  <si>
    <t>岗位外包</t>
  </si>
  <si>
    <t>应用运维</t>
  </si>
  <si>
    <t>高级运维工程师</t>
  </si>
  <si>
    <t>闫君利</t>
  </si>
  <si>
    <t>JAVA</t>
  </si>
  <si>
    <t>9月</t>
  </si>
  <si>
    <t>前端工程师</t>
  </si>
  <si>
    <t>本周过程数据</t>
  </si>
  <si>
    <t>本周结果数据</t>
  </si>
  <si>
    <t>毛利润
元/人</t>
  </si>
  <si>
    <t>离职</t>
  </si>
  <si>
    <t>有效简历率</t>
  </si>
  <si>
    <t>邀约率</t>
  </si>
  <si>
    <t>到面率</t>
  </si>
  <si>
    <t>面试通过率</t>
  </si>
  <si>
    <t>offer率</t>
  </si>
  <si>
    <t>入职率</t>
  </si>
  <si>
    <t>离职率</t>
  </si>
  <si>
    <t>理房通</t>
  </si>
  <si>
    <t>智通云联</t>
  </si>
  <si>
    <t>彭学峰</t>
  </si>
  <si>
    <t>张航</t>
  </si>
  <si>
    <t>味多美</t>
  </si>
  <si>
    <t>朱志明</t>
  </si>
  <si>
    <t>500+</t>
  </si>
  <si>
    <t>百事可乐</t>
  </si>
  <si>
    <t>陆永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</si>
</sst>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>
      <alignment vertical="center"/>
    </xf>
  </cellStyleXfs>
  <cellXfs count="25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9" fontId="1" fillId="0" borderId="1" xfId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/>
    <xf numFmtId="14" fontId="1" fillId="0" borderId="1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  <border>
        <left/>
        <right/>
        <top/>
        <bottom/>
        <vertical/>
        <horizontal/>
      </border>
    </dxf>
    <dxf>
      <border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vertical style="thin">
          <color theme="8"/>
        </vertical>
        <horizontal style="thin">
          <color theme="8"/>
        </horizontal>
      </border>
    </dxf>
  </dxfs>
  <tableStyles count="5" defaultTableStyle="TableStyleMedium2" defaultPivotStyle="PivotStyleLight16">
    <tableStyle name="数据透视表样式 1" table="0" count="1">
      <tableStyleElement type="wholeTable" dxfId="3"/>
    </tableStyle>
    <tableStyle name="数据透视表样式 2" table="0" count="1">
      <tableStyleElement type="wholeTable" dxfId="2"/>
    </tableStyle>
    <tableStyle name="数据透视表样式 3" table="0" count="0"/>
    <tableStyle name="数据透视表样式 4" table="0" count="0"/>
    <tableStyle name="数据透视表样式 5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o15731045268@163.com" TargetMode="External"/><Relationship Id="rId2" Type="http://schemas.openxmlformats.org/officeDocument/2006/relationships/hyperlink" Target="mailto:17530403800@163.com" TargetMode="External"/><Relationship Id="rId1" Type="http://schemas.openxmlformats.org/officeDocument/2006/relationships/hyperlink" Target="mailto:2217565917@qq.com" TargetMode="External"/><Relationship Id="rId4" Type="http://schemas.openxmlformats.org/officeDocument/2006/relationships/hyperlink" Target="mailto:c16696354223@163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A1:R20"/>
  <sheetViews>
    <sheetView workbookViewId="0">
      <selection activeCell="F20" sqref="F20"/>
    </sheetView>
  </sheetViews>
  <sheetFormatPr defaultColWidth="8.75" defaultRowHeight="14.25"/>
  <cols>
    <col min="1" max="1" width="4.875" style="1" bestFit="1" customWidth="1"/>
    <col min="2" max="2" width="7.875" style="1" bestFit="1" customWidth="1"/>
    <col min="3" max="3" width="14.5" style="1" bestFit="1" customWidth="1"/>
    <col min="4" max="4" width="10.375" style="1" bestFit="1" customWidth="1"/>
    <col min="5" max="6" width="8.5" style="1" bestFit="1" customWidth="1"/>
    <col min="7" max="7" width="6.75" style="1" bestFit="1" customWidth="1"/>
    <col min="8" max="8" width="27.875" style="1" bestFit="1" customWidth="1"/>
    <col min="9" max="9" width="27.375" style="1" bestFit="1" customWidth="1"/>
    <col min="10" max="10" width="12.375" style="1" bestFit="1" customWidth="1"/>
    <col min="11" max="11" width="14.875" style="1" bestFit="1" customWidth="1"/>
    <col min="12" max="12" width="13.375" style="1" customWidth="1"/>
    <col min="13" max="13" width="10.625" style="1" customWidth="1"/>
    <col min="14" max="14" width="39.125" style="1" bestFit="1" customWidth="1"/>
    <col min="15" max="15" width="7.75" style="1" bestFit="1" customWidth="1"/>
    <col min="16" max="16" width="10" style="1" bestFit="1" customWidth="1"/>
    <col min="17" max="17" width="7.125" style="1" bestFit="1" customWidth="1"/>
    <col min="18" max="18" width="4.875" style="1" bestFit="1" customWidth="1"/>
    <col min="19" max="19" width="8.75" style="1" customWidth="1"/>
    <col min="20" max="16384" width="8.75" style="1"/>
  </cols>
  <sheetData>
    <row r="1" spans="1:18" ht="13.5" customHeight="1">
      <c r="A1" s="13" t="s">
        <v>0</v>
      </c>
      <c r="B1" s="13" t="s">
        <v>1</v>
      </c>
      <c r="C1" s="13" t="s">
        <v>2</v>
      </c>
      <c r="D1" s="13" t="s">
        <v>3</v>
      </c>
      <c r="E1" s="8" t="s">
        <v>4</v>
      </c>
      <c r="F1" s="9" t="s">
        <v>5</v>
      </c>
      <c r="G1" s="9" t="s">
        <v>6</v>
      </c>
      <c r="H1" s="8" t="s">
        <v>7</v>
      </c>
      <c r="I1" s="9" t="s">
        <v>8</v>
      </c>
      <c r="J1" s="13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3" t="s">
        <v>14</v>
      </c>
      <c r="P1" s="14" t="s">
        <v>15</v>
      </c>
      <c r="Q1" s="14" t="s">
        <v>16</v>
      </c>
      <c r="R1" s="13" t="s">
        <v>17</v>
      </c>
    </row>
    <row r="2" spans="1:18">
      <c r="A2" s="11">
        <v>1</v>
      </c>
      <c r="B2" s="11" t="s">
        <v>18</v>
      </c>
      <c r="C2" s="11" t="s">
        <v>19</v>
      </c>
      <c r="D2" s="11" t="s">
        <v>20</v>
      </c>
      <c r="E2" s="10" t="s">
        <v>21</v>
      </c>
      <c r="F2" s="11" t="s">
        <v>22</v>
      </c>
      <c r="G2" s="11" t="s">
        <v>23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>
      <c r="A3" s="11">
        <v>2</v>
      </c>
      <c r="B3" s="11" t="s">
        <v>18</v>
      </c>
      <c r="C3" s="11" t="s">
        <v>24</v>
      </c>
      <c r="D3" s="11" t="s">
        <v>25</v>
      </c>
      <c r="E3" s="10" t="s">
        <v>21</v>
      </c>
      <c r="F3" s="11" t="s">
        <v>22</v>
      </c>
      <c r="G3" s="11" t="s">
        <v>26</v>
      </c>
      <c r="H3" s="11">
        <v>13994995542</v>
      </c>
      <c r="I3" s="11" t="s">
        <v>27</v>
      </c>
      <c r="J3" s="11"/>
      <c r="K3" s="11"/>
      <c r="L3" s="11"/>
      <c r="M3" s="11"/>
      <c r="N3" s="11"/>
      <c r="O3" s="11"/>
      <c r="P3" s="11"/>
      <c r="Q3" s="11"/>
      <c r="R3" s="11"/>
    </row>
    <row r="4" spans="1:18">
      <c r="A4" s="11">
        <v>3</v>
      </c>
      <c r="B4" s="11" t="s">
        <v>18</v>
      </c>
      <c r="C4" s="11" t="s">
        <v>24</v>
      </c>
      <c r="D4" s="11" t="s">
        <v>28</v>
      </c>
      <c r="E4" s="10" t="s">
        <v>21</v>
      </c>
      <c r="F4" s="11" t="s">
        <v>22</v>
      </c>
      <c r="G4" s="11" t="s">
        <v>26</v>
      </c>
      <c r="H4" s="11">
        <v>15735183363</v>
      </c>
      <c r="I4" s="11" t="s">
        <v>29</v>
      </c>
      <c r="J4" s="11"/>
      <c r="K4" s="11"/>
      <c r="L4" s="11"/>
      <c r="M4" s="11"/>
      <c r="N4" s="11"/>
      <c r="O4" s="11"/>
      <c r="P4" s="11"/>
      <c r="Q4" s="11"/>
      <c r="R4" s="11"/>
    </row>
    <row r="5" spans="1:18">
      <c r="A5" s="11">
        <v>4</v>
      </c>
      <c r="B5" s="11" t="s">
        <v>18</v>
      </c>
      <c r="C5" s="11" t="s">
        <v>24</v>
      </c>
      <c r="D5" s="11" t="s">
        <v>30</v>
      </c>
      <c r="E5" s="10" t="s">
        <v>21</v>
      </c>
      <c r="F5" s="11" t="s">
        <v>22</v>
      </c>
      <c r="G5" s="11" t="s">
        <v>26</v>
      </c>
      <c r="H5" s="11">
        <v>18247170748</v>
      </c>
      <c r="I5" s="11" t="s">
        <v>31</v>
      </c>
      <c r="J5" s="11"/>
      <c r="K5" s="11"/>
      <c r="L5" s="11"/>
      <c r="M5" s="11"/>
      <c r="N5" s="11"/>
      <c r="O5" s="11"/>
      <c r="P5" s="11"/>
      <c r="Q5" s="11"/>
      <c r="R5" s="11"/>
    </row>
    <row r="6" spans="1:18">
      <c r="A6" s="11">
        <v>6</v>
      </c>
      <c r="B6" s="11" t="s">
        <v>18</v>
      </c>
      <c r="C6" s="11" t="s">
        <v>32</v>
      </c>
      <c r="D6" s="11" t="s">
        <v>33</v>
      </c>
      <c r="E6" s="10" t="s">
        <v>21</v>
      </c>
      <c r="F6" s="11" t="s">
        <v>22</v>
      </c>
      <c r="G6" s="11" t="s">
        <v>23</v>
      </c>
      <c r="H6" s="11"/>
      <c r="I6" s="11"/>
      <c r="J6" s="11" t="s">
        <v>34</v>
      </c>
      <c r="K6" s="11"/>
      <c r="L6" s="11"/>
      <c r="M6" s="11"/>
      <c r="N6" s="11" t="s">
        <v>35</v>
      </c>
      <c r="O6" s="11"/>
      <c r="P6" s="11"/>
      <c r="Q6" s="11"/>
      <c r="R6" s="11"/>
    </row>
    <row r="7" spans="1:18">
      <c r="A7" s="11">
        <v>7</v>
      </c>
      <c r="B7" s="11" t="s">
        <v>18</v>
      </c>
      <c r="C7" s="11" t="s">
        <v>36</v>
      </c>
      <c r="D7" s="11" t="s">
        <v>37</v>
      </c>
      <c r="E7" s="10" t="s">
        <v>21</v>
      </c>
      <c r="F7" s="11" t="s">
        <v>22</v>
      </c>
      <c r="G7" s="11" t="s">
        <v>26</v>
      </c>
      <c r="H7" s="11">
        <v>15101084456</v>
      </c>
      <c r="I7" s="11" t="s">
        <v>38</v>
      </c>
      <c r="J7" s="11"/>
      <c r="K7" s="11"/>
      <c r="L7" s="11"/>
      <c r="M7" s="11"/>
      <c r="N7" s="11"/>
      <c r="O7" s="11"/>
      <c r="P7" s="11"/>
      <c r="Q7" s="11"/>
      <c r="R7" s="11"/>
    </row>
    <row r="8" spans="1:18">
      <c r="A8" s="11">
        <v>8</v>
      </c>
      <c r="B8" s="11" t="s">
        <v>18</v>
      </c>
      <c r="C8" s="11" t="s">
        <v>24</v>
      </c>
      <c r="D8" s="11" t="s">
        <v>39</v>
      </c>
      <c r="E8" s="10" t="s">
        <v>21</v>
      </c>
      <c r="F8" s="11" t="s">
        <v>22</v>
      </c>
      <c r="G8" s="11" t="s">
        <v>26</v>
      </c>
      <c r="H8" s="11">
        <v>18810913419</v>
      </c>
      <c r="I8" s="11" t="s">
        <v>40</v>
      </c>
      <c r="J8" s="11"/>
      <c r="K8" s="11"/>
      <c r="L8" s="11"/>
      <c r="M8" s="11"/>
      <c r="N8" s="11"/>
      <c r="O8" s="11"/>
      <c r="P8" s="11"/>
      <c r="Q8" s="11"/>
      <c r="R8" s="11"/>
    </row>
    <row r="9" spans="1:18">
      <c r="A9" s="11">
        <v>9</v>
      </c>
      <c r="B9" s="11" t="s">
        <v>18</v>
      </c>
      <c r="C9" s="11" t="s">
        <v>36</v>
      </c>
      <c r="D9" s="11" t="s">
        <v>41</v>
      </c>
      <c r="E9" s="10" t="s">
        <v>21</v>
      </c>
      <c r="F9" s="11" t="s">
        <v>22</v>
      </c>
      <c r="G9" s="11" t="s">
        <v>26</v>
      </c>
      <c r="H9" s="11">
        <v>15611322125</v>
      </c>
      <c r="I9" s="11" t="s">
        <v>42</v>
      </c>
      <c r="J9" s="11"/>
      <c r="K9" s="11"/>
      <c r="L9" s="11"/>
      <c r="M9" s="11"/>
      <c r="N9" s="11"/>
      <c r="O9" s="11"/>
      <c r="P9" s="11"/>
      <c r="Q9" s="11"/>
      <c r="R9" s="11"/>
    </row>
    <row r="10" spans="1:18">
      <c r="A10" s="11">
        <v>10</v>
      </c>
      <c r="B10" s="11" t="s">
        <v>18</v>
      </c>
      <c r="C10" s="11" t="s">
        <v>36</v>
      </c>
      <c r="D10" s="11" t="s">
        <v>43</v>
      </c>
      <c r="E10" s="10" t="s">
        <v>21</v>
      </c>
      <c r="F10" s="11" t="s">
        <v>22</v>
      </c>
      <c r="G10" s="11" t="s">
        <v>26</v>
      </c>
      <c r="H10" s="11">
        <v>17610390052</v>
      </c>
      <c r="I10" s="11" t="s">
        <v>44</v>
      </c>
      <c r="J10" s="11"/>
      <c r="K10" s="11"/>
      <c r="L10" s="11"/>
      <c r="M10" s="11"/>
      <c r="N10" s="11"/>
      <c r="O10" s="11"/>
      <c r="P10" s="11"/>
      <c r="Q10" s="11"/>
      <c r="R10" s="11"/>
    </row>
    <row r="11" spans="1:18">
      <c r="A11" s="11">
        <v>11</v>
      </c>
      <c r="B11" s="11" t="s">
        <v>18</v>
      </c>
      <c r="C11" s="11" t="s">
        <v>19</v>
      </c>
      <c r="D11" s="11" t="s">
        <v>45</v>
      </c>
      <c r="E11" s="10" t="s">
        <v>21</v>
      </c>
      <c r="F11" s="11" t="s">
        <v>22</v>
      </c>
      <c r="G11" s="11" t="s">
        <v>26</v>
      </c>
      <c r="H11" s="11">
        <v>18500420285</v>
      </c>
      <c r="I11" s="11" t="s">
        <v>46</v>
      </c>
      <c r="J11" s="11" t="s">
        <v>34</v>
      </c>
      <c r="K11" s="11"/>
      <c r="L11" s="11" t="s">
        <v>34</v>
      </c>
      <c r="M11" s="11" t="s">
        <v>34</v>
      </c>
      <c r="N11" s="11"/>
      <c r="O11" s="11" t="s">
        <v>34</v>
      </c>
      <c r="P11" s="11"/>
      <c r="Q11" s="11" t="s">
        <v>34</v>
      </c>
      <c r="R11" s="11"/>
    </row>
    <row r="12" spans="1:18">
      <c r="A12" s="11">
        <v>12</v>
      </c>
      <c r="B12" s="11" t="s">
        <v>18</v>
      </c>
      <c r="C12" s="11" t="s">
        <v>32</v>
      </c>
      <c r="D12" s="11" t="s">
        <v>47</v>
      </c>
      <c r="E12" s="10" t="s">
        <v>21</v>
      </c>
      <c r="F12" s="11" t="s">
        <v>22</v>
      </c>
      <c r="G12" s="11" t="s">
        <v>26</v>
      </c>
      <c r="H12" s="11">
        <v>15238030609</v>
      </c>
      <c r="I12" s="11" t="s">
        <v>48</v>
      </c>
      <c r="J12" s="11"/>
      <c r="K12" s="11"/>
      <c r="L12" s="11"/>
      <c r="M12" s="11"/>
      <c r="N12" s="11"/>
      <c r="O12" s="11"/>
      <c r="P12" s="11"/>
      <c r="Q12" s="11"/>
      <c r="R12" s="11"/>
    </row>
    <row r="13" spans="1:18">
      <c r="A13" s="11">
        <v>13</v>
      </c>
      <c r="B13" s="11" t="s">
        <v>18</v>
      </c>
      <c r="C13" s="11" t="s">
        <v>19</v>
      </c>
      <c r="D13" s="11" t="s">
        <v>49</v>
      </c>
      <c r="E13" s="10" t="s">
        <v>21</v>
      </c>
      <c r="F13" s="11" t="s">
        <v>22</v>
      </c>
      <c r="G13" s="11" t="s">
        <v>26</v>
      </c>
      <c r="H13" s="11">
        <v>17530403800</v>
      </c>
      <c r="I13" s="11" t="s">
        <v>50</v>
      </c>
      <c r="J13" s="11" t="s">
        <v>34</v>
      </c>
      <c r="K13" s="11"/>
      <c r="L13" s="11" t="s">
        <v>34</v>
      </c>
      <c r="M13" s="11"/>
      <c r="N13" s="11"/>
      <c r="O13" s="11"/>
      <c r="P13" s="11"/>
      <c r="Q13" s="11"/>
      <c r="R13" s="11"/>
    </row>
    <row r="14" spans="1:18">
      <c r="A14" s="11">
        <v>14</v>
      </c>
      <c r="B14" s="11" t="s">
        <v>18</v>
      </c>
      <c r="C14" s="11" t="s">
        <v>19</v>
      </c>
      <c r="D14" s="11" t="s">
        <v>51</v>
      </c>
      <c r="E14" s="10" t="s">
        <v>21</v>
      </c>
      <c r="F14" s="11" t="s">
        <v>22</v>
      </c>
      <c r="G14" s="11" t="s">
        <v>26</v>
      </c>
      <c r="H14" s="11" t="s">
        <v>52</v>
      </c>
      <c r="I14" s="11" t="s">
        <v>53</v>
      </c>
      <c r="J14" s="11" t="s">
        <v>34</v>
      </c>
      <c r="K14" s="11"/>
      <c r="L14" s="11" t="s">
        <v>54</v>
      </c>
      <c r="M14" s="11"/>
      <c r="N14" s="11"/>
      <c r="O14" s="11"/>
      <c r="P14" s="11"/>
      <c r="Q14" s="11"/>
      <c r="R14" s="11"/>
    </row>
    <row r="15" spans="1:18">
      <c r="A15" s="11">
        <v>15</v>
      </c>
      <c r="B15" s="11" t="s">
        <v>18</v>
      </c>
      <c r="C15" s="11" t="s">
        <v>19</v>
      </c>
      <c r="D15" s="11" t="s">
        <v>55</v>
      </c>
      <c r="E15" s="10" t="s">
        <v>21</v>
      </c>
      <c r="F15" s="11" t="s">
        <v>22</v>
      </c>
      <c r="G15" s="11" t="s">
        <v>26</v>
      </c>
      <c r="H15" s="11">
        <v>16696354223</v>
      </c>
      <c r="I15" s="11" t="s">
        <v>56</v>
      </c>
      <c r="J15" s="11"/>
      <c r="K15" s="11"/>
      <c r="L15" s="11"/>
      <c r="M15" s="11"/>
      <c r="N15" s="11"/>
      <c r="O15" s="11"/>
      <c r="P15" s="11"/>
      <c r="Q15" s="11"/>
      <c r="R15" s="11"/>
    </row>
    <row r="16" spans="1:18">
      <c r="A16" s="11">
        <v>16</v>
      </c>
      <c r="B16" s="11" t="s">
        <v>18</v>
      </c>
      <c r="C16" s="11" t="s">
        <v>19</v>
      </c>
      <c r="D16" s="11" t="s">
        <v>57</v>
      </c>
      <c r="E16" s="10" t="s">
        <v>21</v>
      </c>
      <c r="F16" s="11" t="s">
        <v>22</v>
      </c>
      <c r="G16" s="11" t="s">
        <v>23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1:18">
      <c r="A17" s="11">
        <v>17</v>
      </c>
      <c r="B17" s="11" t="s">
        <v>18</v>
      </c>
      <c r="C17" s="11" t="s">
        <v>24</v>
      </c>
      <c r="D17" s="11" t="s">
        <v>58</v>
      </c>
      <c r="E17" s="10" t="s">
        <v>21</v>
      </c>
      <c r="F17" s="11" t="s">
        <v>22</v>
      </c>
      <c r="G17" s="11" t="s">
        <v>23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>
      <c r="A18" s="11">
        <v>18</v>
      </c>
      <c r="B18" s="11" t="s">
        <v>59</v>
      </c>
      <c r="C18" s="11" t="s">
        <v>60</v>
      </c>
      <c r="D18" s="11" t="s">
        <v>61</v>
      </c>
      <c r="E18" s="10" t="s">
        <v>21</v>
      </c>
      <c r="F18" s="11" t="s">
        <v>22</v>
      </c>
      <c r="G18" s="11" t="s">
        <v>23</v>
      </c>
      <c r="H18" s="11"/>
      <c r="I18" s="11"/>
      <c r="J18" s="11" t="s">
        <v>34</v>
      </c>
      <c r="K18" s="11"/>
      <c r="L18" s="11" t="s">
        <v>34</v>
      </c>
      <c r="M18" s="11" t="s">
        <v>54</v>
      </c>
      <c r="N18" s="11"/>
      <c r="O18" s="11"/>
      <c r="P18" s="11"/>
      <c r="Q18" s="11"/>
      <c r="R18" s="11"/>
    </row>
    <row r="19" spans="1:18">
      <c r="A19" s="11">
        <v>19</v>
      </c>
      <c r="B19" s="11" t="s">
        <v>59</v>
      </c>
      <c r="C19" s="11" t="s">
        <v>62</v>
      </c>
      <c r="D19" s="11" t="s">
        <v>61</v>
      </c>
      <c r="E19" s="10" t="s">
        <v>21</v>
      </c>
      <c r="F19" s="11" t="s">
        <v>22</v>
      </c>
      <c r="G19" s="11" t="s">
        <v>23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>
      <c r="A20" s="11">
        <v>20</v>
      </c>
      <c r="B20" s="11" t="s">
        <v>59</v>
      </c>
      <c r="C20" s="11" t="s">
        <v>63</v>
      </c>
      <c r="D20" s="11" t="s">
        <v>61</v>
      </c>
      <c r="E20" s="10" t="s">
        <v>21</v>
      </c>
      <c r="F20" s="11" t="s">
        <v>22</v>
      </c>
      <c r="G20" s="11" t="s">
        <v>23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</sheetData>
  <phoneticPr fontId="4" type="noConversion"/>
  <conditionalFormatting sqref="D1">
    <cfRule type="duplicateValues" dxfId="1" priority="1"/>
  </conditionalFormatting>
  <conditionalFormatting sqref="A1:C1">
    <cfRule type="duplicateValues" dxfId="0" priority="2"/>
  </conditionalFormatting>
  <hyperlinks>
    <hyperlink ref="I12" r:id="rId1"/>
    <hyperlink ref="I13" r:id="rId2"/>
    <hyperlink ref="I14" r:id="rId3"/>
    <hyperlink ref="I1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R11"/>
  <sheetViews>
    <sheetView tabSelected="1" workbookViewId="0">
      <pane xSplit="1" ySplit="2" topLeftCell="B3" activePane="bottomRight" state="frozen"/>
      <selection sqref="A1:M1"/>
      <selection pane="topRight" sqref="A1:M1"/>
      <selection pane="bottomLeft" sqref="A1:M1"/>
      <selection pane="bottomRight" activeCell="D14" sqref="D14"/>
    </sheetView>
  </sheetViews>
  <sheetFormatPr defaultColWidth="8.75" defaultRowHeight="20.45" customHeight="1"/>
  <cols>
    <col min="1" max="1" width="4.5" style="3" bestFit="1" customWidth="1"/>
    <col min="2" max="2" width="10.875" style="3" bestFit="1" customWidth="1"/>
    <col min="3" max="3" width="14.125" style="3" customWidth="1"/>
    <col min="4" max="4" width="13.875" style="3" bestFit="1" customWidth="1"/>
    <col min="5" max="5" width="12" style="3" bestFit="1" customWidth="1"/>
    <col min="6" max="6" width="15.5" style="3" customWidth="1"/>
    <col min="7" max="7" width="11" style="3" customWidth="1"/>
    <col min="8" max="8" width="10" style="3" customWidth="1"/>
    <col min="9" max="9" width="9.75" style="3" bestFit="1" customWidth="1"/>
    <col min="10" max="10" width="7.875" style="3" bestFit="1" customWidth="1"/>
    <col min="11" max="11" width="9.5" style="3" bestFit="1" customWidth="1"/>
    <col min="12" max="12" width="4.5" style="3" bestFit="1" customWidth="1"/>
    <col min="13" max="13" width="5.75" style="3" bestFit="1" customWidth="1"/>
    <col min="14" max="14" width="5.25" style="3" bestFit="1" customWidth="1"/>
    <col min="15" max="16" width="4.5" style="3" customWidth="1"/>
    <col min="17" max="17" width="4.5" style="3" bestFit="1" customWidth="1"/>
    <col min="18" max="18" width="35.875" style="3" customWidth="1"/>
    <col min="19" max="19" width="8.75" style="3" customWidth="1"/>
    <col min="20" max="16384" width="8.75" style="3"/>
  </cols>
  <sheetData>
    <row r="1" spans="1:18" ht="20.45" customHeight="1">
      <c r="A1" s="16" t="s">
        <v>0</v>
      </c>
      <c r="B1" s="16" t="s">
        <v>64</v>
      </c>
      <c r="C1" s="16" t="s">
        <v>1</v>
      </c>
      <c r="D1" s="16" t="s">
        <v>65</v>
      </c>
      <c r="E1" s="16" t="s">
        <v>66</v>
      </c>
      <c r="F1" s="16" t="s">
        <v>67</v>
      </c>
      <c r="G1" s="16" t="s">
        <v>68</v>
      </c>
      <c r="H1" s="16" t="s">
        <v>69</v>
      </c>
      <c r="I1" s="16" t="s">
        <v>70</v>
      </c>
      <c r="J1" s="16" t="s">
        <v>71</v>
      </c>
      <c r="K1" s="18"/>
      <c r="L1" s="18"/>
      <c r="M1" s="18"/>
      <c r="N1" s="18"/>
      <c r="O1" s="18"/>
      <c r="P1" s="18"/>
      <c r="Q1" s="19"/>
      <c r="R1" s="16" t="s">
        <v>17</v>
      </c>
    </row>
    <row r="2" spans="1:18" ht="20.45" customHeight="1">
      <c r="A2" s="17"/>
      <c r="B2" s="17"/>
      <c r="C2" s="17"/>
      <c r="D2" s="17"/>
      <c r="E2" s="17"/>
      <c r="F2" s="17"/>
      <c r="G2" s="17"/>
      <c r="H2" s="17"/>
      <c r="I2" s="17"/>
      <c r="J2" s="13" t="s">
        <v>72</v>
      </c>
      <c r="K2" s="13" t="s">
        <v>73</v>
      </c>
      <c r="L2" s="13" t="s">
        <v>74</v>
      </c>
      <c r="M2" s="13" t="s">
        <v>75</v>
      </c>
      <c r="N2" s="13" t="s">
        <v>76</v>
      </c>
      <c r="O2" s="13" t="s">
        <v>77</v>
      </c>
      <c r="P2" s="13" t="s">
        <v>78</v>
      </c>
      <c r="Q2" s="13" t="s">
        <v>79</v>
      </c>
      <c r="R2" s="17"/>
    </row>
    <row r="3" spans="1:18" ht="20.45" customHeight="1">
      <c r="A3" s="20">
        <v>1</v>
      </c>
      <c r="B3" s="12">
        <v>44116</v>
      </c>
      <c r="C3" s="20" t="s">
        <v>59</v>
      </c>
      <c r="D3" s="20" t="s">
        <v>80</v>
      </c>
      <c r="E3" s="20" t="s">
        <v>81</v>
      </c>
      <c r="F3" s="20" t="s">
        <v>82</v>
      </c>
      <c r="G3" s="11" t="s">
        <v>62</v>
      </c>
      <c r="H3" s="11">
        <v>1</v>
      </c>
      <c r="I3" s="22">
        <v>44067</v>
      </c>
      <c r="J3" s="11">
        <v>1</v>
      </c>
      <c r="K3" s="11"/>
      <c r="L3" s="11"/>
      <c r="M3" s="11"/>
      <c r="N3" s="11"/>
      <c r="O3" s="11"/>
      <c r="P3" s="20"/>
      <c r="Q3" s="20">
        <v>9</v>
      </c>
      <c r="R3" s="4"/>
    </row>
    <row r="4" spans="1:18" ht="20.45" customHeight="1">
      <c r="A4" s="21"/>
      <c r="B4" s="12">
        <v>44116</v>
      </c>
      <c r="C4" s="21"/>
      <c r="D4" s="21"/>
      <c r="E4" s="21"/>
      <c r="F4" s="21"/>
      <c r="G4" s="11" t="s">
        <v>83</v>
      </c>
      <c r="H4" s="11">
        <v>1</v>
      </c>
      <c r="I4" s="21"/>
      <c r="J4" s="11"/>
      <c r="K4" s="11"/>
      <c r="L4" s="11"/>
      <c r="M4" s="11"/>
      <c r="N4" s="11"/>
      <c r="O4" s="11"/>
      <c r="P4" s="21"/>
      <c r="Q4" s="21"/>
      <c r="R4" s="4"/>
    </row>
    <row r="5" spans="1:18" ht="20.45" customHeight="1">
      <c r="A5" s="21"/>
      <c r="B5" s="12">
        <v>44116</v>
      </c>
      <c r="C5" s="21"/>
      <c r="D5" s="21"/>
      <c r="E5" s="21"/>
      <c r="F5" s="21"/>
      <c r="G5" s="11" t="s">
        <v>60</v>
      </c>
      <c r="H5" s="11">
        <v>2</v>
      </c>
      <c r="I5" s="21"/>
      <c r="J5" s="11">
        <v>1</v>
      </c>
      <c r="K5" s="11">
        <v>1</v>
      </c>
      <c r="L5" s="11">
        <v>1</v>
      </c>
      <c r="M5" s="11"/>
      <c r="N5" s="11"/>
      <c r="O5" s="11"/>
      <c r="P5" s="21"/>
      <c r="Q5" s="21"/>
      <c r="R5" s="4"/>
    </row>
    <row r="6" spans="1:18" ht="20.45" customHeight="1">
      <c r="A6" s="21"/>
      <c r="B6" s="12">
        <v>44116</v>
      </c>
      <c r="C6" s="21"/>
      <c r="D6" s="21"/>
      <c r="E6" s="21"/>
      <c r="F6" s="21"/>
      <c r="G6" s="11" t="s">
        <v>63</v>
      </c>
      <c r="H6" s="11">
        <v>1</v>
      </c>
      <c r="I6" s="21"/>
      <c r="J6" s="11">
        <v>1</v>
      </c>
      <c r="K6" s="11"/>
      <c r="L6" s="11"/>
      <c r="M6" s="11"/>
      <c r="N6" s="11"/>
      <c r="O6" s="11"/>
      <c r="P6" s="21"/>
      <c r="Q6" s="21"/>
      <c r="R6" s="4"/>
    </row>
    <row r="7" spans="1:18" ht="20.45" customHeight="1">
      <c r="A7" s="17"/>
      <c r="B7" s="12">
        <v>44116</v>
      </c>
      <c r="C7" s="17"/>
      <c r="D7" s="17"/>
      <c r="E7" s="17"/>
      <c r="F7" s="17"/>
      <c r="G7" s="11" t="s">
        <v>84</v>
      </c>
      <c r="H7" s="11">
        <v>1</v>
      </c>
      <c r="I7" s="17"/>
      <c r="J7" s="11"/>
      <c r="K7" s="11"/>
      <c r="L7" s="11"/>
      <c r="M7" s="11"/>
      <c r="N7" s="11"/>
      <c r="O7" s="11"/>
      <c r="P7" s="17"/>
      <c r="Q7" s="17"/>
      <c r="R7" s="4"/>
    </row>
    <row r="8" spans="1:18" ht="20.45" customHeight="1">
      <c r="A8" s="20">
        <v>2</v>
      </c>
      <c r="B8" s="12">
        <v>44116</v>
      </c>
      <c r="C8" s="20" t="s">
        <v>18</v>
      </c>
      <c r="D8" s="20" t="s">
        <v>85</v>
      </c>
      <c r="E8" s="20" t="s">
        <v>81</v>
      </c>
      <c r="F8" s="20" t="s">
        <v>82</v>
      </c>
      <c r="G8" s="11" t="s">
        <v>86</v>
      </c>
      <c r="H8" s="11">
        <v>1</v>
      </c>
      <c r="I8" s="20" t="s">
        <v>87</v>
      </c>
      <c r="J8" s="11">
        <v>6</v>
      </c>
      <c r="K8" s="11">
        <v>3</v>
      </c>
      <c r="L8" s="11">
        <v>2</v>
      </c>
      <c r="M8" s="11">
        <v>1</v>
      </c>
      <c r="N8" s="11">
        <v>1</v>
      </c>
      <c r="O8" s="11">
        <v>1</v>
      </c>
      <c r="P8" s="11"/>
      <c r="Q8" s="11"/>
      <c r="R8" s="4"/>
    </row>
    <row r="9" spans="1:18" ht="20.45" customHeight="1">
      <c r="A9" s="21"/>
      <c r="B9" s="12">
        <v>44116</v>
      </c>
      <c r="C9" s="21"/>
      <c r="D9" s="21"/>
      <c r="E9" s="21"/>
      <c r="F9" s="21"/>
      <c r="G9" s="11" t="s">
        <v>88</v>
      </c>
      <c r="H9" s="11">
        <v>1</v>
      </c>
      <c r="I9" s="21"/>
      <c r="J9" s="11">
        <v>5</v>
      </c>
      <c r="K9" s="11"/>
      <c r="L9" s="11"/>
      <c r="M9" s="11"/>
      <c r="N9" s="11"/>
      <c r="O9" s="11"/>
      <c r="P9" s="11"/>
      <c r="Q9" s="11"/>
      <c r="R9" s="11"/>
    </row>
    <row r="10" spans="1:18" ht="20.45" customHeight="1">
      <c r="A10" s="21"/>
      <c r="B10" s="12">
        <v>44116</v>
      </c>
      <c r="C10" s="21"/>
      <c r="D10" s="21"/>
      <c r="E10" s="21"/>
      <c r="F10" s="21"/>
      <c r="G10" s="11" t="s">
        <v>36</v>
      </c>
      <c r="H10" s="11"/>
      <c r="I10" s="21"/>
      <c r="J10" s="11">
        <v>3</v>
      </c>
      <c r="K10" s="11"/>
      <c r="L10" s="11"/>
      <c r="M10" s="11"/>
      <c r="N10" s="11"/>
      <c r="O10" s="11"/>
      <c r="P10" s="11"/>
      <c r="Q10" s="11"/>
      <c r="R10" s="11"/>
    </row>
    <row r="11" spans="1:18" ht="20.45" customHeight="1">
      <c r="A11" s="17"/>
      <c r="B11" s="12">
        <v>44116</v>
      </c>
      <c r="C11" s="17"/>
      <c r="D11" s="17"/>
      <c r="E11" s="17"/>
      <c r="F11" s="17"/>
      <c r="G11" s="11" t="s">
        <v>32</v>
      </c>
      <c r="H11" s="11"/>
      <c r="I11" s="17"/>
      <c r="J11" s="11">
        <v>2</v>
      </c>
      <c r="K11" s="11">
        <v>1</v>
      </c>
      <c r="L11" s="11"/>
      <c r="M11" s="11"/>
      <c r="N11" s="11"/>
      <c r="O11" s="11"/>
      <c r="P11" s="11"/>
      <c r="Q11" s="11"/>
      <c r="R11" s="11"/>
    </row>
  </sheetData>
  <mergeCells count="25">
    <mergeCell ref="I8:I11"/>
    <mergeCell ref="Q3:Q7"/>
    <mergeCell ref="I3:I7"/>
    <mergeCell ref="P3:P7"/>
    <mergeCell ref="A3:A7"/>
    <mergeCell ref="C3:C7"/>
    <mergeCell ref="D3:D7"/>
    <mergeCell ref="E3:E7"/>
    <mergeCell ref="F3:F7"/>
    <mergeCell ref="C8:C11"/>
    <mergeCell ref="D8:D11"/>
    <mergeCell ref="E8:E11"/>
    <mergeCell ref="F8:F11"/>
    <mergeCell ref="A8:A11"/>
    <mergeCell ref="R1:R2"/>
    <mergeCell ref="I1:I2"/>
    <mergeCell ref="J1:Q1"/>
    <mergeCell ref="A1:A2"/>
    <mergeCell ref="B1:B2"/>
    <mergeCell ref="D1:D2"/>
    <mergeCell ref="E1:E2"/>
    <mergeCell ref="G1:G2"/>
    <mergeCell ref="H1:H2"/>
    <mergeCell ref="F1:F2"/>
    <mergeCell ref="C1:C2"/>
  </mergeCells>
  <phoneticPr fontId="4" type="noConversion"/>
  <pageMargins left="0.7" right="0.7" top="0.75" bottom="0.75" header="0.3" footer="0.3"/>
  <pageSetup paperSize="9" orientation="portrait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Y12"/>
  <sheetViews>
    <sheetView workbookViewId="0">
      <selection activeCell="C15" sqref="C15"/>
    </sheetView>
  </sheetViews>
  <sheetFormatPr defaultColWidth="8.75" defaultRowHeight="20.45" customHeight="1"/>
  <cols>
    <col min="1" max="1" width="4.5" style="3" bestFit="1" customWidth="1"/>
    <col min="2" max="2" width="9.5" style="3" bestFit="1" customWidth="1"/>
    <col min="3" max="4" width="9.5" style="3" customWidth="1"/>
    <col min="5" max="5" width="9.125" style="3" bestFit="1" customWidth="1"/>
    <col min="6" max="6" width="7.875" style="3" bestFit="1" customWidth="1"/>
    <col min="7" max="7" width="9.75" style="3" bestFit="1" customWidth="1"/>
    <col min="8" max="8" width="7.875" style="3" bestFit="1" customWidth="1"/>
    <col min="9" max="9" width="9.5" style="3" bestFit="1" customWidth="1"/>
    <col min="10" max="11" width="4.5" style="3" bestFit="1" customWidth="1"/>
    <col min="12" max="12" width="5.25" style="3" bestFit="1" customWidth="1"/>
    <col min="13" max="13" width="4.5" style="3" bestFit="1" customWidth="1"/>
    <col min="14" max="14" width="4.5" style="3" customWidth="1"/>
    <col min="15" max="16" width="4.5" style="3" bestFit="1" customWidth="1"/>
    <col min="17" max="17" width="9.5" style="3" customWidth="1"/>
    <col min="18" max="18" width="6.125" style="3" customWidth="1"/>
    <col min="19" max="20" width="9.5" style="3" customWidth="1"/>
    <col min="21" max="21" width="6.875" style="3" customWidth="1"/>
    <col min="22" max="22" width="7.375" style="3" bestFit="1" customWidth="1"/>
    <col min="23" max="23" width="6.125" style="3" customWidth="1"/>
    <col min="24" max="24" width="6.125" style="3" bestFit="1" customWidth="1"/>
    <col min="25" max="25" width="27.5" style="3" bestFit="1" customWidth="1"/>
    <col min="26" max="26" width="8.75" style="3" customWidth="1"/>
    <col min="27" max="16384" width="8.75" style="3"/>
  </cols>
  <sheetData>
    <row r="1" spans="1:25" ht="20.45" customHeight="1">
      <c r="A1" s="16" t="s">
        <v>0</v>
      </c>
      <c r="B1" s="16" t="s">
        <v>1</v>
      </c>
      <c r="C1" s="16" t="s">
        <v>65</v>
      </c>
      <c r="D1" s="16" t="s">
        <v>66</v>
      </c>
      <c r="E1" s="24" t="s">
        <v>67</v>
      </c>
      <c r="F1" s="16" t="s">
        <v>69</v>
      </c>
      <c r="G1" s="16" t="s">
        <v>70</v>
      </c>
      <c r="H1" s="23" t="s">
        <v>89</v>
      </c>
      <c r="I1" s="18"/>
      <c r="J1" s="18"/>
      <c r="K1" s="18"/>
      <c r="L1" s="18"/>
      <c r="M1" s="18"/>
      <c r="N1" s="18"/>
      <c r="O1" s="18"/>
      <c r="P1" s="18"/>
      <c r="Q1" s="23" t="s">
        <v>90</v>
      </c>
      <c r="R1" s="18"/>
      <c r="S1" s="18"/>
      <c r="T1" s="18"/>
      <c r="U1" s="18"/>
      <c r="V1" s="18"/>
      <c r="W1" s="18"/>
      <c r="X1" s="24" t="s">
        <v>91</v>
      </c>
      <c r="Y1" s="13"/>
    </row>
    <row r="2" spans="1:25" ht="20.45" customHeight="1">
      <c r="A2" s="17"/>
      <c r="B2" s="17"/>
      <c r="C2" s="17"/>
      <c r="D2" s="17"/>
      <c r="E2" s="17"/>
      <c r="F2" s="17"/>
      <c r="G2" s="17"/>
      <c r="H2" s="13" t="s">
        <v>72</v>
      </c>
      <c r="I2" s="13" t="s">
        <v>73</v>
      </c>
      <c r="J2" s="13" t="s">
        <v>74</v>
      </c>
      <c r="K2" s="13" t="s">
        <v>75</v>
      </c>
      <c r="L2" s="13" t="s">
        <v>76</v>
      </c>
      <c r="M2" s="13" t="s">
        <v>77</v>
      </c>
      <c r="N2" s="13" t="s">
        <v>78</v>
      </c>
      <c r="O2" s="13" t="s">
        <v>92</v>
      </c>
      <c r="P2" s="13" t="s">
        <v>79</v>
      </c>
      <c r="Q2" s="13" t="s">
        <v>93</v>
      </c>
      <c r="R2" s="13" t="s">
        <v>94</v>
      </c>
      <c r="S2" s="13" t="s">
        <v>95</v>
      </c>
      <c r="T2" s="13" t="s">
        <v>96</v>
      </c>
      <c r="U2" s="13" t="s">
        <v>97</v>
      </c>
      <c r="V2" s="13" t="s">
        <v>98</v>
      </c>
      <c r="W2" s="13" t="s">
        <v>99</v>
      </c>
      <c r="X2" s="17"/>
      <c r="Y2" s="13" t="s">
        <v>17</v>
      </c>
    </row>
    <row r="3" spans="1:25" ht="20.45" customHeight="1">
      <c r="A3" s="11">
        <v>1</v>
      </c>
      <c r="B3" s="6" t="s">
        <v>59</v>
      </c>
      <c r="C3" s="11" t="s">
        <v>80</v>
      </c>
      <c r="D3" s="11" t="s">
        <v>81</v>
      </c>
      <c r="E3" s="11" t="s">
        <v>82</v>
      </c>
      <c r="F3" s="11">
        <v>1</v>
      </c>
      <c r="G3" s="7">
        <v>44067</v>
      </c>
      <c r="H3" s="11">
        <v>4</v>
      </c>
      <c r="I3" s="11">
        <v>2</v>
      </c>
      <c r="J3" s="11">
        <v>1</v>
      </c>
      <c r="K3" s="11">
        <v>1</v>
      </c>
      <c r="L3" s="11">
        <v>0</v>
      </c>
      <c r="M3" s="11">
        <v>0</v>
      </c>
      <c r="N3" s="6"/>
      <c r="O3" s="6"/>
      <c r="P3" s="6">
        <v>7</v>
      </c>
      <c r="Q3" s="5">
        <f>IF(ISERROR(I3/H3),"",I3/H3)</f>
        <v>0.5</v>
      </c>
      <c r="R3" s="5" t="str">
        <f>IF(ISERROR(#REF!/I3),"",#REF!/I3)</f>
        <v/>
      </c>
      <c r="S3" s="5" t="str">
        <f>IF(ISERROR(J3/#REF!),"",J3/#REF!)</f>
        <v/>
      </c>
      <c r="T3" s="5">
        <f>IF(ISERROR(K3/J3),"",K3/J3)</f>
        <v>1</v>
      </c>
      <c r="U3" s="5">
        <f>IF(ISERROR(L3/K3),"",L3/K3)</f>
        <v>0</v>
      </c>
      <c r="V3" s="5"/>
      <c r="W3" s="5" t="str">
        <f>IF(ISERROR(O3/M3),"",O3/M3)</f>
        <v/>
      </c>
      <c r="X3" s="11"/>
      <c r="Y3" s="2"/>
    </row>
    <row r="4" spans="1:25" ht="20.45" customHeight="1">
      <c r="A4" s="11">
        <v>8</v>
      </c>
      <c r="B4" s="11" t="s">
        <v>100</v>
      </c>
      <c r="C4" s="11" t="s">
        <v>81</v>
      </c>
      <c r="D4" s="11" t="s">
        <v>81</v>
      </c>
      <c r="E4" s="11" t="s">
        <v>82</v>
      </c>
      <c r="F4" s="11">
        <v>0</v>
      </c>
      <c r="G4" s="12">
        <v>43985</v>
      </c>
      <c r="H4" s="11"/>
      <c r="I4" s="11"/>
      <c r="J4" s="11"/>
      <c r="K4" s="11"/>
      <c r="L4" s="11"/>
      <c r="M4" s="11">
        <v>4</v>
      </c>
      <c r="N4" s="11"/>
      <c r="O4" s="11"/>
      <c r="P4" s="11"/>
      <c r="Q4" s="5" t="str">
        <f>IF(ISERROR(I4/H4),"",I4/H4)</f>
        <v/>
      </c>
      <c r="R4" s="5" t="str">
        <f>IF(ISERROR(#REF!/I4),"",#REF!/I4)</f>
        <v/>
      </c>
      <c r="S4" s="5" t="str">
        <f>IF(ISERROR(#REF!/#REF!),"",#REF!/#REF!)</f>
        <v/>
      </c>
      <c r="T4" s="5" t="str">
        <f>IF(ISERROR(J4/#REF!),"",J4/#REF!)</f>
        <v/>
      </c>
      <c r="U4" s="5" t="str">
        <f>IF(ISERROR(L4/K4),"",L4/K4)</f>
        <v/>
      </c>
      <c r="V4" s="5" t="str">
        <f t="shared" ref="V4:W7" si="0">IF(ISERROR(L4/K4),"",L4/K4)</f>
        <v/>
      </c>
      <c r="W4" s="5" t="str">
        <f t="shared" si="0"/>
        <v/>
      </c>
      <c r="X4" s="11"/>
      <c r="Y4" s="11"/>
    </row>
    <row r="5" spans="1:25" ht="20.45" customHeight="1">
      <c r="A5" s="11">
        <v>9</v>
      </c>
      <c r="B5" s="11" t="s">
        <v>101</v>
      </c>
      <c r="C5" s="11" t="s">
        <v>102</v>
      </c>
      <c r="D5" s="11" t="s">
        <v>103</v>
      </c>
      <c r="E5" s="11" t="s">
        <v>82</v>
      </c>
      <c r="F5" s="11">
        <v>0</v>
      </c>
      <c r="G5" s="12">
        <v>44069</v>
      </c>
      <c r="H5" s="11"/>
      <c r="I5" s="11"/>
      <c r="J5" s="11"/>
      <c r="K5" s="11"/>
      <c r="L5" s="11"/>
      <c r="M5" s="11">
        <v>1</v>
      </c>
      <c r="N5" s="11"/>
      <c r="O5" s="11"/>
      <c r="P5" s="11">
        <v>3</v>
      </c>
      <c r="Q5" s="5" t="str">
        <f>IF(ISERROR(I5/H5),"",I5/H5)</f>
        <v/>
      </c>
      <c r="R5" s="5" t="str">
        <f>IF(ISERROR(#REF!/I5),"",#REF!/I5)</f>
        <v/>
      </c>
      <c r="S5" s="5" t="str">
        <f>IF(ISERROR(#REF!/#REF!),"",#REF!/#REF!)</f>
        <v/>
      </c>
      <c r="T5" s="5" t="str">
        <f>IF(ISERROR(J5/#REF!),"",J5/#REF!)</f>
        <v/>
      </c>
      <c r="U5" s="5" t="str">
        <f>IF(ISERROR(L5/K5),"",L5/K5)</f>
        <v/>
      </c>
      <c r="V5" s="5" t="str">
        <f t="shared" si="0"/>
        <v/>
      </c>
      <c r="W5" s="5" t="str">
        <f t="shared" si="0"/>
        <v/>
      </c>
      <c r="X5" s="11"/>
      <c r="Y5" s="11"/>
    </row>
    <row r="6" spans="1:25" ht="20.45" customHeight="1">
      <c r="A6" s="11">
        <v>10</v>
      </c>
      <c r="B6" s="11" t="s">
        <v>104</v>
      </c>
      <c r="C6" s="11" t="s">
        <v>105</v>
      </c>
      <c r="D6" s="11" t="s">
        <v>103</v>
      </c>
      <c r="E6" s="11" t="s">
        <v>82</v>
      </c>
      <c r="F6" s="11" t="s">
        <v>106</v>
      </c>
      <c r="G6" s="12">
        <v>44081</v>
      </c>
      <c r="H6" s="11"/>
      <c r="I6" s="11"/>
      <c r="J6" s="11"/>
      <c r="K6" s="11"/>
      <c r="L6" s="11"/>
      <c r="M6" s="11"/>
      <c r="N6" s="11"/>
      <c r="O6" s="11"/>
      <c r="P6" s="11"/>
      <c r="Q6" s="5" t="str">
        <f>IF(ISERROR(I6/H6),"",I6/H6)</f>
        <v/>
      </c>
      <c r="R6" s="5" t="str">
        <f>IF(ISERROR(#REF!/I6),"",#REF!/I6)</f>
        <v/>
      </c>
      <c r="S6" s="5" t="str">
        <f>IF(ISERROR(#REF!/#REF!),"",#REF!/#REF!)</f>
        <v/>
      </c>
      <c r="T6" s="5" t="str">
        <f>IF(ISERROR(J6/#REF!),"",J6/#REF!)</f>
        <v/>
      </c>
      <c r="U6" s="5" t="str">
        <f>IF(ISERROR(L6/K6),"",L6/K6)</f>
        <v/>
      </c>
      <c r="V6" s="5" t="str">
        <f t="shared" si="0"/>
        <v/>
      </c>
      <c r="W6" s="5" t="str">
        <f t="shared" si="0"/>
        <v/>
      </c>
      <c r="X6" s="11"/>
      <c r="Y6" s="11"/>
    </row>
    <row r="7" spans="1:25" ht="20.45" customHeight="1">
      <c r="A7" s="11">
        <v>11</v>
      </c>
      <c r="B7" s="11" t="s">
        <v>107</v>
      </c>
      <c r="C7" s="11" t="s">
        <v>108</v>
      </c>
      <c r="D7" s="11" t="s">
        <v>103</v>
      </c>
      <c r="E7" s="11" t="s">
        <v>82</v>
      </c>
      <c r="F7" s="11">
        <v>30</v>
      </c>
      <c r="G7" s="12">
        <v>44081</v>
      </c>
      <c r="H7" s="11"/>
      <c r="I7" s="11"/>
      <c r="J7" s="11"/>
      <c r="K7" s="11"/>
      <c r="L7" s="11"/>
      <c r="M7" s="11"/>
      <c r="N7" s="11"/>
      <c r="O7" s="11"/>
      <c r="P7" s="11"/>
      <c r="Q7" s="5" t="str">
        <f>IF(ISERROR(I7/H7),"",I7/H7)</f>
        <v/>
      </c>
      <c r="R7" s="5" t="str">
        <f>IF(ISERROR(#REF!/I7),"",#REF!/I7)</f>
        <v/>
      </c>
      <c r="S7" s="5" t="str">
        <f>IF(ISERROR(#REF!/#REF!),"",#REF!/#REF!)</f>
        <v/>
      </c>
      <c r="T7" s="5" t="str">
        <f>IF(ISERROR(J7/#REF!),"",J7/#REF!)</f>
        <v/>
      </c>
      <c r="U7" s="5" t="str">
        <f>IF(ISERROR(L7/K7),"",L7/K7)</f>
        <v/>
      </c>
      <c r="V7" s="5" t="str">
        <f t="shared" si="0"/>
        <v/>
      </c>
      <c r="W7" s="5" t="str">
        <f t="shared" si="0"/>
        <v/>
      </c>
      <c r="X7" s="11"/>
      <c r="Y7" s="11"/>
    </row>
    <row r="8" spans="1:25" ht="20.4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20.4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20.4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20.4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20.4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</sheetData>
  <mergeCells count="10">
    <mergeCell ref="A1:A2"/>
    <mergeCell ref="B1:B2"/>
    <mergeCell ref="C1:C2"/>
    <mergeCell ref="D1:D2"/>
    <mergeCell ref="E1:E2"/>
    <mergeCell ref="F1:F2"/>
    <mergeCell ref="G1:G2"/>
    <mergeCell ref="Q1:W1"/>
    <mergeCell ref="X1:X2"/>
    <mergeCell ref="H1:P1"/>
  </mergeCells>
  <phoneticPr fontId="4" type="noConversion"/>
  <pageMargins left="0.7" right="0.7" top="0.75" bottom="0.75" header="0.3" footer="0.3"/>
  <pageSetup paperSize="9" orientation="portrait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"/>
  <sheetViews>
    <sheetView workbookViewId="0">
      <selection sqref="A1:R2"/>
    </sheetView>
  </sheetViews>
  <sheetFormatPr defaultRowHeight="13.5"/>
  <sheetData>
    <row r="1" spans="1:18" ht="14.25">
      <c r="A1" s="16" t="s">
        <v>0</v>
      </c>
      <c r="B1" s="16" t="s">
        <v>64</v>
      </c>
      <c r="C1" s="16" t="s">
        <v>1</v>
      </c>
      <c r="D1" s="16" t="s">
        <v>65</v>
      </c>
      <c r="E1" s="16" t="s">
        <v>66</v>
      </c>
      <c r="F1" s="16" t="s">
        <v>67</v>
      </c>
      <c r="G1" s="16" t="s">
        <v>68</v>
      </c>
      <c r="H1" s="16" t="s">
        <v>69</v>
      </c>
      <c r="I1" s="16" t="s">
        <v>70</v>
      </c>
      <c r="J1" s="16" t="s">
        <v>71</v>
      </c>
      <c r="K1" s="18"/>
      <c r="L1" s="18"/>
      <c r="M1" s="18"/>
      <c r="N1" s="18"/>
      <c r="O1" s="18"/>
      <c r="P1" s="18"/>
      <c r="Q1" s="19"/>
      <c r="R1" s="16" t="s">
        <v>17</v>
      </c>
    </row>
    <row r="2" spans="1:18" ht="14.25">
      <c r="A2" s="17"/>
      <c r="B2" s="17"/>
      <c r="C2" s="17"/>
      <c r="D2" s="17"/>
      <c r="E2" s="17"/>
      <c r="F2" s="17"/>
      <c r="G2" s="17"/>
      <c r="H2" s="17"/>
      <c r="I2" s="17"/>
      <c r="J2" s="13" t="s">
        <v>72</v>
      </c>
      <c r="K2" s="13" t="s">
        <v>73</v>
      </c>
      <c r="L2" s="13" t="s">
        <v>74</v>
      </c>
      <c r="M2" s="13" t="s">
        <v>75</v>
      </c>
      <c r="N2" s="13" t="s">
        <v>76</v>
      </c>
      <c r="O2" s="13" t="s">
        <v>77</v>
      </c>
      <c r="P2" s="13" t="s">
        <v>78</v>
      </c>
      <c r="Q2" s="13" t="s">
        <v>79</v>
      </c>
      <c r="R2" s="17"/>
    </row>
  </sheetData>
  <mergeCells count="11">
    <mergeCell ref="G1:G2"/>
    <mergeCell ref="H1:H2"/>
    <mergeCell ref="I1:I2"/>
    <mergeCell ref="J1:Q1"/>
    <mergeCell ref="R1:R2"/>
    <mergeCell ref="A1:A2"/>
    <mergeCell ref="B1:B2"/>
    <mergeCell ref="C1:C2"/>
    <mergeCell ref="D1:D2"/>
    <mergeCell ref="E1:E2"/>
    <mergeCell ref="F1:F2"/>
  </mergeCells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原始数据（新）</vt:lpstr>
      <vt:lpstr>项目日报</vt:lpstr>
      <vt:lpstr>周报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DD</cp:lastModifiedBy>
  <cp:lastPrinted>2020-09-13T07:46:39Z</cp:lastPrinted>
  <dcterms:created xsi:type="dcterms:W3CDTF">2019-11-14T07:41:00Z</dcterms:created>
  <dcterms:modified xsi:type="dcterms:W3CDTF">2020-10-19T08:58:05Z</dcterms:modified>
</cp:coreProperties>
</file>