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7587DC25-0BCB-4518-AE60-8BE8C961E5D3}" xr6:coauthVersionLast="47" xr6:coauthVersionMax="47" xr10:uidLastSave="{00000000-0000-0000-0000-000000000000}"/>
  <bookViews>
    <workbookView xWindow="-108" yWindow="-108" windowWidth="23256" windowHeight="12576" xr2:uid="{DEAA252D-CCA8-493C-A99A-AAF8A4EEE89B}"/>
  </bookViews>
  <sheets>
    <sheet name="Stückliste" sheetId="1" r:id="rId1"/>
    <sheet name="Anzahl &amp; Preis" sheetId="3" r:id="rId2"/>
    <sheet name="Al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4" l="1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<sst xmlns="http://schemas.openxmlformats.org/spreadsheetml/2006/main" count="417" uniqueCount="217">
  <si>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</si>
  <si>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</si>
  <si>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</si>
  <si>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</si>
  <si>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</si>
  <si>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</si>
  <si>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</si>
  <si>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</si>
  <si>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</si>
  <si>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</si>
  <si>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</si>
  <si>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</si>
  <si>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</si>
  <si>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</si>
  <si>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</si>
  <si>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</si>
  <si>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</si>
  <si>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</si>
  <si>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</si>
  <si>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</si>
  <si>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</si>
  <si>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</si>
  <si>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</si>
  <si>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</si>
  <si>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</si>
  <si>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</si>
  <si>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</si>
  <si>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</si>
  <si>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</si>
  <si>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</si>
  <si>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</si>
  <si>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</si>
  <si>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</si>
  <si>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</si>
  <si>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</si>
  <si>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</si>
  <si>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</si>
  <si>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</si>
  <si>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</si>
  <si>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</si>
  <si>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</si>
  <si>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</si>
  <si>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</si>
  <si>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</si>
  <si>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</si>
  <si>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</si>
  <si>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</si>
  <si>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</si>
  <si>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</si>
  <si>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</si>
  <si>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</si>
  <si>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</si>
  <si>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</si>
  <si>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</si>
  <si>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</si>
  <si>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</si>
  <si>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</si>
  <si>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</si>
  <si>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</si>
  <si>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</si>
  <si>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</si>
  <si>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</si>
  <si>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</si>
  <si>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</si>
  <si>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</si>
  <si>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</si>
  <si>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</si>
  <si>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</si>
  <si>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</si>
  <si>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</si>
  <si>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</si>
  <si>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</si>
  <si>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</si>
  <si>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</si>
  <si>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</si>
  <si>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</si>
  <si>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</si>
  <si>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</si>
  <si>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</si>
  <si>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</si>
  <si>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</si>
  <si>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</si>
  <si>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</si>
  <si>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</si>
  <si>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</si>
  <si>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</si>
  <si>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</si>
  <si>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</si>
  <si>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</si>
  <si>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</si>
  <si>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</si>
  <si>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</si>
  <si>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</si>
  <si>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</si>
  <si>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</si>
  <si>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</si>
  <si>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</si>
  <si>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</si>
  <si>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</si>
  <si>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</si>
  <si>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</si>
  <si>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</si>
  <si>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</si>
  <si>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</si>
  <si>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</si>
  <si>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</si>
  <si>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</si>
  <si>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</si>
  <si>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</si>
  <si>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</si>
  <si>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</si>
  <si>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</si>
  <si>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</si>
  <si>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</si>
  <si>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</si>
  <si>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</si>
  <si>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</si>
  <si>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</si>
  <si>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</si>
  <si>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</si>
  <si>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</si>
  <si>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</si>
  <si>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</si>
  <si>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</si>
  <si>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</si>
  <si>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</si>
  <si>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</si>
  <si>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</si>
  <si>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</si>
  <si>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</si>
  <si>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</si>
  <si>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</si>
  <si>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</si>
  <si>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</si>
  <si>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</si>
  <si>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</si>
  <si>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</si>
  <si>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</si>
  <si>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</si>
  <si>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</si>
  <si>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</si>
  <si>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</si>
  <si>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</si>
  <si>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</si>
  <si>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</si>
  <si>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</si>
  <si>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</si>
  <si>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</si>
  <si>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</si>
  <si>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</si>
  <si>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</si>
  <si>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</si>
  <si>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</si>
  <si>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</si>
  <si>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</si>
  <si>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</si>
  <si>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</si>
  <si>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</si>
  <si>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</si>
  <si>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</si>
  <si>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</si>
  <si>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</si>
  <si>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</si>
  <si>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</si>
  <si>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</si>
  <si>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</si>
  <si>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</si>
  <si>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</si>
  <si>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</si>
  <si>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</si>
  <si>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</si>
  <si>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</si>
  <si>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</si>
  <si>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</si>
  <si>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</si>
  <si>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</si>
  <si>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</si>
  <si>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</si>
  <si>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</si>
  <si>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</si>
  <si>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</si>
  <si>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</si>
  <si>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</si>
  <si>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</si>
  <si>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</si>
  <si>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</si>
  <si>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</si>
  <si>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</si>
  <si>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</si>
  <si>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</si>
  <si>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</si>
  <si>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</si>
  <si>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</si>
  <si>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</si>
  <si>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</si>
  <si>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</si>
  <si>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</si>
  <si>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</si>
  <si>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</si>
  <si>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</si>
  <si>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</si>
  <si>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</si>
  <si>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</si>
  <si>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</si>
  <si>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</si>
  <si>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</si>
  <si>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</si>
  <si>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</si>
  <si>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</si>
  <si>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</si>
  <si>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</si>
  <si>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</si>
  <si>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</si>
  <si>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</si>
  <si>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</si>
  <si>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652-3314R-GM5-503E </t>
  </si>
  <si>
    <t xml:space="preserve">710-865230245004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</si>
</sst>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40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topLeftCell="C1" zoomScaleNormal="100" workbookViewId="0">
      <pane ySplit="1" topLeftCell="A8" activePane="bottomLeft" state="frozen"/>
      <selection pane="bottomLeft" activeCell="D27" sqref="D27"/>
    </sheetView>
  </sheetViews>
  <sheetFormatPr baseColWidth="10" defaultRowHeight="14.4" x14ac:dyDescent="0.3"/>
  <cols>
    <col min="1" max="1" width="21.33203125" customWidth="1"/>
    <col min="2" max="2" width="12.109375" customWidth="1"/>
    <col min="5" max="5" width="24.33203125" customWidth="1"/>
    <col min="6" max="6" width="27.5546875" customWidth="1"/>
    <col min="7" max="7" width="11.88671875" customWidth="1"/>
    <col min="8" max="8" width="15" customWidth="1"/>
    <col min="9" max="9" width="21.5546875" customWidth="1"/>
    <col min="10" max="10" width="8.5546875" customWidth="1"/>
    <col min="12" max="12" width="12.109375" customWidth="1"/>
    <col min="13" max="13" width="11.44140625" style="19" customWidth="1"/>
    <col min="15" max="15" width="19.5546875" style="37" customWidth="1"/>
  </cols>
  <sheetData>
    <row r="1" spans="1:15" ht="16.2" thickBot="1" x14ac:dyDescent="0.35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3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213</v>
      </c>
      <c r="I2" t="s">
        <v>214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10" t="s">
        <v>173</v>
      </c>
    </row>
    <row r="3" spans="1:15" x14ac:dyDescent="0.3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140</v>
      </c>
      <c r="I3" t="s">
        <v>211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173</v>
      </c>
    </row>
    <row r="4" spans="1:15" x14ac:dyDescent="0.3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173</v>
      </c>
    </row>
    <row r="5" spans="1:15" ht="15.6" x14ac:dyDescent="0.3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173</v>
      </c>
    </row>
    <row r="6" spans="1:15" x14ac:dyDescent="0.3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t="s">
        <v>202</v>
      </c>
      <c r="J6" s="11"/>
      <c r="K6" s="12">
        <v>0.46</v>
      </c>
      <c r="L6" s="30">
        <f t="shared" si="0"/>
        <v>0.46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16.100000000000001</v>
      </c>
      <c r="O6" s="10" t="s">
        <v>173</v>
      </c>
    </row>
    <row r="7" spans="1:15" x14ac:dyDescent="0.3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173</v>
      </c>
    </row>
    <row r="8" spans="1:15" x14ac:dyDescent="0.3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3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3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3">
      <c r="A11" s="33"/>
      <c r="B11" s="33"/>
      <c r="C11" s="33"/>
      <c r="D11" s="8">
        <v>1</v>
      </c>
      <c r="E11" s="9" t="s">
        <v>143</v>
      </c>
      <c r="F11" s="8" t="s">
        <v>208</v>
      </c>
      <c r="G11" s="10"/>
      <c r="H11" s="33" t="s">
        <v>18</v>
      </c>
      <c r="I11" t="s">
        <v>209</v>
      </c>
      <c r="J11" s="33"/>
      <c r="K11" s="12">
        <v>0.61499999999999999</v>
      </c>
      <c r="L11" s="30">
        <f t="shared" si="0"/>
        <v>0.61499999999999999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21.524999999999999</v>
      </c>
      <c r="O11" s="10" t="s">
        <v>173</v>
      </c>
    </row>
    <row r="12" spans="1:15" x14ac:dyDescent="0.3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3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3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3">
      <c r="A15" s="33" t="s">
        <v>176</v>
      </c>
      <c r="B15" s="33"/>
      <c r="C15" s="33"/>
      <c r="D15" s="8">
        <v>0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 t="str">
        <f t="shared" si="0"/>
        <v/>
      </c>
      <c r="M15" s="31">
        <f>IF(OR(D15="",'Anzahl &amp; Preis'!$B$1=""),"",'Anzahl &amp; Preis'!$B$1*D15)</f>
        <v>0</v>
      </c>
      <c r="N15" s="30" t="str">
        <f>IF(OR(L15="",'Anzahl &amp; Preis'!$B$1=""),"",'Anzahl &amp; Preis'!$B$1*L15)</f>
        <v/>
      </c>
      <c r="O15" s="10" t="s">
        <v>173</v>
      </c>
    </row>
    <row r="16" spans="1:15" x14ac:dyDescent="0.3">
      <c r="A16" s="33" t="s">
        <v>176</v>
      </c>
      <c r="B16" s="33"/>
      <c r="C16" s="33"/>
      <c r="D16" s="8">
        <v>0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 t="str">
        <f t="shared" si="0"/>
        <v/>
      </c>
      <c r="M16" s="31">
        <f>IF(OR(D16="",'Anzahl &amp; Preis'!$B$1=""),"",'Anzahl &amp; Preis'!$B$1*D16)</f>
        <v>0</v>
      </c>
      <c r="N16" s="30" t="str">
        <f>IF(OR(L16="",'Anzahl &amp; Preis'!$B$1=""),"",'Anzahl &amp; Preis'!$B$1*L16)</f>
        <v/>
      </c>
      <c r="O16" s="10" t="s">
        <v>173</v>
      </c>
    </row>
    <row r="17" spans="1:15" x14ac:dyDescent="0.3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3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3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3">
      <c r="A20" s="33"/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t="s">
        <v>215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3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3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3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3">
      <c r="A24" s="33"/>
      <c r="B24" s="33"/>
      <c r="C24" s="33"/>
      <c r="D24" s="8">
        <v>1</v>
      </c>
      <c r="E24" s="9" t="s">
        <v>177</v>
      </c>
      <c r="F24" s="13" t="s">
        <v>178</v>
      </c>
      <c r="G24" s="10"/>
      <c r="H24" s="33" t="s">
        <v>155</v>
      </c>
      <c r="I24" s="9"/>
      <c r="J24" s="35" t="s">
        <v>179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3">
      <c r="A25" s="33"/>
      <c r="B25" s="33"/>
      <c r="C25" s="33"/>
      <c r="D25" s="8">
        <v>2</v>
      </c>
      <c r="E25" s="9" t="s">
        <v>125</v>
      </c>
      <c r="F25" s="8" t="s">
        <v>183</v>
      </c>
      <c r="G25" s="9">
        <v>1206</v>
      </c>
      <c r="H25" s="33" t="s">
        <v>18</v>
      </c>
      <c r="I25" s="7" t="s">
        <v>184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173</v>
      </c>
    </row>
    <row r="26" spans="1:15" x14ac:dyDescent="0.3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182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173</v>
      </c>
    </row>
    <row r="27" spans="1:15" x14ac:dyDescent="0.3">
      <c r="A27" s="33"/>
      <c r="B27" s="33"/>
      <c r="C27" s="33"/>
      <c r="D27" s="8">
        <v>3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1.857</v>
      </c>
      <c r="M27" s="31">
        <f>IF(OR(D27="",'Anzahl &amp; Preis'!$B$1=""),"",'Anzahl &amp; Preis'!$B$1*D27)</f>
        <v>105</v>
      </c>
      <c r="N27" s="30">
        <f>IF(OR(L27="",'Anzahl &amp; Preis'!$B$1=""),"",'Anzahl &amp; Preis'!$B$1*L27)</f>
        <v>64.995000000000005</v>
      </c>
      <c r="O27" s="10" t="s">
        <v>173</v>
      </c>
    </row>
    <row r="28" spans="1:15" x14ac:dyDescent="0.3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3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3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3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3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3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3">
      <c r="A34" s="33"/>
      <c r="B34" s="33"/>
      <c r="C34" s="33"/>
      <c r="D34" s="8">
        <v>3</v>
      </c>
      <c r="E34" s="9" t="s">
        <v>32</v>
      </c>
      <c r="F34" s="8" t="s">
        <v>205</v>
      </c>
      <c r="G34" s="10" t="s">
        <v>34</v>
      </c>
      <c r="H34" s="33" t="s">
        <v>18</v>
      </c>
      <c r="I34" t="s">
        <v>216</v>
      </c>
      <c r="J34" s="11"/>
      <c r="K34" s="12">
        <v>0.223</v>
      </c>
      <c r="L34" s="30">
        <f t="shared" si="0"/>
        <v>0.66900000000000004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23.415000000000003</v>
      </c>
      <c r="O34" s="10" t="s">
        <v>173</v>
      </c>
    </row>
    <row r="35" spans="1:15" x14ac:dyDescent="0.3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3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3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3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3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3">
      <c r="A40" s="33"/>
      <c r="B40" s="33"/>
      <c r="C40" s="33"/>
      <c r="D40" s="8">
        <v>20</v>
      </c>
      <c r="E40" s="9" t="s">
        <v>60</v>
      </c>
      <c r="F40" s="8" t="s">
        <v>61</v>
      </c>
      <c r="G40" s="10" t="s">
        <v>62</v>
      </c>
      <c r="H40" s="33" t="s">
        <v>18</v>
      </c>
      <c r="I40" t="s">
        <v>210</v>
      </c>
      <c r="J40" s="11"/>
      <c r="K40" s="12">
        <v>8.7999999999999995E-2</v>
      </c>
      <c r="L40" s="30">
        <f t="shared" si="0"/>
        <v>1.7599999999999998</v>
      </c>
      <c r="M40" s="31">
        <f>IF(OR(D40="",'Anzahl &amp; Preis'!$B$1=""),"",'Anzahl &amp; Preis'!$B$1*D40)</f>
        <v>700</v>
      </c>
      <c r="N40" s="30">
        <f>IF(OR(L40="",'Anzahl &amp; Preis'!$B$1=""),"",'Anzahl &amp; Preis'!$B$1*L40)</f>
        <v>61.599999999999994</v>
      </c>
      <c r="O40" s="10" t="s">
        <v>173</v>
      </c>
    </row>
    <row r="41" spans="1:15" x14ac:dyDescent="0.3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173</v>
      </c>
    </row>
    <row r="42" spans="1:15" x14ac:dyDescent="0.3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3">
      <c r="A43" s="33"/>
      <c r="B43" s="33"/>
      <c r="C43" s="33"/>
      <c r="D43" s="8">
        <v>13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0.13</v>
      </c>
      <c r="M43" s="31">
        <f>IF(OR(D43="",'Anzahl &amp; Preis'!$B$1=""),"",'Anzahl &amp; Preis'!$B$1*D43)</f>
        <v>455</v>
      </c>
      <c r="N43" s="30">
        <f>IF(OR(L43="",'Anzahl &amp; Preis'!$B$1=""),"",'Anzahl &amp; Preis'!$B$1*L43)</f>
        <v>4.55</v>
      </c>
      <c r="O43" s="10" t="s">
        <v>173</v>
      </c>
    </row>
    <row r="44" spans="1:15" x14ac:dyDescent="0.3">
      <c r="A44" s="33"/>
      <c r="B44" s="33"/>
      <c r="C44" s="33"/>
      <c r="D44" s="8">
        <v>14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0.23800000000000002</v>
      </c>
      <c r="M44" s="31">
        <f>IF(OR(D44="",'Anzahl &amp; Preis'!$B$1=""),"",'Anzahl &amp; Preis'!$B$1*D44)</f>
        <v>490</v>
      </c>
      <c r="N44" s="30">
        <f>IF(OR(L44="",'Anzahl &amp; Preis'!$B$1=""),"",'Anzahl &amp; Preis'!$B$1*L44)</f>
        <v>8.33</v>
      </c>
      <c r="O44" s="10" t="s">
        <v>173</v>
      </c>
    </row>
    <row r="45" spans="1:15" x14ac:dyDescent="0.3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3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t="s">
        <v>206</v>
      </c>
      <c r="J46" s="11"/>
      <c r="K46" s="12">
        <v>1.0999999999999999E-2</v>
      </c>
      <c r="L46" s="30">
        <f t="shared" si="0"/>
        <v>0.21999999999999997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7.6999999999999993</v>
      </c>
      <c r="O46" s="10" t="s">
        <v>173</v>
      </c>
    </row>
    <row r="47" spans="1:15" x14ac:dyDescent="0.3">
      <c r="A47" s="33" t="s">
        <v>195</v>
      </c>
      <c r="B47" s="33"/>
      <c r="C47" s="33"/>
      <c r="D47" s="8">
        <v>1</v>
      </c>
      <c r="E47" s="9" t="s">
        <v>185</v>
      </c>
      <c r="F47" s="8" t="s">
        <v>186</v>
      </c>
      <c r="G47" s="9" t="s">
        <v>187</v>
      </c>
      <c r="H47" s="33" t="s">
        <v>120</v>
      </c>
      <c r="I47">
        <v>2407171</v>
      </c>
      <c r="J47" s="11" t="s">
        <v>188</v>
      </c>
      <c r="K47" s="12">
        <v>55.64</v>
      </c>
      <c r="L47" s="30">
        <f t="shared" si="0"/>
        <v>55.64</v>
      </c>
      <c r="M47" s="31">
        <f>IF(OR(D47="",'Anzahl &amp; Preis'!$B$1=""),"",'Anzahl &amp; Preis'!$B$1*D47)</f>
        <v>35</v>
      </c>
      <c r="N47" s="30">
        <f>IF(OR(L47="",'Anzahl &amp; Preis'!$B$1=""),"",'Anzahl &amp; Preis'!$B$1*L47)</f>
        <v>1947.4</v>
      </c>
      <c r="O47" s="10" t="s">
        <v>173</v>
      </c>
    </row>
    <row r="48" spans="1:15" x14ac:dyDescent="0.3">
      <c r="A48" s="33" t="s">
        <v>195</v>
      </c>
      <c r="B48" s="33"/>
      <c r="C48" s="33"/>
      <c r="D48" s="8">
        <v>2</v>
      </c>
      <c r="E48" s="15" t="s">
        <v>189</v>
      </c>
      <c r="F48" s="16" t="s">
        <v>190</v>
      </c>
      <c r="G48" s="17"/>
      <c r="H48" s="33" t="s">
        <v>140</v>
      </c>
      <c r="I48" t="s">
        <v>196</v>
      </c>
      <c r="J48" s="11" t="s">
        <v>197</v>
      </c>
      <c r="K48" s="18">
        <v>0.69</v>
      </c>
      <c r="L48" s="30">
        <f t="shared" si="0"/>
        <v>1.38</v>
      </c>
      <c r="M48" s="31">
        <f>IF(OR(D48="",'Anzahl &amp; Preis'!$B$1=""),"",'Anzahl &amp; Preis'!$B$1*D48)</f>
        <v>70</v>
      </c>
      <c r="N48" s="30">
        <f>IF(OR(L48="",'Anzahl &amp; Preis'!$B$1=""),"",'Anzahl &amp; Preis'!$B$1*L48)</f>
        <v>48.3</v>
      </c>
      <c r="O48" s="10" t="s">
        <v>173</v>
      </c>
    </row>
    <row r="49" spans="1:15" x14ac:dyDescent="0.3">
      <c r="A49" s="33" t="s">
        <v>195</v>
      </c>
      <c r="B49" s="33"/>
      <c r="C49" s="33"/>
      <c r="D49" s="8">
        <v>1</v>
      </c>
      <c r="E49" s="10" t="s">
        <v>194</v>
      </c>
      <c r="F49" t="s">
        <v>191</v>
      </c>
      <c r="G49" s="10"/>
      <c r="H49" s="33" t="s">
        <v>140</v>
      </c>
      <c r="I49" t="s">
        <v>192</v>
      </c>
      <c r="J49" s="11" t="s">
        <v>193</v>
      </c>
      <c r="K49" s="12">
        <f>33/30.8*0.1</f>
        <v>0.10714285714285715</v>
      </c>
      <c r="L49" s="30">
        <f t="shared" si="0"/>
        <v>0.10714285714285715</v>
      </c>
      <c r="M49" s="31">
        <f>IF(OR(D49="",'Anzahl &amp; Preis'!$B$1=""),"",'Anzahl &amp; Preis'!$B$1*D49)</f>
        <v>35</v>
      </c>
      <c r="N49" s="30">
        <f>IF(OR(L49="",'Anzahl &amp; Preis'!$B$1=""),"",'Anzahl &amp; Preis'!$B$1*L49)</f>
        <v>3.7500000000000004</v>
      </c>
      <c r="O49" s="10" t="s">
        <v>173</v>
      </c>
    </row>
    <row r="50" spans="1:15" x14ac:dyDescent="0.3">
      <c r="A50" s="33" t="s">
        <v>195</v>
      </c>
      <c r="B50" s="33"/>
      <c r="C50" s="33"/>
      <c r="D50" s="8">
        <v>1</v>
      </c>
      <c r="E50" s="10" t="s">
        <v>198</v>
      </c>
      <c r="F50" t="s">
        <v>199</v>
      </c>
      <c r="G50" s="10"/>
      <c r="H50" s="33" t="s">
        <v>145</v>
      </c>
      <c r="I50" s="9" t="s">
        <v>200</v>
      </c>
      <c r="J50" s="11" t="s">
        <v>201</v>
      </c>
      <c r="K50" s="12">
        <v>1.24</v>
      </c>
      <c r="L50" s="30">
        <f t="shared" si="0"/>
        <v>1.24</v>
      </c>
      <c r="M50" s="31">
        <f>IF(OR(D50="",'Anzahl &amp; Preis'!$B$1=""),"",'Anzahl &amp; Preis'!$B$1*D50)</f>
        <v>35</v>
      </c>
      <c r="N50" s="30">
        <f>IF(OR(L50="",'Anzahl &amp; Preis'!$B$1=""),"",'Anzahl &amp; Preis'!$B$1*L50)</f>
        <v>43.4</v>
      </c>
      <c r="O50" s="10" t="s">
        <v>173</v>
      </c>
    </row>
    <row r="51" spans="1:15" x14ac:dyDescent="0.3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3">
      <c r="A52" s="33"/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3">
      <c r="A53" s="33"/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3">
      <c r="A54" s="33"/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3">
      <c r="A55" s="33"/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3">
      <c r="A56" s="33"/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3">
      <c r="A57" s="33"/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3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3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3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3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3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3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3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3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3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3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3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3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3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3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3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3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3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3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3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3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3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3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3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3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3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3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3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3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3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3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3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3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3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3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3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3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3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3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3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3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3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3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3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3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3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3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3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3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3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3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3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3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3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3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3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3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3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3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3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3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3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3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3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3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3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3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3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3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3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3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3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3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3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3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3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3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3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3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3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3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3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3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3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3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3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3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3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3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3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3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3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3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3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3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3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3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3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3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3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3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3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3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3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3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3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3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3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3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3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3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3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3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3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3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3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3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3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3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3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3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3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3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3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3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3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3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3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3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3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3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3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3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3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3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3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3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3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3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3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3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3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3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3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3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3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3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3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3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3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3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3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3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3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3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3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3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3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3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3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3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3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3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3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3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3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3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3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3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3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3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3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3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3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3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3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3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3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3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3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3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3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3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3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3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3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3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3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3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3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3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3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3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3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3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3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3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3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3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3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3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3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3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3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3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3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3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3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3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3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3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3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3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3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3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3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3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3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3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3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3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3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3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3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3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3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3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3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3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3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3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3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3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3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3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3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3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3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3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3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3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3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3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3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3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3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3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3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3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3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3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3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3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3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3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3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3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3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3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3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3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3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3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3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3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3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3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3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3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3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3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3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3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3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3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3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3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3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3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3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3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3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3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3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3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3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3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3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3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3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3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3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3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3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3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3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3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3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3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3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3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3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3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3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3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3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3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3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3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3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3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3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3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3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3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3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3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3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3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3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3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3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3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3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3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3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3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3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3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3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3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3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3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3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3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3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3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3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3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3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3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3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3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3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3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3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3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3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3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3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3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3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3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3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3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3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3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3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3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3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3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3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3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3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3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3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3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3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3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3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3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3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3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3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3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3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3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3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3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3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3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3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3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3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3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3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3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3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3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3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3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3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3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3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3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3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3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3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3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3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3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3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3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3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3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3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3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3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3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3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3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3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3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3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3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3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3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3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3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3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3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3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3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3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3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3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3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3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3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3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3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3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3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3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3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3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3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3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3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3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3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3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3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3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3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3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3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3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3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3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3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3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3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3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3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3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3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3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3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3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3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3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3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3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3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3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3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3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3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3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3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3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3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3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3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3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3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3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3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3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3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3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3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3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3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3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3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3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3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3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3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3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3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3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3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3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3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3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3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3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3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3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3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3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3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3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3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3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3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3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3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3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3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3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3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3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3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3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3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3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3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3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3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3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3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3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3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3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3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3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3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3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3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3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3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3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3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3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3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3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3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3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3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3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3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3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3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3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3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3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3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3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3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3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3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3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3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3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3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3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3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3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3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3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3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3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3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3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3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3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3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3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3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3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3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3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3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3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3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3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3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3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3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3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3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3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3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3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3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3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3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3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3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3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3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3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3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3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3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3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3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3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3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3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3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3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3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3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3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3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3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3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3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3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3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3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3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3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3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3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3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3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3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3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3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3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3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3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3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3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3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3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3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3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3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3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3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3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3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3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3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3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3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3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3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3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3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3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3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3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3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3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3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3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3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3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3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3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3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3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3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3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3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3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3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3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3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3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3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3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3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3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3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3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3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3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3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3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3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3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3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3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3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3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3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3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3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3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3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3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3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3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3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3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3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3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3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3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3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3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3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3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3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3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3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3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3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3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3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3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3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3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3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3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3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3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3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3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3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3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3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3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3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3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3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3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3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3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3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3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3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3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3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3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3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3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3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3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3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3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3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3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3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3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3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3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3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3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3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3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3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3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3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3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3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3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3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3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3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3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3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3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3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3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3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3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3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3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3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3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3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3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3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3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3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3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3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3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3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3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3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3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3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3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3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3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3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3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3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3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3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3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3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3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3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3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3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3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3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3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3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3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3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3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3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3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3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3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3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3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3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3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3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3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3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3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3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3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3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3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3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3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3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3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3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3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3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3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3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3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3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3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3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3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3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3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3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3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3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3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3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3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3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3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3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3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3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3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3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3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3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3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3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3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3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3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3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3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3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3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3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3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3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3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3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3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3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3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3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3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3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3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3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3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3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3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3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3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3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3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3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3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3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3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3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3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3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3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3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3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3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3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3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3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3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3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3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3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3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3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3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3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3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3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3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3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3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3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3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3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3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3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3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3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3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3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3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3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3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3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3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3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3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3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3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3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3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3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3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3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3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3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3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3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3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3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3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3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3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3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3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3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3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7:B11 A13:B999">
    <cfRule type="expression" dxfId="39" priority="9">
      <formula>(ISBLANK(A2)=FALSE)</formula>
    </cfRule>
  </conditionalFormatting>
  <conditionalFormatting sqref="O2:O11 O13:O999">
    <cfRule type="notContainsText" dxfId="38" priority="7" operator="notContains" text="ok">
      <formula>ISERROR(SEARCH("ok",O2))</formula>
    </cfRule>
    <cfRule type="containsText" dxfId="37" priority="8" operator="containsText" text="ok">
      <formula>NOT(ISERROR(SEARCH("ok",O2)))</formula>
    </cfRule>
  </conditionalFormatting>
  <conditionalFormatting sqref="A12:B12">
    <cfRule type="expression" dxfId="36" priority="6">
      <formula>(ISBLANK(A12)=FALSE)</formula>
    </cfRule>
  </conditionalFormatting>
  <conditionalFormatting sqref="O12">
    <cfRule type="notContainsText" dxfId="35" priority="4" operator="notContains" text="ok">
      <formula>ISERROR(SEARCH("ok",O12))</formula>
    </cfRule>
    <cfRule type="containsText" dxfId="34" priority="5" operator="containsText" text="ok">
      <formula>NOT(ISERROR(SEARCH("ok",O12)))</formula>
    </cfRule>
  </conditionalFormatting>
  <conditionalFormatting sqref="A6:B6">
    <cfRule type="expression" dxfId="33" priority="3">
      <formula>(ISBLANK(A6)=FALSE)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6" sqref="B16"/>
    </sheetView>
  </sheetViews>
  <sheetFormatPr baseColWidth="10" defaultRowHeight="14.4" x14ac:dyDescent="0.3"/>
  <cols>
    <col min="1" max="1" width="25.5546875" customWidth="1"/>
  </cols>
  <sheetData>
    <row r="1" spans="1:2" ht="19.8" x14ac:dyDescent="0.4">
      <c r="A1" s="1" t="s">
        <v>0</v>
      </c>
      <c r="B1" s="2">
        <v>35</v>
      </c>
    </row>
    <row r="2" spans="1:2" ht="19.8" x14ac:dyDescent="0.4">
      <c r="A2" s="3" t="s">
        <v>1</v>
      </c>
      <c r="B2" s="4">
        <f>SUM(Stückliste!L2:L999)</f>
        <v>147.36614285714288</v>
      </c>
    </row>
    <row r="3" spans="1:2" ht="20.399999999999999" thickBot="1" x14ac:dyDescent="0.45">
      <c r="A3" s="5" t="str">
        <f>"Preis "&amp;$B$1&amp;" Boards:"</f>
        <v>Preis 35 Boards:</v>
      </c>
      <c r="B3" s="6">
        <f>SUM(Stückliste!N2:N999)</f>
        <v>5157.8149999999996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I14" sqref="I14"/>
    </sheetView>
  </sheetViews>
  <sheetFormatPr baseColWidth="10" defaultRowHeight="14.4" x14ac:dyDescent="0.3"/>
  <cols>
    <col min="5" max="5" width="18.5546875" customWidth="1"/>
  </cols>
  <sheetData>
    <row r="1" spans="1:15" ht="16.2" thickBot="1" x14ac:dyDescent="0.35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3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/>
    </row>
    <row r="3" spans="1:15" x14ac:dyDescent="0.3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/>
    </row>
    <row r="4" spans="1:15" x14ac:dyDescent="0.3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/>
    </row>
    <row r="5" spans="1:15" x14ac:dyDescent="0.3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/>
    </row>
    <row r="6" spans="1:15" x14ac:dyDescent="0.3">
      <c r="A6" s="33" t="s">
        <v>176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/>
    </row>
    <row r="7" spans="1:15" x14ac:dyDescent="0.3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/>
    </row>
    <row r="8" spans="1:15" x14ac:dyDescent="0.3">
      <c r="A8" s="33" t="s">
        <v>180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/>
    </row>
    <row r="9" spans="1:15" x14ac:dyDescent="0.3">
      <c r="A9" s="33" t="s">
        <v>180</v>
      </c>
      <c r="B9" s="33"/>
      <c r="C9" s="33"/>
      <c r="D9" s="8">
        <v>0</v>
      </c>
      <c r="E9" s="9" t="s">
        <v>67</v>
      </c>
      <c r="F9" s="13" t="s">
        <v>181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/>
    </row>
    <row r="10" spans="1:15" x14ac:dyDescent="0.3">
      <c r="A10" s="33" t="s">
        <v>180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/>
    </row>
    <row r="11" spans="1:15" x14ac:dyDescent="0.3">
      <c r="A11" s="33" t="s">
        <v>180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/>
    </row>
    <row r="12" spans="1:15" x14ac:dyDescent="0.3">
      <c r="A12" s="33" t="s">
        <v>180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/>
    </row>
    <row r="13" spans="1:15" x14ac:dyDescent="0.3">
      <c r="A13" s="33" t="s">
        <v>204</v>
      </c>
      <c r="B13" s="33"/>
      <c r="C13" s="33"/>
      <c r="D13" s="8">
        <v>1</v>
      </c>
      <c r="E13" s="9" t="s">
        <v>53</v>
      </c>
      <c r="F13" s="8" t="s">
        <v>54</v>
      </c>
      <c r="G13" s="10" t="s">
        <v>55</v>
      </c>
      <c r="H13" s="33" t="s">
        <v>18</v>
      </c>
      <c r="I13" s="9" t="s">
        <v>56</v>
      </c>
      <c r="J13" s="11"/>
      <c r="K13" s="12">
        <v>0.29499999999999998</v>
      </c>
      <c r="L13" s="30">
        <f t="shared" si="0"/>
        <v>0.29499999999999998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10.324999999999999</v>
      </c>
      <c r="O13" s="10"/>
    </row>
    <row r="14" spans="1:15" x14ac:dyDescent="0.3">
      <c r="A14" s="33" t="s">
        <v>204</v>
      </c>
      <c r="B14" s="33"/>
      <c r="C14" s="33"/>
      <c r="D14" s="8">
        <v>3</v>
      </c>
      <c r="E14" s="9" t="s">
        <v>32</v>
      </c>
      <c r="F14" s="8" t="s">
        <v>33</v>
      </c>
      <c r="G14" s="10" t="s">
        <v>34</v>
      </c>
      <c r="H14" s="33" t="s">
        <v>18</v>
      </c>
      <c r="I14" s="9" t="s">
        <v>35</v>
      </c>
      <c r="J14" s="11"/>
      <c r="K14" s="12">
        <v>0.125</v>
      </c>
      <c r="L14" s="30">
        <f t="shared" si="0"/>
        <v>0.375</v>
      </c>
      <c r="M14" s="31">
        <f>IF(OR(D14="",'Anzahl &amp; Preis'!$B$1=""),"",'Anzahl &amp; Preis'!$B$1*D14)</f>
        <v>105</v>
      </c>
      <c r="N14" s="30">
        <f>IF(OR(L14="",'Anzahl &amp; Preis'!$B$1=""),"",'Anzahl &amp; Preis'!$B$1*L14)</f>
        <v>13.125</v>
      </c>
      <c r="O14" s="10" t="s">
        <v>203</v>
      </c>
    </row>
    <row r="15" spans="1:15" x14ac:dyDescent="0.3">
      <c r="A15" s="33" t="s">
        <v>204</v>
      </c>
      <c r="B15" s="33"/>
      <c r="C15" s="33"/>
      <c r="D15" s="8">
        <v>20</v>
      </c>
      <c r="E15" s="9" t="s">
        <v>20</v>
      </c>
      <c r="F15" s="8" t="s">
        <v>21</v>
      </c>
      <c r="G15" s="10" t="s">
        <v>22</v>
      </c>
      <c r="H15" s="33" t="s">
        <v>18</v>
      </c>
      <c r="I15" s="9" t="s">
        <v>23</v>
      </c>
      <c r="J15" s="11"/>
      <c r="K15" s="12">
        <v>0.01</v>
      </c>
      <c r="L15" s="30">
        <f t="shared" si="0"/>
        <v>0.2</v>
      </c>
      <c r="M15" s="31">
        <f>IF(OR(D15="",'Anzahl &amp; Preis'!$B$1=""),"",'Anzahl &amp; Preis'!$B$1*D15)</f>
        <v>700</v>
      </c>
      <c r="N15" s="30">
        <f>IF(OR(L15="",'Anzahl &amp; Preis'!$B$1=""),"",'Anzahl &amp; Preis'!$B$1*L15)</f>
        <v>7</v>
      </c>
      <c r="O15" s="10"/>
    </row>
    <row r="16" spans="1:15" x14ac:dyDescent="0.3">
      <c r="A16" s="33" t="s">
        <v>204</v>
      </c>
      <c r="B16" s="33"/>
      <c r="C16" s="33"/>
      <c r="D16" s="8">
        <v>1</v>
      </c>
      <c r="E16" s="9" t="s">
        <v>143</v>
      </c>
      <c r="F16" s="8" t="s">
        <v>144</v>
      </c>
      <c r="G16" s="10"/>
      <c r="H16" s="33" t="s">
        <v>145</v>
      </c>
      <c r="I16" s="9">
        <v>632917</v>
      </c>
      <c r="J16" s="33"/>
      <c r="K16" s="12">
        <v>0.879</v>
      </c>
      <c r="L16" s="30">
        <f t="shared" si="0"/>
        <v>0.879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30.765000000000001</v>
      </c>
      <c r="O16" s="10" t="s">
        <v>207</v>
      </c>
    </row>
    <row r="17" spans="1:15" x14ac:dyDescent="0.3">
      <c r="A17" s="33" t="s">
        <v>204</v>
      </c>
      <c r="B17" s="33"/>
      <c r="C17" s="33"/>
      <c r="D17" s="8">
        <v>4</v>
      </c>
      <c r="E17" s="9" t="s">
        <v>60</v>
      </c>
      <c r="F17" s="8" t="s">
        <v>61</v>
      </c>
      <c r="G17" s="10" t="s">
        <v>62</v>
      </c>
      <c r="H17" s="33" t="s">
        <v>18</v>
      </c>
      <c r="I17" s="9" t="s">
        <v>63</v>
      </c>
      <c r="J17" s="11"/>
      <c r="K17" s="12">
        <v>0.108</v>
      </c>
      <c r="L17" s="30">
        <f t="shared" si="0"/>
        <v>0.432</v>
      </c>
      <c r="M17" s="31">
        <f>IF(OR(D17="",'Anzahl &amp; Preis'!$B$1=""),"",'Anzahl &amp; Preis'!$B$1*D17)</f>
        <v>140</v>
      </c>
      <c r="N17" s="30">
        <f>IF(OR(L17="",'Anzahl &amp; Preis'!$B$1=""),"",'Anzahl &amp; Preis'!$B$1*L17)</f>
        <v>15.12</v>
      </c>
      <c r="O17" s="10"/>
    </row>
    <row r="18" spans="1:15" ht="15" thickBot="1" x14ac:dyDescent="0.35">
      <c r="A18" s="33" t="s">
        <v>204</v>
      </c>
      <c r="B18" s="33"/>
      <c r="C18" s="33"/>
      <c r="D18" s="8">
        <v>1</v>
      </c>
      <c r="E18" s="9" t="s">
        <v>49</v>
      </c>
      <c r="F18" s="8" t="s">
        <v>50</v>
      </c>
      <c r="G18" s="10" t="s">
        <v>51</v>
      </c>
      <c r="H18" s="33" t="s">
        <v>18</v>
      </c>
      <c r="I18" s="9" t="s">
        <v>52</v>
      </c>
      <c r="J18" s="14"/>
      <c r="K18" s="12">
        <v>16.57</v>
      </c>
      <c r="L18" s="30">
        <f t="shared" si="0"/>
        <v>16.57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579.95000000000005</v>
      </c>
      <c r="O18" s="10"/>
    </row>
    <row r="19" spans="1:15" x14ac:dyDescent="0.3">
      <c r="A19" s="29" t="s">
        <v>204</v>
      </c>
      <c r="B19" s="29"/>
      <c r="C19" s="29"/>
      <c r="D19" s="20">
        <v>1</v>
      </c>
      <c r="E19" s="21" t="s">
        <v>150</v>
      </c>
      <c r="F19" s="20" t="s">
        <v>151</v>
      </c>
      <c r="G19" s="22" t="s">
        <v>152</v>
      </c>
      <c r="H19" s="29" t="s">
        <v>145</v>
      </c>
      <c r="I19" s="21">
        <v>17390099</v>
      </c>
      <c r="J19" s="29"/>
      <c r="K19" s="23">
        <v>0.32</v>
      </c>
      <c r="L19" s="30">
        <f t="shared" si="0"/>
        <v>0.32</v>
      </c>
      <c r="M19" s="31">
        <f>IF(OR(D19="",'Anzahl &amp; Preis'!$B$1=""),"",'Anzahl &amp; Preis'!$B$1*D19)</f>
        <v>35</v>
      </c>
      <c r="N19" s="32">
        <f>IF(OR(L19="",'Anzahl &amp; Preis'!$B$1=""),"",'Anzahl &amp; Preis'!$B$1*L19)</f>
        <v>11.200000000000001</v>
      </c>
      <c r="O19" s="10" t="s">
        <v>212</v>
      </c>
    </row>
    <row r="20" spans="1:15" x14ac:dyDescent="0.3">
      <c r="A20" s="33" t="s">
        <v>204</v>
      </c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207</v>
      </c>
    </row>
    <row r="21" spans="1:15" x14ac:dyDescent="0.3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/>
    </row>
    <row r="22" spans="1:15" x14ac:dyDescent="0.3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/>
    </row>
    <row r="23" spans="1:15" x14ac:dyDescent="0.3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/>
    </row>
    <row r="24" spans="1:15" x14ac:dyDescent="0.3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/>
    </row>
    <row r="25" spans="1:15" x14ac:dyDescent="0.3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/>
    </row>
    <row r="26" spans="1:15" x14ac:dyDescent="0.3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/>
    </row>
    <row r="27" spans="1:15" x14ac:dyDescent="0.3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/>
    </row>
    <row r="28" spans="1:15" x14ac:dyDescent="0.3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/>
    </row>
    <row r="29" spans="1:15" x14ac:dyDescent="0.3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/>
    </row>
    <row r="30" spans="1:15" x14ac:dyDescent="0.3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/>
    </row>
    <row r="31" spans="1:15" x14ac:dyDescent="0.3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/>
    </row>
    <row r="32" spans="1:15" x14ac:dyDescent="0.3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/>
    </row>
    <row r="33" spans="1:15" x14ac:dyDescent="0.3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/>
    </row>
    <row r="34" spans="1:15" x14ac:dyDescent="0.3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/>
    </row>
    <row r="35" spans="1:15" x14ac:dyDescent="0.3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/>
    </row>
    <row r="36" spans="1:15" x14ac:dyDescent="0.3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/>
    </row>
    <row r="37" spans="1:15" x14ac:dyDescent="0.3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/>
    </row>
    <row r="38" spans="1:15" x14ac:dyDescent="0.3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/>
    </row>
    <row r="39" spans="1:15" x14ac:dyDescent="0.3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/>
    </row>
    <row r="40" spans="1:15" x14ac:dyDescent="0.3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/>
    </row>
    <row r="41" spans="1:15" x14ac:dyDescent="0.3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/>
    </row>
    <row r="42" spans="1:15" x14ac:dyDescent="0.3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/>
    </row>
    <row r="43" spans="1:15" x14ac:dyDescent="0.3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/>
    </row>
    <row r="44" spans="1:15" x14ac:dyDescent="0.3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/>
    </row>
    <row r="45" spans="1:15" x14ac:dyDescent="0.3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/>
    </row>
    <row r="46" spans="1:15" x14ac:dyDescent="0.3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/>
    </row>
    <row r="47" spans="1:15" x14ac:dyDescent="0.3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/>
    </row>
    <row r="48" spans="1:15" x14ac:dyDescent="0.3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/>
    </row>
    <row r="49" spans="1:15" x14ac:dyDescent="0.3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/>
    </row>
    <row r="50" spans="1:15" x14ac:dyDescent="0.3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/>
    </row>
    <row r="51" spans="1:15" x14ac:dyDescent="0.3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3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3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3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3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3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3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3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3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3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3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3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3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3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3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3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3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3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3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3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3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3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3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3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3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3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3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3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3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3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3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3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3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3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3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3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3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3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3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3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3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3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3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3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3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3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3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3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3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3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3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3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3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3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3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3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3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3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3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3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3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3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3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3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3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3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3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3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3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3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3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3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3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3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3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3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3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3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3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3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3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3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3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3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3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3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3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3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3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3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3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3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3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3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3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3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3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3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3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3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3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3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3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3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3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3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3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3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3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3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3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3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3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3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3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3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3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3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3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3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3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3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3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3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3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3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3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3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3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3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3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3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3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3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3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3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3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3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3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3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3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3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3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3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3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3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3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3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3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3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3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3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3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3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3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3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3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3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3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3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3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3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3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3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3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3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3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3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3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3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3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3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3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3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3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3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3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3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3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3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3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3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3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3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3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3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3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3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3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3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3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3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3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3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3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3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3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3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3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3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3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3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3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3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3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3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3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3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3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3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3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3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3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3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3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3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3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3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3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3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3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3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3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3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3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3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3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3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3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3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3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3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3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3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3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3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3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3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3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3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3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3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3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3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3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3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3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3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3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3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3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3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3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3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3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3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3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3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3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3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3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3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3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3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3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3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3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3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3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3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3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3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3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3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3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3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3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3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3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3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3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3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3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3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3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3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3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3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3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3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3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3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3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3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3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3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3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3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3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3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3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3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3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3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3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3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3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3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3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3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3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3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3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3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3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3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3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3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3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3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3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3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3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3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3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3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3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3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3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3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3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3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3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3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3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3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3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3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3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3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3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3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3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3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3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3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3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3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3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3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3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3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3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3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3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3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3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3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3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3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3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3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3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3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3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3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3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3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3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3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3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3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3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3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3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3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3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3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3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3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3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3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3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3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3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3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3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3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3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3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3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3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3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3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3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3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3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3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3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3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3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3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3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3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3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3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3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3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3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3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3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3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3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3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3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3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3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3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3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3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3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3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3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3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3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3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3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3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3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3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3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3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3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3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3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3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3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3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3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3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3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3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3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3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3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3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3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3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3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3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3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3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3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3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3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3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3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3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3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3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3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3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3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3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3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3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3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3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3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3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3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3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3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3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3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3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3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3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3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3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3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3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3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3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3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3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3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3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3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3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3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3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3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3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3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3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3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3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3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3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3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3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3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3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3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3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3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3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3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3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3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3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3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3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3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3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3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3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3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3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3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3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3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3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3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3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3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3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3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3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3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3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3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3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3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3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3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3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3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3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3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3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3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3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3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3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3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3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3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3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3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3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3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3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3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3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3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3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3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3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3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3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3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3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3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3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3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3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3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3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3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3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3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3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3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3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3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3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3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3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3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3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3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3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3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3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3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3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3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3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3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3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3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3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3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3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3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3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3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3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3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3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3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3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3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3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3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3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3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3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3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3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3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3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3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3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3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3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3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3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3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3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3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3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3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3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3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3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3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3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3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3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3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3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3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3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3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3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3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3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3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3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3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3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3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3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3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3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3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3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3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3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3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3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3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3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3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3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3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3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3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3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3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3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3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3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3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3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3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3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3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3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3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3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3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3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3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3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3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3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3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3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3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3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3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3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3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3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3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3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3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3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3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3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3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3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3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3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3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3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3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3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3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3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3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3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3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3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3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3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3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3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3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3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3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3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3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3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3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3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3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3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3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3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3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3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3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3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3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3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3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3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3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3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3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3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3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3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3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3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3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3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3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3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3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3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3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3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3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3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3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3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3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3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3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3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3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3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3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3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3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3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3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3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3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3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3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3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3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3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3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3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3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3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3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3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3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3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3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3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3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3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3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3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3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3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3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3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3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3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3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3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3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3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3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3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3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3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3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3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3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3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3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3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3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3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3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3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3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3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3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3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3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3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3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3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3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3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3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3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3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3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3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3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3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3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3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3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3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3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3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3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3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3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3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3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3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3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3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3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3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3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3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3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3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3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3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3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3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3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3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3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3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3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3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3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3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3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3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3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3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3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3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3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3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3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3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3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3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3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3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3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3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3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3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3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3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3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3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3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3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3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3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3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3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3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3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3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3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3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3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3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3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3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3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3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3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3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3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3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3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3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3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3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3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3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3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3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3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3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3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3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3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3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3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3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3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3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3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3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3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3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3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3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3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3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3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3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3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3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3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3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3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3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3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3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3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3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3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3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3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3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3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3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3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3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3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3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3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21:B999 A7:B11">
    <cfRule type="expression" dxfId="32" priority="33">
      <formula>(ISBLANK(A2)=FALSE)</formula>
    </cfRule>
  </conditionalFormatting>
  <conditionalFormatting sqref="O2:O5 O21:O999 O7:O11">
    <cfRule type="notContainsText" dxfId="31" priority="31" operator="notContains" text="ok">
      <formula>ISERROR(SEARCH("ok",O2))</formula>
    </cfRule>
    <cfRule type="containsText" dxfId="30" priority="32" operator="containsText" text="ok">
      <formula>NOT(ISERROR(SEARCH("ok",O2)))</formula>
    </cfRule>
  </conditionalFormatting>
  <conditionalFormatting sqref="A12:B12">
    <cfRule type="expression" dxfId="29" priority="30">
      <formula>(ISBLANK(A12)=FALSE)</formula>
    </cfRule>
  </conditionalFormatting>
  <conditionalFormatting sqref="O12">
    <cfRule type="notContainsText" dxfId="28" priority="28" operator="notContains" text="ok">
      <formula>ISERROR(SEARCH("ok",O12))</formula>
    </cfRule>
    <cfRule type="containsText" dxfId="27" priority="29" operator="containsText" text="ok">
      <formula>NOT(ISERROR(SEARCH("ok",O12)))</formula>
    </cfRule>
  </conditionalFormatting>
  <conditionalFormatting sqref="A6:B6">
    <cfRule type="expression" dxfId="26" priority="27">
      <formula>(ISBLANK(A6)=FALSE)</formula>
    </cfRule>
  </conditionalFormatting>
  <conditionalFormatting sqref="O6">
    <cfRule type="notContainsText" dxfId="25" priority="25" operator="notContains" text="ok">
      <formula>ISERROR(SEARCH("ok",O6))</formula>
    </cfRule>
    <cfRule type="containsText" dxfId="24" priority="26" operator="containsText" text="ok">
      <formula>NOT(ISERROR(SEARCH("ok",O6)))</formula>
    </cfRule>
  </conditionalFormatting>
  <conditionalFormatting sqref="O13">
    <cfRule type="notContainsText" dxfId="23" priority="23" operator="notContains" text="ok">
      <formula>ISERROR(SEARCH("ok",O13))</formula>
    </cfRule>
    <cfRule type="containsText" dxfId="22" priority="24" operator="containsText" text="ok">
      <formula>NOT(ISERROR(SEARCH("ok",O13)))</formula>
    </cfRule>
  </conditionalFormatting>
  <conditionalFormatting sqref="A13:B13">
    <cfRule type="expression" dxfId="21" priority="22">
      <formula>(ISBLANK(A13)=FALSE)</formula>
    </cfRule>
  </conditionalFormatting>
  <conditionalFormatting sqref="A14:B14">
    <cfRule type="expression" dxfId="20" priority="21">
      <formula>(ISBLANK(A14)=FALSE)</formula>
    </cfRule>
  </conditionalFormatting>
  <conditionalFormatting sqref="O14">
    <cfRule type="notContainsText" dxfId="19" priority="19" operator="notContains" text="ok">
      <formula>ISERROR(SEARCH("ok",O14))</formula>
    </cfRule>
    <cfRule type="containsText" dxfId="18" priority="20" operator="containsText" text="ok">
      <formula>NOT(ISERROR(SEARCH("ok",O14)))</formula>
    </cfRule>
  </conditionalFormatting>
  <conditionalFormatting sqref="A15:B15">
    <cfRule type="expression" dxfId="17" priority="18">
      <formula>(ISBLANK(A15)=FALSE)</formula>
    </cfRule>
  </conditionalFormatting>
  <conditionalFormatting sqref="O15">
    <cfRule type="notContainsText" dxfId="16" priority="16" operator="notContains" text="ok">
      <formula>ISERROR(SEARCH("ok",O15))</formula>
    </cfRule>
    <cfRule type="containsText" dxfId="15" priority="17" operator="containsText" text="ok">
      <formula>NOT(ISERROR(SEARCH("ok",O15)))</formula>
    </cfRule>
  </conditionalFormatting>
  <conditionalFormatting sqref="A16:B16">
    <cfRule type="expression" dxfId="14" priority="15">
      <formula>(ISBLANK(A16)=FALSE)</formula>
    </cfRule>
  </conditionalFormatting>
  <conditionalFormatting sqref="O16">
    <cfRule type="notContainsText" dxfId="13" priority="13" operator="notContains" text="ok">
      <formula>ISERROR(SEARCH("ok",O16))</formula>
    </cfRule>
    <cfRule type="containsText" dxfId="12" priority="14" operator="containsText" text="ok">
      <formula>NOT(ISERROR(SEARCH("ok",O16)))</formula>
    </cfRule>
  </conditionalFormatting>
  <conditionalFormatting sqref="A17:B17">
    <cfRule type="expression" dxfId="11" priority="12">
      <formula>(ISBLANK(A17)=FALSE)</formula>
    </cfRule>
  </conditionalFormatting>
  <conditionalFormatting sqref="O17">
    <cfRule type="notContainsText" dxfId="10" priority="10" operator="notContains" text="ok">
      <formula>ISERROR(SEARCH("ok",O17))</formula>
    </cfRule>
    <cfRule type="containsText" dxfId="9" priority="11" operator="containsText" text="ok">
      <formula>NOT(ISERROR(SEARCH("ok",O17)))</formula>
    </cfRule>
  </conditionalFormatting>
  <conditionalFormatting sqref="A18:B18">
    <cfRule type="expression" dxfId="8" priority="9">
      <formula>(ISBLANK(A18)=FALSE)</formula>
    </cfRule>
  </conditionalFormatting>
  <conditionalFormatting sqref="O18">
    <cfRule type="notContainsText" dxfId="7" priority="7" operator="notContains" text="ok">
      <formula>ISERROR(SEARCH("ok",O18))</formula>
    </cfRule>
    <cfRule type="containsText" dxfId="6" priority="8" operator="containsText" text="ok">
      <formula>NOT(ISERROR(SEARCH("ok",O18)))</formula>
    </cfRule>
  </conditionalFormatting>
  <conditionalFormatting sqref="A19:B19">
    <cfRule type="expression" dxfId="5" priority="6">
      <formula>(ISBLANK(A19)=FALSE)</formula>
    </cfRule>
  </conditionalFormatting>
  <conditionalFormatting sqref="O19">
    <cfRule type="notContainsText" dxfId="4" priority="4" operator="notContains" text="ok">
      <formula>ISERROR(SEARCH("ok",O19))</formula>
    </cfRule>
    <cfRule type="containsText" dxfId="3" priority="5" operator="containsText" text="ok">
      <formula>NOT(ISERROR(SEARCH("ok",O19)))</formula>
    </cfRule>
  </conditionalFormatting>
  <conditionalFormatting sqref="A20:B20">
    <cfRule type="expression" dxfId="2" priority="3">
      <formula>(ISBLANK(A20)=FALSE)</formula>
    </cfRule>
  </conditionalFormatting>
  <conditionalFormatting sqref="O20">
    <cfRule type="notContainsText" dxfId="1" priority="1" operator="notContains" text="ok">
      <formula>ISERROR(SEARCH("ok",O20))</formula>
    </cfRule>
    <cfRule type="containsText" dxfId="0" priority="2" operator="containsText" text="ok">
      <formula>NOT(ISERROR(SEARCH("ok",O20)))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2021-08-23T09:34:16Z</dcterms:modified>
</cp:coreProperties>
</file>