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任务数据表" sheetId="6" r:id="rId1"/>
    <sheet name="大分类列表" sheetId="2" r:id="rId2"/>
    <sheet name="子分类列表" sheetId="3" r:id="rId3"/>
    <sheet name="道具表" sheetId="4" r:id="rId4"/>
    <sheet name="Sheet1" sheetId="7" r:id="rId5"/>
  </sheets>
  <calcPr calcId="125725"/>
</workbook>
</file>

<file path=xl/calcChain.xml><?xml version="1.0" encoding="utf-8"?>
<calcChain xmlns="http://schemas.openxmlformats.org/spreadsheetml/2006/main">
  <c r="I364" i="6"/>
  <c r="L364"/>
  <c r="O364"/>
  <c r="I365"/>
  <c r="L365"/>
  <c r="O365"/>
  <c r="I98"/>
  <c r="L98"/>
  <c r="O98"/>
  <c r="I99"/>
  <c r="L99"/>
  <c r="O99"/>
  <c r="I100"/>
  <c r="L100"/>
  <c r="O100"/>
  <c r="I101"/>
  <c r="L101"/>
  <c r="O101"/>
  <c r="I102"/>
  <c r="L102"/>
  <c r="O102"/>
  <c r="I103"/>
  <c r="L103"/>
  <c r="O103"/>
  <c r="C138"/>
  <c r="E138"/>
  <c r="I138"/>
  <c r="L138"/>
  <c r="O138"/>
  <c r="C141"/>
  <c r="E141"/>
  <c r="I141"/>
  <c r="L141"/>
  <c r="O141"/>
  <c r="I106"/>
  <c r="L106"/>
  <c r="O106"/>
  <c r="I222"/>
  <c r="L222"/>
  <c r="O222"/>
  <c r="I223"/>
  <c r="L223"/>
  <c r="O223"/>
  <c r="I224"/>
  <c r="L224"/>
  <c r="O224"/>
  <c r="I225"/>
  <c r="L225"/>
  <c r="O225"/>
  <c r="I226"/>
  <c r="L226"/>
  <c r="O226"/>
  <c r="I227"/>
  <c r="L227"/>
  <c r="O227"/>
  <c r="I228"/>
  <c r="L228"/>
  <c r="O228"/>
  <c r="I229"/>
  <c r="L229"/>
  <c r="O229"/>
  <c r="I230"/>
  <c r="L230"/>
  <c r="O230"/>
  <c r="I231"/>
  <c r="L231"/>
  <c r="O231"/>
  <c r="I232"/>
  <c r="L232"/>
  <c r="O232"/>
  <c r="I233"/>
  <c r="L233"/>
  <c r="O233"/>
  <c r="I366"/>
  <c r="I367"/>
  <c r="I368"/>
  <c r="I369"/>
  <c r="I370"/>
  <c r="I371"/>
  <c r="L366"/>
  <c r="L367"/>
  <c r="L368"/>
  <c r="L369"/>
  <c r="L370"/>
  <c r="L371"/>
  <c r="O366"/>
  <c r="O367"/>
  <c r="O368"/>
  <c r="O369"/>
  <c r="O370"/>
  <c r="O37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I252"/>
  <c r="I253"/>
  <c r="I254"/>
  <c r="I255"/>
  <c r="I256"/>
  <c r="I257"/>
  <c r="I258"/>
  <c r="I259"/>
  <c r="I260"/>
  <c r="I261"/>
  <c r="I262"/>
  <c r="I263"/>
  <c r="I264"/>
  <c r="L252"/>
  <c r="L253"/>
  <c r="L254"/>
  <c r="L255"/>
  <c r="L256"/>
  <c r="L257"/>
  <c r="L258"/>
  <c r="L259"/>
  <c r="L260"/>
  <c r="L261"/>
  <c r="L262"/>
  <c r="L263"/>
  <c r="L264"/>
  <c r="O252"/>
  <c r="O253"/>
  <c r="O254"/>
  <c r="O255"/>
  <c r="O256"/>
  <c r="O257"/>
  <c r="O258"/>
  <c r="O259"/>
  <c r="O260"/>
  <c r="O261"/>
  <c r="O262"/>
  <c r="O263"/>
  <c r="O264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I212"/>
  <c r="I213"/>
  <c r="I214"/>
  <c r="I215"/>
  <c r="I216"/>
  <c r="I217"/>
  <c r="I218"/>
  <c r="I219"/>
  <c r="I220"/>
  <c r="I221"/>
  <c r="L212"/>
  <c r="L213"/>
  <c r="L214"/>
  <c r="L215"/>
  <c r="L216"/>
  <c r="L217"/>
  <c r="L218"/>
  <c r="L219"/>
  <c r="L220"/>
  <c r="L221"/>
  <c r="O212"/>
  <c r="O213"/>
  <c r="O214"/>
  <c r="O215"/>
  <c r="O216"/>
  <c r="O217"/>
  <c r="O218"/>
  <c r="O219"/>
  <c r="O220"/>
  <c r="O221"/>
  <c r="I206"/>
  <c r="I207"/>
  <c r="I208"/>
  <c r="I209"/>
  <c r="I210"/>
  <c r="I211"/>
  <c r="L206"/>
  <c r="L207"/>
  <c r="L208"/>
  <c r="L209"/>
  <c r="L210"/>
  <c r="L211"/>
  <c r="O206"/>
  <c r="O207"/>
  <c r="O208"/>
  <c r="O209"/>
  <c r="O210"/>
  <c r="O211"/>
  <c r="I195"/>
  <c r="I196"/>
  <c r="I197"/>
  <c r="I198"/>
  <c r="I199"/>
  <c r="I200"/>
  <c r="I201"/>
  <c r="I202"/>
  <c r="I203"/>
  <c r="I204"/>
  <c r="I205"/>
  <c r="L195"/>
  <c r="L196"/>
  <c r="L197"/>
  <c r="L198"/>
  <c r="L199"/>
  <c r="L200"/>
  <c r="L201"/>
  <c r="L202"/>
  <c r="L203"/>
  <c r="L204"/>
  <c r="L205"/>
  <c r="O195"/>
  <c r="O196"/>
  <c r="O197"/>
  <c r="O198"/>
  <c r="O199"/>
  <c r="O200"/>
  <c r="O201"/>
  <c r="O202"/>
  <c r="O203"/>
  <c r="O204"/>
  <c r="O205"/>
  <c r="E57"/>
  <c r="E64"/>
  <c r="E65"/>
  <c r="E66"/>
  <c r="E67"/>
  <c r="E56"/>
  <c r="C69"/>
  <c r="C70"/>
  <c r="C71"/>
  <c r="C72"/>
  <c r="C73"/>
  <c r="C68"/>
  <c r="I190"/>
  <c r="I191"/>
  <c r="I192"/>
  <c r="I193"/>
  <c r="I194"/>
  <c r="L190"/>
  <c r="L191"/>
  <c r="L192"/>
  <c r="L193"/>
  <c r="L194"/>
  <c r="O190"/>
  <c r="O191"/>
  <c r="O192"/>
  <c r="O193"/>
  <c r="O194"/>
  <c r="I187"/>
  <c r="I188"/>
  <c r="I189"/>
  <c r="L187"/>
  <c r="L188"/>
  <c r="L189"/>
  <c r="O187"/>
  <c r="O188"/>
  <c r="O189"/>
  <c r="I173"/>
  <c r="I174"/>
  <c r="I175"/>
  <c r="I176"/>
  <c r="I177"/>
  <c r="I178"/>
  <c r="I179"/>
  <c r="I180"/>
  <c r="I181"/>
  <c r="I182"/>
  <c r="I183"/>
  <c r="I184"/>
  <c r="I185"/>
  <c r="I186"/>
  <c r="L173"/>
  <c r="L174"/>
  <c r="L175"/>
  <c r="L176"/>
  <c r="L177"/>
  <c r="L178"/>
  <c r="L179"/>
  <c r="L180"/>
  <c r="L181"/>
  <c r="L182"/>
  <c r="L183"/>
  <c r="L184"/>
  <c r="L185"/>
  <c r="L186"/>
  <c r="O173"/>
  <c r="O174"/>
  <c r="O175"/>
  <c r="O176"/>
  <c r="O177"/>
  <c r="O178"/>
  <c r="O179"/>
  <c r="O180"/>
  <c r="O181"/>
  <c r="O182"/>
  <c r="O183"/>
  <c r="O184"/>
  <c r="O185"/>
  <c r="O186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I139"/>
  <c r="I140"/>
  <c r="I142"/>
  <c r="I143"/>
  <c r="I144"/>
  <c r="I145"/>
  <c r="I146"/>
  <c r="I147"/>
  <c r="I148"/>
  <c r="I149"/>
  <c r="I150"/>
  <c r="I151"/>
  <c r="I152"/>
  <c r="I153"/>
  <c r="I154"/>
  <c r="L139"/>
  <c r="L140"/>
  <c r="L142"/>
  <c r="L143"/>
  <c r="L144"/>
  <c r="L145"/>
  <c r="L146"/>
  <c r="L147"/>
  <c r="L148"/>
  <c r="L149"/>
  <c r="L150"/>
  <c r="L151"/>
  <c r="L152"/>
  <c r="L153"/>
  <c r="L154"/>
  <c r="O139"/>
  <c r="O140"/>
  <c r="O142"/>
  <c r="O143"/>
  <c r="O144"/>
  <c r="O145"/>
  <c r="O146"/>
  <c r="O147"/>
  <c r="O148"/>
  <c r="O149"/>
  <c r="O150"/>
  <c r="O151"/>
  <c r="O152"/>
  <c r="O153"/>
  <c r="O154"/>
  <c r="I122"/>
  <c r="I123"/>
  <c r="I124"/>
  <c r="I125"/>
  <c r="I126"/>
  <c r="I127"/>
  <c r="I128"/>
  <c r="I129"/>
  <c r="I130"/>
  <c r="I131"/>
  <c r="I132"/>
  <c r="I133"/>
  <c r="I134"/>
  <c r="I135"/>
  <c r="I136"/>
  <c r="I137"/>
  <c r="L122"/>
  <c r="L123"/>
  <c r="L124"/>
  <c r="L125"/>
  <c r="L126"/>
  <c r="L127"/>
  <c r="L128"/>
  <c r="L129"/>
  <c r="L130"/>
  <c r="L131"/>
  <c r="L132"/>
  <c r="L133"/>
  <c r="L134"/>
  <c r="L135"/>
  <c r="L136"/>
  <c r="L137"/>
  <c r="O122"/>
  <c r="O123"/>
  <c r="O124"/>
  <c r="O125"/>
  <c r="O126"/>
  <c r="O127"/>
  <c r="O128"/>
  <c r="O129"/>
  <c r="O130"/>
  <c r="O131"/>
  <c r="O132"/>
  <c r="O133"/>
  <c r="O134"/>
  <c r="O135"/>
  <c r="O136"/>
  <c r="O137"/>
  <c r="I114"/>
  <c r="I115"/>
  <c r="I116"/>
  <c r="I117"/>
  <c r="I118"/>
  <c r="I119"/>
  <c r="I120"/>
  <c r="I121"/>
  <c r="L114"/>
  <c r="L115"/>
  <c r="L116"/>
  <c r="L117"/>
  <c r="L118"/>
  <c r="L119"/>
  <c r="L120"/>
  <c r="L121"/>
  <c r="O114"/>
  <c r="O115"/>
  <c r="O116"/>
  <c r="O117"/>
  <c r="O118"/>
  <c r="O119"/>
  <c r="O120"/>
  <c r="O121"/>
  <c r="I104"/>
  <c r="I105"/>
  <c r="I107"/>
  <c r="I108"/>
  <c r="I109"/>
  <c r="I110"/>
  <c r="I111"/>
  <c r="I112"/>
  <c r="I113"/>
  <c r="L104"/>
  <c r="L105"/>
  <c r="L107"/>
  <c r="L108"/>
  <c r="L109"/>
  <c r="L110"/>
  <c r="L111"/>
  <c r="L112"/>
  <c r="L113"/>
  <c r="O104"/>
  <c r="O105"/>
  <c r="O107"/>
  <c r="O108"/>
  <c r="O109"/>
  <c r="O110"/>
  <c r="O111"/>
  <c r="O112"/>
  <c r="O113"/>
  <c r="I88"/>
  <c r="I89"/>
  <c r="I90"/>
  <c r="I91"/>
  <c r="I92"/>
  <c r="I93"/>
  <c r="I94"/>
  <c r="I95"/>
  <c r="I96"/>
  <c r="I97"/>
  <c r="L88"/>
  <c r="L89"/>
  <c r="L90"/>
  <c r="L91"/>
  <c r="L92"/>
  <c r="L93"/>
  <c r="L94"/>
  <c r="L95"/>
  <c r="L96"/>
  <c r="L97"/>
  <c r="O88"/>
  <c r="O89"/>
  <c r="O90"/>
  <c r="O91"/>
  <c r="O92"/>
  <c r="O93"/>
  <c r="O94"/>
  <c r="O95"/>
  <c r="O96"/>
  <c r="O97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C56"/>
  <c r="C57"/>
  <c r="C58"/>
  <c r="C59"/>
  <c r="C60"/>
  <c r="C61"/>
  <c r="C62"/>
  <c r="C63"/>
  <c r="C64"/>
  <c r="C65"/>
  <c r="C66"/>
  <c r="C67"/>
  <c r="I56"/>
  <c r="I57"/>
  <c r="I58"/>
  <c r="I59"/>
  <c r="I60"/>
  <c r="I61"/>
  <c r="I62"/>
  <c r="I63"/>
  <c r="I64"/>
  <c r="I65"/>
  <c r="I66"/>
  <c r="I67"/>
  <c r="I68"/>
  <c r="I69"/>
  <c r="L56"/>
  <c r="L57"/>
  <c r="L58"/>
  <c r="L59"/>
  <c r="L60"/>
  <c r="L61"/>
  <c r="L62"/>
  <c r="L63"/>
  <c r="L64"/>
  <c r="L65"/>
  <c r="L66"/>
  <c r="L67"/>
  <c r="L68"/>
  <c r="L69"/>
  <c r="O56"/>
  <c r="O57"/>
  <c r="O58"/>
  <c r="O59"/>
  <c r="O60"/>
  <c r="O61"/>
  <c r="O62"/>
  <c r="O63"/>
  <c r="O64"/>
  <c r="O65"/>
  <c r="O66"/>
  <c r="O67"/>
  <c r="O68"/>
  <c r="O69"/>
  <c r="C54"/>
  <c r="C55"/>
  <c r="E54"/>
  <c r="E55"/>
  <c r="I54"/>
  <c r="I55"/>
  <c r="L54"/>
  <c r="L55"/>
  <c r="O54"/>
  <c r="O55"/>
  <c r="C49"/>
  <c r="C50"/>
  <c r="C51"/>
  <c r="C52"/>
  <c r="C53"/>
  <c r="E49"/>
  <c r="E50"/>
  <c r="E51"/>
  <c r="E52"/>
  <c r="E53"/>
  <c r="I49"/>
  <c r="I50"/>
  <c r="I51"/>
  <c r="I52"/>
  <c r="I53"/>
  <c r="L49"/>
  <c r="L50"/>
  <c r="L51"/>
  <c r="L52"/>
  <c r="L53"/>
  <c r="O49"/>
  <c r="O50"/>
  <c r="O51"/>
  <c r="O52"/>
  <c r="O53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C22"/>
  <c r="C23"/>
  <c r="C24"/>
  <c r="C25"/>
  <c r="C26"/>
  <c r="C27"/>
  <c r="E22"/>
  <c r="E23"/>
  <c r="E24"/>
  <c r="E25"/>
  <c r="E26"/>
  <c r="E27"/>
  <c r="I22"/>
  <c r="I23"/>
  <c r="I24"/>
  <c r="I25"/>
  <c r="I26"/>
  <c r="I27"/>
  <c r="L22"/>
  <c r="L23"/>
  <c r="L24"/>
  <c r="L25"/>
  <c r="L26"/>
  <c r="L27"/>
  <c r="O22"/>
  <c r="O23"/>
  <c r="O24"/>
  <c r="O25"/>
  <c r="O26"/>
  <c r="O27"/>
  <c r="C9"/>
  <c r="C10"/>
  <c r="C11"/>
  <c r="C12"/>
  <c r="C13"/>
  <c r="C14"/>
  <c r="C15"/>
  <c r="C16"/>
  <c r="C17"/>
  <c r="C18"/>
  <c r="C19"/>
  <c r="C20"/>
  <c r="C21"/>
  <c r="E9"/>
  <c r="E10"/>
  <c r="E11"/>
  <c r="E12"/>
  <c r="E13"/>
  <c r="E14"/>
  <c r="E15"/>
  <c r="E16"/>
  <c r="E17"/>
  <c r="E18"/>
  <c r="E19"/>
  <c r="E20"/>
  <c r="E21"/>
  <c r="I9"/>
  <c r="I10"/>
  <c r="I11"/>
  <c r="I12"/>
  <c r="I13"/>
  <c r="I14"/>
  <c r="I15"/>
  <c r="I16"/>
  <c r="I17"/>
  <c r="I18"/>
  <c r="I19"/>
  <c r="I20"/>
  <c r="I21"/>
  <c r="L9"/>
  <c r="L10"/>
  <c r="L11"/>
  <c r="L12"/>
  <c r="L13"/>
  <c r="L14"/>
  <c r="L15"/>
  <c r="L16"/>
  <c r="L17"/>
  <c r="L18"/>
  <c r="L19"/>
  <c r="L20"/>
  <c r="L21"/>
  <c r="O9"/>
  <c r="O10"/>
  <c r="O11"/>
  <c r="O12"/>
  <c r="O13"/>
  <c r="O14"/>
  <c r="O15"/>
  <c r="O16"/>
  <c r="O17"/>
  <c r="O18"/>
  <c r="O19"/>
  <c r="O20"/>
  <c r="O21"/>
  <c r="C3"/>
  <c r="C4"/>
  <c r="C5"/>
  <c r="C6"/>
  <c r="C7"/>
  <c r="C8"/>
  <c r="E3"/>
  <c r="E4"/>
  <c r="E5"/>
  <c r="E6"/>
  <c r="E7"/>
  <c r="E8"/>
  <c r="I3"/>
  <c r="I4"/>
  <c r="I5"/>
  <c r="I6"/>
  <c r="I7"/>
  <c r="I8"/>
  <c r="L3"/>
  <c r="L4"/>
  <c r="L5"/>
  <c r="L6"/>
  <c r="L7"/>
  <c r="L8"/>
  <c r="O3"/>
  <c r="O4"/>
  <c r="O5"/>
  <c r="O6"/>
  <c r="O7"/>
  <c r="O8"/>
  <c r="O2"/>
  <c r="L2"/>
  <c r="I2"/>
  <c r="E2"/>
  <c r="C2"/>
  <c r="E61" l="1"/>
  <c r="E77"/>
  <c r="E76"/>
  <c r="C74"/>
  <c r="E62"/>
  <c r="C75"/>
  <c r="E58"/>
  <c r="E59"/>
  <c r="E60"/>
  <c r="C365" l="1"/>
  <c r="C364"/>
  <c r="E84"/>
  <c r="E72"/>
  <c r="E78"/>
  <c r="E70"/>
  <c r="E71"/>
  <c r="E88"/>
  <c r="C80"/>
  <c r="E68"/>
  <c r="C81"/>
  <c r="C78"/>
  <c r="E63"/>
  <c r="C79"/>
  <c r="C77"/>
  <c r="E73"/>
  <c r="C76"/>
  <c r="E90"/>
  <c r="E102"/>
  <c r="C354" l="1"/>
  <c r="E101"/>
  <c r="E89"/>
  <c r="E95"/>
  <c r="E83"/>
  <c r="E100"/>
  <c r="E82"/>
  <c r="C98"/>
  <c r="C84"/>
  <c r="C99"/>
  <c r="C85"/>
  <c r="C83"/>
  <c r="E69"/>
  <c r="E79"/>
  <c r="E96"/>
  <c r="C82"/>
  <c r="E106" l="1"/>
  <c r="E94"/>
  <c r="C86"/>
  <c r="E74"/>
  <c r="C90"/>
  <c r="C102"/>
  <c r="C87"/>
  <c r="C91"/>
  <c r="C103"/>
  <c r="C93"/>
  <c r="C101"/>
  <c r="C89"/>
  <c r="C88"/>
  <c r="C100"/>
  <c r="E80"/>
  <c r="E75"/>
  <c r="C92"/>
  <c r="E85"/>
  <c r="C96" l="1"/>
  <c r="C106"/>
  <c r="C95"/>
  <c r="C94"/>
  <c r="E107"/>
  <c r="E91"/>
  <c r="E103"/>
  <c r="E81"/>
  <c r="C97"/>
  <c r="E86"/>
  <c r="E98"/>
  <c r="E110" l="1"/>
  <c r="E99"/>
  <c r="E87"/>
  <c r="E92"/>
  <c r="C105"/>
  <c r="C104"/>
  <c r="E111"/>
  <c r="E114"/>
  <c r="E97"/>
  <c r="C107" l="1"/>
  <c r="E115"/>
  <c r="E118"/>
  <c r="C109"/>
  <c r="C108"/>
  <c r="E93"/>
  <c r="C111" l="1"/>
  <c r="E122"/>
  <c r="E104"/>
  <c r="E119"/>
  <c r="C113"/>
  <c r="C112"/>
  <c r="C110"/>
  <c r="C115" l="1"/>
  <c r="E126"/>
  <c r="E105"/>
  <c r="C116"/>
  <c r="C114"/>
  <c r="E123"/>
  <c r="E108"/>
  <c r="C117"/>
  <c r="C119" l="1"/>
  <c r="E109"/>
  <c r="C120"/>
  <c r="E127"/>
  <c r="E130"/>
  <c r="E112"/>
  <c r="C121"/>
  <c r="C118"/>
  <c r="C123" l="1"/>
  <c r="E113"/>
  <c r="C124"/>
  <c r="E131"/>
  <c r="E116"/>
  <c r="C125"/>
  <c r="C122"/>
  <c r="E134"/>
  <c r="C127" l="1"/>
  <c r="E120"/>
  <c r="C128"/>
  <c r="C129"/>
  <c r="C126"/>
  <c r="E117"/>
  <c r="E139"/>
  <c r="E135"/>
  <c r="C131" l="1"/>
  <c r="C132"/>
  <c r="E140"/>
  <c r="E124"/>
  <c r="C133"/>
  <c r="C130"/>
  <c r="E121"/>
  <c r="E144"/>
  <c r="E145"/>
  <c r="C135" l="1"/>
  <c r="C136"/>
  <c r="E151"/>
  <c r="E146"/>
  <c r="E128"/>
  <c r="C137"/>
  <c r="E150"/>
  <c r="C134"/>
  <c r="E125"/>
  <c r="C140" l="1"/>
  <c r="E157"/>
  <c r="C139"/>
  <c r="E132"/>
  <c r="E156"/>
  <c r="C143"/>
  <c r="E152"/>
  <c r="C142"/>
  <c r="E129"/>
  <c r="C146" l="1"/>
  <c r="C145"/>
  <c r="E163"/>
  <c r="C144"/>
  <c r="E162"/>
  <c r="C149"/>
  <c r="C148"/>
  <c r="C147"/>
  <c r="E133"/>
  <c r="E158"/>
  <c r="E136"/>
  <c r="C152" l="1"/>
  <c r="E137"/>
  <c r="E147"/>
  <c r="E168"/>
  <c r="C151"/>
  <c r="C155"/>
  <c r="C154"/>
  <c r="E164"/>
  <c r="E169"/>
  <c r="E142"/>
  <c r="C153"/>
  <c r="C150"/>
  <c r="C158" l="1"/>
  <c r="E148"/>
  <c r="E153"/>
  <c r="C159"/>
  <c r="C161"/>
  <c r="E174"/>
  <c r="C156"/>
  <c r="C157"/>
  <c r="E175"/>
  <c r="E143"/>
  <c r="C160"/>
  <c r="E170"/>
  <c r="C164" l="1"/>
  <c r="E181"/>
  <c r="E159"/>
  <c r="E176"/>
  <c r="E149"/>
  <c r="C167"/>
  <c r="E180"/>
  <c r="C162"/>
  <c r="E154"/>
  <c r="C172"/>
  <c r="C166"/>
  <c r="C165"/>
  <c r="C163"/>
  <c r="C170" l="1"/>
  <c r="E182"/>
  <c r="C169"/>
  <c r="E155"/>
  <c r="C173"/>
  <c r="C171"/>
  <c r="E165"/>
  <c r="E186"/>
  <c r="E187"/>
  <c r="C168"/>
  <c r="E160"/>
  <c r="C176" l="1"/>
  <c r="C175"/>
  <c r="E161"/>
  <c r="C174"/>
  <c r="E166"/>
  <c r="C178"/>
  <c r="C177"/>
  <c r="E188"/>
  <c r="C179"/>
  <c r="E171"/>
  <c r="C182" l="1"/>
  <c r="E172"/>
  <c r="C181"/>
  <c r="E167"/>
  <c r="C184"/>
  <c r="C183"/>
  <c r="C180"/>
  <c r="E177"/>
  <c r="C185"/>
  <c r="C188" l="1"/>
  <c r="C186"/>
  <c r="E178"/>
  <c r="C187"/>
  <c r="E173"/>
  <c r="C189"/>
  <c r="E183"/>
  <c r="E192" l="1"/>
  <c r="E189"/>
  <c r="E179"/>
  <c r="E184"/>
  <c r="E193" l="1"/>
  <c r="E196"/>
  <c r="E185"/>
  <c r="E200" l="1"/>
  <c r="E197"/>
  <c r="C191"/>
  <c r="C190"/>
  <c r="E201" l="1"/>
  <c r="E204"/>
  <c r="C193"/>
  <c r="C195"/>
  <c r="C194"/>
  <c r="C192"/>
  <c r="E205" l="1"/>
  <c r="C197"/>
  <c r="C199"/>
  <c r="C198"/>
  <c r="C196"/>
  <c r="E190"/>
  <c r="E194" l="1"/>
  <c r="E191"/>
  <c r="C201"/>
  <c r="C202"/>
  <c r="C200"/>
  <c r="C203"/>
  <c r="E198" l="1"/>
  <c r="E195"/>
  <c r="C204"/>
  <c r="C205"/>
  <c r="E208" l="1"/>
  <c r="E202"/>
  <c r="E199"/>
  <c r="E209" l="1"/>
  <c r="E213"/>
  <c r="E203"/>
  <c r="E212"/>
  <c r="E219" l="1"/>
  <c r="E218"/>
  <c r="E214"/>
  <c r="C207"/>
  <c r="C206"/>
  <c r="E220" l="1"/>
  <c r="E225"/>
  <c r="E224"/>
  <c r="C211"/>
  <c r="C208"/>
  <c r="C210"/>
  <c r="C209"/>
  <c r="E231" l="1"/>
  <c r="E230"/>
  <c r="E206"/>
  <c r="E226"/>
  <c r="C217"/>
  <c r="C213"/>
  <c r="C215"/>
  <c r="C216"/>
  <c r="C212"/>
  <c r="C214"/>
  <c r="E232" l="1"/>
  <c r="E210"/>
  <c r="E215"/>
  <c r="E207"/>
  <c r="C223"/>
  <c r="C219"/>
  <c r="C221"/>
  <c r="C222"/>
  <c r="C218"/>
  <c r="C220"/>
  <c r="C229" l="1"/>
  <c r="E211"/>
  <c r="E216"/>
  <c r="E221"/>
  <c r="C225"/>
  <c r="C227"/>
  <c r="C224"/>
  <c r="C226"/>
  <c r="C228" l="1"/>
  <c r="C232"/>
  <c r="C230"/>
  <c r="C231"/>
  <c r="C233"/>
  <c r="E237"/>
  <c r="E227"/>
  <c r="E217"/>
  <c r="E222"/>
  <c r="E236"/>
  <c r="E233" l="1"/>
  <c r="E228"/>
  <c r="E243"/>
  <c r="E242"/>
  <c r="E223"/>
  <c r="E238"/>
  <c r="E229" l="1"/>
  <c r="E248"/>
  <c r="E244"/>
  <c r="E249"/>
  <c r="C235"/>
  <c r="C234"/>
  <c r="E254" l="1"/>
  <c r="E250"/>
  <c r="E255"/>
  <c r="C236"/>
  <c r="C239"/>
  <c r="C238"/>
  <c r="C241"/>
  <c r="C240"/>
  <c r="C237"/>
  <c r="E239" l="1"/>
  <c r="E234"/>
  <c r="E256"/>
  <c r="E260"/>
  <c r="E261"/>
  <c r="C242"/>
  <c r="C245"/>
  <c r="C244"/>
  <c r="C247"/>
  <c r="C246"/>
  <c r="C243"/>
  <c r="E240" l="1"/>
  <c r="E262"/>
  <c r="E266"/>
  <c r="E267"/>
  <c r="E245"/>
  <c r="E235"/>
  <c r="C253"/>
  <c r="C252"/>
  <c r="C248"/>
  <c r="C249"/>
  <c r="C251"/>
  <c r="C250"/>
  <c r="E251" l="1"/>
  <c r="E241"/>
  <c r="E246"/>
  <c r="E268"/>
  <c r="E272"/>
  <c r="E273"/>
  <c r="C254"/>
  <c r="C255"/>
  <c r="C257"/>
  <c r="C256"/>
  <c r="E274" l="1"/>
  <c r="E257"/>
  <c r="E247"/>
  <c r="E252"/>
  <c r="E278"/>
  <c r="E279"/>
  <c r="C259"/>
  <c r="C258"/>
  <c r="E253" l="1"/>
  <c r="E258"/>
  <c r="E284"/>
  <c r="E285"/>
  <c r="E263"/>
  <c r="E280"/>
  <c r="C261"/>
  <c r="C265"/>
  <c r="C263"/>
  <c r="C264"/>
  <c r="C262"/>
  <c r="C260"/>
  <c r="E290" l="1"/>
  <c r="E286"/>
  <c r="E264"/>
  <c r="E259"/>
  <c r="E291"/>
  <c r="E269"/>
  <c r="C267"/>
  <c r="C271"/>
  <c r="C269"/>
  <c r="C270"/>
  <c r="C268"/>
  <c r="C266"/>
  <c r="E292" l="1"/>
  <c r="E270"/>
  <c r="E265"/>
  <c r="E275"/>
  <c r="C276"/>
  <c r="C274"/>
  <c r="C273"/>
  <c r="C277"/>
  <c r="C275"/>
  <c r="C272"/>
  <c r="E276" l="1"/>
  <c r="E271"/>
  <c r="E281"/>
  <c r="E297"/>
  <c r="E296"/>
  <c r="C282"/>
  <c r="C280"/>
  <c r="C279"/>
  <c r="C283"/>
  <c r="C281"/>
  <c r="C278"/>
  <c r="E298" l="1"/>
  <c r="E282"/>
  <c r="E277"/>
  <c r="E287"/>
  <c r="C288"/>
  <c r="C289"/>
  <c r="C287"/>
  <c r="C284"/>
  <c r="C286"/>
  <c r="C285"/>
  <c r="E283" l="1"/>
  <c r="E293"/>
  <c r="E302"/>
  <c r="E303"/>
  <c r="E288"/>
  <c r="C293"/>
  <c r="C290"/>
  <c r="C292"/>
  <c r="C291"/>
  <c r="E304" l="1"/>
  <c r="E289"/>
  <c r="E308"/>
  <c r="E309"/>
  <c r="C295"/>
  <c r="C294"/>
  <c r="E310" l="1"/>
  <c r="E294"/>
  <c r="E299"/>
  <c r="C296"/>
  <c r="C299"/>
  <c r="C298"/>
  <c r="C297"/>
  <c r="E295" l="1"/>
  <c r="E314"/>
  <c r="E315"/>
  <c r="C301"/>
  <c r="C300"/>
  <c r="E305" l="1"/>
  <c r="E316"/>
  <c r="E300"/>
  <c r="C307"/>
  <c r="C306"/>
  <c r="C305"/>
  <c r="C302"/>
  <c r="C304"/>
  <c r="C303"/>
  <c r="E306" l="1"/>
  <c r="E311"/>
  <c r="E321"/>
  <c r="E301"/>
  <c r="E320"/>
  <c r="C308"/>
  <c r="C310"/>
  <c r="C309"/>
  <c r="C311"/>
  <c r="E322" l="1"/>
  <c r="E307"/>
  <c r="C312"/>
  <c r="C313"/>
  <c r="E327" l="1"/>
  <c r="E312"/>
  <c r="E317"/>
  <c r="E326"/>
  <c r="C316"/>
  <c r="C315"/>
  <c r="C314"/>
  <c r="C317"/>
  <c r="E333" l="1"/>
  <c r="E332"/>
  <c r="E328"/>
  <c r="E313"/>
  <c r="C318"/>
  <c r="C319"/>
  <c r="E339" l="1"/>
  <c r="E318"/>
  <c r="E338"/>
  <c r="E334"/>
  <c r="E323"/>
  <c r="C321"/>
  <c r="C320"/>
  <c r="C322"/>
  <c r="C323"/>
  <c r="E344" l="1"/>
  <c r="E340"/>
  <c r="E345"/>
  <c r="E319"/>
  <c r="C325"/>
  <c r="C324"/>
  <c r="E350" l="1"/>
  <c r="E346"/>
  <c r="E329"/>
  <c r="E324"/>
  <c r="E351"/>
  <c r="C327"/>
  <c r="C326"/>
  <c r="C331"/>
  <c r="C330"/>
  <c r="C328"/>
  <c r="C329"/>
  <c r="E325" l="1"/>
  <c r="E364"/>
  <c r="E352"/>
  <c r="E335"/>
  <c r="E330"/>
  <c r="E357"/>
  <c r="E356"/>
  <c r="C333"/>
  <c r="C337"/>
  <c r="C336"/>
  <c r="C334"/>
  <c r="C332"/>
  <c r="C335"/>
  <c r="E331" l="1"/>
  <c r="E341"/>
  <c r="E336"/>
  <c r="E358"/>
  <c r="E363"/>
  <c r="E362"/>
  <c r="C339"/>
  <c r="C343"/>
  <c r="C340"/>
  <c r="C338"/>
  <c r="C341"/>
  <c r="C342"/>
  <c r="E369" l="1"/>
  <c r="E337"/>
  <c r="E347"/>
  <c r="E368"/>
  <c r="E342"/>
  <c r="C345"/>
  <c r="C349"/>
  <c r="C346"/>
  <c r="C344"/>
  <c r="C347"/>
  <c r="C348"/>
  <c r="E348" l="1"/>
  <c r="E343"/>
  <c r="E370"/>
  <c r="E365"/>
  <c r="E353"/>
  <c r="C351"/>
  <c r="C355"/>
  <c r="C352"/>
  <c r="C350"/>
  <c r="C353"/>
  <c r="E359" l="1"/>
  <c r="E354"/>
  <c r="E349"/>
  <c r="C361"/>
  <c r="C358"/>
  <c r="C356"/>
  <c r="C357"/>
  <c r="C359"/>
  <c r="C360"/>
  <c r="E360" l="1"/>
  <c r="E355"/>
  <c r="C363"/>
  <c r="C367"/>
  <c r="C362"/>
  <c r="C366"/>
  <c r="E361" l="1"/>
  <c r="E366"/>
  <c r="E371"/>
  <c r="C370"/>
  <c r="C371"/>
  <c r="C368"/>
  <c r="C369"/>
  <c r="E367" l="1"/>
</calcChain>
</file>

<file path=xl/connections.xml><?xml version="1.0" encoding="utf-8"?>
<connections xmlns="http://schemas.openxmlformats.org/spreadsheetml/2006/main">
  <connection id="1" name="HYTask" type="4" refreshedVersion="0" background="1">
    <webPr xml="1" sourceData="1" url="D:\svn\server\HeroServer_new\HeroServer\bin\Debug\res\HYTask.xml" htmlTables="1" htmlFormat="all"/>
  </connection>
  <connection id="2" name="HYTask1" type="4" refreshedVersion="0" background="1">
    <webPr xml="1" sourceData="1" url="C:\Users\Administrator\Desktop\task.xml" htmlTables="1" htmlFormat="all"/>
  </connection>
</connections>
</file>

<file path=xl/sharedStrings.xml><?xml version="1.0" encoding="utf-8"?>
<sst xmlns="http://schemas.openxmlformats.org/spreadsheetml/2006/main" count="866" uniqueCount="560">
  <si>
    <t>MB100,</t>
    <phoneticPr fontId="1" type="noConversion"/>
  </si>
  <si>
    <t>MB</t>
    <phoneticPr fontId="1" type="noConversion"/>
  </si>
  <si>
    <t>MBWinTwo,</t>
    <phoneticPr fontId="1" type="noConversion"/>
  </si>
  <si>
    <t>UB,</t>
    <phoneticPr fontId="1" type="noConversion"/>
  </si>
  <si>
    <t>UB1000,</t>
    <phoneticPr fontId="1" type="noConversion"/>
  </si>
  <si>
    <t>UBWinTwo,</t>
    <phoneticPr fontId="1" type="noConversion"/>
  </si>
  <si>
    <t>无</t>
    <phoneticPr fontId="1" type="noConversion"/>
  </si>
  <si>
    <r>
      <t>"M</t>
    </r>
    <r>
      <rPr>
        <sz val="11"/>
        <color theme="1"/>
        <rFont val="宋体"/>
        <family val="3"/>
        <charset val="134"/>
      </rPr>
      <t>币</t>
    </r>
    <r>
      <rPr>
        <sz val="11"/>
        <color theme="1"/>
        <rFont val="Tahoma"/>
        <family val="2"/>
        <charset val="134"/>
      </rPr>
      <t>"</t>
    </r>
    <phoneticPr fontId="1" type="noConversion"/>
  </si>
  <si>
    <r>
      <t>"U</t>
    </r>
    <r>
      <rPr>
        <sz val="11"/>
        <color theme="1"/>
        <rFont val="宋体"/>
        <family val="3"/>
        <charset val="134"/>
      </rPr>
      <t>币</t>
    </r>
    <r>
      <rPr>
        <sz val="11"/>
        <color theme="1"/>
        <rFont val="Tahoma"/>
        <family val="2"/>
        <charset val="134"/>
      </rPr>
      <t>"</t>
    </r>
    <phoneticPr fontId="1" type="noConversion"/>
  </si>
  <si>
    <r>
      <t>"</t>
    </r>
    <r>
      <rPr>
        <sz val="11"/>
        <color theme="1"/>
        <rFont val="宋体"/>
        <family val="3"/>
        <charset val="134"/>
      </rPr>
      <t>点币</t>
    </r>
    <r>
      <rPr>
        <sz val="11"/>
        <color theme="1"/>
        <rFont val="Tahoma"/>
        <family val="2"/>
        <charset val="134"/>
      </rPr>
      <t>"</t>
    </r>
    <phoneticPr fontId="1" type="noConversion"/>
  </si>
  <si>
    <r>
      <t>"</t>
    </r>
    <r>
      <rPr>
        <sz val="11"/>
        <color theme="1"/>
        <rFont val="宋体"/>
        <family val="3"/>
        <charset val="134"/>
      </rPr>
      <t>经验</t>
    </r>
    <r>
      <rPr>
        <sz val="11"/>
        <color theme="1"/>
        <rFont val="Tahoma"/>
        <family val="2"/>
        <charset val="134"/>
      </rPr>
      <t>"</t>
    </r>
    <phoneticPr fontId="1" type="noConversion"/>
  </si>
  <si>
    <r>
      <t>"</t>
    </r>
    <r>
      <rPr>
        <sz val="11"/>
        <color theme="1"/>
        <rFont val="宋体"/>
        <family val="3"/>
        <charset val="134"/>
      </rPr>
      <t>活跃</t>
    </r>
    <r>
      <rPr>
        <sz val="11"/>
        <color theme="1"/>
        <rFont val="Tahoma"/>
        <family val="2"/>
        <charset val="134"/>
      </rPr>
      <t>"</t>
    </r>
    <phoneticPr fontId="1" type="noConversion"/>
  </si>
  <si>
    <r>
      <t>"</t>
    </r>
    <r>
      <rPr>
        <sz val="11"/>
        <color theme="1"/>
        <rFont val="宋体"/>
        <family val="3"/>
        <charset val="134"/>
      </rPr>
      <t>红利</t>
    </r>
    <r>
      <rPr>
        <sz val="11"/>
        <color theme="1"/>
        <rFont val="Tahoma"/>
        <family val="2"/>
        <charset val="134"/>
      </rPr>
      <t>"</t>
    </r>
    <phoneticPr fontId="1" type="noConversion"/>
  </si>
  <si>
    <r>
      <t>"</t>
    </r>
    <r>
      <rPr>
        <sz val="11"/>
        <color theme="1"/>
        <rFont val="宋体"/>
        <family val="3"/>
        <charset val="134"/>
      </rPr>
      <t>补签卡</t>
    </r>
    <r>
      <rPr>
        <sz val="11"/>
        <color theme="1"/>
        <rFont val="Tahoma"/>
        <family val="2"/>
        <charset val="134"/>
      </rPr>
      <t>"</t>
    </r>
    <phoneticPr fontId="1" type="noConversion"/>
  </si>
  <si>
    <r>
      <t>"50</t>
    </r>
    <r>
      <rPr>
        <sz val="11"/>
        <color theme="1"/>
        <rFont val="宋体"/>
        <family val="3"/>
        <charset val="134"/>
      </rPr>
      <t>经验卡</t>
    </r>
    <r>
      <rPr>
        <sz val="11"/>
        <color theme="1"/>
        <rFont val="Tahoma"/>
        <family val="2"/>
        <charset val="134"/>
      </rPr>
      <t>"</t>
    </r>
    <phoneticPr fontId="1" type="noConversion"/>
  </si>
  <si>
    <r>
      <t>"</t>
    </r>
    <r>
      <rPr>
        <sz val="11"/>
        <color theme="1"/>
        <rFont val="宋体"/>
        <family val="3"/>
        <charset val="134"/>
      </rPr>
      <t>月签礼包</t>
    </r>
    <r>
      <rPr>
        <sz val="11"/>
        <color theme="1"/>
        <rFont val="Tahoma"/>
        <family val="2"/>
        <charset val="134"/>
      </rPr>
      <t>"</t>
    </r>
    <phoneticPr fontId="1" type="noConversion"/>
  </si>
  <si>
    <t>id</t>
    <phoneticPr fontId="1" type="noConversion"/>
  </si>
  <si>
    <t>TaskType</t>
    <phoneticPr fontId="1" type="noConversion"/>
  </si>
  <si>
    <t>SubType</t>
    <phoneticPr fontId="1" type="noConversion"/>
  </si>
  <si>
    <t>Des</t>
    <phoneticPr fontId="1" type="noConversion"/>
  </si>
  <si>
    <t>item</t>
    <phoneticPr fontId="1" type="noConversion"/>
  </si>
  <si>
    <t>itemNum</t>
    <phoneticPr fontId="1" type="noConversion"/>
  </si>
  <si>
    <t>item1</t>
    <phoneticPr fontId="1" type="noConversion"/>
  </si>
  <si>
    <t>item1Num</t>
    <phoneticPr fontId="1" type="noConversion"/>
  </si>
  <si>
    <t>item2</t>
    <phoneticPr fontId="1" type="noConversion"/>
  </si>
  <si>
    <t>item2Num</t>
    <phoneticPr fontId="1" type="noConversion"/>
  </si>
  <si>
    <t>Name</t>
    <phoneticPr fontId="1" type="noConversion"/>
  </si>
  <si>
    <t>类型</t>
    <phoneticPr fontId="1" type="noConversion"/>
  </si>
  <si>
    <t>子类型</t>
    <phoneticPr fontId="1" type="noConversion"/>
  </si>
  <si>
    <t>名称</t>
    <phoneticPr fontId="1" type="noConversion"/>
  </si>
  <si>
    <t>名称2</t>
    <phoneticPr fontId="1" type="noConversion"/>
  </si>
  <si>
    <t>名称3</t>
  </si>
  <si>
    <r>
      <t>"10</t>
    </r>
    <r>
      <rPr>
        <sz val="11"/>
        <color theme="1"/>
        <rFont val="宋体"/>
        <family val="3"/>
        <charset val="134"/>
      </rPr>
      <t>经验卡</t>
    </r>
    <r>
      <rPr>
        <sz val="11"/>
        <color theme="1"/>
        <rFont val="Tahoma"/>
        <family val="2"/>
        <charset val="134"/>
      </rPr>
      <t>"</t>
    </r>
    <phoneticPr fontId="1" type="noConversion"/>
  </si>
  <si>
    <r>
      <t>"100</t>
    </r>
    <r>
      <rPr>
        <sz val="11"/>
        <color theme="1"/>
        <rFont val="宋体"/>
        <family val="3"/>
        <charset val="134"/>
      </rPr>
      <t>经验卡</t>
    </r>
    <r>
      <rPr>
        <sz val="11"/>
        <color theme="1"/>
        <rFont val="Tahoma"/>
        <family val="2"/>
        <charset val="134"/>
      </rPr>
      <t>"</t>
    </r>
    <phoneticPr fontId="1" type="noConversion"/>
  </si>
  <si>
    <r>
      <t>"500</t>
    </r>
    <r>
      <rPr>
        <sz val="11"/>
        <color theme="1"/>
        <rFont val="宋体"/>
        <family val="3"/>
        <charset val="134"/>
      </rPr>
      <t>经验卡</t>
    </r>
    <r>
      <rPr>
        <sz val="11"/>
        <color theme="1"/>
        <rFont val="Tahoma"/>
        <family val="2"/>
        <charset val="134"/>
      </rPr>
      <t>"</t>
    </r>
    <phoneticPr fontId="1" type="noConversion"/>
  </si>
  <si>
    <r>
      <t>"1000</t>
    </r>
    <r>
      <rPr>
        <sz val="11"/>
        <color theme="1"/>
        <rFont val="宋体"/>
        <family val="3"/>
        <charset val="134"/>
      </rPr>
      <t>经验卡</t>
    </r>
    <r>
      <rPr>
        <sz val="11"/>
        <color theme="1"/>
        <rFont val="Tahoma"/>
        <family val="2"/>
        <charset val="134"/>
      </rPr>
      <t>"</t>
    </r>
    <phoneticPr fontId="1" type="noConversion"/>
  </si>
  <si>
    <r>
      <t>"</t>
    </r>
    <r>
      <rPr>
        <sz val="11"/>
        <color theme="1"/>
        <rFont val="宋体"/>
        <family val="3"/>
        <charset val="134"/>
      </rPr>
      <t>抽奖卡</t>
    </r>
    <r>
      <rPr>
        <sz val="11"/>
        <color theme="1"/>
        <rFont val="Tahoma"/>
        <family val="2"/>
        <charset val="134"/>
      </rPr>
      <t>"</t>
    </r>
    <phoneticPr fontId="1" type="noConversion"/>
  </si>
  <si>
    <r>
      <t>"</t>
    </r>
    <r>
      <rPr>
        <sz val="11"/>
        <color theme="1"/>
        <rFont val="宋体"/>
        <family val="3"/>
        <charset val="134"/>
      </rPr>
      <t>任务卡</t>
    </r>
    <r>
      <rPr>
        <sz val="11"/>
        <color theme="1"/>
        <rFont val="Tahoma"/>
        <family val="2"/>
        <charset val="134"/>
      </rPr>
      <t>"</t>
    </r>
    <phoneticPr fontId="1" type="noConversion"/>
  </si>
  <si>
    <r>
      <t>"5%</t>
    </r>
    <r>
      <rPr>
        <sz val="11"/>
        <color theme="1"/>
        <rFont val="宋体"/>
        <family val="3"/>
        <charset val="134"/>
      </rPr>
      <t>反水卡</t>
    </r>
    <r>
      <rPr>
        <sz val="11"/>
        <color theme="1"/>
        <rFont val="Tahoma"/>
        <family val="2"/>
        <charset val="134"/>
      </rPr>
      <t>"</t>
    </r>
    <phoneticPr fontId="1" type="noConversion"/>
  </si>
  <si>
    <t>重庆彩总和</t>
  </si>
  <si>
    <t>重庆彩单星</t>
    <phoneticPr fontId="1" type="noConversion"/>
  </si>
  <si>
    <t>重庆彩总和</t>
    <phoneticPr fontId="1" type="noConversion"/>
  </si>
  <si>
    <t>重庆彩龙虎</t>
    <phoneticPr fontId="1" type="noConversion"/>
  </si>
  <si>
    <t>重庆彩斗牛</t>
    <phoneticPr fontId="1" type="noConversion"/>
  </si>
  <si>
    <t>重庆彩前中后</t>
    <phoneticPr fontId="1" type="noConversion"/>
  </si>
  <si>
    <t>重庆彩梭哈</t>
    <phoneticPr fontId="1" type="noConversion"/>
  </si>
  <si>
    <r>
      <t>M</t>
    </r>
    <r>
      <rPr>
        <sz val="11"/>
        <color theme="1"/>
        <rFont val="宋体"/>
        <family val="3"/>
        <charset val="134"/>
      </rPr>
      <t>任意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投注</t>
    </r>
    <phoneticPr fontId="1" type="noConversion"/>
  </si>
  <si>
    <t>充值</t>
    <phoneticPr fontId="1" type="noConversion"/>
  </si>
  <si>
    <t>篮球滚球单节大小球</t>
    <phoneticPr fontId="1" type="noConversion"/>
  </si>
  <si>
    <t>篮球滚球单节让球</t>
    <phoneticPr fontId="1" type="noConversion"/>
  </si>
  <si>
    <t>足球滚球半场大小球</t>
    <phoneticPr fontId="1" type="noConversion"/>
  </si>
  <si>
    <t>足球今日胜平负</t>
    <phoneticPr fontId="1" type="noConversion"/>
  </si>
  <si>
    <t>足球今日让球</t>
    <phoneticPr fontId="1" type="noConversion"/>
  </si>
  <si>
    <t>足球今日大小球</t>
    <phoneticPr fontId="1" type="noConversion"/>
  </si>
  <si>
    <t>足球今日半场胜平负</t>
    <phoneticPr fontId="1" type="noConversion"/>
  </si>
  <si>
    <t>足球今日半场让球</t>
    <phoneticPr fontId="1" type="noConversion"/>
  </si>
  <si>
    <t>足球今日波胆</t>
    <phoneticPr fontId="1" type="noConversion"/>
  </si>
  <si>
    <t>足球今日半场大小球</t>
    <phoneticPr fontId="1" type="noConversion"/>
  </si>
  <si>
    <t>足球早盘胜平负</t>
    <phoneticPr fontId="1" type="noConversion"/>
  </si>
  <si>
    <t>足球早盘让球</t>
    <phoneticPr fontId="1" type="noConversion"/>
  </si>
  <si>
    <t>足球早盘大小球</t>
    <phoneticPr fontId="1" type="noConversion"/>
  </si>
  <si>
    <t>足球早盘半场让球</t>
    <phoneticPr fontId="1" type="noConversion"/>
  </si>
  <si>
    <t>足球早盘半场大小球</t>
    <phoneticPr fontId="1" type="noConversion"/>
  </si>
  <si>
    <t>足球早盘半场胜平负</t>
    <phoneticPr fontId="1" type="noConversion"/>
  </si>
  <si>
    <t>足球早盘波胆</t>
    <phoneticPr fontId="1" type="noConversion"/>
  </si>
  <si>
    <t>足球滚球胜平负</t>
    <phoneticPr fontId="1" type="noConversion"/>
  </si>
  <si>
    <t>足球滚球让球</t>
    <phoneticPr fontId="1" type="noConversion"/>
  </si>
  <si>
    <t>足球滚球大小球</t>
    <phoneticPr fontId="1" type="noConversion"/>
  </si>
  <si>
    <t>足球滚球半场胜平负</t>
    <phoneticPr fontId="1" type="noConversion"/>
  </si>
  <si>
    <t>足球滚球半场让球</t>
    <phoneticPr fontId="1" type="noConversion"/>
  </si>
  <si>
    <t>篮球今日串关</t>
    <phoneticPr fontId="1" type="noConversion"/>
  </si>
  <si>
    <t>足球今日串关</t>
    <phoneticPr fontId="1" type="noConversion"/>
  </si>
  <si>
    <t>足球早盘串关</t>
    <phoneticPr fontId="1" type="noConversion"/>
  </si>
  <si>
    <t>篮球早盘串关</t>
    <phoneticPr fontId="1" type="noConversion"/>
  </si>
  <si>
    <t>极速彩单星</t>
    <phoneticPr fontId="1" type="noConversion"/>
  </si>
  <si>
    <t>极速彩总和</t>
    <phoneticPr fontId="1" type="noConversion"/>
  </si>
  <si>
    <t>极速彩龙虎</t>
    <phoneticPr fontId="1" type="noConversion"/>
  </si>
  <si>
    <t>极速彩斗牛</t>
    <phoneticPr fontId="1" type="noConversion"/>
  </si>
  <si>
    <t>极速彩前中后</t>
    <phoneticPr fontId="1" type="noConversion"/>
  </si>
  <si>
    <t>极速彩梭哈</t>
    <phoneticPr fontId="1" type="noConversion"/>
  </si>
  <si>
    <t>圣地彩单星</t>
    <phoneticPr fontId="1" type="noConversion"/>
  </si>
  <si>
    <t>圣地彩总和</t>
    <phoneticPr fontId="1" type="noConversion"/>
  </si>
  <si>
    <t>圣地彩龙虎</t>
    <phoneticPr fontId="1" type="noConversion"/>
  </si>
  <si>
    <t>圣地彩斗牛</t>
    <phoneticPr fontId="1" type="noConversion"/>
  </si>
  <si>
    <t>圣地彩前中后</t>
    <phoneticPr fontId="1" type="noConversion"/>
  </si>
  <si>
    <t>圣地彩梭哈</t>
    <phoneticPr fontId="1" type="noConversion"/>
  </si>
  <si>
    <t>极速赛车排名</t>
    <phoneticPr fontId="1" type="noConversion"/>
  </si>
  <si>
    <t>极速赛车大小</t>
    <phoneticPr fontId="1" type="noConversion"/>
  </si>
  <si>
    <t>极速赛车龙虎</t>
    <phoneticPr fontId="1" type="noConversion"/>
  </si>
  <si>
    <t>极速赛车单双</t>
    <phoneticPr fontId="1" type="noConversion"/>
  </si>
  <si>
    <t>幸运飞艇排名</t>
    <phoneticPr fontId="1" type="noConversion"/>
  </si>
  <si>
    <t>幸运飞艇大小</t>
    <phoneticPr fontId="1" type="noConversion"/>
  </si>
  <si>
    <t>幸运飞艇龙虎</t>
    <phoneticPr fontId="1" type="noConversion"/>
  </si>
  <si>
    <t>幸运飞艇单双</t>
    <phoneticPr fontId="1" type="noConversion"/>
  </si>
  <si>
    <t>篮球今日单节让球</t>
    <phoneticPr fontId="1" type="noConversion"/>
  </si>
  <si>
    <t>篮球今日单节大小球</t>
    <phoneticPr fontId="1" type="noConversion"/>
  </si>
  <si>
    <t>篮球今日单节单双</t>
    <phoneticPr fontId="1" type="noConversion"/>
  </si>
  <si>
    <t>篮球早盘单节让球</t>
    <phoneticPr fontId="1" type="noConversion"/>
  </si>
  <si>
    <t>篮球早盘单节大小球</t>
    <phoneticPr fontId="1" type="noConversion"/>
  </si>
  <si>
    <t>篮球早盘单节单双</t>
    <phoneticPr fontId="1" type="noConversion"/>
  </si>
  <si>
    <t>幸运飞艇冠亚和</t>
    <phoneticPr fontId="1" type="noConversion"/>
  </si>
  <si>
    <t>极速赛车冠亚和</t>
    <phoneticPr fontId="1" type="noConversion"/>
  </si>
  <si>
    <t>幸运农场单选</t>
    <phoneticPr fontId="1" type="noConversion"/>
  </si>
  <si>
    <t>幸运农场单双</t>
    <phoneticPr fontId="1" type="noConversion"/>
  </si>
  <si>
    <t>幸运农场大小</t>
    <phoneticPr fontId="1" type="noConversion"/>
  </si>
  <si>
    <t>幸运农场尾大小</t>
    <phoneticPr fontId="1" type="noConversion"/>
  </si>
  <si>
    <t>幸运农场龙虎</t>
    <phoneticPr fontId="1" type="noConversion"/>
  </si>
  <si>
    <t>篮球今日让球</t>
    <phoneticPr fontId="1" type="noConversion"/>
  </si>
  <si>
    <t>篮球今日大小球</t>
    <phoneticPr fontId="1" type="noConversion"/>
  </si>
  <si>
    <t>篮球今日单双</t>
    <phoneticPr fontId="1" type="noConversion"/>
  </si>
  <si>
    <t>篮球早盘让球</t>
    <phoneticPr fontId="1" type="noConversion"/>
  </si>
  <si>
    <t>篮球早盘大小球</t>
    <phoneticPr fontId="1" type="noConversion"/>
  </si>
  <si>
    <t>篮球早盘单双</t>
    <phoneticPr fontId="1" type="noConversion"/>
  </si>
  <si>
    <t>篮球滚球让球</t>
    <phoneticPr fontId="1" type="noConversion"/>
  </si>
  <si>
    <t>篮球滚球大小球</t>
    <phoneticPr fontId="1" type="noConversion"/>
  </si>
  <si>
    <t>任意金额M币进行一次赛车排名投注</t>
  </si>
  <si>
    <t>赛车排名</t>
  </si>
  <si>
    <t>100M币进行一次赛车排名投注</t>
  </si>
  <si>
    <t>获得两次M币投注赛车排名胜利</t>
  </si>
  <si>
    <t>任意金额U币进行一次赛车排名投注</t>
  </si>
  <si>
    <t>1000U币进行一次赛车排名投注</t>
  </si>
  <si>
    <t>获得两次U币投注赛车排名胜利</t>
  </si>
  <si>
    <t>赛车亚冠和</t>
  </si>
  <si>
    <t>任意金额M币进行一次赛车亚冠和投注</t>
  </si>
  <si>
    <t>100M币进行一次赛车亚冠和投注</t>
  </si>
  <si>
    <t>获得两次M币投注赛车亚冠和胜利</t>
  </si>
  <si>
    <t>任意金额U币进行一次赛车亚冠和投注</t>
  </si>
  <si>
    <t>1000U币进行一次赛车亚冠和投注</t>
  </si>
  <si>
    <t>获得两次U币投注赛车亚冠和胜利</t>
  </si>
  <si>
    <t>赛车龙虎</t>
  </si>
  <si>
    <t>任意金额M币进行一次赛车龙虎投注</t>
  </si>
  <si>
    <t>100M币进行一次赛车龙虎投注</t>
  </si>
  <si>
    <t>获得两次M币投注赛车龙虎胜利</t>
  </si>
  <si>
    <t>任意金额U币进行一次赛车龙虎投注</t>
  </si>
  <si>
    <t>1000U币进行一次赛车龙虎投注</t>
  </si>
  <si>
    <t>获得两次U币投注赛车龙虎胜利</t>
  </si>
  <si>
    <t>快乐彩五行</t>
  </si>
  <si>
    <t>快乐彩五行</t>
    <phoneticPr fontId="1" type="noConversion"/>
  </si>
  <si>
    <t>快乐彩奇偶</t>
  </si>
  <si>
    <t>快乐彩奇偶</t>
    <phoneticPr fontId="1" type="noConversion"/>
  </si>
  <si>
    <t>快乐彩上下</t>
  </si>
  <si>
    <t>快乐彩上下</t>
    <phoneticPr fontId="1" type="noConversion"/>
  </si>
  <si>
    <t>快乐彩单双</t>
  </si>
  <si>
    <t>快乐彩单双</t>
    <phoneticPr fontId="1" type="noConversion"/>
  </si>
  <si>
    <t>快乐彩大小</t>
  </si>
  <si>
    <t>快乐彩大小</t>
    <phoneticPr fontId="1" type="noConversion"/>
  </si>
  <si>
    <t>赛车排名</t>
    <phoneticPr fontId="1" type="noConversion"/>
  </si>
  <si>
    <t>赛车冠亚和</t>
    <phoneticPr fontId="1" type="noConversion"/>
  </si>
  <si>
    <t>赛车大小</t>
    <phoneticPr fontId="1" type="noConversion"/>
  </si>
  <si>
    <t>赛车龙虎</t>
    <phoneticPr fontId="1" type="noConversion"/>
  </si>
  <si>
    <t>赛车单双</t>
    <phoneticPr fontId="1" type="noConversion"/>
  </si>
  <si>
    <t>重庆彩单星直选</t>
  </si>
  <si>
    <t>重庆彩龙虎</t>
  </si>
  <si>
    <t>重庆彩斗牛</t>
  </si>
  <si>
    <t>重庆彩前中后</t>
  </si>
  <si>
    <t>重庆彩梭哈</t>
  </si>
  <si>
    <t>足球今日胜平负</t>
  </si>
  <si>
    <t>足球今日让球</t>
  </si>
  <si>
    <t>足球今日大小球</t>
  </si>
  <si>
    <t>足球今日半场胜平负</t>
  </si>
  <si>
    <t>足球今日半场让球</t>
  </si>
  <si>
    <t>足球今日半场大小球</t>
  </si>
  <si>
    <t>足球今日波胆</t>
  </si>
  <si>
    <t>足球今日串关</t>
  </si>
  <si>
    <t>足球早盘胜平负</t>
  </si>
  <si>
    <t>足球早盘让球</t>
  </si>
  <si>
    <t>足球早盘大小球</t>
  </si>
  <si>
    <t>足球早盘半场胜平负</t>
  </si>
  <si>
    <t>足球早盘半场让球</t>
  </si>
  <si>
    <t>足球早盘半场大小球</t>
  </si>
  <si>
    <t>足球早盘波胆</t>
  </si>
  <si>
    <t>足球早盘串关</t>
  </si>
  <si>
    <t>足球滚球胜平负</t>
  </si>
  <si>
    <t>足球滚球让球</t>
  </si>
  <si>
    <t>足球滚球大小球</t>
  </si>
  <si>
    <t>足球滚球半场胜平负</t>
  </si>
  <si>
    <t>足球滚球半场让球</t>
  </si>
  <si>
    <t>足球滚球半场大小球</t>
  </si>
  <si>
    <t>篮球今日让球</t>
  </si>
  <si>
    <t>篮球今日大小球</t>
  </si>
  <si>
    <t>篮球今日单双</t>
  </si>
  <si>
    <t>篮球今日串关</t>
  </si>
  <si>
    <t>篮球早盘让球</t>
  </si>
  <si>
    <t>篮球早盘大小球</t>
  </si>
  <si>
    <t>篮球早盘单双</t>
  </si>
  <si>
    <t>篮球早盘串关</t>
  </si>
  <si>
    <t>篮球滚球让球</t>
  </si>
  <si>
    <t>篮球滚球大小球</t>
  </si>
  <si>
    <t>极速彩单星</t>
  </si>
  <si>
    <t>极速彩总和</t>
  </si>
  <si>
    <t>极速彩龙虎</t>
  </si>
  <si>
    <t>极速彩斗牛</t>
  </si>
  <si>
    <t>极速彩前中后</t>
  </si>
  <si>
    <t>极速彩梭哈</t>
  </si>
  <si>
    <t>圣地彩龙虎</t>
  </si>
  <si>
    <t>圣地彩斗牛</t>
  </si>
  <si>
    <t>圣地彩前中后</t>
  </si>
  <si>
    <t>圣地彩梭哈</t>
  </si>
  <si>
    <t>极速赛车排名</t>
  </si>
  <si>
    <t>极速赛车冠亚和</t>
  </si>
  <si>
    <t>极速赛车龙虎</t>
  </si>
  <si>
    <t>幸运飞艇排名</t>
  </si>
  <si>
    <t>幸运飞艇冠亚和</t>
  </si>
  <si>
    <t>幸运飞艇龙虎</t>
  </si>
  <si>
    <t>幸运农场单选</t>
  </si>
  <si>
    <t>幸运农场大小</t>
  </si>
  <si>
    <t>幸运农场尾大小</t>
  </si>
  <si>
    <t>幸运农场龙虎</t>
  </si>
  <si>
    <t>任意金额M币进行一次重庆彩单星投注</t>
  </si>
  <si>
    <t>100M币进行一次重庆彩单星投注</t>
  </si>
  <si>
    <t>获得两次M币投注重庆彩单星胜利</t>
  </si>
  <si>
    <t>任意金额U币进行一次重庆彩单星投注</t>
  </si>
  <si>
    <t>1000U币进行一次重庆彩单星投注</t>
  </si>
  <si>
    <t>获得两次U币投注重庆彩单星胜利</t>
  </si>
  <si>
    <t>任意金额M币进行一次重庆彩总和投注</t>
  </si>
  <si>
    <t>100M币进行一次重庆彩总和投注</t>
  </si>
  <si>
    <t>获得两次M币投注重庆彩总和胜利</t>
  </si>
  <si>
    <t>任意金额U币进行一次重庆彩总和投注</t>
  </si>
  <si>
    <t>1000U币进行一次重庆彩总和投注</t>
  </si>
  <si>
    <t>获得两次U币投注重庆彩总和胜利</t>
  </si>
  <si>
    <t>任意金额M币进行一次重庆彩龙虎投注</t>
  </si>
  <si>
    <t>100M币进行一次重庆彩龙虎投注</t>
  </si>
  <si>
    <t>获得两次M币投注重庆彩龙虎胜利</t>
  </si>
  <si>
    <t>任意金额U币进行一次重庆彩龙虎投注</t>
  </si>
  <si>
    <t>1000U币进行一次重庆彩龙虎投注</t>
  </si>
  <si>
    <t>获得两次U币投注重庆彩龙虎胜利</t>
  </si>
  <si>
    <t>任意金额M币进行一次重庆彩斗牛投注</t>
  </si>
  <si>
    <t>100M币进行一次重庆彩斗牛投注</t>
  </si>
  <si>
    <t>获得两次M币投注重庆彩斗牛胜利</t>
  </si>
  <si>
    <t>任意金额U币进行一次重庆彩斗牛投注</t>
  </si>
  <si>
    <t>1000U币进行一次重庆彩斗牛投注</t>
  </si>
  <si>
    <t>获得两次U币投注重庆彩斗牛胜利</t>
  </si>
  <si>
    <t>任意金额M币进行一次重庆彩前中后投注</t>
  </si>
  <si>
    <t>100M币进行一次重庆彩前中后投注</t>
  </si>
  <si>
    <t>获得两次M币投注重庆彩前中后胜利</t>
  </si>
  <si>
    <t>任意金额U币进行一次重庆彩前中后投注</t>
  </si>
  <si>
    <t>1000U币进行一次重庆彩前中后投注</t>
  </si>
  <si>
    <t>获得两次U币投注重庆彩前中后胜利</t>
  </si>
  <si>
    <t>任意金额M币进行一次重庆彩梭哈投注</t>
  </si>
  <si>
    <t>100M币进行一次重庆彩梭哈投注</t>
  </si>
  <si>
    <t>获得两次M币投注重庆彩梭哈胜利</t>
  </si>
  <si>
    <t>任意金额U币进行一次重庆彩梭哈投注</t>
  </si>
  <si>
    <t>1000U币进行一次重庆彩梭哈投注</t>
  </si>
  <si>
    <t>获得两次U币投注重庆彩梭哈胜利</t>
  </si>
  <si>
    <t>任意金额M币进行一次足球今日胜平负投注</t>
  </si>
  <si>
    <t>100M币进行一次足球今日胜平负投注</t>
  </si>
  <si>
    <t>获得两M币次投注足球今日胜平负胜利</t>
  </si>
  <si>
    <t>任意金额U币进行一次足球今日胜平负投注</t>
  </si>
  <si>
    <t>1000U币进行一次足球今日胜平负投注</t>
  </si>
  <si>
    <t>获得两次U币投注足球今日胜平负胜利</t>
  </si>
  <si>
    <t>任意金额M币进行一次足球今日让球投注</t>
  </si>
  <si>
    <t>100M币进行一次足球今日让球投注</t>
  </si>
  <si>
    <t>获得两次M币投注足球今日让球胜利</t>
  </si>
  <si>
    <t>任意金额U币进行一次足球今日让球投注</t>
  </si>
  <si>
    <t>1000U币进行一次足球今日让球投注</t>
  </si>
  <si>
    <t>获得两次U币投注足球今日让球胜利</t>
  </si>
  <si>
    <t>任意金额M币进行一次足球今日大小球投注</t>
  </si>
  <si>
    <t>100M币进行一次足球今日大小球投注</t>
  </si>
  <si>
    <t>获得两次M币投注足球今日大小球胜利</t>
  </si>
  <si>
    <t>任意金额U币进行一次足球今日大小球投注</t>
  </si>
  <si>
    <t>1000U币进行一次足球今日大小球投注</t>
  </si>
  <si>
    <t>获得两次U币投注足球今日大小球胜利</t>
  </si>
  <si>
    <t>任意金额M币进行一次足球今日半场胜平负投注</t>
  </si>
  <si>
    <t>100M币进行一次足球今日半场胜平负投注</t>
  </si>
  <si>
    <t>获得两次MB投注足球今日半场胜平负胜利</t>
  </si>
  <si>
    <t>任意金额U币进行一次足球今日半场胜平负投注</t>
  </si>
  <si>
    <t>1000U币进行一次足球今日半场胜平负投注</t>
  </si>
  <si>
    <t>获得两次U币投注足球今日半场胜平负胜利</t>
  </si>
  <si>
    <t>任意金额M币进行一次足球今日半场让球投注</t>
  </si>
  <si>
    <t>100M币进行一次足球今日半场让球投注</t>
  </si>
  <si>
    <t>获得两次M币投注足球今日半场让球胜利</t>
  </si>
  <si>
    <t>任意金额U币进行一次足球今日半场让球投注</t>
  </si>
  <si>
    <t>1000U币进行一次足球今日半场让球投注</t>
  </si>
  <si>
    <t>获得两次U币投注足球今日半场让球胜利</t>
  </si>
  <si>
    <t>任意金额M币进行一次足球今日半场大小球投注</t>
  </si>
  <si>
    <t>100M币进行一次足球今日半场大小球投注</t>
  </si>
  <si>
    <t>获得两次M币投注足球今日半场大小球胜利</t>
  </si>
  <si>
    <t>任意金额U币进行一次足球今日半场大小球投注</t>
  </si>
  <si>
    <t>1000U币进行一次足球今日半场大小球投注</t>
  </si>
  <si>
    <t>获得两次U币投注足球今日半场大小球胜利</t>
  </si>
  <si>
    <t>任意金额M币进行一次足球今日波胆投注</t>
  </si>
  <si>
    <t>100M币进行一次足球今日波胆投注</t>
  </si>
  <si>
    <t>获得两次M币投注足球今日波胆胜利</t>
  </si>
  <si>
    <t>任意金额U币进行一次足球今日波胆投注</t>
  </si>
  <si>
    <t>1000U币进行一次足球今日波胆投注</t>
  </si>
  <si>
    <t>获得两次U币投注足球今日波胆胜利</t>
  </si>
  <si>
    <t>任意金额M币进行一次足球今日串关投注</t>
  </si>
  <si>
    <t>100M币进行一次足球今日串关投注</t>
  </si>
  <si>
    <t>获得两次M币投注足球今日串关胜利</t>
  </si>
  <si>
    <t>任意金额U币进行一次足球今日串关投注</t>
  </si>
  <si>
    <t>1000U币进行一次足球今日串关投注</t>
  </si>
  <si>
    <t>获得两次U币投注足球今日串关胜利</t>
  </si>
  <si>
    <t>任意金额M币进行一次足球早盘胜平负投注</t>
  </si>
  <si>
    <t>100M币进行一次足球早盘胜平负投注</t>
  </si>
  <si>
    <t>任意金额U币进行一次足球早盘胜平负投注</t>
  </si>
  <si>
    <t>1000U币进行一次足球早盘胜平负投注</t>
  </si>
  <si>
    <t>任意金额M币进行一次足球早盘让球投注</t>
  </si>
  <si>
    <t>100M币进行一次足球早盘让球投注</t>
  </si>
  <si>
    <t>任意金额U币进行一次足球早盘让球投注</t>
  </si>
  <si>
    <t>1000U币进行一次足球早盘让球投注</t>
  </si>
  <si>
    <t>任意金额M币进行一次足球早盘大小球投注</t>
  </si>
  <si>
    <t>100M币进行一次足球早盘大小球投注</t>
  </si>
  <si>
    <t>任意金额U币进行一次足球早盘大小球投注</t>
  </si>
  <si>
    <t>1000U币进行一次足球早盘大小球投注</t>
  </si>
  <si>
    <t>任意金额M币进行一次足球早盘半场胜平负投注</t>
  </si>
  <si>
    <t>100M币进行一次足球早盘半场胜平负投注</t>
  </si>
  <si>
    <t>任意金额U币进行一次足球早盘半场胜平负投注</t>
  </si>
  <si>
    <t>1000U币进行一次足球早盘半场胜平负投注</t>
  </si>
  <si>
    <t>任意金额M币进行一次足球早盘半场让球投注</t>
  </si>
  <si>
    <t>100M币进行一次足球早盘半场让球投注</t>
  </si>
  <si>
    <t>任意金额U币进行一次足球早盘半场让球投注</t>
  </si>
  <si>
    <t>1000U币进行一次足球早盘半场让球投注</t>
  </si>
  <si>
    <t>任意金额M币进行一次足球早盘半场大小球投注</t>
  </si>
  <si>
    <t>100M币进行一次足球早盘半场大小球投注</t>
  </si>
  <si>
    <t>任意金额U币进行一次足球早盘半场大小球投注</t>
  </si>
  <si>
    <t>1000U币进行一次足球早盘半场大小球投注</t>
  </si>
  <si>
    <t>任意金额M币进行一次足球早盘波胆投注</t>
  </si>
  <si>
    <t>100M币进行一次足球早盘波胆投注</t>
  </si>
  <si>
    <t>任意金额U币进行一次足球早盘波胆投注</t>
  </si>
  <si>
    <t>1000U币进行一次足球早盘波胆投注</t>
  </si>
  <si>
    <t>任意金额M币进行一次足球早盘串关投注</t>
  </si>
  <si>
    <t>100M币进行一次足球早盘串关投注</t>
  </si>
  <si>
    <t>任意金额U币进行一次足球早盘串关投注</t>
  </si>
  <si>
    <t>1000U币进行一次足球早盘串关投注</t>
  </si>
  <si>
    <t>任意金额M币进行一次足球滚球胜平负投注</t>
  </si>
  <si>
    <t>100M币进行一次足球滚球胜平负投注</t>
  </si>
  <si>
    <t>获得两次M币投注足球滚球胜平负胜利</t>
  </si>
  <si>
    <t>任意金额U币进行一次足球滚球胜平负投注</t>
  </si>
  <si>
    <t>1000U币进行一次足球滚球胜平负投注</t>
  </si>
  <si>
    <t>获得两次U币投注足球滚球胜平负胜利</t>
  </si>
  <si>
    <t>任意金额M币进行一次足球滚球让球投注</t>
  </si>
  <si>
    <t>100M币进行一次足球滚球让球投注</t>
  </si>
  <si>
    <t>获得两次M币投注足球滚球让球胜利</t>
  </si>
  <si>
    <t>任意金额U币进行一次足球滚球让球投注</t>
  </si>
  <si>
    <t>1000U币进行一次足球滚球让球投注</t>
  </si>
  <si>
    <t>获得两次U币投注足球滚球让球胜利</t>
  </si>
  <si>
    <t>任意金额M币进行一次足球滚球大小球投注</t>
  </si>
  <si>
    <t>100M币进行一次足球滚球大小球投注</t>
  </si>
  <si>
    <t>获得两次M币投注足球滚球大小球胜利</t>
  </si>
  <si>
    <t>任意金额U币进行一次足球滚球大小球投注</t>
  </si>
  <si>
    <t>1000U币进行一次足球滚球大小球投注</t>
  </si>
  <si>
    <t>获得两次U币投注足球滚球大小球胜利</t>
  </si>
  <si>
    <t>任意金额M币进行一次足球滚球半场胜平负投注</t>
  </si>
  <si>
    <t>100M币进行一次足球滚球半场胜平负投注</t>
  </si>
  <si>
    <t>获得两次M币投注足球滚球半场胜平负胜利</t>
  </si>
  <si>
    <t>任意金额U币进行一次足球滚球半场胜平负投注</t>
  </si>
  <si>
    <t>1000U币进行一次足球滚球半场胜平负投注</t>
  </si>
  <si>
    <t>获得两次U币投注足球滚球半场胜平负胜利</t>
  </si>
  <si>
    <t>任意金额M币进行一次足球滚球半场让球投注</t>
  </si>
  <si>
    <t>100M币进行一次足球滚球半场让球投注</t>
  </si>
  <si>
    <t>获得两次M币投注足球滚球半场让球胜利</t>
  </si>
  <si>
    <t>任意金额U币进行一次足球滚球半场让球投注</t>
  </si>
  <si>
    <t>1000U币进行一次足球滚球半场让球投注</t>
  </si>
  <si>
    <t>获得两次U币投注足球滚球半场让球胜利</t>
  </si>
  <si>
    <t>任意金额M币进行一次足球滚球半场大小球投注</t>
  </si>
  <si>
    <t>100M币进行一次足球滚球半场大小球投注</t>
  </si>
  <si>
    <t>获得两次M币投注足球滚球半场大小球胜利</t>
  </si>
  <si>
    <t>任意金额U币进行一次足球滚球半场大小球投注</t>
  </si>
  <si>
    <t>1000U币进行一次足球滚球半场大小球投注</t>
  </si>
  <si>
    <t>获得两次U币投注足球滚球半场大小球胜利</t>
  </si>
  <si>
    <t>任意金额M币进行一次篮球今日让球投注</t>
  </si>
  <si>
    <t>100M币进行一次篮球今日让球投注</t>
  </si>
  <si>
    <t>获得两次M币投注篮球今日让球胜利</t>
  </si>
  <si>
    <t>任意金额U币进行一次篮球今日让球投注</t>
  </si>
  <si>
    <t>1000U币进行一次篮球今日让球投注</t>
  </si>
  <si>
    <t>获得两次U币投注篮球今日让球胜利</t>
  </si>
  <si>
    <t>任意金额M币进行一次篮球今日大小球投注</t>
  </si>
  <si>
    <t>100M币进行一次篮球今日大小球投注</t>
  </si>
  <si>
    <t>获得两次M币投注篮球今日大小球胜利</t>
  </si>
  <si>
    <t>任意金额U币进行一次篮球今日大小球投注</t>
  </si>
  <si>
    <t>1000U币进行一次篮球今日大小球投注</t>
  </si>
  <si>
    <t>获得两次U币投注篮球今日大小球胜利</t>
  </si>
  <si>
    <t>任意金额M币进行一次篮球今日单双投注</t>
  </si>
  <si>
    <t>100M币进行一次篮球今日单双投注</t>
  </si>
  <si>
    <t>获得两次M币投注篮球今日单双胜利</t>
  </si>
  <si>
    <t>任意金额U币进行一次篮球今日单双投注</t>
  </si>
  <si>
    <t>1000U币进行一次篮球今日单双投注</t>
  </si>
  <si>
    <t>获得两次U币投注篮球今日单双胜利</t>
  </si>
  <si>
    <t>任意金额M币进行一次篮球今日串关投注</t>
  </si>
  <si>
    <t>100M币进行一次篮球今日串关投注</t>
  </si>
  <si>
    <t>任意金额U币进行一次篮球今日串关投注</t>
  </si>
  <si>
    <t>1000U币进行一次篮球今日串关投注</t>
  </si>
  <si>
    <t>任意金额M币进行一次篮球早盘让球投注</t>
  </si>
  <si>
    <t>100M币进行一次篮球早盘让球投注</t>
  </si>
  <si>
    <t>任意金额U币进行一次篮球早盘让球投注</t>
  </si>
  <si>
    <t>1000U币进行一次篮球早盘让球投注</t>
  </si>
  <si>
    <t>任意金额M币进行一次篮球早盘大小球投注</t>
  </si>
  <si>
    <t>100M币进行一次篮球早盘大小球投注</t>
  </si>
  <si>
    <t>任意金额U币进行一次篮球早盘大小球投注</t>
  </si>
  <si>
    <t>1000U币进行一次篮球早盘大小球投注</t>
  </si>
  <si>
    <t>任意金额M币进行一次篮球早盘单双投注</t>
  </si>
  <si>
    <t>100M币进行一次篮球早盘单双投注</t>
  </si>
  <si>
    <t>任意金额U币进行一次篮球早盘单双投注</t>
  </si>
  <si>
    <t>1000U币进行一次篮球早盘单双投注</t>
  </si>
  <si>
    <t>任意金额M币进行一次篮球早盘串关投注</t>
  </si>
  <si>
    <t>100M币进行一次篮球早盘串关投注</t>
  </si>
  <si>
    <t>任意金额U币进行一次篮球早盘串关投注</t>
  </si>
  <si>
    <t>1000U币进行一次篮球早盘串关投注</t>
  </si>
  <si>
    <t>任意金额M币进行一次篮球滚球让球投注</t>
  </si>
  <si>
    <t>100M币进行一次篮球滚球让球投注</t>
  </si>
  <si>
    <t>获得两次M币投注篮球滚球让球胜利</t>
  </si>
  <si>
    <t>任意金额U币进行一次篮球滚球让球投注</t>
  </si>
  <si>
    <t>1000U币进行一次篮球滚球让球投注</t>
  </si>
  <si>
    <t>获得两次U币投注篮球滚球让球胜利</t>
  </si>
  <si>
    <t>任意金额M币进行一次篮球滚球大小球投注</t>
  </si>
  <si>
    <t>100M币进行一次篮球滚球大小球投注</t>
  </si>
  <si>
    <t>获得两次M币投注篮球滚球大小球胜利</t>
  </si>
  <si>
    <t>任意金额U币进行一次篮球滚球大小球投注</t>
  </si>
  <si>
    <t>1000U币进行一次篮球滚球大小球投注</t>
  </si>
  <si>
    <t>获得两次U币投注篮球滚球大小球胜利</t>
  </si>
  <si>
    <t>任意金额M币进行一次极速彩单星投注</t>
  </si>
  <si>
    <t>100M币进行一次极速彩单星投注</t>
  </si>
  <si>
    <t>获得两次M币投注极速彩单星胜利</t>
  </si>
  <si>
    <t>任意金额U币进行一次极速彩单星投注</t>
  </si>
  <si>
    <t>1000U币进行一次极速彩单星投注</t>
  </si>
  <si>
    <t>获得两次U币投注极速彩单星胜利</t>
  </si>
  <si>
    <t>任意金额M币进行一次极速彩总和投注</t>
  </si>
  <si>
    <t>100M币进行一次极速彩总和投注</t>
  </si>
  <si>
    <t>获得两次M币投注极速彩总和胜利</t>
  </si>
  <si>
    <t>任意金额U币进行一次极速彩总和投注</t>
  </si>
  <si>
    <t>1000U币进行一次极速彩总和投注</t>
  </si>
  <si>
    <t>获得两次U币投注极速彩总和胜利</t>
  </si>
  <si>
    <t>任意金额M币进行一次极速彩龙虎投注</t>
  </si>
  <si>
    <t>100M币进行一次极速彩龙虎投注</t>
  </si>
  <si>
    <t>获得两次M币投注极速彩龙虎胜利</t>
  </si>
  <si>
    <t>任意金额U币进行一次极速彩龙虎投注</t>
  </si>
  <si>
    <t>1000U币进行一次极速彩龙虎投注</t>
  </si>
  <si>
    <t>获得两次U币投注极速彩龙虎胜利</t>
  </si>
  <si>
    <t>任意金额M币进行一次极速彩斗牛投注</t>
  </si>
  <si>
    <t>100M币进行一次极速彩斗牛投注</t>
  </si>
  <si>
    <t>获得两次M币投注极速彩斗牛胜利</t>
  </si>
  <si>
    <t>任意金额U币进行一次极速彩斗牛投注</t>
  </si>
  <si>
    <t>1000U币进行一次极速彩斗牛投注</t>
  </si>
  <si>
    <t>获得两次U币投注极速彩斗牛胜利</t>
  </si>
  <si>
    <t>任意金额M币进行一次极速彩前中后投注</t>
  </si>
  <si>
    <t>100M币进行一次极速彩前中后投注</t>
  </si>
  <si>
    <t>获得两次M币投注极速彩前中后胜利</t>
  </si>
  <si>
    <t>任意金额U币进行一次极速彩前中后投注</t>
  </si>
  <si>
    <t>1000U币进行一次极速彩前中后投注</t>
  </si>
  <si>
    <t>获得两次U币投注极速彩前中后胜利</t>
  </si>
  <si>
    <t>任意金额M币进行一次极速彩梭哈投注</t>
  </si>
  <si>
    <t>100M币进行一次极速彩梭哈投注</t>
  </si>
  <si>
    <t>获得两次M币投注极速彩梭哈胜利</t>
  </si>
  <si>
    <t>任意金额U币进行一次极速彩梭哈投注</t>
  </si>
  <si>
    <t>1000U币进行一次极速彩梭哈投注</t>
  </si>
  <si>
    <t>获得两次U币投注极速彩梭哈胜利</t>
  </si>
  <si>
    <t>任意金额M币进行一次圣地彩龙虎投注</t>
  </si>
  <si>
    <t>100M币进行一次圣地彩龙虎投注</t>
  </si>
  <si>
    <t>获得两次M币投注圣地彩龙虎胜利</t>
  </si>
  <si>
    <t>任意金额U币进行一次圣地彩龙虎投注</t>
  </si>
  <si>
    <t>1000U币进行一次圣地彩龙虎投注</t>
  </si>
  <si>
    <t>获得两次U币投注圣地彩龙虎胜利</t>
  </si>
  <si>
    <t>任意金额M币进行一次圣地彩斗牛投注</t>
  </si>
  <si>
    <t>100M币进行一次圣地彩斗牛投注</t>
  </si>
  <si>
    <t>获得两次M币投注圣地彩斗牛胜利</t>
  </si>
  <si>
    <t>任意金额U币进行一次圣地彩斗牛投注</t>
  </si>
  <si>
    <t>1000U币进行一次圣地彩斗牛投注</t>
  </si>
  <si>
    <t>获得两次U币投注圣地彩斗牛胜利</t>
  </si>
  <si>
    <t>任意金额M币进行一次圣地彩前中后投注</t>
  </si>
  <si>
    <t>100M币进行一次圣地彩前中后投注</t>
  </si>
  <si>
    <t>获得两次M币投注圣地彩前中后胜利</t>
  </si>
  <si>
    <t>任意金额U币进行一次圣地彩前中后投注</t>
  </si>
  <si>
    <t>1000U币进行一次圣地彩前中后投注</t>
  </si>
  <si>
    <t>获得两次U币投注圣地彩前中后胜利</t>
  </si>
  <si>
    <t>任意金额M币进行一次圣地彩梭哈投注</t>
  </si>
  <si>
    <t>100M币进行一次圣地彩梭哈投注</t>
  </si>
  <si>
    <t>获得两次M币投注圣地彩梭哈胜利</t>
  </si>
  <si>
    <t>任意金额U币进行一次圣地彩梭哈投注</t>
  </si>
  <si>
    <t>1000U币进行一次圣地彩梭哈投注</t>
  </si>
  <si>
    <t>获得两次U币投注圣地彩梭哈胜利</t>
  </si>
  <si>
    <t>任意金额M币进行一次极速赛车排名投注</t>
  </si>
  <si>
    <t>100M币进行一次极速赛车排名投注</t>
  </si>
  <si>
    <t>获得两次M币投注极速赛车排名胜利</t>
  </si>
  <si>
    <t>任意金额U币进行一次极速赛车排名投注</t>
  </si>
  <si>
    <t>1000U币进行一次极速赛车排名投注</t>
  </si>
  <si>
    <t>获得两次U币投注极速赛车排名胜利</t>
  </si>
  <si>
    <t>任意金额M币进行一次极速赛车冠亚和投注</t>
  </si>
  <si>
    <t>100M币进行一次极速赛车冠亚和投注</t>
  </si>
  <si>
    <t>获得两次M币投注极速赛车冠亚和胜利</t>
  </si>
  <si>
    <t>任意金额U币进行一次极速赛车冠亚和投注</t>
  </si>
  <si>
    <t>1000U币进行一次极速赛车冠亚和投注</t>
  </si>
  <si>
    <t>获得两次U币投注极速赛车冠亚和胜利</t>
  </si>
  <si>
    <t>任意金额M币进行一次极速赛车龙虎投注</t>
  </si>
  <si>
    <t>100M币进行一次极速赛车龙虎投注</t>
  </si>
  <si>
    <t>获得两次M币投注极速赛车龙虎胜利</t>
  </si>
  <si>
    <t>任意金额U币进行一次极速赛车龙虎投注</t>
  </si>
  <si>
    <t>1000U币进行一次极速赛车龙虎投注</t>
  </si>
  <si>
    <t>获得两次U币投注极速赛车龙虎胜利</t>
  </si>
  <si>
    <t>任意金额M币进行一次幸运飞艇排名投注</t>
  </si>
  <si>
    <t>100M币进行一次幸运飞艇排名投注</t>
  </si>
  <si>
    <t>获得两次M币投注幸运飞艇排名胜利</t>
  </si>
  <si>
    <t>任意金额U币进行一次幸运飞艇排名投注</t>
  </si>
  <si>
    <t>1000U币进行一次幸运飞艇排名投注</t>
  </si>
  <si>
    <t>获得两次U币投注幸运飞艇排名胜利</t>
  </si>
  <si>
    <t>任意金额M币进行一次幸运飞艇冠亚和投注</t>
  </si>
  <si>
    <t>100M币进行一次幸运飞艇冠亚和投注</t>
  </si>
  <si>
    <t>获得两次M币投注幸运飞艇冠亚和胜利</t>
  </si>
  <si>
    <t>任意金额U币进行一次幸运飞艇冠亚和投注</t>
  </si>
  <si>
    <t>1000U币进行一次幸运飞艇冠亚和投注</t>
  </si>
  <si>
    <t>获得两次U币投注幸运飞艇冠亚和胜利</t>
  </si>
  <si>
    <t>任意金额M币进行一次幸运飞艇龙虎投注</t>
  </si>
  <si>
    <t>100M币进行一次幸运飞艇龙虎投注</t>
  </si>
  <si>
    <t>获得两次M币投注幸运飞艇龙虎胜利</t>
  </si>
  <si>
    <t>任意金额U币进行一次幸运飞艇龙虎投注</t>
  </si>
  <si>
    <t>1000U币进行一次幸运飞艇龙虎投注</t>
  </si>
  <si>
    <t>获得两次U币投注幸运飞艇龙虎胜利</t>
  </si>
  <si>
    <t>任意金额M币进行一次幸运农场单选投注</t>
  </si>
  <si>
    <t>100M币进行一次幸运农场单选投注</t>
  </si>
  <si>
    <t>获得两次M币投注幸运农场单选胜利</t>
  </si>
  <si>
    <t>任意金额U币进行一次幸运农场单选投注</t>
  </si>
  <si>
    <t>1000U币进行一次幸运农场单选投注</t>
  </si>
  <si>
    <t>获得两次U币投注幸运农场单选胜利</t>
  </si>
  <si>
    <t>任意金额M币进行一次幸运农场大小投注</t>
  </si>
  <si>
    <t>100M币进行一次幸运农场大小投注</t>
  </si>
  <si>
    <t>获得两次M币投注幸运农场大小胜利</t>
  </si>
  <si>
    <t>任意金额U币进行一次幸运农场大小投注</t>
  </si>
  <si>
    <t>1000U币进行一次幸运农场大小投注</t>
  </si>
  <si>
    <t>获得两次U币投注幸运农场大小胜利</t>
  </si>
  <si>
    <t>任意金额M币进行一次幸运农场尾大小投注</t>
  </si>
  <si>
    <t>100M币进行一次幸运农场尾大小投注</t>
  </si>
  <si>
    <t>获得两次M币投注幸运农场尾大小胜利</t>
  </si>
  <si>
    <t>任意金额U币进行一次幸运农场尾大小投注</t>
  </si>
  <si>
    <t>1000U币进行一次幸运农场尾大小投注</t>
  </si>
  <si>
    <t>获得两次U币投注幸运农场尾大小胜利</t>
  </si>
  <si>
    <t>任意金额M币进行一次幸运农场龙虎投注</t>
  </si>
  <si>
    <t>100M币进行一次幸运农场龙虎投注</t>
  </si>
  <si>
    <t>获得两次M币投注幸运农场龙虎胜利</t>
  </si>
  <si>
    <t>任意金额U币进行一次幸运农场龙虎投注</t>
  </si>
  <si>
    <t>1000U币进行一次幸运农场龙虎投注</t>
  </si>
  <si>
    <t>获得两次U币投注幸运农场龙虎胜利</t>
  </si>
  <si>
    <t>任意金额M币进行一次快乐彩大小投注</t>
  </si>
  <si>
    <t>100M币进行一次快乐彩大小投注</t>
  </si>
  <si>
    <t>获得两次M币投注快乐彩大小胜利</t>
  </si>
  <si>
    <t>任意金额U币进行一次快乐彩大小投注</t>
  </si>
  <si>
    <t>1000U币进行一次快乐彩大小投注</t>
  </si>
  <si>
    <t>获得两次U币投注快乐彩大小胜利</t>
  </si>
  <si>
    <t>任意金额M币进行一次快乐彩单双投注</t>
  </si>
  <si>
    <t>100M币进行一次快乐彩单双投注</t>
  </si>
  <si>
    <t>获得两次M币投注快乐彩单双胜利</t>
  </si>
  <si>
    <t>任意金额U币进行一次快乐彩单双投注</t>
  </si>
  <si>
    <t>1000U币进行一次快乐彩单双投注</t>
  </si>
  <si>
    <t>获得两次U币投注快乐彩单双胜利</t>
  </si>
  <si>
    <t>任意金额M币进行一次快乐彩上下投注</t>
  </si>
  <si>
    <t>100M币进行一次快乐彩上下投注</t>
  </si>
  <si>
    <t>获得两次M币投注快乐彩上下胜利</t>
  </si>
  <si>
    <t>任意金额U币进行一次快乐彩上下投注</t>
  </si>
  <si>
    <t>1000U币进行一次快乐彩上下投注</t>
  </si>
  <si>
    <t>获得两次U币投注快乐彩上下胜利</t>
  </si>
  <si>
    <t>任意金额M币进行一次快乐彩奇偶投注</t>
  </si>
  <si>
    <t>100M币进行一次快乐彩奇偶投注</t>
  </si>
  <si>
    <t>获得两次M币投注快乐彩奇偶胜利</t>
  </si>
  <si>
    <t>任意金额U币进行一次快乐彩奇偶投注</t>
  </si>
  <si>
    <t>1000U币进行一次快乐彩奇偶投注</t>
  </si>
  <si>
    <t>获得两次U币投注快乐彩奇偶胜利</t>
  </si>
  <si>
    <t>任意金额M币进行一次快乐彩五行投注</t>
  </si>
  <si>
    <t>100M币进行一次快乐彩五行投注</t>
  </si>
  <si>
    <t>获得两次M币投注快乐彩五行胜利</t>
  </si>
  <si>
    <t>任意金额U币进行一次快乐彩五行投注</t>
  </si>
  <si>
    <t>1000U币进行一次快乐彩五行投注</t>
  </si>
  <si>
    <t>获得两次U币投注快乐彩五行胜利</t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</si>
</sst>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49" fontId="0" fillId="0" borderId="0" xfId="0" applyNumberFormat="1"/>
    <xf numFmtId="49" fontId="2" fillId="0" borderId="0" xfId="0" applyNumberFormat="1" applyFont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</cellXfs>
  <cellStyles count="1">
    <cellStyle name="常规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Root">
        <xsd:complexType>
          <xsd:sequence minOccurs="0">
            <xsd:element minOccurs="0" maxOccurs="unbounded" nillable="true" name="data" form="unqualified">
              <xsd:complexType>
                <xsd:attribute name="id" form="unqualified" type="xsd:integer"/>
                <xsd:attribute name="TaskType" form="unqualified" type="xsd:integer"/>
                <xsd:attribute name="SubType" form="unqualified" type="xsd:integer"/>
                <xsd:attribute name="Name" form="unqualified" type="xsd:string"/>
                <xsd:attribute name="Des" form="unqualified" type="xsd:string"/>
                <xsd:attribute name="item" form="unqualified" type="xsd:integer"/>
                <xsd:attribute name="itemNum" form="unqualified" type="xsd:integer"/>
                <xsd:attribute name="item1" form="unqualified" type="xsd:integer"/>
                <xsd:attribute name="item1Num" form="unqualified" type="xsd:integer"/>
                <xsd:attribute name="item2" form="unqualified" type="xsd:integer"/>
                <xsd:attribute name="item2Num" form="unqualified" type="xsd:integer"/>
              </xsd:complexType>
            </xsd:element>
          </xsd:sequence>
        </xsd:complexType>
      </xsd:element>
    </xsd:schema>
  </Schema>
  <Map ID="2" Name="Root_映射" RootElement="Root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P371" tableType="xml" totalsRowShown="0" connectionId="2">
  <autoFilter ref="A1:P371">
    <filterColumn colId="2"/>
    <filterColumn colId="4"/>
    <filterColumn colId="8"/>
    <filterColumn colId="11"/>
    <filterColumn colId="14"/>
  </autoFilter>
  <tableColumns count="16">
    <tableColumn id="1" uniqueName="id" name="id">
      <xmlColumnPr mapId="2" xpath="/Root/data/@id" xmlDataType="integer"/>
    </tableColumn>
    <tableColumn id="2" uniqueName="TaskType" name="TaskType">
      <xmlColumnPr mapId="2" xpath="/Root/data/@TaskType" xmlDataType="integer"/>
    </tableColumn>
    <tableColumn id="12" uniqueName="12" name="类型" dataDxfId="4">
      <calculatedColumnFormula>LOOKUP(表1[[#This Row],[TaskType]],大分类列表!A:A,大分类列表!B:B)</calculatedColumnFormula>
    </tableColumn>
    <tableColumn id="3" uniqueName="SubType" name="SubType">
      <xmlColumnPr mapId="2" xpath="/Root/data/@SubType" xmlDataType="integer"/>
    </tableColumn>
    <tableColumn id="13" uniqueName="13" name="子类型" dataDxfId="3">
      <calculatedColumnFormula>LOOKUP(表1[[#This Row],[SubType]],子分类列表!A:A,子分类列表!B:B)</calculatedColumnFormula>
    </tableColumn>
    <tableColumn id="4" uniqueName="Name" name="Name">
      <xmlColumnPr mapId="2" xpath="/Root/data/@Name" xmlDataType="string"/>
    </tableColumn>
    <tableColumn id="5" uniqueName="Des" name="Des">
      <xmlColumnPr mapId="2" xpath="/Root/data/@Des" xmlDataType="string"/>
    </tableColumn>
    <tableColumn id="6" uniqueName="item" name="item">
      <xmlColumnPr mapId="2" xpath="/Root/data/@item" xmlDataType="integer"/>
    </tableColumn>
    <tableColumn id="14" uniqueName="14" name="名称" dataDxfId="2">
      <calculatedColumnFormula>LOOKUP(表1[[#This Row],[item]],道具表!A:A,道具表!B:B)</calculatedColumnFormula>
    </tableColumn>
    <tableColumn id="7" uniqueName="itemNum" name="itemNum">
      <xmlColumnPr mapId="2" xpath="/Root/data/@itemNum" xmlDataType="integer"/>
    </tableColumn>
    <tableColumn id="8" uniqueName="item1" name="item1">
      <xmlColumnPr mapId="2" xpath="/Root/data/@item1" xmlDataType="integer"/>
    </tableColumn>
    <tableColumn id="16" uniqueName="16" name="名称2" dataDxfId="1">
      <calculatedColumnFormula>LOOKUP(表1[[#This Row],[item1]],道具表!A:A,道具表!B:B)</calculatedColumnFormula>
    </tableColumn>
    <tableColumn id="9" uniqueName="item1Num" name="item1Num">
      <xmlColumnPr mapId="2" xpath="/Root/data/@item1Num" xmlDataType="integer"/>
    </tableColumn>
    <tableColumn id="10" uniqueName="item2" name="item2">
      <xmlColumnPr mapId="2" xpath="/Root/data/@item2" xmlDataType="integer"/>
    </tableColumn>
    <tableColumn id="17" uniqueName="17" name="名称3" dataDxfId="0">
      <calculatedColumnFormula>LOOKUP(表1[[#This Row],[item2]],道具表!A:A,道具表!B:B)</calculatedColumnFormula>
    </tableColumn>
    <tableColumn id="11" uniqueName="item2Num" name="item2Num">
      <xmlColumnPr mapId="2" xpath="/Root/data/@item2Num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1"/>
  <sheetViews>
    <sheetView topLeftCell="A91" workbookViewId="0">
      <selection activeCell="F40" sqref="F40"/>
    </sheetView>
  </sheetViews>
  <sheetFormatPr defaultRowHeight="14.25"/>
  <cols>
    <col min="1" max="1" width="5.5" bestFit="1" customWidth="1"/>
    <col min="2" max="2" width="12.625" bestFit="1" customWidth="1"/>
    <col min="3" max="3" width="19.25" bestFit="1" customWidth="1"/>
    <col min="4" max="4" width="11.75" bestFit="1" customWidth="1"/>
    <col min="5" max="5" width="11.375" bestFit="1" customWidth="1"/>
    <col min="6" max="6" width="19.25" bestFit="1" customWidth="1"/>
    <col min="7" max="7" width="43.25" bestFit="1" customWidth="1"/>
    <col min="8" max="8" width="7.875" bestFit="1" customWidth="1"/>
    <col min="9" max="9" width="7.75" bestFit="1" customWidth="1"/>
    <col min="10" max="10" width="12.125" bestFit="1" customWidth="1"/>
    <col min="11" max="11" width="9.125" bestFit="1" customWidth="1"/>
    <col min="12" max="12" width="8.875" bestFit="1" customWidth="1"/>
    <col min="13" max="13" width="13.5" bestFit="1" customWidth="1"/>
    <col min="14" max="14" width="9.125" bestFit="1" customWidth="1"/>
    <col min="15" max="15" width="8.875" bestFit="1" customWidth="1"/>
    <col min="16" max="16" width="13.5" bestFit="1" customWidth="1"/>
  </cols>
  <sheetData>
    <row r="1" spans="1:16">
      <c r="A1" t="s">
        <v>16</v>
      </c>
      <c r="B1" t="s">
        <v>17</v>
      </c>
      <c r="C1" s="1" t="s">
        <v>27</v>
      </c>
      <c r="D1" t="s">
        <v>18</v>
      </c>
      <c r="E1" s="1" t="s">
        <v>28</v>
      </c>
      <c r="F1" t="s">
        <v>26</v>
      </c>
      <c r="G1" t="s">
        <v>19</v>
      </c>
      <c r="H1" t="s">
        <v>20</v>
      </c>
      <c r="I1" s="1" t="s">
        <v>29</v>
      </c>
      <c r="J1" t="s">
        <v>21</v>
      </c>
      <c r="K1" t="s">
        <v>22</v>
      </c>
      <c r="L1" s="1" t="s">
        <v>30</v>
      </c>
      <c r="M1" t="s">
        <v>23</v>
      </c>
      <c r="N1" t="s">
        <v>24</v>
      </c>
      <c r="O1" s="1" t="s">
        <v>31</v>
      </c>
      <c r="P1" t="s">
        <v>25</v>
      </c>
    </row>
    <row r="2" spans="1:16">
      <c r="A2">
        <v>1</v>
      </c>
      <c r="B2">
        <v>0</v>
      </c>
      <c r="C2" s="4" t="str">
        <f>LOOKUP(表1[[#This Row],[TaskType]],大分类列表!A:A,大分类列表!B:B)</f>
        <v>重庆彩单星</v>
      </c>
      <c r="D2">
        <v>0</v>
      </c>
      <c r="E2" s="4" t="str">
        <f>LOOKUP(表1[[#This Row],[SubType]],子分类列表!A:A,子分类列表!B:B)</f>
        <v>MB</v>
      </c>
      <c r="F2" s="3" t="s">
        <v>151</v>
      </c>
      <c r="G2" s="2" t="s">
        <v>208</v>
      </c>
      <c r="H2">
        <v>4</v>
      </c>
      <c r="I2" s="4" t="str">
        <f>LOOKUP(表1[[#This Row],[item]],道具表!A:A,道具表!B:B)</f>
        <v>"经验"</v>
      </c>
      <c r="J2">
        <v>10</v>
      </c>
      <c r="K2">
        <v>3</v>
      </c>
      <c r="L2" s="4" t="str">
        <f>LOOKUP(表1[[#This Row],[item1]],道具表!A:A,道具表!B:B)</f>
        <v>"点币"</v>
      </c>
      <c r="M2">
        <v>1</v>
      </c>
      <c r="N2">
        <v>0</v>
      </c>
      <c r="O2" s="4" t="str">
        <f>LOOKUP(表1[[#This Row],[item2]],道具表!A:A,道具表!B:B)</f>
        <v>无</v>
      </c>
      <c r="P2">
        <v>0</v>
      </c>
    </row>
    <row r="3" spans="1:16">
      <c r="A3">
        <v>2</v>
      </c>
      <c r="B3">
        <v>0</v>
      </c>
      <c r="C3" s="4" t="str">
        <f>LOOKUP(表1[[#This Row],[TaskType]],大分类列表!A:A,大分类列表!B:B)</f>
        <v>重庆彩单星</v>
      </c>
      <c r="D3">
        <v>1</v>
      </c>
      <c r="E3" s="4" t="str">
        <f>LOOKUP(表1[[#This Row],[SubType]],子分类列表!A:A,子分类列表!B:B)</f>
        <v>MB100,</v>
      </c>
      <c r="F3" s="3" t="s">
        <v>151</v>
      </c>
      <c r="G3" s="3" t="s">
        <v>209</v>
      </c>
      <c r="H3">
        <v>4</v>
      </c>
      <c r="I3" s="4" t="str">
        <f>LOOKUP(表1[[#This Row],[item]],道具表!A:A,道具表!B:B)</f>
        <v>"经验"</v>
      </c>
      <c r="J3">
        <v>20</v>
      </c>
      <c r="K3">
        <v>3</v>
      </c>
      <c r="L3" s="4" t="str">
        <f>LOOKUP(表1[[#This Row],[item1]],道具表!A:A,道具表!B:B)</f>
        <v>"点币"</v>
      </c>
      <c r="M3">
        <v>1</v>
      </c>
      <c r="N3">
        <v>0</v>
      </c>
      <c r="O3" s="4" t="str">
        <f>LOOKUP(表1[[#This Row],[item2]],道具表!A:A,道具表!B:B)</f>
        <v>无</v>
      </c>
      <c r="P3">
        <v>0</v>
      </c>
    </row>
    <row r="4" spans="1:16">
      <c r="A4">
        <v>3</v>
      </c>
      <c r="B4">
        <v>0</v>
      </c>
      <c r="C4" s="4" t="str">
        <f>LOOKUP(表1[[#This Row],[TaskType]],大分类列表!A:A,大分类列表!B:B)</f>
        <v>重庆彩单星</v>
      </c>
      <c r="D4">
        <v>2</v>
      </c>
      <c r="E4" s="4" t="str">
        <f>LOOKUP(表1[[#This Row],[SubType]],子分类列表!A:A,子分类列表!B:B)</f>
        <v>MBWinTwo,</v>
      </c>
      <c r="F4" s="3" t="s">
        <v>151</v>
      </c>
      <c r="G4" s="3" t="s">
        <v>210</v>
      </c>
      <c r="H4">
        <v>4</v>
      </c>
      <c r="I4" s="4" t="str">
        <f>LOOKUP(表1[[#This Row],[item]],道具表!A:A,道具表!B:B)</f>
        <v>"经验"</v>
      </c>
      <c r="J4">
        <v>25</v>
      </c>
      <c r="K4">
        <v>3</v>
      </c>
      <c r="L4" s="4" t="str">
        <f>LOOKUP(表1[[#This Row],[item1]],道具表!A:A,道具表!B:B)</f>
        <v>"点币"</v>
      </c>
      <c r="M4">
        <v>1</v>
      </c>
      <c r="N4">
        <v>0</v>
      </c>
      <c r="O4" s="4" t="str">
        <f>LOOKUP(表1[[#This Row],[item2]],道具表!A:A,道具表!B:B)</f>
        <v>无</v>
      </c>
      <c r="P4">
        <v>0</v>
      </c>
    </row>
    <row r="5" spans="1:16">
      <c r="A5">
        <v>4</v>
      </c>
      <c r="B5">
        <v>0</v>
      </c>
      <c r="C5" s="4" t="str">
        <f>LOOKUP(表1[[#This Row],[TaskType]],大分类列表!A:A,大分类列表!B:B)</f>
        <v>重庆彩单星</v>
      </c>
      <c r="D5">
        <v>3</v>
      </c>
      <c r="E5" s="4" t="str">
        <f>LOOKUP(表1[[#This Row],[SubType]],子分类列表!A:A,子分类列表!B:B)</f>
        <v>UB,</v>
      </c>
      <c r="F5" s="3" t="s">
        <v>151</v>
      </c>
      <c r="G5" s="3" t="s">
        <v>211</v>
      </c>
      <c r="H5">
        <v>4</v>
      </c>
      <c r="I5" s="4" t="str">
        <f>LOOKUP(表1[[#This Row],[item]],道具表!A:A,道具表!B:B)</f>
        <v>"经验"</v>
      </c>
      <c r="J5">
        <v>5</v>
      </c>
      <c r="K5">
        <v>3</v>
      </c>
      <c r="L5" s="4" t="str">
        <f>LOOKUP(表1[[#This Row],[item1]],道具表!A:A,道具表!B:B)</f>
        <v>"点币"</v>
      </c>
      <c r="M5">
        <v>1</v>
      </c>
      <c r="N5">
        <v>0</v>
      </c>
      <c r="O5" s="4" t="str">
        <f>LOOKUP(表1[[#This Row],[item2]],道具表!A:A,道具表!B:B)</f>
        <v>无</v>
      </c>
      <c r="P5">
        <v>0</v>
      </c>
    </row>
    <row r="6" spans="1:16">
      <c r="A6">
        <v>5</v>
      </c>
      <c r="B6">
        <v>0</v>
      </c>
      <c r="C6" s="4" t="str">
        <f>LOOKUP(表1[[#This Row],[TaskType]],大分类列表!A:A,大分类列表!B:B)</f>
        <v>重庆彩单星</v>
      </c>
      <c r="D6">
        <v>4</v>
      </c>
      <c r="E6" s="4" t="str">
        <f>LOOKUP(表1[[#This Row],[SubType]],子分类列表!A:A,子分类列表!B:B)</f>
        <v>UB1000,</v>
      </c>
      <c r="F6" s="3" t="s">
        <v>151</v>
      </c>
      <c r="G6" s="3" t="s">
        <v>212</v>
      </c>
      <c r="H6">
        <v>4</v>
      </c>
      <c r="I6" s="4" t="str">
        <f>LOOKUP(表1[[#This Row],[item]],道具表!A:A,道具表!B:B)</f>
        <v>"经验"</v>
      </c>
      <c r="J6">
        <v>10</v>
      </c>
      <c r="K6">
        <v>3</v>
      </c>
      <c r="L6" s="4" t="str">
        <f>LOOKUP(表1[[#This Row],[item1]],道具表!A:A,道具表!B:B)</f>
        <v>"点币"</v>
      </c>
      <c r="M6">
        <v>1</v>
      </c>
      <c r="N6">
        <v>0</v>
      </c>
      <c r="O6" s="4" t="str">
        <f>LOOKUP(表1[[#This Row],[item2]],道具表!A:A,道具表!B:B)</f>
        <v>无</v>
      </c>
      <c r="P6">
        <v>0</v>
      </c>
    </row>
    <row r="7" spans="1:16">
      <c r="A7">
        <v>6</v>
      </c>
      <c r="B7">
        <v>0</v>
      </c>
      <c r="C7" s="4" t="str">
        <f>LOOKUP(表1[[#This Row],[TaskType]],大分类列表!A:A,大分类列表!B:B)</f>
        <v>重庆彩单星</v>
      </c>
      <c r="D7">
        <v>5</v>
      </c>
      <c r="E7" s="4" t="str">
        <f>LOOKUP(表1[[#This Row],[SubType]],子分类列表!A:A,子分类列表!B:B)</f>
        <v>UBWinTwo,</v>
      </c>
      <c r="F7" s="3" t="s">
        <v>151</v>
      </c>
      <c r="G7" s="3" t="s">
        <v>213</v>
      </c>
      <c r="H7">
        <v>4</v>
      </c>
      <c r="I7" s="4" t="str">
        <f>LOOKUP(表1[[#This Row],[item]],道具表!A:A,道具表!B:B)</f>
        <v>"经验"</v>
      </c>
      <c r="J7">
        <v>15</v>
      </c>
      <c r="K7">
        <v>3</v>
      </c>
      <c r="L7" s="4" t="str">
        <f>LOOKUP(表1[[#This Row],[item1]],道具表!A:A,道具表!B:B)</f>
        <v>"点币"</v>
      </c>
      <c r="M7">
        <v>1</v>
      </c>
      <c r="N7">
        <v>0</v>
      </c>
      <c r="O7" s="4" t="str">
        <f>LOOKUP(表1[[#This Row],[item2]],道具表!A:A,道具表!B:B)</f>
        <v>无</v>
      </c>
      <c r="P7">
        <v>0</v>
      </c>
    </row>
    <row r="8" spans="1:16">
      <c r="A8">
        <v>7</v>
      </c>
      <c r="B8" s="5">
        <v>1</v>
      </c>
      <c r="C8" s="6" t="str">
        <f>LOOKUP(表1[[#This Row],[TaskType]],大分类列表!A:A,大分类列表!B:B)</f>
        <v>重庆彩总和</v>
      </c>
      <c r="D8" s="5">
        <v>0</v>
      </c>
      <c r="E8" s="6" t="str">
        <f>LOOKUP(表1[[#This Row],[SubType]],子分类列表!A:A,子分类列表!B:B)</f>
        <v>MB</v>
      </c>
      <c r="F8" s="3" t="s">
        <v>39</v>
      </c>
      <c r="G8" s="2" t="s">
        <v>214</v>
      </c>
      <c r="H8">
        <v>4</v>
      </c>
      <c r="I8" s="6" t="str">
        <f>LOOKUP(表1[[#This Row],[item]],道具表!A:A,道具表!B:B)</f>
        <v>"经验"</v>
      </c>
      <c r="J8" s="5">
        <v>10</v>
      </c>
      <c r="K8">
        <v>3</v>
      </c>
      <c r="L8" s="6" t="str">
        <f>LOOKUP(表1[[#This Row],[item1]],道具表!A:A,道具表!B:B)</f>
        <v>"点币"</v>
      </c>
      <c r="M8">
        <v>1</v>
      </c>
      <c r="N8">
        <v>0</v>
      </c>
      <c r="O8" s="6" t="str">
        <f>LOOKUP(表1[[#This Row],[item2]],道具表!A:A,道具表!B:B)</f>
        <v>无</v>
      </c>
      <c r="P8">
        <v>0</v>
      </c>
    </row>
    <row r="9" spans="1:16">
      <c r="A9">
        <v>8</v>
      </c>
      <c r="B9">
        <v>1</v>
      </c>
      <c r="C9" s="4" t="str">
        <f>LOOKUP(表1[[#This Row],[TaskType]],大分类列表!A:A,大分类列表!B:B)</f>
        <v>重庆彩总和</v>
      </c>
      <c r="D9">
        <v>1</v>
      </c>
      <c r="E9" s="4" t="str">
        <f>LOOKUP(表1[[#This Row],[SubType]],子分类列表!A:A,子分类列表!B:B)</f>
        <v>MB100,</v>
      </c>
      <c r="F9" s="3" t="s">
        <v>39</v>
      </c>
      <c r="G9" s="3" t="s">
        <v>215</v>
      </c>
      <c r="H9">
        <v>4</v>
      </c>
      <c r="I9" s="4" t="str">
        <f>LOOKUP(表1[[#This Row],[item]],道具表!A:A,道具表!B:B)</f>
        <v>"经验"</v>
      </c>
      <c r="J9">
        <v>20</v>
      </c>
      <c r="K9">
        <v>3</v>
      </c>
      <c r="L9" s="4" t="str">
        <f>LOOKUP(表1[[#This Row],[item1]],道具表!A:A,道具表!B:B)</f>
        <v>"点币"</v>
      </c>
      <c r="M9">
        <v>1</v>
      </c>
      <c r="N9">
        <v>0</v>
      </c>
      <c r="O9" s="4" t="str">
        <f>LOOKUP(表1[[#This Row],[item2]],道具表!A:A,道具表!B:B)</f>
        <v>无</v>
      </c>
      <c r="P9">
        <v>0</v>
      </c>
    </row>
    <row r="10" spans="1:16">
      <c r="A10">
        <v>9</v>
      </c>
      <c r="B10">
        <v>1</v>
      </c>
      <c r="C10" s="4" t="str">
        <f>LOOKUP(表1[[#This Row],[TaskType]],大分类列表!A:A,大分类列表!B:B)</f>
        <v>重庆彩总和</v>
      </c>
      <c r="D10" s="5">
        <v>2</v>
      </c>
      <c r="E10" s="4" t="str">
        <f>LOOKUP(表1[[#This Row],[SubType]],子分类列表!A:A,子分类列表!B:B)</f>
        <v>MBWinTwo,</v>
      </c>
      <c r="F10" s="3" t="s">
        <v>39</v>
      </c>
      <c r="G10" s="3" t="s">
        <v>216</v>
      </c>
      <c r="H10">
        <v>4</v>
      </c>
      <c r="I10" s="4" t="str">
        <f>LOOKUP(表1[[#This Row],[item]],道具表!A:A,道具表!B:B)</f>
        <v>"经验"</v>
      </c>
      <c r="J10">
        <v>25</v>
      </c>
      <c r="K10">
        <v>3</v>
      </c>
      <c r="L10" s="4" t="str">
        <f>LOOKUP(表1[[#This Row],[item1]],道具表!A:A,道具表!B:B)</f>
        <v>"点币"</v>
      </c>
      <c r="M10">
        <v>1</v>
      </c>
      <c r="N10">
        <v>0</v>
      </c>
      <c r="O10" s="4" t="str">
        <f>LOOKUP(表1[[#This Row],[item2]],道具表!A:A,道具表!B:B)</f>
        <v>无</v>
      </c>
      <c r="P10">
        <v>0</v>
      </c>
    </row>
    <row r="11" spans="1:16">
      <c r="A11">
        <v>10</v>
      </c>
      <c r="B11">
        <v>1</v>
      </c>
      <c r="C11" s="4" t="str">
        <f>LOOKUP(表1[[#This Row],[TaskType]],大分类列表!A:A,大分类列表!B:B)</f>
        <v>重庆彩总和</v>
      </c>
      <c r="D11">
        <v>3</v>
      </c>
      <c r="E11" s="4" t="str">
        <f>LOOKUP(表1[[#This Row],[SubType]],子分类列表!A:A,子分类列表!B:B)</f>
        <v>UB,</v>
      </c>
      <c r="F11" s="3" t="s">
        <v>39</v>
      </c>
      <c r="G11" s="3" t="s">
        <v>217</v>
      </c>
      <c r="H11">
        <v>4</v>
      </c>
      <c r="I11" s="4" t="str">
        <f>LOOKUP(表1[[#This Row],[item]],道具表!A:A,道具表!B:B)</f>
        <v>"经验"</v>
      </c>
      <c r="J11">
        <v>5</v>
      </c>
      <c r="K11">
        <v>3</v>
      </c>
      <c r="L11" s="4" t="str">
        <f>LOOKUP(表1[[#This Row],[item1]],道具表!A:A,道具表!B:B)</f>
        <v>"点币"</v>
      </c>
      <c r="M11">
        <v>1</v>
      </c>
      <c r="N11">
        <v>0</v>
      </c>
      <c r="O11" s="4" t="str">
        <f>LOOKUP(表1[[#This Row],[item2]],道具表!A:A,道具表!B:B)</f>
        <v>无</v>
      </c>
      <c r="P11">
        <v>0</v>
      </c>
    </row>
    <row r="12" spans="1:16">
      <c r="A12">
        <v>11</v>
      </c>
      <c r="B12">
        <v>1</v>
      </c>
      <c r="C12" s="4" t="str">
        <f>LOOKUP(表1[[#This Row],[TaskType]],大分类列表!A:A,大分类列表!B:B)</f>
        <v>重庆彩总和</v>
      </c>
      <c r="D12" s="5">
        <v>4</v>
      </c>
      <c r="E12" s="4" t="str">
        <f>LOOKUP(表1[[#This Row],[SubType]],子分类列表!A:A,子分类列表!B:B)</f>
        <v>UB1000,</v>
      </c>
      <c r="F12" s="3" t="s">
        <v>39</v>
      </c>
      <c r="G12" s="3" t="s">
        <v>218</v>
      </c>
      <c r="H12">
        <v>4</v>
      </c>
      <c r="I12" s="4" t="str">
        <f>LOOKUP(表1[[#This Row],[item]],道具表!A:A,道具表!B:B)</f>
        <v>"经验"</v>
      </c>
      <c r="J12">
        <v>10</v>
      </c>
      <c r="K12">
        <v>3</v>
      </c>
      <c r="L12" s="4" t="str">
        <f>LOOKUP(表1[[#This Row],[item1]],道具表!A:A,道具表!B:B)</f>
        <v>"点币"</v>
      </c>
      <c r="M12">
        <v>1</v>
      </c>
      <c r="N12">
        <v>0</v>
      </c>
      <c r="O12" s="4" t="str">
        <f>LOOKUP(表1[[#This Row],[item2]],道具表!A:A,道具表!B:B)</f>
        <v>无</v>
      </c>
      <c r="P12">
        <v>0</v>
      </c>
    </row>
    <row r="13" spans="1:16">
      <c r="A13">
        <v>12</v>
      </c>
      <c r="B13">
        <v>1</v>
      </c>
      <c r="C13" s="4" t="str">
        <f>LOOKUP(表1[[#This Row],[TaskType]],大分类列表!A:A,大分类列表!B:B)</f>
        <v>重庆彩总和</v>
      </c>
      <c r="D13">
        <v>5</v>
      </c>
      <c r="E13" s="4" t="str">
        <f>LOOKUP(表1[[#This Row],[SubType]],子分类列表!A:A,子分类列表!B:B)</f>
        <v>UBWinTwo,</v>
      </c>
      <c r="F13" s="3" t="s">
        <v>39</v>
      </c>
      <c r="G13" s="3" t="s">
        <v>219</v>
      </c>
      <c r="H13">
        <v>4</v>
      </c>
      <c r="I13" s="4" t="str">
        <f>LOOKUP(表1[[#This Row],[item]],道具表!A:A,道具表!B:B)</f>
        <v>"经验"</v>
      </c>
      <c r="J13">
        <v>15</v>
      </c>
      <c r="K13">
        <v>3</v>
      </c>
      <c r="L13" s="4" t="str">
        <f>LOOKUP(表1[[#This Row],[item1]],道具表!A:A,道具表!B:B)</f>
        <v>"点币"</v>
      </c>
      <c r="M13">
        <v>1</v>
      </c>
      <c r="N13">
        <v>0</v>
      </c>
      <c r="O13" s="4" t="str">
        <f>LOOKUP(表1[[#This Row],[item2]],道具表!A:A,道具表!B:B)</f>
        <v>无</v>
      </c>
      <c r="P13">
        <v>0</v>
      </c>
    </row>
    <row r="14" spans="1:16">
      <c r="A14">
        <v>13</v>
      </c>
      <c r="B14">
        <v>2</v>
      </c>
      <c r="C14" s="4" t="str">
        <f>LOOKUP(表1[[#This Row],[TaskType]],大分类列表!A:A,大分类列表!B:B)</f>
        <v>重庆彩龙虎</v>
      </c>
      <c r="D14" s="5">
        <v>0</v>
      </c>
      <c r="E14" s="4" t="str">
        <f>LOOKUP(表1[[#This Row],[SubType]],子分类列表!A:A,子分类列表!B:B)</f>
        <v>MB</v>
      </c>
      <c r="F14" s="3" t="s">
        <v>152</v>
      </c>
      <c r="G14" s="2" t="s">
        <v>220</v>
      </c>
      <c r="H14">
        <v>4</v>
      </c>
      <c r="I14" s="4" t="str">
        <f>LOOKUP(表1[[#This Row],[item]],道具表!A:A,道具表!B:B)</f>
        <v>"经验"</v>
      </c>
      <c r="J14" s="5">
        <v>10</v>
      </c>
      <c r="K14">
        <v>3</v>
      </c>
      <c r="L14" s="4" t="str">
        <f>LOOKUP(表1[[#This Row],[item1]],道具表!A:A,道具表!B:B)</f>
        <v>"点币"</v>
      </c>
      <c r="M14">
        <v>1</v>
      </c>
      <c r="N14">
        <v>0</v>
      </c>
      <c r="O14" s="4" t="str">
        <f>LOOKUP(表1[[#This Row],[item2]],道具表!A:A,道具表!B:B)</f>
        <v>无</v>
      </c>
      <c r="P14">
        <v>0</v>
      </c>
    </row>
    <row r="15" spans="1:16">
      <c r="A15">
        <v>14</v>
      </c>
      <c r="B15">
        <v>2</v>
      </c>
      <c r="C15" s="4" t="str">
        <f>LOOKUP(表1[[#This Row],[TaskType]],大分类列表!A:A,大分类列表!B:B)</f>
        <v>重庆彩龙虎</v>
      </c>
      <c r="D15">
        <v>1</v>
      </c>
      <c r="E15" s="4" t="str">
        <f>LOOKUP(表1[[#This Row],[SubType]],子分类列表!A:A,子分类列表!B:B)</f>
        <v>MB100,</v>
      </c>
      <c r="F15" s="3" t="s">
        <v>152</v>
      </c>
      <c r="G15" s="3" t="s">
        <v>221</v>
      </c>
      <c r="H15">
        <v>4</v>
      </c>
      <c r="I15" s="4" t="str">
        <f>LOOKUP(表1[[#This Row],[item]],道具表!A:A,道具表!B:B)</f>
        <v>"经验"</v>
      </c>
      <c r="J15">
        <v>20</v>
      </c>
      <c r="K15">
        <v>3</v>
      </c>
      <c r="L15" s="4" t="str">
        <f>LOOKUP(表1[[#This Row],[item1]],道具表!A:A,道具表!B:B)</f>
        <v>"点币"</v>
      </c>
      <c r="M15">
        <v>1</v>
      </c>
      <c r="N15">
        <v>0</v>
      </c>
      <c r="O15" s="4" t="str">
        <f>LOOKUP(表1[[#This Row],[item2]],道具表!A:A,道具表!B:B)</f>
        <v>无</v>
      </c>
      <c r="P15">
        <v>0</v>
      </c>
    </row>
    <row r="16" spans="1:16">
      <c r="A16">
        <v>15</v>
      </c>
      <c r="B16">
        <v>2</v>
      </c>
      <c r="C16" s="4" t="str">
        <f>LOOKUP(表1[[#This Row],[TaskType]],大分类列表!A:A,大分类列表!B:B)</f>
        <v>重庆彩龙虎</v>
      </c>
      <c r="D16" s="5">
        <v>2</v>
      </c>
      <c r="E16" s="4" t="str">
        <f>LOOKUP(表1[[#This Row],[SubType]],子分类列表!A:A,子分类列表!B:B)</f>
        <v>MBWinTwo,</v>
      </c>
      <c r="F16" s="3" t="s">
        <v>152</v>
      </c>
      <c r="G16" s="3" t="s">
        <v>222</v>
      </c>
      <c r="H16">
        <v>4</v>
      </c>
      <c r="I16" s="4" t="str">
        <f>LOOKUP(表1[[#This Row],[item]],道具表!A:A,道具表!B:B)</f>
        <v>"经验"</v>
      </c>
      <c r="J16">
        <v>25</v>
      </c>
      <c r="K16">
        <v>3</v>
      </c>
      <c r="L16" s="4" t="str">
        <f>LOOKUP(表1[[#This Row],[item1]],道具表!A:A,道具表!B:B)</f>
        <v>"点币"</v>
      </c>
      <c r="M16">
        <v>1</v>
      </c>
      <c r="N16">
        <v>0</v>
      </c>
      <c r="O16" s="4" t="str">
        <f>LOOKUP(表1[[#This Row],[item2]],道具表!A:A,道具表!B:B)</f>
        <v>无</v>
      </c>
      <c r="P16">
        <v>0</v>
      </c>
    </row>
    <row r="17" spans="1:16">
      <c r="A17">
        <v>16</v>
      </c>
      <c r="B17">
        <v>2</v>
      </c>
      <c r="C17" s="4" t="str">
        <f>LOOKUP(表1[[#This Row],[TaskType]],大分类列表!A:A,大分类列表!B:B)</f>
        <v>重庆彩龙虎</v>
      </c>
      <c r="D17">
        <v>3</v>
      </c>
      <c r="E17" s="4" t="str">
        <f>LOOKUP(表1[[#This Row],[SubType]],子分类列表!A:A,子分类列表!B:B)</f>
        <v>UB,</v>
      </c>
      <c r="F17" s="3" t="s">
        <v>152</v>
      </c>
      <c r="G17" s="3" t="s">
        <v>223</v>
      </c>
      <c r="H17">
        <v>4</v>
      </c>
      <c r="I17" s="4" t="str">
        <f>LOOKUP(表1[[#This Row],[item]],道具表!A:A,道具表!B:B)</f>
        <v>"经验"</v>
      </c>
      <c r="J17">
        <v>5</v>
      </c>
      <c r="K17">
        <v>3</v>
      </c>
      <c r="L17" s="4" t="str">
        <f>LOOKUP(表1[[#This Row],[item1]],道具表!A:A,道具表!B:B)</f>
        <v>"点币"</v>
      </c>
      <c r="M17">
        <v>1</v>
      </c>
      <c r="N17">
        <v>0</v>
      </c>
      <c r="O17" s="4" t="str">
        <f>LOOKUP(表1[[#This Row],[item2]],道具表!A:A,道具表!B:B)</f>
        <v>无</v>
      </c>
      <c r="P17">
        <v>0</v>
      </c>
    </row>
    <row r="18" spans="1:16">
      <c r="A18">
        <v>17</v>
      </c>
      <c r="B18">
        <v>2</v>
      </c>
      <c r="C18" s="4" t="str">
        <f>LOOKUP(表1[[#This Row],[TaskType]],大分类列表!A:A,大分类列表!B:B)</f>
        <v>重庆彩龙虎</v>
      </c>
      <c r="D18" s="5">
        <v>4</v>
      </c>
      <c r="E18" s="4" t="str">
        <f>LOOKUP(表1[[#This Row],[SubType]],子分类列表!A:A,子分类列表!B:B)</f>
        <v>UB1000,</v>
      </c>
      <c r="F18" s="3" t="s">
        <v>152</v>
      </c>
      <c r="G18" s="3" t="s">
        <v>224</v>
      </c>
      <c r="H18">
        <v>4</v>
      </c>
      <c r="I18" s="4" t="str">
        <f>LOOKUP(表1[[#This Row],[item]],道具表!A:A,道具表!B:B)</f>
        <v>"经验"</v>
      </c>
      <c r="J18">
        <v>10</v>
      </c>
      <c r="K18">
        <v>3</v>
      </c>
      <c r="L18" s="4" t="str">
        <f>LOOKUP(表1[[#This Row],[item1]],道具表!A:A,道具表!B:B)</f>
        <v>"点币"</v>
      </c>
      <c r="M18">
        <v>1</v>
      </c>
      <c r="N18">
        <v>0</v>
      </c>
      <c r="O18" s="4" t="str">
        <f>LOOKUP(表1[[#This Row],[item2]],道具表!A:A,道具表!B:B)</f>
        <v>无</v>
      </c>
      <c r="P18">
        <v>0</v>
      </c>
    </row>
    <row r="19" spans="1:16">
      <c r="A19">
        <v>18</v>
      </c>
      <c r="B19">
        <v>2</v>
      </c>
      <c r="C19" s="4" t="str">
        <f>LOOKUP(表1[[#This Row],[TaskType]],大分类列表!A:A,大分类列表!B:B)</f>
        <v>重庆彩龙虎</v>
      </c>
      <c r="D19">
        <v>5</v>
      </c>
      <c r="E19" s="4" t="str">
        <f>LOOKUP(表1[[#This Row],[SubType]],子分类列表!A:A,子分类列表!B:B)</f>
        <v>UBWinTwo,</v>
      </c>
      <c r="F19" s="3" t="s">
        <v>152</v>
      </c>
      <c r="G19" s="3" t="s">
        <v>225</v>
      </c>
      <c r="H19">
        <v>4</v>
      </c>
      <c r="I19" s="4" t="str">
        <f>LOOKUP(表1[[#This Row],[item]],道具表!A:A,道具表!B:B)</f>
        <v>"经验"</v>
      </c>
      <c r="J19">
        <v>15</v>
      </c>
      <c r="K19">
        <v>3</v>
      </c>
      <c r="L19" s="4" t="str">
        <f>LOOKUP(表1[[#This Row],[item1]],道具表!A:A,道具表!B:B)</f>
        <v>"点币"</v>
      </c>
      <c r="M19">
        <v>1</v>
      </c>
      <c r="N19">
        <v>0</v>
      </c>
      <c r="O19" s="4" t="str">
        <f>LOOKUP(表1[[#This Row],[item2]],道具表!A:A,道具表!B:B)</f>
        <v>无</v>
      </c>
      <c r="P19">
        <v>0</v>
      </c>
    </row>
    <row r="20" spans="1:16">
      <c r="A20">
        <v>19</v>
      </c>
      <c r="B20">
        <v>3</v>
      </c>
      <c r="C20" s="4" t="str">
        <f>LOOKUP(表1[[#This Row],[TaskType]],大分类列表!A:A,大分类列表!B:B)</f>
        <v>重庆彩斗牛</v>
      </c>
      <c r="D20" s="5">
        <v>0</v>
      </c>
      <c r="E20" s="4" t="str">
        <f>LOOKUP(表1[[#This Row],[SubType]],子分类列表!A:A,子分类列表!B:B)</f>
        <v>MB</v>
      </c>
      <c r="F20" s="3" t="s">
        <v>153</v>
      </c>
      <c r="G20" s="2" t="s">
        <v>226</v>
      </c>
      <c r="H20">
        <v>4</v>
      </c>
      <c r="I20" s="4" t="str">
        <f>LOOKUP(表1[[#This Row],[item]],道具表!A:A,道具表!B:B)</f>
        <v>"经验"</v>
      </c>
      <c r="J20" s="5">
        <v>10</v>
      </c>
      <c r="K20">
        <v>3</v>
      </c>
      <c r="L20" s="4" t="str">
        <f>LOOKUP(表1[[#This Row],[item1]],道具表!A:A,道具表!B:B)</f>
        <v>"点币"</v>
      </c>
      <c r="M20">
        <v>1</v>
      </c>
      <c r="N20">
        <v>0</v>
      </c>
      <c r="O20" s="4" t="str">
        <f>LOOKUP(表1[[#This Row],[item2]],道具表!A:A,道具表!B:B)</f>
        <v>无</v>
      </c>
      <c r="P20">
        <v>0</v>
      </c>
    </row>
    <row r="21" spans="1:16">
      <c r="A21">
        <v>20</v>
      </c>
      <c r="B21">
        <v>3</v>
      </c>
      <c r="C21" s="6" t="str">
        <f>LOOKUP(表1[[#This Row],[TaskType]],大分类列表!A:A,大分类列表!B:B)</f>
        <v>重庆彩斗牛</v>
      </c>
      <c r="D21">
        <v>1</v>
      </c>
      <c r="E21" s="6" t="str">
        <f>LOOKUP(表1[[#This Row],[SubType]],子分类列表!A:A,子分类列表!B:B)</f>
        <v>MB100,</v>
      </c>
      <c r="F21" s="3" t="s">
        <v>153</v>
      </c>
      <c r="G21" s="3" t="s">
        <v>227</v>
      </c>
      <c r="H21">
        <v>4</v>
      </c>
      <c r="I21" s="6" t="str">
        <f>LOOKUP(表1[[#This Row],[item]],道具表!A:A,道具表!B:B)</f>
        <v>"经验"</v>
      </c>
      <c r="J21">
        <v>20</v>
      </c>
      <c r="K21">
        <v>3</v>
      </c>
      <c r="L21" s="6" t="str">
        <f>LOOKUP(表1[[#This Row],[item1]],道具表!A:A,道具表!B:B)</f>
        <v>"点币"</v>
      </c>
      <c r="M21">
        <v>1</v>
      </c>
      <c r="N21">
        <v>0</v>
      </c>
      <c r="O21" s="6" t="str">
        <f>LOOKUP(表1[[#This Row],[item2]],道具表!A:A,道具表!B:B)</f>
        <v>无</v>
      </c>
      <c r="P21">
        <v>0</v>
      </c>
    </row>
    <row r="22" spans="1:16">
      <c r="A22">
        <v>21</v>
      </c>
      <c r="B22">
        <v>3</v>
      </c>
      <c r="C22" s="4" t="str">
        <f>LOOKUP(表1[[#This Row],[TaskType]],大分类列表!A:A,大分类列表!B:B)</f>
        <v>重庆彩斗牛</v>
      </c>
      <c r="D22" s="5">
        <v>2</v>
      </c>
      <c r="E22" s="4" t="str">
        <f>LOOKUP(表1[[#This Row],[SubType]],子分类列表!A:A,子分类列表!B:B)</f>
        <v>MBWinTwo,</v>
      </c>
      <c r="F22" s="3" t="s">
        <v>153</v>
      </c>
      <c r="G22" s="3" t="s">
        <v>228</v>
      </c>
      <c r="H22">
        <v>4</v>
      </c>
      <c r="I22" s="4" t="str">
        <f>LOOKUP(表1[[#This Row],[item]],道具表!A:A,道具表!B:B)</f>
        <v>"经验"</v>
      </c>
      <c r="J22">
        <v>25</v>
      </c>
      <c r="K22">
        <v>3</v>
      </c>
      <c r="L22" s="4" t="str">
        <f>LOOKUP(表1[[#This Row],[item1]],道具表!A:A,道具表!B:B)</f>
        <v>"点币"</v>
      </c>
      <c r="M22">
        <v>1</v>
      </c>
      <c r="N22">
        <v>0</v>
      </c>
      <c r="O22" s="4" t="str">
        <f>LOOKUP(表1[[#This Row],[item2]],道具表!A:A,道具表!B:B)</f>
        <v>无</v>
      </c>
      <c r="P22">
        <v>0</v>
      </c>
    </row>
    <row r="23" spans="1:16">
      <c r="A23">
        <v>22</v>
      </c>
      <c r="B23">
        <v>3</v>
      </c>
      <c r="C23" s="4" t="str">
        <f>LOOKUP(表1[[#This Row],[TaskType]],大分类列表!A:A,大分类列表!B:B)</f>
        <v>重庆彩斗牛</v>
      </c>
      <c r="D23">
        <v>3</v>
      </c>
      <c r="E23" s="4" t="str">
        <f>LOOKUP(表1[[#This Row],[SubType]],子分类列表!A:A,子分类列表!B:B)</f>
        <v>UB,</v>
      </c>
      <c r="F23" s="3" t="s">
        <v>153</v>
      </c>
      <c r="G23" s="3" t="s">
        <v>229</v>
      </c>
      <c r="H23">
        <v>4</v>
      </c>
      <c r="I23" s="4" t="str">
        <f>LOOKUP(表1[[#This Row],[item]],道具表!A:A,道具表!B:B)</f>
        <v>"经验"</v>
      </c>
      <c r="J23">
        <v>5</v>
      </c>
      <c r="K23">
        <v>3</v>
      </c>
      <c r="L23" s="4" t="str">
        <f>LOOKUP(表1[[#This Row],[item1]],道具表!A:A,道具表!B:B)</f>
        <v>"点币"</v>
      </c>
      <c r="M23">
        <v>1</v>
      </c>
      <c r="N23">
        <v>0</v>
      </c>
      <c r="O23" s="4" t="str">
        <f>LOOKUP(表1[[#This Row],[item2]],道具表!A:A,道具表!B:B)</f>
        <v>无</v>
      </c>
      <c r="P23">
        <v>0</v>
      </c>
    </row>
    <row r="24" spans="1:16">
      <c r="A24">
        <v>23</v>
      </c>
      <c r="B24">
        <v>3</v>
      </c>
      <c r="C24" s="4" t="str">
        <f>LOOKUP(表1[[#This Row],[TaskType]],大分类列表!A:A,大分类列表!B:B)</f>
        <v>重庆彩斗牛</v>
      </c>
      <c r="D24" s="5">
        <v>4</v>
      </c>
      <c r="E24" s="4" t="str">
        <f>LOOKUP(表1[[#This Row],[SubType]],子分类列表!A:A,子分类列表!B:B)</f>
        <v>UB1000,</v>
      </c>
      <c r="F24" s="3" t="s">
        <v>153</v>
      </c>
      <c r="G24" s="3" t="s">
        <v>230</v>
      </c>
      <c r="H24">
        <v>4</v>
      </c>
      <c r="I24" s="4" t="str">
        <f>LOOKUP(表1[[#This Row],[item]],道具表!A:A,道具表!B:B)</f>
        <v>"经验"</v>
      </c>
      <c r="J24">
        <v>10</v>
      </c>
      <c r="K24">
        <v>3</v>
      </c>
      <c r="L24" s="4" t="str">
        <f>LOOKUP(表1[[#This Row],[item1]],道具表!A:A,道具表!B:B)</f>
        <v>"点币"</v>
      </c>
      <c r="M24">
        <v>1</v>
      </c>
      <c r="N24">
        <v>0</v>
      </c>
      <c r="O24" s="4" t="str">
        <f>LOOKUP(表1[[#This Row],[item2]],道具表!A:A,道具表!B:B)</f>
        <v>无</v>
      </c>
      <c r="P24">
        <v>0</v>
      </c>
    </row>
    <row r="25" spans="1:16">
      <c r="A25">
        <v>24</v>
      </c>
      <c r="B25">
        <v>3</v>
      </c>
      <c r="C25" s="4" t="str">
        <f>LOOKUP(表1[[#This Row],[TaskType]],大分类列表!A:A,大分类列表!B:B)</f>
        <v>重庆彩斗牛</v>
      </c>
      <c r="D25">
        <v>5</v>
      </c>
      <c r="E25" s="4" t="str">
        <f>LOOKUP(表1[[#This Row],[SubType]],子分类列表!A:A,子分类列表!B:B)</f>
        <v>UBWinTwo,</v>
      </c>
      <c r="F25" s="3" t="s">
        <v>153</v>
      </c>
      <c r="G25" s="3" t="s">
        <v>231</v>
      </c>
      <c r="H25">
        <v>4</v>
      </c>
      <c r="I25" s="4" t="str">
        <f>LOOKUP(表1[[#This Row],[item]],道具表!A:A,道具表!B:B)</f>
        <v>"经验"</v>
      </c>
      <c r="J25">
        <v>15</v>
      </c>
      <c r="K25">
        <v>3</v>
      </c>
      <c r="L25" s="4" t="str">
        <f>LOOKUP(表1[[#This Row],[item1]],道具表!A:A,道具表!B:B)</f>
        <v>"点币"</v>
      </c>
      <c r="M25">
        <v>1</v>
      </c>
      <c r="N25">
        <v>0</v>
      </c>
      <c r="O25" s="4" t="str">
        <f>LOOKUP(表1[[#This Row],[item2]],道具表!A:A,道具表!B:B)</f>
        <v>无</v>
      </c>
      <c r="P25">
        <v>0</v>
      </c>
    </row>
    <row r="26" spans="1:16">
      <c r="A26">
        <v>25</v>
      </c>
      <c r="B26">
        <v>4</v>
      </c>
      <c r="C26" s="4" t="str">
        <f>LOOKUP(表1[[#This Row],[TaskType]],大分类列表!A:A,大分类列表!B:B)</f>
        <v>重庆彩前中后</v>
      </c>
      <c r="D26" s="5">
        <v>0</v>
      </c>
      <c r="E26" s="4" t="str">
        <f>LOOKUP(表1[[#This Row],[SubType]],子分类列表!A:A,子分类列表!B:B)</f>
        <v>MB</v>
      </c>
      <c r="F26" s="3" t="s">
        <v>154</v>
      </c>
      <c r="G26" s="2" t="s">
        <v>232</v>
      </c>
      <c r="H26">
        <v>4</v>
      </c>
      <c r="I26" s="4" t="str">
        <f>LOOKUP(表1[[#This Row],[item]],道具表!A:A,道具表!B:B)</f>
        <v>"经验"</v>
      </c>
      <c r="J26" s="5">
        <v>10</v>
      </c>
      <c r="K26">
        <v>3</v>
      </c>
      <c r="L26" s="4" t="str">
        <f>LOOKUP(表1[[#This Row],[item1]],道具表!A:A,道具表!B:B)</f>
        <v>"点币"</v>
      </c>
      <c r="M26">
        <v>1</v>
      </c>
      <c r="N26">
        <v>0</v>
      </c>
      <c r="O26" s="4" t="str">
        <f>LOOKUP(表1[[#This Row],[item2]],道具表!A:A,道具表!B:B)</f>
        <v>无</v>
      </c>
      <c r="P26">
        <v>0</v>
      </c>
    </row>
    <row r="27" spans="1:16">
      <c r="A27">
        <v>26</v>
      </c>
      <c r="B27">
        <v>4</v>
      </c>
      <c r="C27" s="6" t="str">
        <f>LOOKUP(表1[[#This Row],[TaskType]],大分类列表!A:A,大分类列表!B:B)</f>
        <v>重庆彩前中后</v>
      </c>
      <c r="D27">
        <v>1</v>
      </c>
      <c r="E27" s="6" t="str">
        <f>LOOKUP(表1[[#This Row],[SubType]],子分类列表!A:A,子分类列表!B:B)</f>
        <v>MB100,</v>
      </c>
      <c r="F27" s="3" t="s">
        <v>154</v>
      </c>
      <c r="G27" s="3" t="s">
        <v>233</v>
      </c>
      <c r="H27">
        <v>4</v>
      </c>
      <c r="I27" s="6" t="str">
        <f>LOOKUP(表1[[#This Row],[item]],道具表!A:A,道具表!B:B)</f>
        <v>"经验"</v>
      </c>
      <c r="J27">
        <v>20</v>
      </c>
      <c r="K27">
        <v>3</v>
      </c>
      <c r="L27" s="6" t="str">
        <f>LOOKUP(表1[[#This Row],[item1]],道具表!A:A,道具表!B:B)</f>
        <v>"点币"</v>
      </c>
      <c r="M27">
        <v>1</v>
      </c>
      <c r="N27">
        <v>0</v>
      </c>
      <c r="O27" s="6" t="str">
        <f>LOOKUP(表1[[#This Row],[item2]],道具表!A:A,道具表!B:B)</f>
        <v>无</v>
      </c>
      <c r="P27">
        <v>0</v>
      </c>
    </row>
    <row r="28" spans="1:16">
      <c r="A28">
        <v>27</v>
      </c>
      <c r="B28">
        <v>4</v>
      </c>
      <c r="C28" s="4" t="str">
        <f>LOOKUP(表1[[#This Row],[TaskType]],大分类列表!A:A,大分类列表!B:B)</f>
        <v>重庆彩前中后</v>
      </c>
      <c r="D28" s="5">
        <v>2</v>
      </c>
      <c r="E28" s="4" t="str">
        <f>LOOKUP(表1[[#This Row],[SubType]],子分类列表!A:A,子分类列表!B:B)</f>
        <v>MBWinTwo,</v>
      </c>
      <c r="F28" s="3" t="s">
        <v>154</v>
      </c>
      <c r="G28" s="3" t="s">
        <v>234</v>
      </c>
      <c r="H28">
        <v>4</v>
      </c>
      <c r="I28" s="4" t="str">
        <f>LOOKUP(表1[[#This Row],[item]],道具表!A:A,道具表!B:B)</f>
        <v>"经验"</v>
      </c>
      <c r="J28">
        <v>25</v>
      </c>
      <c r="K28">
        <v>3</v>
      </c>
      <c r="L28" s="4" t="str">
        <f>LOOKUP(表1[[#This Row],[item1]],道具表!A:A,道具表!B:B)</f>
        <v>"点币"</v>
      </c>
      <c r="M28">
        <v>1</v>
      </c>
      <c r="N28">
        <v>0</v>
      </c>
      <c r="O28" s="4" t="str">
        <f>LOOKUP(表1[[#This Row],[item2]],道具表!A:A,道具表!B:B)</f>
        <v>无</v>
      </c>
      <c r="P28">
        <v>0</v>
      </c>
    </row>
    <row r="29" spans="1:16">
      <c r="A29">
        <v>28</v>
      </c>
      <c r="B29">
        <v>4</v>
      </c>
      <c r="C29" s="4" t="str">
        <f>LOOKUP(表1[[#This Row],[TaskType]],大分类列表!A:A,大分类列表!B:B)</f>
        <v>重庆彩前中后</v>
      </c>
      <c r="D29">
        <v>3</v>
      </c>
      <c r="E29" s="4" t="str">
        <f>LOOKUP(表1[[#This Row],[SubType]],子分类列表!A:A,子分类列表!B:B)</f>
        <v>UB,</v>
      </c>
      <c r="F29" s="3" t="s">
        <v>154</v>
      </c>
      <c r="G29" s="3" t="s">
        <v>235</v>
      </c>
      <c r="H29">
        <v>4</v>
      </c>
      <c r="I29" s="4" t="str">
        <f>LOOKUP(表1[[#This Row],[item]],道具表!A:A,道具表!B:B)</f>
        <v>"经验"</v>
      </c>
      <c r="J29">
        <v>5</v>
      </c>
      <c r="K29">
        <v>3</v>
      </c>
      <c r="L29" s="4" t="str">
        <f>LOOKUP(表1[[#This Row],[item1]],道具表!A:A,道具表!B:B)</f>
        <v>"点币"</v>
      </c>
      <c r="M29">
        <v>1</v>
      </c>
      <c r="N29">
        <v>0</v>
      </c>
      <c r="O29" s="4" t="str">
        <f>LOOKUP(表1[[#This Row],[item2]],道具表!A:A,道具表!B:B)</f>
        <v>无</v>
      </c>
      <c r="P29">
        <v>0</v>
      </c>
    </row>
    <row r="30" spans="1:16">
      <c r="A30">
        <v>29</v>
      </c>
      <c r="B30">
        <v>4</v>
      </c>
      <c r="C30" s="4" t="str">
        <f>LOOKUP(表1[[#This Row],[TaskType]],大分类列表!A:A,大分类列表!B:B)</f>
        <v>重庆彩前中后</v>
      </c>
      <c r="D30" s="5">
        <v>4</v>
      </c>
      <c r="E30" s="4" t="str">
        <f>LOOKUP(表1[[#This Row],[SubType]],子分类列表!A:A,子分类列表!B:B)</f>
        <v>UB1000,</v>
      </c>
      <c r="F30" s="3" t="s">
        <v>154</v>
      </c>
      <c r="G30" s="3" t="s">
        <v>236</v>
      </c>
      <c r="H30">
        <v>4</v>
      </c>
      <c r="I30" s="4" t="str">
        <f>LOOKUP(表1[[#This Row],[item]],道具表!A:A,道具表!B:B)</f>
        <v>"经验"</v>
      </c>
      <c r="J30">
        <v>10</v>
      </c>
      <c r="K30">
        <v>3</v>
      </c>
      <c r="L30" s="4" t="str">
        <f>LOOKUP(表1[[#This Row],[item1]],道具表!A:A,道具表!B:B)</f>
        <v>"点币"</v>
      </c>
      <c r="M30">
        <v>1</v>
      </c>
      <c r="N30">
        <v>0</v>
      </c>
      <c r="O30" s="4" t="str">
        <f>LOOKUP(表1[[#This Row],[item2]],道具表!A:A,道具表!B:B)</f>
        <v>无</v>
      </c>
      <c r="P30">
        <v>0</v>
      </c>
    </row>
    <row r="31" spans="1:16">
      <c r="A31">
        <v>30</v>
      </c>
      <c r="B31">
        <v>4</v>
      </c>
      <c r="C31" s="4" t="str">
        <f>LOOKUP(表1[[#This Row],[TaskType]],大分类列表!A:A,大分类列表!B:B)</f>
        <v>重庆彩前中后</v>
      </c>
      <c r="D31">
        <v>5</v>
      </c>
      <c r="E31" s="4" t="str">
        <f>LOOKUP(表1[[#This Row],[SubType]],子分类列表!A:A,子分类列表!B:B)</f>
        <v>UBWinTwo,</v>
      </c>
      <c r="F31" s="3" t="s">
        <v>154</v>
      </c>
      <c r="G31" s="3" t="s">
        <v>237</v>
      </c>
      <c r="H31">
        <v>4</v>
      </c>
      <c r="I31" s="4" t="str">
        <f>LOOKUP(表1[[#This Row],[item]],道具表!A:A,道具表!B:B)</f>
        <v>"经验"</v>
      </c>
      <c r="J31">
        <v>15</v>
      </c>
      <c r="K31">
        <v>3</v>
      </c>
      <c r="L31" s="4" t="str">
        <f>LOOKUP(表1[[#This Row],[item1]],道具表!A:A,道具表!B:B)</f>
        <v>"点币"</v>
      </c>
      <c r="M31">
        <v>1</v>
      </c>
      <c r="N31">
        <v>0</v>
      </c>
      <c r="O31" s="4" t="str">
        <f>LOOKUP(表1[[#This Row],[item2]],道具表!A:A,道具表!B:B)</f>
        <v>无</v>
      </c>
      <c r="P31">
        <v>0</v>
      </c>
    </row>
    <row r="32" spans="1:16">
      <c r="A32">
        <v>31</v>
      </c>
      <c r="B32">
        <v>5</v>
      </c>
      <c r="C32" s="4" t="str">
        <f>LOOKUP(表1[[#This Row],[TaskType]],大分类列表!A:A,大分类列表!B:B)</f>
        <v>重庆彩梭哈</v>
      </c>
      <c r="D32" s="5">
        <v>0</v>
      </c>
      <c r="E32" s="4" t="str">
        <f>LOOKUP(表1[[#This Row],[SubType]],子分类列表!A:A,子分类列表!B:B)</f>
        <v>MB</v>
      </c>
      <c r="F32" s="3" t="s">
        <v>155</v>
      </c>
      <c r="G32" s="2" t="s">
        <v>238</v>
      </c>
      <c r="H32">
        <v>4</v>
      </c>
      <c r="I32" s="4" t="str">
        <f>LOOKUP(表1[[#This Row],[item]],道具表!A:A,道具表!B:B)</f>
        <v>"经验"</v>
      </c>
      <c r="J32" s="5">
        <v>10</v>
      </c>
      <c r="K32">
        <v>3</v>
      </c>
      <c r="L32" s="4" t="str">
        <f>LOOKUP(表1[[#This Row],[item1]],道具表!A:A,道具表!B:B)</f>
        <v>"点币"</v>
      </c>
      <c r="M32">
        <v>1</v>
      </c>
      <c r="N32">
        <v>0</v>
      </c>
      <c r="O32" s="4" t="str">
        <f>LOOKUP(表1[[#This Row],[item2]],道具表!A:A,道具表!B:B)</f>
        <v>无</v>
      </c>
      <c r="P32">
        <v>0</v>
      </c>
    </row>
    <row r="33" spans="1:16">
      <c r="A33">
        <v>32</v>
      </c>
      <c r="B33">
        <v>5</v>
      </c>
      <c r="C33" s="4" t="str">
        <f>LOOKUP(表1[[#This Row],[TaskType]],大分类列表!A:A,大分类列表!B:B)</f>
        <v>重庆彩梭哈</v>
      </c>
      <c r="D33">
        <v>1</v>
      </c>
      <c r="E33" s="4" t="str">
        <f>LOOKUP(表1[[#This Row],[SubType]],子分类列表!A:A,子分类列表!B:B)</f>
        <v>MB100,</v>
      </c>
      <c r="F33" s="3" t="s">
        <v>155</v>
      </c>
      <c r="G33" s="3" t="s">
        <v>239</v>
      </c>
      <c r="H33">
        <v>4</v>
      </c>
      <c r="I33" s="4" t="str">
        <f>LOOKUP(表1[[#This Row],[item]],道具表!A:A,道具表!B:B)</f>
        <v>"经验"</v>
      </c>
      <c r="J33">
        <v>20</v>
      </c>
      <c r="K33">
        <v>3</v>
      </c>
      <c r="L33" s="4" t="str">
        <f>LOOKUP(表1[[#This Row],[item1]],道具表!A:A,道具表!B:B)</f>
        <v>"点币"</v>
      </c>
      <c r="M33">
        <v>1</v>
      </c>
      <c r="N33">
        <v>0</v>
      </c>
      <c r="O33" s="4" t="str">
        <f>LOOKUP(表1[[#This Row],[item2]],道具表!A:A,道具表!B:B)</f>
        <v>无</v>
      </c>
      <c r="P33">
        <v>0</v>
      </c>
    </row>
    <row r="34" spans="1:16">
      <c r="A34">
        <v>33</v>
      </c>
      <c r="B34">
        <v>5</v>
      </c>
      <c r="C34" s="4" t="str">
        <f>LOOKUP(表1[[#This Row],[TaskType]],大分类列表!A:A,大分类列表!B:B)</f>
        <v>重庆彩梭哈</v>
      </c>
      <c r="D34" s="5">
        <v>2</v>
      </c>
      <c r="E34" s="4" t="str">
        <f>LOOKUP(表1[[#This Row],[SubType]],子分类列表!A:A,子分类列表!B:B)</f>
        <v>MBWinTwo,</v>
      </c>
      <c r="F34" s="3" t="s">
        <v>155</v>
      </c>
      <c r="G34" s="3" t="s">
        <v>240</v>
      </c>
      <c r="H34">
        <v>4</v>
      </c>
      <c r="I34" s="4" t="str">
        <f>LOOKUP(表1[[#This Row],[item]],道具表!A:A,道具表!B:B)</f>
        <v>"经验"</v>
      </c>
      <c r="J34">
        <v>25</v>
      </c>
      <c r="K34">
        <v>3</v>
      </c>
      <c r="L34" s="4" t="str">
        <f>LOOKUP(表1[[#This Row],[item1]],道具表!A:A,道具表!B:B)</f>
        <v>"点币"</v>
      </c>
      <c r="M34">
        <v>1</v>
      </c>
      <c r="N34">
        <v>0</v>
      </c>
      <c r="O34" s="4" t="str">
        <f>LOOKUP(表1[[#This Row],[item2]],道具表!A:A,道具表!B:B)</f>
        <v>无</v>
      </c>
      <c r="P34">
        <v>0</v>
      </c>
    </row>
    <row r="35" spans="1:16">
      <c r="A35">
        <v>34</v>
      </c>
      <c r="B35">
        <v>5</v>
      </c>
      <c r="C35" s="4" t="str">
        <f>LOOKUP(表1[[#This Row],[TaskType]],大分类列表!A:A,大分类列表!B:B)</f>
        <v>重庆彩梭哈</v>
      </c>
      <c r="D35">
        <v>3</v>
      </c>
      <c r="E35" s="4" t="str">
        <f>LOOKUP(表1[[#This Row],[SubType]],子分类列表!A:A,子分类列表!B:B)</f>
        <v>UB,</v>
      </c>
      <c r="F35" s="3" t="s">
        <v>155</v>
      </c>
      <c r="G35" s="3" t="s">
        <v>241</v>
      </c>
      <c r="H35">
        <v>4</v>
      </c>
      <c r="I35" s="4" t="str">
        <f>LOOKUP(表1[[#This Row],[item]],道具表!A:A,道具表!B:B)</f>
        <v>"经验"</v>
      </c>
      <c r="J35">
        <v>5</v>
      </c>
      <c r="K35">
        <v>3</v>
      </c>
      <c r="L35" s="4" t="str">
        <f>LOOKUP(表1[[#This Row],[item1]],道具表!A:A,道具表!B:B)</f>
        <v>"点币"</v>
      </c>
      <c r="M35">
        <v>1</v>
      </c>
      <c r="N35">
        <v>0</v>
      </c>
      <c r="O35" s="4" t="str">
        <f>LOOKUP(表1[[#This Row],[item2]],道具表!A:A,道具表!B:B)</f>
        <v>无</v>
      </c>
      <c r="P35">
        <v>0</v>
      </c>
    </row>
    <row r="36" spans="1:16">
      <c r="A36">
        <v>35</v>
      </c>
      <c r="B36">
        <v>5</v>
      </c>
      <c r="C36" s="4" t="str">
        <f>LOOKUP(表1[[#This Row],[TaskType]],大分类列表!A:A,大分类列表!B:B)</f>
        <v>重庆彩梭哈</v>
      </c>
      <c r="D36" s="5">
        <v>4</v>
      </c>
      <c r="E36" s="4" t="str">
        <f>LOOKUP(表1[[#This Row],[SubType]],子分类列表!A:A,子分类列表!B:B)</f>
        <v>UB1000,</v>
      </c>
      <c r="F36" s="3" t="s">
        <v>155</v>
      </c>
      <c r="G36" s="3" t="s">
        <v>242</v>
      </c>
      <c r="H36">
        <v>4</v>
      </c>
      <c r="I36" s="4" t="str">
        <f>LOOKUP(表1[[#This Row],[item]],道具表!A:A,道具表!B:B)</f>
        <v>"经验"</v>
      </c>
      <c r="J36">
        <v>10</v>
      </c>
      <c r="K36">
        <v>3</v>
      </c>
      <c r="L36" s="4" t="str">
        <f>LOOKUP(表1[[#This Row],[item1]],道具表!A:A,道具表!B:B)</f>
        <v>"点币"</v>
      </c>
      <c r="M36">
        <v>1</v>
      </c>
      <c r="N36">
        <v>0</v>
      </c>
      <c r="O36" s="4" t="str">
        <f>LOOKUP(表1[[#This Row],[item2]],道具表!A:A,道具表!B:B)</f>
        <v>无</v>
      </c>
      <c r="P36">
        <v>0</v>
      </c>
    </row>
    <row r="37" spans="1:16">
      <c r="A37">
        <v>36</v>
      </c>
      <c r="B37">
        <v>5</v>
      </c>
      <c r="C37" s="4" t="str">
        <f>LOOKUP(表1[[#This Row],[TaskType]],大分类列表!A:A,大分类列表!B:B)</f>
        <v>重庆彩梭哈</v>
      </c>
      <c r="D37">
        <v>5</v>
      </c>
      <c r="E37" s="4" t="str">
        <f>LOOKUP(表1[[#This Row],[SubType]],子分类列表!A:A,子分类列表!B:B)</f>
        <v>UBWinTwo,</v>
      </c>
      <c r="F37" s="3" t="s">
        <v>155</v>
      </c>
      <c r="G37" s="3" t="s">
        <v>243</v>
      </c>
      <c r="H37">
        <v>4</v>
      </c>
      <c r="I37" s="4" t="str">
        <f>LOOKUP(表1[[#This Row],[item]],道具表!A:A,道具表!B:B)</f>
        <v>"经验"</v>
      </c>
      <c r="J37">
        <v>15</v>
      </c>
      <c r="K37">
        <v>3</v>
      </c>
      <c r="L37" s="4" t="str">
        <f>LOOKUP(表1[[#This Row],[item1]],道具表!A:A,道具表!B:B)</f>
        <v>"点币"</v>
      </c>
      <c r="M37">
        <v>1</v>
      </c>
      <c r="N37">
        <v>0</v>
      </c>
      <c r="O37" s="4" t="str">
        <f>LOOKUP(表1[[#This Row],[item2]],道具表!A:A,道具表!B:B)</f>
        <v>无</v>
      </c>
      <c r="P37">
        <v>0</v>
      </c>
    </row>
    <row r="38" spans="1:16">
      <c r="A38">
        <v>37</v>
      </c>
      <c r="B38">
        <v>6</v>
      </c>
      <c r="C38" s="4" t="str">
        <f>LOOKUP(表1[[#This Row],[TaskType]],大分类列表!A:A,大分类列表!B:B)</f>
        <v>赛车排名</v>
      </c>
      <c r="D38" s="5">
        <v>0</v>
      </c>
      <c r="E38" s="4" t="str">
        <f>LOOKUP(表1[[#This Row],[SubType]],子分类列表!A:A,子分类列表!B:B)</f>
        <v>MB</v>
      </c>
      <c r="F38" s="3" t="s">
        <v>116</v>
      </c>
      <c r="G38" s="2" t="s">
        <v>115</v>
      </c>
      <c r="H38">
        <v>4</v>
      </c>
      <c r="I38" s="4" t="str">
        <f>LOOKUP(表1[[#This Row],[item]],道具表!A:A,道具表!B:B)</f>
        <v>"经验"</v>
      </c>
      <c r="J38" s="5">
        <v>10</v>
      </c>
      <c r="K38">
        <v>3</v>
      </c>
      <c r="L38" s="4" t="str">
        <f>LOOKUP(表1[[#This Row],[item1]],道具表!A:A,道具表!B:B)</f>
        <v>"点币"</v>
      </c>
      <c r="M38">
        <v>1</v>
      </c>
      <c r="N38">
        <v>0</v>
      </c>
      <c r="O38" s="4" t="str">
        <f>LOOKUP(表1[[#This Row],[item2]],道具表!A:A,道具表!B:B)</f>
        <v>无</v>
      </c>
      <c r="P38">
        <v>0</v>
      </c>
    </row>
    <row r="39" spans="1:16">
      <c r="A39">
        <v>38</v>
      </c>
      <c r="B39">
        <v>6</v>
      </c>
      <c r="C39" s="4" t="str">
        <f>LOOKUP(表1[[#This Row],[TaskType]],大分类列表!A:A,大分类列表!B:B)</f>
        <v>赛车排名</v>
      </c>
      <c r="D39">
        <v>1</v>
      </c>
      <c r="E39" s="4" t="str">
        <f>LOOKUP(表1[[#This Row],[SubType]],子分类列表!A:A,子分类列表!B:B)</f>
        <v>MB100,</v>
      </c>
      <c r="F39" s="3" t="s">
        <v>116</v>
      </c>
      <c r="G39" s="3" t="s">
        <v>117</v>
      </c>
      <c r="H39">
        <v>4</v>
      </c>
      <c r="I39" s="4" t="str">
        <f>LOOKUP(表1[[#This Row],[item]],道具表!A:A,道具表!B:B)</f>
        <v>"经验"</v>
      </c>
      <c r="J39">
        <v>20</v>
      </c>
      <c r="K39">
        <v>3</v>
      </c>
      <c r="L39" s="4" t="str">
        <f>LOOKUP(表1[[#This Row],[item1]],道具表!A:A,道具表!B:B)</f>
        <v>"点币"</v>
      </c>
      <c r="M39">
        <v>1</v>
      </c>
      <c r="N39">
        <v>0</v>
      </c>
      <c r="O39" s="4" t="str">
        <f>LOOKUP(表1[[#This Row],[item2]],道具表!A:A,道具表!B:B)</f>
        <v>无</v>
      </c>
      <c r="P39">
        <v>0</v>
      </c>
    </row>
    <row r="40" spans="1:16">
      <c r="A40">
        <v>39</v>
      </c>
      <c r="B40">
        <v>6</v>
      </c>
      <c r="C40" s="4" t="str">
        <f>LOOKUP(表1[[#This Row],[TaskType]],大分类列表!A:A,大分类列表!B:B)</f>
        <v>赛车排名</v>
      </c>
      <c r="D40" s="5">
        <v>2</v>
      </c>
      <c r="E40" s="4" t="str">
        <f>LOOKUP(表1[[#This Row],[SubType]],子分类列表!A:A,子分类列表!B:B)</f>
        <v>MBWinTwo,</v>
      </c>
      <c r="F40" s="3" t="s">
        <v>116</v>
      </c>
      <c r="G40" s="3" t="s">
        <v>118</v>
      </c>
      <c r="H40">
        <v>4</v>
      </c>
      <c r="I40" s="4" t="str">
        <f>LOOKUP(表1[[#This Row],[item]],道具表!A:A,道具表!B:B)</f>
        <v>"经验"</v>
      </c>
      <c r="J40">
        <v>25</v>
      </c>
      <c r="K40">
        <v>3</v>
      </c>
      <c r="L40" s="4" t="str">
        <f>LOOKUP(表1[[#This Row],[item1]],道具表!A:A,道具表!B:B)</f>
        <v>"点币"</v>
      </c>
      <c r="M40">
        <v>1</v>
      </c>
      <c r="N40">
        <v>0</v>
      </c>
      <c r="O40" s="4" t="str">
        <f>LOOKUP(表1[[#This Row],[item2]],道具表!A:A,道具表!B:B)</f>
        <v>无</v>
      </c>
      <c r="P40">
        <v>0</v>
      </c>
    </row>
    <row r="41" spans="1:16">
      <c r="A41">
        <v>40</v>
      </c>
      <c r="B41">
        <v>6</v>
      </c>
      <c r="C41" s="4" t="str">
        <f>LOOKUP(表1[[#This Row],[TaskType]],大分类列表!A:A,大分类列表!B:B)</f>
        <v>赛车排名</v>
      </c>
      <c r="D41">
        <v>3</v>
      </c>
      <c r="E41" s="4" t="str">
        <f>LOOKUP(表1[[#This Row],[SubType]],子分类列表!A:A,子分类列表!B:B)</f>
        <v>UB,</v>
      </c>
      <c r="F41" s="3" t="s">
        <v>116</v>
      </c>
      <c r="G41" s="3" t="s">
        <v>119</v>
      </c>
      <c r="H41">
        <v>4</v>
      </c>
      <c r="I41" s="4" t="str">
        <f>LOOKUP(表1[[#This Row],[item]],道具表!A:A,道具表!B:B)</f>
        <v>"经验"</v>
      </c>
      <c r="J41">
        <v>5</v>
      </c>
      <c r="K41">
        <v>3</v>
      </c>
      <c r="L41" s="4" t="str">
        <f>LOOKUP(表1[[#This Row],[item1]],道具表!A:A,道具表!B:B)</f>
        <v>"点币"</v>
      </c>
      <c r="M41">
        <v>1</v>
      </c>
      <c r="N41">
        <v>0</v>
      </c>
      <c r="O41" s="4" t="str">
        <f>LOOKUP(表1[[#This Row],[item2]],道具表!A:A,道具表!B:B)</f>
        <v>无</v>
      </c>
      <c r="P41">
        <v>0</v>
      </c>
    </row>
    <row r="42" spans="1:16">
      <c r="A42">
        <v>41</v>
      </c>
      <c r="B42">
        <v>6</v>
      </c>
      <c r="C42" s="4" t="str">
        <f>LOOKUP(表1[[#This Row],[TaskType]],大分类列表!A:A,大分类列表!B:B)</f>
        <v>赛车排名</v>
      </c>
      <c r="D42" s="5">
        <v>4</v>
      </c>
      <c r="E42" s="4" t="str">
        <f>LOOKUP(表1[[#This Row],[SubType]],子分类列表!A:A,子分类列表!B:B)</f>
        <v>UB1000,</v>
      </c>
      <c r="F42" s="3" t="s">
        <v>116</v>
      </c>
      <c r="G42" s="3" t="s">
        <v>120</v>
      </c>
      <c r="H42">
        <v>4</v>
      </c>
      <c r="I42" s="4" t="str">
        <f>LOOKUP(表1[[#This Row],[item]],道具表!A:A,道具表!B:B)</f>
        <v>"经验"</v>
      </c>
      <c r="J42">
        <v>10</v>
      </c>
      <c r="K42">
        <v>3</v>
      </c>
      <c r="L42" s="4" t="str">
        <f>LOOKUP(表1[[#This Row],[item1]],道具表!A:A,道具表!B:B)</f>
        <v>"点币"</v>
      </c>
      <c r="M42">
        <v>1</v>
      </c>
      <c r="N42">
        <v>0</v>
      </c>
      <c r="O42" s="4" t="str">
        <f>LOOKUP(表1[[#This Row],[item2]],道具表!A:A,道具表!B:B)</f>
        <v>无</v>
      </c>
      <c r="P42">
        <v>0</v>
      </c>
    </row>
    <row r="43" spans="1:16">
      <c r="A43">
        <v>42</v>
      </c>
      <c r="B43">
        <v>6</v>
      </c>
      <c r="C43" s="4" t="str">
        <f>LOOKUP(表1[[#This Row],[TaskType]],大分类列表!A:A,大分类列表!B:B)</f>
        <v>赛车排名</v>
      </c>
      <c r="D43">
        <v>5</v>
      </c>
      <c r="E43" s="4" t="str">
        <f>LOOKUP(表1[[#This Row],[SubType]],子分类列表!A:A,子分类列表!B:B)</f>
        <v>UBWinTwo,</v>
      </c>
      <c r="F43" s="3" t="s">
        <v>116</v>
      </c>
      <c r="G43" s="3" t="s">
        <v>121</v>
      </c>
      <c r="H43">
        <v>4</v>
      </c>
      <c r="I43" s="4" t="str">
        <f>LOOKUP(表1[[#This Row],[item]],道具表!A:A,道具表!B:B)</f>
        <v>"经验"</v>
      </c>
      <c r="J43">
        <v>15</v>
      </c>
      <c r="K43">
        <v>3</v>
      </c>
      <c r="L43" s="4" t="str">
        <f>LOOKUP(表1[[#This Row],[item1]],道具表!A:A,道具表!B:B)</f>
        <v>"点币"</v>
      </c>
      <c r="M43">
        <v>1</v>
      </c>
      <c r="N43">
        <v>0</v>
      </c>
      <c r="O43" s="4" t="str">
        <f>LOOKUP(表1[[#This Row],[item2]],道具表!A:A,道具表!B:B)</f>
        <v>无</v>
      </c>
      <c r="P43">
        <v>0</v>
      </c>
    </row>
    <row r="44" spans="1:16">
      <c r="A44">
        <v>43</v>
      </c>
      <c r="B44">
        <v>7</v>
      </c>
      <c r="C44" s="4" t="str">
        <f>LOOKUP(表1[[#This Row],[TaskType]],大分类列表!A:A,大分类列表!B:B)</f>
        <v>赛车冠亚和</v>
      </c>
      <c r="D44" s="5">
        <v>0</v>
      </c>
      <c r="E44" s="4" t="str">
        <f>LOOKUP(表1[[#This Row],[SubType]],子分类列表!A:A,子分类列表!B:B)</f>
        <v>MB</v>
      </c>
      <c r="F44" s="3" t="s">
        <v>122</v>
      </c>
      <c r="G44" s="2" t="s">
        <v>123</v>
      </c>
      <c r="H44">
        <v>4</v>
      </c>
      <c r="I44" s="4" t="str">
        <f>LOOKUP(表1[[#This Row],[item]],道具表!A:A,道具表!B:B)</f>
        <v>"经验"</v>
      </c>
      <c r="J44" s="5">
        <v>10</v>
      </c>
      <c r="K44">
        <v>3</v>
      </c>
      <c r="L44" s="4" t="str">
        <f>LOOKUP(表1[[#This Row],[item1]],道具表!A:A,道具表!B:B)</f>
        <v>"点币"</v>
      </c>
      <c r="M44">
        <v>1</v>
      </c>
      <c r="N44">
        <v>0</v>
      </c>
      <c r="O44" s="4" t="str">
        <f>LOOKUP(表1[[#This Row],[item2]],道具表!A:A,道具表!B:B)</f>
        <v>无</v>
      </c>
      <c r="P44">
        <v>0</v>
      </c>
    </row>
    <row r="45" spans="1:16">
      <c r="A45">
        <v>44</v>
      </c>
      <c r="B45">
        <v>7</v>
      </c>
      <c r="C45" s="4" t="str">
        <f>LOOKUP(表1[[#This Row],[TaskType]],大分类列表!A:A,大分类列表!B:B)</f>
        <v>赛车冠亚和</v>
      </c>
      <c r="D45">
        <v>1</v>
      </c>
      <c r="E45" s="4" t="str">
        <f>LOOKUP(表1[[#This Row],[SubType]],子分类列表!A:A,子分类列表!B:B)</f>
        <v>MB100,</v>
      </c>
      <c r="F45" s="3" t="s">
        <v>122</v>
      </c>
      <c r="G45" s="3" t="s">
        <v>124</v>
      </c>
      <c r="H45">
        <v>4</v>
      </c>
      <c r="I45" s="4" t="str">
        <f>LOOKUP(表1[[#This Row],[item]],道具表!A:A,道具表!B:B)</f>
        <v>"经验"</v>
      </c>
      <c r="J45">
        <v>20</v>
      </c>
      <c r="K45">
        <v>3</v>
      </c>
      <c r="L45" s="4" t="str">
        <f>LOOKUP(表1[[#This Row],[item1]],道具表!A:A,道具表!B:B)</f>
        <v>"点币"</v>
      </c>
      <c r="M45">
        <v>1</v>
      </c>
      <c r="N45">
        <v>0</v>
      </c>
      <c r="O45" s="4" t="str">
        <f>LOOKUP(表1[[#This Row],[item2]],道具表!A:A,道具表!B:B)</f>
        <v>无</v>
      </c>
      <c r="P45">
        <v>0</v>
      </c>
    </row>
    <row r="46" spans="1:16">
      <c r="A46">
        <v>45</v>
      </c>
      <c r="B46">
        <v>7</v>
      </c>
      <c r="C46" s="4" t="str">
        <f>LOOKUP(表1[[#This Row],[TaskType]],大分类列表!A:A,大分类列表!B:B)</f>
        <v>赛车冠亚和</v>
      </c>
      <c r="D46" s="5">
        <v>2</v>
      </c>
      <c r="E46" s="4" t="str">
        <f>LOOKUP(表1[[#This Row],[SubType]],子分类列表!A:A,子分类列表!B:B)</f>
        <v>MBWinTwo,</v>
      </c>
      <c r="F46" s="3" t="s">
        <v>122</v>
      </c>
      <c r="G46" s="3" t="s">
        <v>125</v>
      </c>
      <c r="H46">
        <v>4</v>
      </c>
      <c r="I46" s="4" t="str">
        <f>LOOKUP(表1[[#This Row],[item]],道具表!A:A,道具表!B:B)</f>
        <v>"经验"</v>
      </c>
      <c r="J46">
        <v>25</v>
      </c>
      <c r="K46">
        <v>3</v>
      </c>
      <c r="L46" s="4" t="str">
        <f>LOOKUP(表1[[#This Row],[item1]],道具表!A:A,道具表!B:B)</f>
        <v>"点币"</v>
      </c>
      <c r="M46">
        <v>1</v>
      </c>
      <c r="N46">
        <v>0</v>
      </c>
      <c r="O46" s="4" t="str">
        <f>LOOKUP(表1[[#This Row],[item2]],道具表!A:A,道具表!B:B)</f>
        <v>无</v>
      </c>
      <c r="P46">
        <v>0</v>
      </c>
    </row>
    <row r="47" spans="1:16">
      <c r="A47">
        <v>46</v>
      </c>
      <c r="B47">
        <v>7</v>
      </c>
      <c r="C47" s="4" t="str">
        <f>LOOKUP(表1[[#This Row],[TaskType]],大分类列表!A:A,大分类列表!B:B)</f>
        <v>赛车冠亚和</v>
      </c>
      <c r="D47">
        <v>3</v>
      </c>
      <c r="E47" s="4" t="str">
        <f>LOOKUP(表1[[#This Row],[SubType]],子分类列表!A:A,子分类列表!B:B)</f>
        <v>UB,</v>
      </c>
      <c r="F47" s="3" t="s">
        <v>122</v>
      </c>
      <c r="G47" s="3" t="s">
        <v>126</v>
      </c>
      <c r="H47">
        <v>4</v>
      </c>
      <c r="I47" s="4" t="str">
        <f>LOOKUP(表1[[#This Row],[item]],道具表!A:A,道具表!B:B)</f>
        <v>"经验"</v>
      </c>
      <c r="J47">
        <v>5</v>
      </c>
      <c r="K47">
        <v>3</v>
      </c>
      <c r="L47" s="4" t="str">
        <f>LOOKUP(表1[[#This Row],[item1]],道具表!A:A,道具表!B:B)</f>
        <v>"点币"</v>
      </c>
      <c r="M47">
        <v>1</v>
      </c>
      <c r="N47">
        <v>0</v>
      </c>
      <c r="O47" s="4" t="str">
        <f>LOOKUP(表1[[#This Row],[item2]],道具表!A:A,道具表!B:B)</f>
        <v>无</v>
      </c>
      <c r="P47">
        <v>0</v>
      </c>
    </row>
    <row r="48" spans="1:16">
      <c r="A48">
        <v>47</v>
      </c>
      <c r="B48">
        <v>7</v>
      </c>
      <c r="C48" s="6" t="str">
        <f>LOOKUP(表1[[#This Row],[TaskType]],大分类列表!A:A,大分类列表!B:B)</f>
        <v>赛车冠亚和</v>
      </c>
      <c r="D48" s="5">
        <v>4</v>
      </c>
      <c r="E48" s="6" t="str">
        <f>LOOKUP(表1[[#This Row],[SubType]],子分类列表!A:A,子分类列表!B:B)</f>
        <v>UB1000,</v>
      </c>
      <c r="F48" s="3" t="s">
        <v>122</v>
      </c>
      <c r="G48" s="3" t="s">
        <v>127</v>
      </c>
      <c r="H48">
        <v>4</v>
      </c>
      <c r="I48" s="6" t="str">
        <f>LOOKUP(表1[[#This Row],[item]],道具表!A:A,道具表!B:B)</f>
        <v>"经验"</v>
      </c>
      <c r="J48">
        <v>10</v>
      </c>
      <c r="K48">
        <v>3</v>
      </c>
      <c r="L48" s="6" t="str">
        <f>LOOKUP(表1[[#This Row],[item1]],道具表!A:A,道具表!B:B)</f>
        <v>"点币"</v>
      </c>
      <c r="M48">
        <v>1</v>
      </c>
      <c r="N48">
        <v>0</v>
      </c>
      <c r="O48" s="6" t="str">
        <f>LOOKUP(表1[[#This Row],[item2]],道具表!A:A,道具表!B:B)</f>
        <v>无</v>
      </c>
      <c r="P48">
        <v>0</v>
      </c>
    </row>
    <row r="49" spans="1:16">
      <c r="A49">
        <v>48</v>
      </c>
      <c r="B49">
        <v>7</v>
      </c>
      <c r="C49" s="4" t="str">
        <f>LOOKUP(表1[[#This Row],[TaskType]],大分类列表!A:A,大分类列表!B:B)</f>
        <v>赛车冠亚和</v>
      </c>
      <c r="D49">
        <v>5</v>
      </c>
      <c r="E49" s="4" t="str">
        <f>LOOKUP(表1[[#This Row],[SubType]],子分类列表!A:A,子分类列表!B:B)</f>
        <v>UBWinTwo,</v>
      </c>
      <c r="F49" s="3" t="s">
        <v>122</v>
      </c>
      <c r="G49" s="3" t="s">
        <v>128</v>
      </c>
      <c r="H49">
        <v>4</v>
      </c>
      <c r="I49" s="4" t="str">
        <f>LOOKUP(表1[[#This Row],[item]],道具表!A:A,道具表!B:B)</f>
        <v>"经验"</v>
      </c>
      <c r="J49">
        <v>15</v>
      </c>
      <c r="K49">
        <v>3</v>
      </c>
      <c r="L49" s="4" t="str">
        <f>LOOKUP(表1[[#This Row],[item1]],道具表!A:A,道具表!B:B)</f>
        <v>"点币"</v>
      </c>
      <c r="M49">
        <v>1</v>
      </c>
      <c r="N49">
        <v>0</v>
      </c>
      <c r="O49" s="4" t="str">
        <f>LOOKUP(表1[[#This Row],[item2]],道具表!A:A,道具表!B:B)</f>
        <v>无</v>
      </c>
      <c r="P49">
        <v>0</v>
      </c>
    </row>
    <row r="50" spans="1:16">
      <c r="A50">
        <v>49</v>
      </c>
      <c r="B50">
        <v>9</v>
      </c>
      <c r="C50" s="4" t="str">
        <f>LOOKUP(表1[[#This Row],[TaskType]],大分类列表!A:A,大分类列表!B:B)</f>
        <v>赛车龙虎</v>
      </c>
      <c r="D50" s="5">
        <v>0</v>
      </c>
      <c r="E50" s="4" t="str">
        <f>LOOKUP(表1[[#This Row],[SubType]],子分类列表!A:A,子分类列表!B:B)</f>
        <v>MB</v>
      </c>
      <c r="F50" s="3" t="s">
        <v>129</v>
      </c>
      <c r="G50" s="2" t="s">
        <v>130</v>
      </c>
      <c r="H50">
        <v>4</v>
      </c>
      <c r="I50" s="4" t="str">
        <f>LOOKUP(表1[[#This Row],[item]],道具表!A:A,道具表!B:B)</f>
        <v>"经验"</v>
      </c>
      <c r="J50" s="5">
        <v>10</v>
      </c>
      <c r="K50">
        <v>3</v>
      </c>
      <c r="L50" s="4" t="str">
        <f>LOOKUP(表1[[#This Row],[item1]],道具表!A:A,道具表!B:B)</f>
        <v>"点币"</v>
      </c>
      <c r="M50">
        <v>1</v>
      </c>
      <c r="N50">
        <v>0</v>
      </c>
      <c r="O50" s="4" t="str">
        <f>LOOKUP(表1[[#This Row],[item2]],道具表!A:A,道具表!B:B)</f>
        <v>无</v>
      </c>
      <c r="P50">
        <v>0</v>
      </c>
    </row>
    <row r="51" spans="1:16">
      <c r="A51">
        <v>50</v>
      </c>
      <c r="B51">
        <v>9</v>
      </c>
      <c r="C51" s="4" t="str">
        <f>LOOKUP(表1[[#This Row],[TaskType]],大分类列表!A:A,大分类列表!B:B)</f>
        <v>赛车龙虎</v>
      </c>
      <c r="D51">
        <v>1</v>
      </c>
      <c r="E51" s="4" t="str">
        <f>LOOKUP(表1[[#This Row],[SubType]],子分类列表!A:A,子分类列表!B:B)</f>
        <v>MB100,</v>
      </c>
      <c r="F51" s="3" t="s">
        <v>129</v>
      </c>
      <c r="G51" s="3" t="s">
        <v>131</v>
      </c>
      <c r="H51">
        <v>4</v>
      </c>
      <c r="I51" s="4" t="str">
        <f>LOOKUP(表1[[#This Row],[item]],道具表!A:A,道具表!B:B)</f>
        <v>"经验"</v>
      </c>
      <c r="J51">
        <v>20</v>
      </c>
      <c r="K51">
        <v>3</v>
      </c>
      <c r="L51" s="4" t="str">
        <f>LOOKUP(表1[[#This Row],[item1]],道具表!A:A,道具表!B:B)</f>
        <v>"点币"</v>
      </c>
      <c r="M51">
        <v>1</v>
      </c>
      <c r="N51">
        <v>0</v>
      </c>
      <c r="O51" s="4" t="str">
        <f>LOOKUP(表1[[#This Row],[item2]],道具表!A:A,道具表!B:B)</f>
        <v>无</v>
      </c>
      <c r="P51">
        <v>0</v>
      </c>
    </row>
    <row r="52" spans="1:16">
      <c r="A52">
        <v>51</v>
      </c>
      <c r="B52">
        <v>9</v>
      </c>
      <c r="C52" s="4" t="str">
        <f>LOOKUP(表1[[#This Row],[TaskType]],大分类列表!A:A,大分类列表!B:B)</f>
        <v>赛车龙虎</v>
      </c>
      <c r="D52" s="5">
        <v>2</v>
      </c>
      <c r="E52" s="4" t="str">
        <f>LOOKUP(表1[[#This Row],[SubType]],子分类列表!A:A,子分类列表!B:B)</f>
        <v>MBWinTwo,</v>
      </c>
      <c r="F52" s="3" t="s">
        <v>129</v>
      </c>
      <c r="G52" s="3" t="s">
        <v>132</v>
      </c>
      <c r="H52">
        <v>4</v>
      </c>
      <c r="I52" s="4" t="str">
        <f>LOOKUP(表1[[#This Row],[item]],道具表!A:A,道具表!B:B)</f>
        <v>"经验"</v>
      </c>
      <c r="J52">
        <v>25</v>
      </c>
      <c r="K52">
        <v>3</v>
      </c>
      <c r="L52" s="4" t="str">
        <f>LOOKUP(表1[[#This Row],[item1]],道具表!A:A,道具表!B:B)</f>
        <v>"点币"</v>
      </c>
      <c r="M52">
        <v>1</v>
      </c>
      <c r="N52">
        <v>0</v>
      </c>
      <c r="O52" s="4" t="str">
        <f>LOOKUP(表1[[#This Row],[item2]],道具表!A:A,道具表!B:B)</f>
        <v>无</v>
      </c>
      <c r="P52">
        <v>0</v>
      </c>
    </row>
    <row r="53" spans="1:16">
      <c r="A53">
        <v>52</v>
      </c>
      <c r="B53">
        <v>9</v>
      </c>
      <c r="C53" s="6" t="str">
        <f>LOOKUP(表1[[#This Row],[TaskType]],大分类列表!A:A,大分类列表!B:B)</f>
        <v>赛车龙虎</v>
      </c>
      <c r="D53">
        <v>3</v>
      </c>
      <c r="E53" s="6" t="str">
        <f>LOOKUP(表1[[#This Row],[SubType]],子分类列表!A:A,子分类列表!B:B)</f>
        <v>UB,</v>
      </c>
      <c r="F53" s="3" t="s">
        <v>129</v>
      </c>
      <c r="G53" s="3" t="s">
        <v>133</v>
      </c>
      <c r="H53">
        <v>4</v>
      </c>
      <c r="I53" s="6" t="str">
        <f>LOOKUP(表1[[#This Row],[item]],道具表!A:A,道具表!B:B)</f>
        <v>"经验"</v>
      </c>
      <c r="J53">
        <v>5</v>
      </c>
      <c r="K53">
        <v>3</v>
      </c>
      <c r="L53" s="6" t="str">
        <f>LOOKUP(表1[[#This Row],[item1]],道具表!A:A,道具表!B:B)</f>
        <v>"点币"</v>
      </c>
      <c r="M53">
        <v>1</v>
      </c>
      <c r="N53">
        <v>0</v>
      </c>
      <c r="O53" s="6" t="str">
        <f>LOOKUP(表1[[#This Row],[item2]],道具表!A:A,道具表!B:B)</f>
        <v>无</v>
      </c>
      <c r="P53">
        <v>0</v>
      </c>
    </row>
    <row r="54" spans="1:16">
      <c r="A54">
        <v>53</v>
      </c>
      <c r="B54">
        <v>9</v>
      </c>
      <c r="C54" s="4" t="str">
        <f>LOOKUP(表1[[#This Row],[TaskType]],大分类列表!A:A,大分类列表!B:B)</f>
        <v>赛车龙虎</v>
      </c>
      <c r="D54" s="5">
        <v>4</v>
      </c>
      <c r="E54" s="4" t="str">
        <f>LOOKUP(表1[[#This Row],[SubType]],子分类列表!A:A,子分类列表!B:B)</f>
        <v>UB1000,</v>
      </c>
      <c r="F54" s="3" t="s">
        <v>129</v>
      </c>
      <c r="G54" s="3" t="s">
        <v>134</v>
      </c>
      <c r="H54">
        <v>4</v>
      </c>
      <c r="I54" s="4" t="str">
        <f>LOOKUP(表1[[#This Row],[item]],道具表!A:A,道具表!B:B)</f>
        <v>"经验"</v>
      </c>
      <c r="J54">
        <v>10</v>
      </c>
      <c r="K54">
        <v>3</v>
      </c>
      <c r="L54" s="4" t="str">
        <f>LOOKUP(表1[[#This Row],[item1]],道具表!A:A,道具表!B:B)</f>
        <v>"点币"</v>
      </c>
      <c r="M54">
        <v>1</v>
      </c>
      <c r="N54">
        <v>0</v>
      </c>
      <c r="O54" s="4" t="str">
        <f>LOOKUP(表1[[#This Row],[item2]],道具表!A:A,道具表!B:B)</f>
        <v>无</v>
      </c>
      <c r="P54">
        <v>0</v>
      </c>
    </row>
    <row r="55" spans="1:16">
      <c r="A55">
        <v>54</v>
      </c>
      <c r="B55">
        <v>9</v>
      </c>
      <c r="C55" s="4" t="str">
        <f>LOOKUP(表1[[#This Row],[TaskType]],大分类列表!A:A,大分类列表!B:B)</f>
        <v>赛车龙虎</v>
      </c>
      <c r="D55">
        <v>5</v>
      </c>
      <c r="E55" s="4" t="str">
        <f>LOOKUP(表1[[#This Row],[SubType]],子分类列表!A:A,子分类列表!B:B)</f>
        <v>UBWinTwo,</v>
      </c>
      <c r="F55" s="3" t="s">
        <v>129</v>
      </c>
      <c r="G55" s="3" t="s">
        <v>135</v>
      </c>
      <c r="H55">
        <v>4</v>
      </c>
      <c r="I55" s="4" t="str">
        <f>LOOKUP(表1[[#This Row],[item]],道具表!A:A,道具表!B:B)</f>
        <v>"经验"</v>
      </c>
      <c r="J55">
        <v>15</v>
      </c>
      <c r="K55">
        <v>3</v>
      </c>
      <c r="L55" s="4" t="str">
        <f>LOOKUP(表1[[#This Row],[item1]],道具表!A:A,道具表!B:B)</f>
        <v>"点币"</v>
      </c>
      <c r="M55">
        <v>1</v>
      </c>
      <c r="N55">
        <v>0</v>
      </c>
      <c r="O55" s="4" t="str">
        <f>LOOKUP(表1[[#This Row],[item2]],道具表!A:A,道具表!B:B)</f>
        <v>无</v>
      </c>
      <c r="P55">
        <v>0</v>
      </c>
    </row>
    <row r="56" spans="1:16">
      <c r="A56">
        <v>55</v>
      </c>
      <c r="B56">
        <v>11</v>
      </c>
      <c r="C56" s="4" t="str">
        <f>LOOKUP(表1[[#This Row],[TaskType]],大分类列表!A:A,大分类列表!B:B)</f>
        <v>足球今日胜平负</v>
      </c>
      <c r="D56">
        <v>0</v>
      </c>
      <c r="E56" s="4" t="str">
        <f>LOOKUP(表1[[#This Row],[SubType]],子分类列表!A:A,子分类列表!B:B)</f>
        <v>MB</v>
      </c>
      <c r="F56" s="2" t="s">
        <v>156</v>
      </c>
      <c r="G56" s="3" t="s">
        <v>244</v>
      </c>
      <c r="H56">
        <v>4</v>
      </c>
      <c r="I56" s="4" t="str">
        <f>LOOKUP(表1[[#This Row],[item]],道具表!A:A,道具表!B:B)</f>
        <v>"经验"</v>
      </c>
      <c r="J56">
        <v>10</v>
      </c>
      <c r="K56">
        <v>3</v>
      </c>
      <c r="L56" s="4" t="str">
        <f>LOOKUP(表1[[#This Row],[item1]],道具表!A:A,道具表!B:B)</f>
        <v>"点币"</v>
      </c>
      <c r="M56">
        <v>1</v>
      </c>
      <c r="N56">
        <v>0</v>
      </c>
      <c r="O56" s="4" t="str">
        <f>LOOKUP(表1[[#This Row],[item2]],道具表!A:A,道具表!B:B)</f>
        <v>无</v>
      </c>
      <c r="P56">
        <v>0</v>
      </c>
    </row>
    <row r="57" spans="1:16">
      <c r="A57">
        <v>56</v>
      </c>
      <c r="B57">
        <v>11</v>
      </c>
      <c r="C57" s="4" t="str">
        <f>LOOKUP(表1[[#This Row],[TaskType]],大分类列表!A:A,大分类列表!B:B)</f>
        <v>足球今日胜平负</v>
      </c>
      <c r="D57">
        <v>1</v>
      </c>
      <c r="E57" s="4" t="str">
        <f>LOOKUP(表1[[#This Row],[SubType]],子分类列表!A:A,子分类列表!B:B)</f>
        <v>MB100,</v>
      </c>
      <c r="F57" s="2" t="s">
        <v>156</v>
      </c>
      <c r="G57" s="3" t="s">
        <v>245</v>
      </c>
      <c r="H57">
        <v>4</v>
      </c>
      <c r="I57" s="4" t="str">
        <f>LOOKUP(表1[[#This Row],[item]],道具表!A:A,道具表!B:B)</f>
        <v>"经验"</v>
      </c>
      <c r="J57">
        <v>20</v>
      </c>
      <c r="K57">
        <v>3</v>
      </c>
      <c r="L57" s="4" t="str">
        <f>LOOKUP(表1[[#This Row],[item1]],道具表!A:A,道具表!B:B)</f>
        <v>"点币"</v>
      </c>
      <c r="M57">
        <v>1</v>
      </c>
      <c r="N57">
        <v>0</v>
      </c>
      <c r="O57" s="4" t="str">
        <f>LOOKUP(表1[[#This Row],[item2]],道具表!A:A,道具表!B:B)</f>
        <v>无</v>
      </c>
      <c r="P57">
        <v>0</v>
      </c>
    </row>
    <row r="58" spans="1:16">
      <c r="A58">
        <v>57</v>
      </c>
      <c r="B58">
        <v>11</v>
      </c>
      <c r="C58" s="4" t="str">
        <f>LOOKUP(表1[[#This Row],[TaskType]],大分类列表!A:A,大分类列表!B:B)</f>
        <v>足球今日胜平负</v>
      </c>
      <c r="D58">
        <v>2</v>
      </c>
      <c r="E58" s="4" t="str">
        <f>LOOKUP(表1[[#This Row],[SubType]],子分类列表!A:A,子分类列表!B:B)</f>
        <v>MBWinTwo,</v>
      </c>
      <c r="F58" s="2" t="s">
        <v>156</v>
      </c>
      <c r="G58" s="3" t="s">
        <v>246</v>
      </c>
      <c r="H58">
        <v>4</v>
      </c>
      <c r="I58" s="4" t="str">
        <f>LOOKUP(表1[[#This Row],[item]],道具表!A:A,道具表!B:B)</f>
        <v>"经验"</v>
      </c>
      <c r="J58">
        <v>25</v>
      </c>
      <c r="K58">
        <v>3</v>
      </c>
      <c r="L58" s="4" t="str">
        <f>LOOKUP(表1[[#This Row],[item1]],道具表!A:A,道具表!B:B)</f>
        <v>"点币"</v>
      </c>
      <c r="M58">
        <v>1</v>
      </c>
      <c r="N58">
        <v>0</v>
      </c>
      <c r="O58" s="4" t="str">
        <f>LOOKUP(表1[[#This Row],[item2]],道具表!A:A,道具表!B:B)</f>
        <v>无</v>
      </c>
      <c r="P58">
        <v>0</v>
      </c>
    </row>
    <row r="59" spans="1:16">
      <c r="A59">
        <v>58</v>
      </c>
      <c r="B59">
        <v>11</v>
      </c>
      <c r="C59" s="4" t="str">
        <f>LOOKUP(表1[[#This Row],[TaskType]],大分类列表!A:A,大分类列表!B:B)</f>
        <v>足球今日胜平负</v>
      </c>
      <c r="D59">
        <v>3</v>
      </c>
      <c r="E59" s="4" t="str">
        <f>LOOKUP(表1[[#This Row],[SubType]],子分类列表!A:A,子分类列表!B:B)</f>
        <v>UB,</v>
      </c>
      <c r="F59" s="2" t="s">
        <v>156</v>
      </c>
      <c r="G59" s="3" t="s">
        <v>247</v>
      </c>
      <c r="H59">
        <v>4</v>
      </c>
      <c r="I59" s="4" t="str">
        <f>LOOKUP(表1[[#This Row],[item]],道具表!A:A,道具表!B:B)</f>
        <v>"经验"</v>
      </c>
      <c r="J59">
        <v>5</v>
      </c>
      <c r="K59">
        <v>3</v>
      </c>
      <c r="L59" s="4" t="str">
        <f>LOOKUP(表1[[#This Row],[item1]],道具表!A:A,道具表!B:B)</f>
        <v>"点币"</v>
      </c>
      <c r="M59">
        <v>1</v>
      </c>
      <c r="N59">
        <v>0</v>
      </c>
      <c r="O59" s="4" t="str">
        <f>LOOKUP(表1[[#This Row],[item2]],道具表!A:A,道具表!B:B)</f>
        <v>无</v>
      </c>
      <c r="P59">
        <v>0</v>
      </c>
    </row>
    <row r="60" spans="1:16">
      <c r="A60">
        <v>59</v>
      </c>
      <c r="B60">
        <v>11</v>
      </c>
      <c r="C60" s="4" t="str">
        <f>LOOKUP(表1[[#This Row],[TaskType]],大分类列表!A:A,大分类列表!B:B)</f>
        <v>足球今日胜平负</v>
      </c>
      <c r="D60">
        <v>4</v>
      </c>
      <c r="E60" s="4" t="str">
        <f>LOOKUP(表1[[#This Row],[SubType]],子分类列表!A:A,子分类列表!B:B)</f>
        <v>UB1000,</v>
      </c>
      <c r="F60" s="2" t="s">
        <v>156</v>
      </c>
      <c r="G60" s="3" t="s">
        <v>248</v>
      </c>
      <c r="H60">
        <v>4</v>
      </c>
      <c r="I60" s="4" t="str">
        <f>LOOKUP(表1[[#This Row],[item]],道具表!A:A,道具表!B:B)</f>
        <v>"经验"</v>
      </c>
      <c r="J60">
        <v>10</v>
      </c>
      <c r="K60">
        <v>3</v>
      </c>
      <c r="L60" s="4" t="str">
        <f>LOOKUP(表1[[#This Row],[item1]],道具表!A:A,道具表!B:B)</f>
        <v>"点币"</v>
      </c>
      <c r="M60">
        <v>1</v>
      </c>
      <c r="N60">
        <v>0</v>
      </c>
      <c r="O60" s="4" t="str">
        <f>LOOKUP(表1[[#This Row],[item2]],道具表!A:A,道具表!B:B)</f>
        <v>无</v>
      </c>
      <c r="P60">
        <v>0</v>
      </c>
    </row>
    <row r="61" spans="1:16">
      <c r="A61">
        <v>60</v>
      </c>
      <c r="B61">
        <v>11</v>
      </c>
      <c r="C61" s="4" t="str">
        <f>LOOKUP(表1[[#This Row],[TaskType]],大分类列表!A:A,大分类列表!B:B)</f>
        <v>足球今日胜平负</v>
      </c>
      <c r="D61">
        <v>5</v>
      </c>
      <c r="E61" s="4" t="str">
        <f>LOOKUP(表1[[#This Row],[SubType]],子分类列表!A:A,子分类列表!B:B)</f>
        <v>UBWinTwo,</v>
      </c>
      <c r="F61" s="2" t="s">
        <v>156</v>
      </c>
      <c r="G61" s="3" t="s">
        <v>249</v>
      </c>
      <c r="H61">
        <v>4</v>
      </c>
      <c r="I61" s="4" t="str">
        <f>LOOKUP(表1[[#This Row],[item]],道具表!A:A,道具表!B:B)</f>
        <v>"经验"</v>
      </c>
      <c r="J61">
        <v>15</v>
      </c>
      <c r="K61">
        <v>3</v>
      </c>
      <c r="L61" s="4" t="str">
        <f>LOOKUP(表1[[#This Row],[item1]],道具表!A:A,道具表!B:B)</f>
        <v>"点币"</v>
      </c>
      <c r="M61">
        <v>1</v>
      </c>
      <c r="N61">
        <v>0</v>
      </c>
      <c r="O61" s="4" t="str">
        <f>LOOKUP(表1[[#This Row],[item2]],道具表!A:A,道具表!B:B)</f>
        <v>无</v>
      </c>
      <c r="P61">
        <v>0</v>
      </c>
    </row>
    <row r="62" spans="1:16">
      <c r="A62">
        <v>61</v>
      </c>
      <c r="B62">
        <v>12</v>
      </c>
      <c r="C62" s="4" t="str">
        <f>LOOKUP(表1[[#This Row],[TaskType]],大分类列表!A:A,大分类列表!B:B)</f>
        <v>足球今日让球</v>
      </c>
      <c r="D62">
        <v>0</v>
      </c>
      <c r="E62" s="4" t="str">
        <f>LOOKUP(表1[[#This Row],[SubType]],子分类列表!A:A,子分类列表!B:B)</f>
        <v>MB</v>
      </c>
      <c r="F62" s="2" t="s">
        <v>157</v>
      </c>
      <c r="G62" s="3" t="s">
        <v>250</v>
      </c>
      <c r="H62">
        <v>4</v>
      </c>
      <c r="I62" s="4" t="str">
        <f>LOOKUP(表1[[#This Row],[item]],道具表!A:A,道具表!B:B)</f>
        <v>"经验"</v>
      </c>
      <c r="J62">
        <v>10</v>
      </c>
      <c r="K62">
        <v>3</v>
      </c>
      <c r="L62" s="4" t="str">
        <f>LOOKUP(表1[[#This Row],[item1]],道具表!A:A,道具表!B:B)</f>
        <v>"点币"</v>
      </c>
      <c r="M62">
        <v>1</v>
      </c>
      <c r="N62">
        <v>0</v>
      </c>
      <c r="O62" s="4" t="str">
        <f>LOOKUP(表1[[#This Row],[item2]],道具表!A:A,道具表!B:B)</f>
        <v>无</v>
      </c>
      <c r="P62">
        <v>0</v>
      </c>
    </row>
    <row r="63" spans="1:16">
      <c r="A63">
        <v>62</v>
      </c>
      <c r="B63">
        <v>12</v>
      </c>
      <c r="C63" s="4" t="str">
        <f>LOOKUP(表1[[#This Row],[TaskType]],大分类列表!A:A,大分类列表!B:B)</f>
        <v>足球今日让球</v>
      </c>
      <c r="D63">
        <v>1</v>
      </c>
      <c r="E63" s="4" t="str">
        <f>LOOKUP(表1[[#This Row],[SubType]],子分类列表!A:A,子分类列表!B:B)</f>
        <v>MB100,</v>
      </c>
      <c r="F63" s="2" t="s">
        <v>157</v>
      </c>
      <c r="G63" s="3" t="s">
        <v>251</v>
      </c>
      <c r="H63">
        <v>4</v>
      </c>
      <c r="I63" s="4" t="str">
        <f>LOOKUP(表1[[#This Row],[item]],道具表!A:A,道具表!B:B)</f>
        <v>"经验"</v>
      </c>
      <c r="J63">
        <v>20</v>
      </c>
      <c r="K63">
        <v>3</v>
      </c>
      <c r="L63" s="4" t="str">
        <f>LOOKUP(表1[[#This Row],[item1]],道具表!A:A,道具表!B:B)</f>
        <v>"点币"</v>
      </c>
      <c r="M63">
        <v>1</v>
      </c>
      <c r="N63">
        <v>0</v>
      </c>
      <c r="O63" s="4" t="str">
        <f>LOOKUP(表1[[#This Row],[item2]],道具表!A:A,道具表!B:B)</f>
        <v>无</v>
      </c>
      <c r="P63">
        <v>0</v>
      </c>
    </row>
    <row r="64" spans="1:16">
      <c r="A64">
        <v>63</v>
      </c>
      <c r="B64">
        <v>12</v>
      </c>
      <c r="C64" s="4" t="str">
        <f>LOOKUP(表1[[#This Row],[TaskType]],大分类列表!A:A,大分类列表!B:B)</f>
        <v>足球今日让球</v>
      </c>
      <c r="D64">
        <v>2</v>
      </c>
      <c r="E64" s="4" t="str">
        <f>LOOKUP(表1[[#This Row],[SubType]],子分类列表!A:A,子分类列表!B:B)</f>
        <v>MBWinTwo,</v>
      </c>
      <c r="F64" s="2" t="s">
        <v>157</v>
      </c>
      <c r="G64" s="3" t="s">
        <v>252</v>
      </c>
      <c r="H64">
        <v>4</v>
      </c>
      <c r="I64" s="4" t="str">
        <f>LOOKUP(表1[[#This Row],[item]],道具表!A:A,道具表!B:B)</f>
        <v>"经验"</v>
      </c>
      <c r="J64">
        <v>25</v>
      </c>
      <c r="K64">
        <v>3</v>
      </c>
      <c r="L64" s="4" t="str">
        <f>LOOKUP(表1[[#This Row],[item1]],道具表!A:A,道具表!B:B)</f>
        <v>"点币"</v>
      </c>
      <c r="M64">
        <v>1</v>
      </c>
      <c r="N64">
        <v>0</v>
      </c>
      <c r="O64" s="4" t="str">
        <f>LOOKUP(表1[[#This Row],[item2]],道具表!A:A,道具表!B:B)</f>
        <v>无</v>
      </c>
      <c r="P64">
        <v>0</v>
      </c>
    </row>
    <row r="65" spans="1:16">
      <c r="A65">
        <v>64</v>
      </c>
      <c r="B65">
        <v>12</v>
      </c>
      <c r="C65" s="4" t="str">
        <f>LOOKUP(表1[[#This Row],[TaskType]],大分类列表!A:A,大分类列表!B:B)</f>
        <v>足球今日让球</v>
      </c>
      <c r="D65">
        <v>3</v>
      </c>
      <c r="E65" s="4" t="str">
        <f>LOOKUP(表1[[#This Row],[SubType]],子分类列表!A:A,子分类列表!B:B)</f>
        <v>UB,</v>
      </c>
      <c r="F65" s="2" t="s">
        <v>157</v>
      </c>
      <c r="G65" s="3" t="s">
        <v>253</v>
      </c>
      <c r="H65">
        <v>4</v>
      </c>
      <c r="I65" s="4" t="str">
        <f>LOOKUP(表1[[#This Row],[item]],道具表!A:A,道具表!B:B)</f>
        <v>"经验"</v>
      </c>
      <c r="J65">
        <v>5</v>
      </c>
      <c r="K65">
        <v>3</v>
      </c>
      <c r="L65" s="4" t="str">
        <f>LOOKUP(表1[[#This Row],[item1]],道具表!A:A,道具表!B:B)</f>
        <v>"点币"</v>
      </c>
      <c r="M65">
        <v>1</v>
      </c>
      <c r="N65">
        <v>0</v>
      </c>
      <c r="O65" s="4" t="str">
        <f>LOOKUP(表1[[#This Row],[item2]],道具表!A:A,道具表!B:B)</f>
        <v>无</v>
      </c>
      <c r="P65">
        <v>0</v>
      </c>
    </row>
    <row r="66" spans="1:16">
      <c r="A66">
        <v>65</v>
      </c>
      <c r="B66">
        <v>12</v>
      </c>
      <c r="C66" s="4" t="str">
        <f>LOOKUP(表1[[#This Row],[TaskType]],大分类列表!A:A,大分类列表!B:B)</f>
        <v>足球今日让球</v>
      </c>
      <c r="D66">
        <v>4</v>
      </c>
      <c r="E66" s="4" t="str">
        <f>LOOKUP(表1[[#This Row],[SubType]],子分类列表!A:A,子分类列表!B:B)</f>
        <v>UB1000,</v>
      </c>
      <c r="F66" s="2" t="s">
        <v>157</v>
      </c>
      <c r="G66" s="3" t="s">
        <v>254</v>
      </c>
      <c r="H66">
        <v>4</v>
      </c>
      <c r="I66" s="4" t="str">
        <f>LOOKUP(表1[[#This Row],[item]],道具表!A:A,道具表!B:B)</f>
        <v>"经验"</v>
      </c>
      <c r="J66">
        <v>10</v>
      </c>
      <c r="K66">
        <v>3</v>
      </c>
      <c r="L66" s="4" t="str">
        <f>LOOKUP(表1[[#This Row],[item1]],道具表!A:A,道具表!B:B)</f>
        <v>"点币"</v>
      </c>
      <c r="M66">
        <v>1</v>
      </c>
      <c r="N66">
        <v>0</v>
      </c>
      <c r="O66" s="4" t="str">
        <f>LOOKUP(表1[[#This Row],[item2]],道具表!A:A,道具表!B:B)</f>
        <v>无</v>
      </c>
      <c r="P66">
        <v>0</v>
      </c>
    </row>
    <row r="67" spans="1:16">
      <c r="A67">
        <v>66</v>
      </c>
      <c r="B67">
        <v>12</v>
      </c>
      <c r="C67" s="4" t="str">
        <f>LOOKUP(表1[[#This Row],[TaskType]],大分类列表!A:A,大分类列表!B:B)</f>
        <v>足球今日让球</v>
      </c>
      <c r="D67">
        <v>5</v>
      </c>
      <c r="E67" s="4" t="str">
        <f>LOOKUP(表1[[#This Row],[SubType]],子分类列表!A:A,子分类列表!B:B)</f>
        <v>UBWinTwo,</v>
      </c>
      <c r="F67" s="2" t="s">
        <v>157</v>
      </c>
      <c r="G67" s="3" t="s">
        <v>255</v>
      </c>
      <c r="H67">
        <v>4</v>
      </c>
      <c r="I67" s="4" t="str">
        <f>LOOKUP(表1[[#This Row],[item]],道具表!A:A,道具表!B:B)</f>
        <v>"经验"</v>
      </c>
      <c r="J67">
        <v>15</v>
      </c>
      <c r="K67">
        <v>3</v>
      </c>
      <c r="L67" s="4" t="str">
        <f>LOOKUP(表1[[#This Row],[item1]],道具表!A:A,道具表!B:B)</f>
        <v>"点币"</v>
      </c>
      <c r="M67">
        <v>1</v>
      </c>
      <c r="N67">
        <v>0</v>
      </c>
      <c r="O67" s="4" t="str">
        <f>LOOKUP(表1[[#This Row],[item2]],道具表!A:A,道具表!B:B)</f>
        <v>无</v>
      </c>
      <c r="P67">
        <v>0</v>
      </c>
    </row>
    <row r="68" spans="1:16">
      <c r="A68">
        <v>67</v>
      </c>
      <c r="B68">
        <v>13</v>
      </c>
      <c r="C68" s="4" t="str">
        <f>LOOKUP(表1[[#This Row],[TaskType]],大分类列表!A:A,大分类列表!B:B)</f>
        <v>足球今日大小球</v>
      </c>
      <c r="D68">
        <v>0</v>
      </c>
      <c r="E68" s="4" t="str">
        <f>LOOKUP(表1[[#This Row],[SubType]],子分类列表!A:A,子分类列表!B:B)</f>
        <v>MB</v>
      </c>
      <c r="F68" s="2" t="s">
        <v>158</v>
      </c>
      <c r="G68" s="3" t="s">
        <v>256</v>
      </c>
      <c r="H68">
        <v>4</v>
      </c>
      <c r="I68" s="4" t="str">
        <f>LOOKUP(表1[[#This Row],[item]],道具表!A:A,道具表!B:B)</f>
        <v>"经验"</v>
      </c>
      <c r="J68">
        <v>10</v>
      </c>
      <c r="K68">
        <v>3</v>
      </c>
      <c r="L68" s="4" t="str">
        <f>LOOKUP(表1[[#This Row],[item1]],道具表!A:A,道具表!B:B)</f>
        <v>"点币"</v>
      </c>
      <c r="M68">
        <v>1</v>
      </c>
      <c r="N68">
        <v>0</v>
      </c>
      <c r="O68" s="4" t="str">
        <f>LOOKUP(表1[[#This Row],[item2]],道具表!A:A,道具表!B:B)</f>
        <v>无</v>
      </c>
      <c r="P68">
        <v>0</v>
      </c>
    </row>
    <row r="69" spans="1:16">
      <c r="A69">
        <v>68</v>
      </c>
      <c r="B69">
        <v>13</v>
      </c>
      <c r="C69" s="6" t="str">
        <f>LOOKUP(表1[[#This Row],[TaskType]],大分类列表!A:A,大分类列表!B:B)</f>
        <v>足球今日大小球</v>
      </c>
      <c r="D69">
        <v>1</v>
      </c>
      <c r="E69" s="6" t="str">
        <f>LOOKUP(表1[[#This Row],[SubType]],子分类列表!A:A,子分类列表!B:B)</f>
        <v>MB100,</v>
      </c>
      <c r="F69" s="2" t="s">
        <v>158</v>
      </c>
      <c r="G69" s="3" t="s">
        <v>257</v>
      </c>
      <c r="H69">
        <v>4</v>
      </c>
      <c r="I69" s="6" t="str">
        <f>LOOKUP(表1[[#This Row],[item]],道具表!A:A,道具表!B:B)</f>
        <v>"经验"</v>
      </c>
      <c r="J69">
        <v>20</v>
      </c>
      <c r="K69">
        <v>3</v>
      </c>
      <c r="L69" s="6" t="str">
        <f>LOOKUP(表1[[#This Row],[item1]],道具表!A:A,道具表!B:B)</f>
        <v>"点币"</v>
      </c>
      <c r="M69">
        <v>1</v>
      </c>
      <c r="N69">
        <v>0</v>
      </c>
      <c r="O69" s="6" t="str">
        <f>LOOKUP(表1[[#This Row],[item2]],道具表!A:A,道具表!B:B)</f>
        <v>无</v>
      </c>
      <c r="P69">
        <v>0</v>
      </c>
    </row>
    <row r="70" spans="1:16">
      <c r="A70">
        <v>69</v>
      </c>
      <c r="B70">
        <v>13</v>
      </c>
      <c r="C70" s="4" t="str">
        <f>LOOKUP(表1[[#This Row],[TaskType]],大分类列表!A:A,大分类列表!B:B)</f>
        <v>足球今日大小球</v>
      </c>
      <c r="D70">
        <v>2</v>
      </c>
      <c r="E70" s="4" t="str">
        <f>LOOKUP(表1[[#This Row],[SubType]],子分类列表!A:A,子分类列表!B:B)</f>
        <v>MBWinTwo,</v>
      </c>
      <c r="F70" s="2" t="s">
        <v>158</v>
      </c>
      <c r="G70" s="3" t="s">
        <v>258</v>
      </c>
      <c r="H70">
        <v>4</v>
      </c>
      <c r="I70" s="4" t="str">
        <f>LOOKUP(表1[[#This Row],[item]],道具表!A:A,道具表!B:B)</f>
        <v>"经验"</v>
      </c>
      <c r="J70">
        <v>25</v>
      </c>
      <c r="K70">
        <v>3</v>
      </c>
      <c r="L70" s="4" t="str">
        <f>LOOKUP(表1[[#This Row],[item1]],道具表!A:A,道具表!B:B)</f>
        <v>"点币"</v>
      </c>
      <c r="M70">
        <v>1</v>
      </c>
      <c r="N70">
        <v>0</v>
      </c>
      <c r="O70" s="4" t="str">
        <f>LOOKUP(表1[[#This Row],[item2]],道具表!A:A,道具表!B:B)</f>
        <v>无</v>
      </c>
      <c r="P70">
        <v>0</v>
      </c>
    </row>
    <row r="71" spans="1:16">
      <c r="A71">
        <v>70</v>
      </c>
      <c r="B71">
        <v>13</v>
      </c>
      <c r="C71" s="4" t="str">
        <f>LOOKUP(表1[[#This Row],[TaskType]],大分类列表!A:A,大分类列表!B:B)</f>
        <v>足球今日大小球</v>
      </c>
      <c r="D71">
        <v>3</v>
      </c>
      <c r="E71" s="4" t="str">
        <f>LOOKUP(表1[[#This Row],[SubType]],子分类列表!A:A,子分类列表!B:B)</f>
        <v>UB,</v>
      </c>
      <c r="F71" s="2" t="s">
        <v>158</v>
      </c>
      <c r="G71" s="3" t="s">
        <v>259</v>
      </c>
      <c r="H71">
        <v>4</v>
      </c>
      <c r="I71" s="4" t="str">
        <f>LOOKUP(表1[[#This Row],[item]],道具表!A:A,道具表!B:B)</f>
        <v>"经验"</v>
      </c>
      <c r="J71">
        <v>5</v>
      </c>
      <c r="K71">
        <v>3</v>
      </c>
      <c r="L71" s="4" t="str">
        <f>LOOKUP(表1[[#This Row],[item1]],道具表!A:A,道具表!B:B)</f>
        <v>"点币"</v>
      </c>
      <c r="M71">
        <v>1</v>
      </c>
      <c r="N71">
        <v>0</v>
      </c>
      <c r="O71" s="4" t="str">
        <f>LOOKUP(表1[[#This Row],[item2]],道具表!A:A,道具表!B:B)</f>
        <v>无</v>
      </c>
      <c r="P71">
        <v>0</v>
      </c>
    </row>
    <row r="72" spans="1:16">
      <c r="A72">
        <v>71</v>
      </c>
      <c r="B72">
        <v>13</v>
      </c>
      <c r="C72" s="4" t="str">
        <f>LOOKUP(表1[[#This Row],[TaskType]],大分类列表!A:A,大分类列表!B:B)</f>
        <v>足球今日大小球</v>
      </c>
      <c r="D72">
        <v>4</v>
      </c>
      <c r="E72" s="4" t="str">
        <f>LOOKUP(表1[[#This Row],[SubType]],子分类列表!A:A,子分类列表!B:B)</f>
        <v>UB1000,</v>
      </c>
      <c r="F72" s="2" t="s">
        <v>158</v>
      </c>
      <c r="G72" s="3" t="s">
        <v>260</v>
      </c>
      <c r="H72">
        <v>4</v>
      </c>
      <c r="I72" s="4" t="str">
        <f>LOOKUP(表1[[#This Row],[item]],道具表!A:A,道具表!B:B)</f>
        <v>"经验"</v>
      </c>
      <c r="J72">
        <v>10</v>
      </c>
      <c r="K72">
        <v>3</v>
      </c>
      <c r="L72" s="4" t="str">
        <f>LOOKUP(表1[[#This Row],[item1]],道具表!A:A,道具表!B:B)</f>
        <v>"点币"</v>
      </c>
      <c r="M72">
        <v>1</v>
      </c>
      <c r="N72">
        <v>0</v>
      </c>
      <c r="O72" s="4" t="str">
        <f>LOOKUP(表1[[#This Row],[item2]],道具表!A:A,道具表!B:B)</f>
        <v>无</v>
      </c>
      <c r="P72">
        <v>0</v>
      </c>
    </row>
    <row r="73" spans="1:16">
      <c r="A73">
        <v>72</v>
      </c>
      <c r="B73">
        <v>13</v>
      </c>
      <c r="C73" s="4" t="str">
        <f>LOOKUP(表1[[#This Row],[TaskType]],大分类列表!A:A,大分类列表!B:B)</f>
        <v>足球今日大小球</v>
      </c>
      <c r="D73">
        <v>5</v>
      </c>
      <c r="E73" s="4" t="str">
        <f>LOOKUP(表1[[#This Row],[SubType]],子分类列表!A:A,子分类列表!B:B)</f>
        <v>UBWinTwo,</v>
      </c>
      <c r="F73" s="2" t="s">
        <v>158</v>
      </c>
      <c r="G73" s="3" t="s">
        <v>261</v>
      </c>
      <c r="H73">
        <v>4</v>
      </c>
      <c r="I73" s="4" t="str">
        <f>LOOKUP(表1[[#This Row],[item]],道具表!A:A,道具表!B:B)</f>
        <v>"经验"</v>
      </c>
      <c r="J73">
        <v>15</v>
      </c>
      <c r="K73">
        <v>3</v>
      </c>
      <c r="L73" s="4" t="str">
        <f>LOOKUP(表1[[#This Row],[item1]],道具表!A:A,道具表!B:B)</f>
        <v>"点币"</v>
      </c>
      <c r="M73">
        <v>1</v>
      </c>
      <c r="N73">
        <v>0</v>
      </c>
      <c r="O73" s="4" t="str">
        <f>LOOKUP(表1[[#This Row],[item2]],道具表!A:A,道具表!B:B)</f>
        <v>无</v>
      </c>
      <c r="P73">
        <v>0</v>
      </c>
    </row>
    <row r="74" spans="1:16">
      <c r="A74">
        <v>73</v>
      </c>
      <c r="B74">
        <v>14</v>
      </c>
      <c r="C74" s="4" t="str">
        <f>LOOKUP(表1[[#This Row],[TaskType]],大分类列表!A:A,大分类列表!B:B)</f>
        <v>足球今日半场胜平负</v>
      </c>
      <c r="D74">
        <v>0</v>
      </c>
      <c r="E74" s="4" t="str">
        <f>LOOKUP(表1[[#This Row],[SubType]],子分类列表!A:A,子分类列表!B:B)</f>
        <v>MB</v>
      </c>
      <c r="F74" s="2" t="s">
        <v>159</v>
      </c>
      <c r="G74" s="3" t="s">
        <v>262</v>
      </c>
      <c r="H74">
        <v>4</v>
      </c>
      <c r="I74" s="4" t="str">
        <f>LOOKUP(表1[[#This Row],[item]],道具表!A:A,道具表!B:B)</f>
        <v>"经验"</v>
      </c>
      <c r="J74">
        <v>10</v>
      </c>
      <c r="K74">
        <v>3</v>
      </c>
      <c r="L74" s="4" t="str">
        <f>LOOKUP(表1[[#This Row],[item1]],道具表!A:A,道具表!B:B)</f>
        <v>"点币"</v>
      </c>
      <c r="M74">
        <v>1</v>
      </c>
      <c r="N74">
        <v>0</v>
      </c>
      <c r="O74" s="4" t="str">
        <f>LOOKUP(表1[[#This Row],[item2]],道具表!A:A,道具表!B:B)</f>
        <v>无</v>
      </c>
      <c r="P74">
        <v>0</v>
      </c>
    </row>
    <row r="75" spans="1:16">
      <c r="A75">
        <v>74</v>
      </c>
      <c r="B75">
        <v>14</v>
      </c>
      <c r="C75" s="4" t="str">
        <f>LOOKUP(表1[[#This Row],[TaskType]],大分类列表!A:A,大分类列表!B:B)</f>
        <v>足球今日半场胜平负</v>
      </c>
      <c r="D75">
        <v>1</v>
      </c>
      <c r="E75" s="4" t="str">
        <f>LOOKUP(表1[[#This Row],[SubType]],子分类列表!A:A,子分类列表!B:B)</f>
        <v>MB100,</v>
      </c>
      <c r="F75" s="2" t="s">
        <v>159</v>
      </c>
      <c r="G75" s="3" t="s">
        <v>263</v>
      </c>
      <c r="H75">
        <v>4</v>
      </c>
      <c r="I75" s="4" t="str">
        <f>LOOKUP(表1[[#This Row],[item]],道具表!A:A,道具表!B:B)</f>
        <v>"经验"</v>
      </c>
      <c r="J75">
        <v>20</v>
      </c>
      <c r="K75">
        <v>3</v>
      </c>
      <c r="L75" s="4" t="str">
        <f>LOOKUP(表1[[#This Row],[item1]],道具表!A:A,道具表!B:B)</f>
        <v>"点币"</v>
      </c>
      <c r="M75">
        <v>1</v>
      </c>
      <c r="N75">
        <v>0</v>
      </c>
      <c r="O75" s="4" t="str">
        <f>LOOKUP(表1[[#This Row],[item2]],道具表!A:A,道具表!B:B)</f>
        <v>无</v>
      </c>
      <c r="P75">
        <v>0</v>
      </c>
    </row>
    <row r="76" spans="1:16">
      <c r="A76">
        <v>75</v>
      </c>
      <c r="B76">
        <v>14</v>
      </c>
      <c r="C76" s="4" t="str">
        <f>LOOKUP(表1[[#This Row],[TaskType]],大分类列表!A:A,大分类列表!B:B)</f>
        <v>足球今日半场胜平负</v>
      </c>
      <c r="D76">
        <v>2</v>
      </c>
      <c r="E76" s="4" t="str">
        <f>LOOKUP(表1[[#This Row],[SubType]],子分类列表!A:A,子分类列表!B:B)</f>
        <v>MBWinTwo,</v>
      </c>
      <c r="F76" s="2" t="s">
        <v>159</v>
      </c>
      <c r="G76" s="3" t="s">
        <v>264</v>
      </c>
      <c r="H76">
        <v>4</v>
      </c>
      <c r="I76" s="4" t="str">
        <f>LOOKUP(表1[[#This Row],[item]],道具表!A:A,道具表!B:B)</f>
        <v>"经验"</v>
      </c>
      <c r="J76">
        <v>25</v>
      </c>
      <c r="K76">
        <v>3</v>
      </c>
      <c r="L76" s="4" t="str">
        <f>LOOKUP(表1[[#This Row],[item1]],道具表!A:A,道具表!B:B)</f>
        <v>"点币"</v>
      </c>
      <c r="M76">
        <v>1</v>
      </c>
      <c r="N76">
        <v>0</v>
      </c>
      <c r="O76" s="4" t="str">
        <f>LOOKUP(表1[[#This Row],[item2]],道具表!A:A,道具表!B:B)</f>
        <v>无</v>
      </c>
      <c r="P76">
        <v>0</v>
      </c>
    </row>
    <row r="77" spans="1:16">
      <c r="A77">
        <v>76</v>
      </c>
      <c r="B77">
        <v>14</v>
      </c>
      <c r="C77" s="4" t="str">
        <f>LOOKUP(表1[[#This Row],[TaskType]],大分类列表!A:A,大分类列表!B:B)</f>
        <v>足球今日半场胜平负</v>
      </c>
      <c r="D77">
        <v>3</v>
      </c>
      <c r="E77" s="4" t="str">
        <f>LOOKUP(表1[[#This Row],[SubType]],子分类列表!A:A,子分类列表!B:B)</f>
        <v>UB,</v>
      </c>
      <c r="F77" s="2" t="s">
        <v>159</v>
      </c>
      <c r="G77" s="3" t="s">
        <v>265</v>
      </c>
      <c r="H77">
        <v>4</v>
      </c>
      <c r="I77" s="4" t="str">
        <f>LOOKUP(表1[[#This Row],[item]],道具表!A:A,道具表!B:B)</f>
        <v>"经验"</v>
      </c>
      <c r="J77">
        <v>5</v>
      </c>
      <c r="K77">
        <v>3</v>
      </c>
      <c r="L77" s="4" t="str">
        <f>LOOKUP(表1[[#This Row],[item1]],道具表!A:A,道具表!B:B)</f>
        <v>"点币"</v>
      </c>
      <c r="M77">
        <v>1</v>
      </c>
      <c r="N77">
        <v>0</v>
      </c>
      <c r="O77" s="4" t="str">
        <f>LOOKUP(表1[[#This Row],[item2]],道具表!A:A,道具表!B:B)</f>
        <v>无</v>
      </c>
      <c r="P77">
        <v>0</v>
      </c>
    </row>
    <row r="78" spans="1:16">
      <c r="A78">
        <v>77</v>
      </c>
      <c r="B78">
        <v>14</v>
      </c>
      <c r="C78" s="4" t="str">
        <f>LOOKUP(表1[[#This Row],[TaskType]],大分类列表!A:A,大分类列表!B:B)</f>
        <v>足球今日半场胜平负</v>
      </c>
      <c r="D78">
        <v>4</v>
      </c>
      <c r="E78" s="4" t="str">
        <f>LOOKUP(表1[[#This Row],[SubType]],子分类列表!A:A,子分类列表!B:B)</f>
        <v>UB1000,</v>
      </c>
      <c r="F78" s="2" t="s">
        <v>159</v>
      </c>
      <c r="G78" s="3" t="s">
        <v>266</v>
      </c>
      <c r="H78">
        <v>4</v>
      </c>
      <c r="I78" s="4" t="str">
        <f>LOOKUP(表1[[#This Row],[item]],道具表!A:A,道具表!B:B)</f>
        <v>"经验"</v>
      </c>
      <c r="J78">
        <v>10</v>
      </c>
      <c r="K78">
        <v>3</v>
      </c>
      <c r="L78" s="4" t="str">
        <f>LOOKUP(表1[[#This Row],[item1]],道具表!A:A,道具表!B:B)</f>
        <v>"点币"</v>
      </c>
      <c r="M78">
        <v>1</v>
      </c>
      <c r="N78">
        <v>0</v>
      </c>
      <c r="O78" s="4" t="str">
        <f>LOOKUP(表1[[#This Row],[item2]],道具表!A:A,道具表!B:B)</f>
        <v>无</v>
      </c>
      <c r="P78">
        <v>0</v>
      </c>
    </row>
    <row r="79" spans="1:16">
      <c r="A79">
        <v>78</v>
      </c>
      <c r="B79">
        <v>14</v>
      </c>
      <c r="C79" s="4" t="str">
        <f>LOOKUP(表1[[#This Row],[TaskType]],大分类列表!A:A,大分类列表!B:B)</f>
        <v>足球今日半场胜平负</v>
      </c>
      <c r="D79">
        <v>5</v>
      </c>
      <c r="E79" s="4" t="str">
        <f>LOOKUP(表1[[#This Row],[SubType]],子分类列表!A:A,子分类列表!B:B)</f>
        <v>UBWinTwo,</v>
      </c>
      <c r="F79" s="2" t="s">
        <v>159</v>
      </c>
      <c r="G79" s="3" t="s">
        <v>267</v>
      </c>
      <c r="H79">
        <v>4</v>
      </c>
      <c r="I79" s="4" t="str">
        <f>LOOKUP(表1[[#This Row],[item]],道具表!A:A,道具表!B:B)</f>
        <v>"经验"</v>
      </c>
      <c r="J79">
        <v>15</v>
      </c>
      <c r="K79">
        <v>3</v>
      </c>
      <c r="L79" s="4" t="str">
        <f>LOOKUP(表1[[#This Row],[item1]],道具表!A:A,道具表!B:B)</f>
        <v>"点币"</v>
      </c>
      <c r="M79">
        <v>1</v>
      </c>
      <c r="N79">
        <v>0</v>
      </c>
      <c r="O79" s="4" t="str">
        <f>LOOKUP(表1[[#This Row],[item2]],道具表!A:A,道具表!B:B)</f>
        <v>无</v>
      </c>
      <c r="P79">
        <v>0</v>
      </c>
    </row>
    <row r="80" spans="1:16">
      <c r="A80">
        <v>79</v>
      </c>
      <c r="B80">
        <v>15</v>
      </c>
      <c r="C80" s="4" t="str">
        <f>LOOKUP(表1[[#This Row],[TaskType]],大分类列表!A:A,大分类列表!B:B)</f>
        <v>足球今日半场让球</v>
      </c>
      <c r="D80">
        <v>0</v>
      </c>
      <c r="E80" s="4" t="str">
        <f>LOOKUP(表1[[#This Row],[SubType]],子分类列表!A:A,子分类列表!B:B)</f>
        <v>MB</v>
      </c>
      <c r="F80" s="2" t="s">
        <v>160</v>
      </c>
      <c r="G80" s="3" t="s">
        <v>268</v>
      </c>
      <c r="H80">
        <v>4</v>
      </c>
      <c r="I80" s="4" t="str">
        <f>LOOKUP(表1[[#This Row],[item]],道具表!A:A,道具表!B:B)</f>
        <v>"经验"</v>
      </c>
      <c r="J80">
        <v>10</v>
      </c>
      <c r="K80">
        <v>3</v>
      </c>
      <c r="L80" s="4" t="str">
        <f>LOOKUP(表1[[#This Row],[item1]],道具表!A:A,道具表!B:B)</f>
        <v>"点币"</v>
      </c>
      <c r="M80">
        <v>1</v>
      </c>
      <c r="N80">
        <v>0</v>
      </c>
      <c r="O80" s="4" t="str">
        <f>LOOKUP(表1[[#This Row],[item2]],道具表!A:A,道具表!B:B)</f>
        <v>无</v>
      </c>
      <c r="P80">
        <v>0</v>
      </c>
    </row>
    <row r="81" spans="1:16">
      <c r="A81">
        <v>80</v>
      </c>
      <c r="B81">
        <v>15</v>
      </c>
      <c r="C81" s="4" t="str">
        <f>LOOKUP(表1[[#This Row],[TaskType]],大分类列表!A:A,大分类列表!B:B)</f>
        <v>足球今日半场让球</v>
      </c>
      <c r="D81">
        <v>1</v>
      </c>
      <c r="E81" s="4" t="str">
        <f>LOOKUP(表1[[#This Row],[SubType]],子分类列表!A:A,子分类列表!B:B)</f>
        <v>MB100,</v>
      </c>
      <c r="F81" s="2" t="s">
        <v>160</v>
      </c>
      <c r="G81" s="3" t="s">
        <v>269</v>
      </c>
      <c r="H81">
        <v>4</v>
      </c>
      <c r="I81" s="4" t="str">
        <f>LOOKUP(表1[[#This Row],[item]],道具表!A:A,道具表!B:B)</f>
        <v>"经验"</v>
      </c>
      <c r="J81">
        <v>20</v>
      </c>
      <c r="K81">
        <v>3</v>
      </c>
      <c r="L81" s="4" t="str">
        <f>LOOKUP(表1[[#This Row],[item1]],道具表!A:A,道具表!B:B)</f>
        <v>"点币"</v>
      </c>
      <c r="M81">
        <v>1</v>
      </c>
      <c r="N81">
        <v>0</v>
      </c>
      <c r="O81" s="4" t="str">
        <f>LOOKUP(表1[[#This Row],[item2]],道具表!A:A,道具表!B:B)</f>
        <v>无</v>
      </c>
      <c r="P81">
        <v>0</v>
      </c>
    </row>
    <row r="82" spans="1:16">
      <c r="A82">
        <v>81</v>
      </c>
      <c r="B82">
        <v>15</v>
      </c>
      <c r="C82" s="4" t="str">
        <f>LOOKUP(表1[[#This Row],[TaskType]],大分类列表!A:A,大分类列表!B:B)</f>
        <v>足球今日半场让球</v>
      </c>
      <c r="D82">
        <v>2</v>
      </c>
      <c r="E82" s="4" t="str">
        <f>LOOKUP(表1[[#This Row],[SubType]],子分类列表!A:A,子分类列表!B:B)</f>
        <v>MBWinTwo,</v>
      </c>
      <c r="F82" s="2" t="s">
        <v>160</v>
      </c>
      <c r="G82" s="3" t="s">
        <v>270</v>
      </c>
      <c r="H82">
        <v>4</v>
      </c>
      <c r="I82" s="4" t="str">
        <f>LOOKUP(表1[[#This Row],[item]],道具表!A:A,道具表!B:B)</f>
        <v>"经验"</v>
      </c>
      <c r="J82">
        <v>25</v>
      </c>
      <c r="K82">
        <v>3</v>
      </c>
      <c r="L82" s="4" t="str">
        <f>LOOKUP(表1[[#This Row],[item1]],道具表!A:A,道具表!B:B)</f>
        <v>"点币"</v>
      </c>
      <c r="M82">
        <v>1</v>
      </c>
      <c r="N82">
        <v>0</v>
      </c>
      <c r="O82" s="4" t="str">
        <f>LOOKUP(表1[[#This Row],[item2]],道具表!A:A,道具表!B:B)</f>
        <v>无</v>
      </c>
      <c r="P82">
        <v>0</v>
      </c>
    </row>
    <row r="83" spans="1:16">
      <c r="A83">
        <v>82</v>
      </c>
      <c r="B83">
        <v>15</v>
      </c>
      <c r="C83" s="4" t="str">
        <f>LOOKUP(表1[[#This Row],[TaskType]],大分类列表!A:A,大分类列表!B:B)</f>
        <v>足球今日半场让球</v>
      </c>
      <c r="D83">
        <v>3</v>
      </c>
      <c r="E83" s="4" t="str">
        <f>LOOKUP(表1[[#This Row],[SubType]],子分类列表!A:A,子分类列表!B:B)</f>
        <v>UB,</v>
      </c>
      <c r="F83" s="2" t="s">
        <v>160</v>
      </c>
      <c r="G83" s="3" t="s">
        <v>271</v>
      </c>
      <c r="H83">
        <v>4</v>
      </c>
      <c r="I83" s="4" t="str">
        <f>LOOKUP(表1[[#This Row],[item]],道具表!A:A,道具表!B:B)</f>
        <v>"经验"</v>
      </c>
      <c r="J83">
        <v>5</v>
      </c>
      <c r="K83">
        <v>3</v>
      </c>
      <c r="L83" s="4" t="str">
        <f>LOOKUP(表1[[#This Row],[item1]],道具表!A:A,道具表!B:B)</f>
        <v>"点币"</v>
      </c>
      <c r="M83">
        <v>1</v>
      </c>
      <c r="N83">
        <v>0</v>
      </c>
      <c r="O83" s="4" t="str">
        <f>LOOKUP(表1[[#This Row],[item2]],道具表!A:A,道具表!B:B)</f>
        <v>无</v>
      </c>
      <c r="P83">
        <v>0</v>
      </c>
    </row>
    <row r="84" spans="1:16">
      <c r="A84">
        <v>83</v>
      </c>
      <c r="B84">
        <v>15</v>
      </c>
      <c r="C84" s="4" t="str">
        <f>LOOKUP(表1[[#This Row],[TaskType]],大分类列表!A:A,大分类列表!B:B)</f>
        <v>足球今日半场让球</v>
      </c>
      <c r="D84">
        <v>4</v>
      </c>
      <c r="E84" s="4" t="str">
        <f>LOOKUP(表1[[#This Row],[SubType]],子分类列表!A:A,子分类列表!B:B)</f>
        <v>UB1000,</v>
      </c>
      <c r="F84" s="2" t="s">
        <v>160</v>
      </c>
      <c r="G84" s="3" t="s">
        <v>272</v>
      </c>
      <c r="H84">
        <v>4</v>
      </c>
      <c r="I84" s="4" t="str">
        <f>LOOKUP(表1[[#This Row],[item]],道具表!A:A,道具表!B:B)</f>
        <v>"经验"</v>
      </c>
      <c r="J84">
        <v>10</v>
      </c>
      <c r="K84">
        <v>3</v>
      </c>
      <c r="L84" s="4" t="str">
        <f>LOOKUP(表1[[#This Row],[item1]],道具表!A:A,道具表!B:B)</f>
        <v>"点币"</v>
      </c>
      <c r="M84">
        <v>1</v>
      </c>
      <c r="N84">
        <v>0</v>
      </c>
      <c r="O84" s="4" t="str">
        <f>LOOKUP(表1[[#This Row],[item2]],道具表!A:A,道具表!B:B)</f>
        <v>无</v>
      </c>
      <c r="P84">
        <v>0</v>
      </c>
    </row>
    <row r="85" spans="1:16">
      <c r="A85">
        <v>84</v>
      </c>
      <c r="B85">
        <v>15</v>
      </c>
      <c r="C85" s="4" t="str">
        <f>LOOKUP(表1[[#This Row],[TaskType]],大分类列表!A:A,大分类列表!B:B)</f>
        <v>足球今日半场让球</v>
      </c>
      <c r="D85">
        <v>5</v>
      </c>
      <c r="E85" s="4" t="str">
        <f>LOOKUP(表1[[#This Row],[SubType]],子分类列表!A:A,子分类列表!B:B)</f>
        <v>UBWinTwo,</v>
      </c>
      <c r="F85" s="2" t="s">
        <v>160</v>
      </c>
      <c r="G85" s="3" t="s">
        <v>273</v>
      </c>
      <c r="H85">
        <v>4</v>
      </c>
      <c r="I85" s="4" t="str">
        <f>LOOKUP(表1[[#This Row],[item]],道具表!A:A,道具表!B:B)</f>
        <v>"经验"</v>
      </c>
      <c r="J85">
        <v>15</v>
      </c>
      <c r="K85">
        <v>3</v>
      </c>
      <c r="L85" s="4" t="str">
        <f>LOOKUP(表1[[#This Row],[item1]],道具表!A:A,道具表!B:B)</f>
        <v>"点币"</v>
      </c>
      <c r="M85">
        <v>1</v>
      </c>
      <c r="N85">
        <v>0</v>
      </c>
      <c r="O85" s="4" t="str">
        <f>LOOKUP(表1[[#This Row],[item2]],道具表!A:A,道具表!B:B)</f>
        <v>无</v>
      </c>
      <c r="P85">
        <v>0</v>
      </c>
    </row>
    <row r="86" spans="1:16">
      <c r="A86">
        <v>85</v>
      </c>
      <c r="B86">
        <v>16</v>
      </c>
      <c r="C86" s="4" t="str">
        <f>LOOKUP(表1[[#This Row],[TaskType]],大分类列表!A:A,大分类列表!B:B)</f>
        <v>足球今日半场大小球</v>
      </c>
      <c r="D86">
        <v>0</v>
      </c>
      <c r="E86" s="4" t="str">
        <f>LOOKUP(表1[[#This Row],[SubType]],子分类列表!A:A,子分类列表!B:B)</f>
        <v>MB</v>
      </c>
      <c r="F86" s="2" t="s">
        <v>161</v>
      </c>
      <c r="G86" s="3" t="s">
        <v>274</v>
      </c>
      <c r="H86">
        <v>4</v>
      </c>
      <c r="I86" s="4" t="str">
        <f>LOOKUP(表1[[#This Row],[item]],道具表!A:A,道具表!B:B)</f>
        <v>"经验"</v>
      </c>
      <c r="J86">
        <v>10</v>
      </c>
      <c r="K86">
        <v>3</v>
      </c>
      <c r="L86" s="4" t="str">
        <f>LOOKUP(表1[[#This Row],[item1]],道具表!A:A,道具表!B:B)</f>
        <v>"点币"</v>
      </c>
      <c r="M86">
        <v>1</v>
      </c>
      <c r="N86">
        <v>0</v>
      </c>
      <c r="O86" s="4" t="str">
        <f>LOOKUP(表1[[#This Row],[item2]],道具表!A:A,道具表!B:B)</f>
        <v>无</v>
      </c>
      <c r="P86">
        <v>0</v>
      </c>
    </row>
    <row r="87" spans="1:16">
      <c r="A87">
        <v>86</v>
      </c>
      <c r="B87">
        <v>16</v>
      </c>
      <c r="C87" s="6" t="str">
        <f>LOOKUP(表1[[#This Row],[TaskType]],大分类列表!A:A,大分类列表!B:B)</f>
        <v>足球今日半场大小球</v>
      </c>
      <c r="D87">
        <v>1</v>
      </c>
      <c r="E87" s="6" t="str">
        <f>LOOKUP(表1[[#This Row],[SubType]],子分类列表!A:A,子分类列表!B:B)</f>
        <v>MB100,</v>
      </c>
      <c r="F87" s="2" t="s">
        <v>161</v>
      </c>
      <c r="G87" s="3" t="s">
        <v>275</v>
      </c>
      <c r="H87">
        <v>4</v>
      </c>
      <c r="I87" s="6" t="str">
        <f>LOOKUP(表1[[#This Row],[item]],道具表!A:A,道具表!B:B)</f>
        <v>"经验"</v>
      </c>
      <c r="J87">
        <v>20</v>
      </c>
      <c r="K87">
        <v>3</v>
      </c>
      <c r="L87" s="6" t="str">
        <f>LOOKUP(表1[[#This Row],[item1]],道具表!A:A,道具表!B:B)</f>
        <v>"点币"</v>
      </c>
      <c r="M87">
        <v>1</v>
      </c>
      <c r="N87">
        <v>0</v>
      </c>
      <c r="O87" s="6" t="str">
        <f>LOOKUP(表1[[#This Row],[item2]],道具表!A:A,道具表!B:B)</f>
        <v>无</v>
      </c>
      <c r="P87">
        <v>0</v>
      </c>
    </row>
    <row r="88" spans="1:16">
      <c r="A88">
        <v>87</v>
      </c>
      <c r="B88">
        <v>16</v>
      </c>
      <c r="C88" s="4" t="str">
        <f>LOOKUP(表1[[#This Row],[TaskType]],大分类列表!A:A,大分类列表!B:B)</f>
        <v>足球今日半场大小球</v>
      </c>
      <c r="D88">
        <v>2</v>
      </c>
      <c r="E88" s="4" t="str">
        <f>LOOKUP(表1[[#This Row],[SubType]],子分类列表!A:A,子分类列表!B:B)</f>
        <v>MBWinTwo,</v>
      </c>
      <c r="F88" s="2" t="s">
        <v>161</v>
      </c>
      <c r="G88" s="3" t="s">
        <v>276</v>
      </c>
      <c r="H88">
        <v>4</v>
      </c>
      <c r="I88" s="4" t="str">
        <f>LOOKUP(表1[[#This Row],[item]],道具表!A:A,道具表!B:B)</f>
        <v>"经验"</v>
      </c>
      <c r="J88">
        <v>25</v>
      </c>
      <c r="K88">
        <v>3</v>
      </c>
      <c r="L88" s="4" t="str">
        <f>LOOKUP(表1[[#This Row],[item1]],道具表!A:A,道具表!B:B)</f>
        <v>"点币"</v>
      </c>
      <c r="M88">
        <v>1</v>
      </c>
      <c r="N88">
        <v>0</v>
      </c>
      <c r="O88" s="4" t="str">
        <f>LOOKUP(表1[[#This Row],[item2]],道具表!A:A,道具表!B:B)</f>
        <v>无</v>
      </c>
      <c r="P88">
        <v>0</v>
      </c>
    </row>
    <row r="89" spans="1:16">
      <c r="A89">
        <v>88</v>
      </c>
      <c r="B89">
        <v>16</v>
      </c>
      <c r="C89" s="4" t="str">
        <f>LOOKUP(表1[[#This Row],[TaskType]],大分类列表!A:A,大分类列表!B:B)</f>
        <v>足球今日半场大小球</v>
      </c>
      <c r="D89">
        <v>3</v>
      </c>
      <c r="E89" s="4" t="str">
        <f>LOOKUP(表1[[#This Row],[SubType]],子分类列表!A:A,子分类列表!B:B)</f>
        <v>UB,</v>
      </c>
      <c r="F89" s="2" t="s">
        <v>161</v>
      </c>
      <c r="G89" s="3" t="s">
        <v>277</v>
      </c>
      <c r="H89">
        <v>4</v>
      </c>
      <c r="I89" s="4" t="str">
        <f>LOOKUP(表1[[#This Row],[item]],道具表!A:A,道具表!B:B)</f>
        <v>"经验"</v>
      </c>
      <c r="J89">
        <v>5</v>
      </c>
      <c r="K89">
        <v>3</v>
      </c>
      <c r="L89" s="4" t="str">
        <f>LOOKUP(表1[[#This Row],[item1]],道具表!A:A,道具表!B:B)</f>
        <v>"点币"</v>
      </c>
      <c r="M89">
        <v>1</v>
      </c>
      <c r="N89">
        <v>0</v>
      </c>
      <c r="O89" s="4" t="str">
        <f>LOOKUP(表1[[#This Row],[item2]],道具表!A:A,道具表!B:B)</f>
        <v>无</v>
      </c>
      <c r="P89">
        <v>0</v>
      </c>
    </row>
    <row r="90" spans="1:16">
      <c r="A90">
        <v>89</v>
      </c>
      <c r="B90">
        <v>16</v>
      </c>
      <c r="C90" s="4" t="str">
        <f>LOOKUP(表1[[#This Row],[TaskType]],大分类列表!A:A,大分类列表!B:B)</f>
        <v>足球今日半场大小球</v>
      </c>
      <c r="D90">
        <v>4</v>
      </c>
      <c r="E90" s="4" t="str">
        <f>LOOKUP(表1[[#This Row],[SubType]],子分类列表!A:A,子分类列表!B:B)</f>
        <v>UB1000,</v>
      </c>
      <c r="F90" s="2" t="s">
        <v>161</v>
      </c>
      <c r="G90" s="3" t="s">
        <v>278</v>
      </c>
      <c r="H90">
        <v>4</v>
      </c>
      <c r="I90" s="4" t="str">
        <f>LOOKUP(表1[[#This Row],[item]],道具表!A:A,道具表!B:B)</f>
        <v>"经验"</v>
      </c>
      <c r="J90">
        <v>10</v>
      </c>
      <c r="K90">
        <v>3</v>
      </c>
      <c r="L90" s="4" t="str">
        <f>LOOKUP(表1[[#This Row],[item1]],道具表!A:A,道具表!B:B)</f>
        <v>"点币"</v>
      </c>
      <c r="M90">
        <v>1</v>
      </c>
      <c r="N90">
        <v>0</v>
      </c>
      <c r="O90" s="4" t="str">
        <f>LOOKUP(表1[[#This Row],[item2]],道具表!A:A,道具表!B:B)</f>
        <v>无</v>
      </c>
      <c r="P90">
        <v>0</v>
      </c>
    </row>
    <row r="91" spans="1:16">
      <c r="A91">
        <v>90</v>
      </c>
      <c r="B91">
        <v>16</v>
      </c>
      <c r="C91" s="4" t="str">
        <f>LOOKUP(表1[[#This Row],[TaskType]],大分类列表!A:A,大分类列表!B:B)</f>
        <v>足球今日半场大小球</v>
      </c>
      <c r="D91">
        <v>5</v>
      </c>
      <c r="E91" s="4" t="str">
        <f>LOOKUP(表1[[#This Row],[SubType]],子分类列表!A:A,子分类列表!B:B)</f>
        <v>UBWinTwo,</v>
      </c>
      <c r="F91" s="2" t="s">
        <v>161</v>
      </c>
      <c r="G91" s="3" t="s">
        <v>279</v>
      </c>
      <c r="H91">
        <v>4</v>
      </c>
      <c r="I91" s="4" t="str">
        <f>LOOKUP(表1[[#This Row],[item]],道具表!A:A,道具表!B:B)</f>
        <v>"经验"</v>
      </c>
      <c r="J91">
        <v>15</v>
      </c>
      <c r="K91">
        <v>3</v>
      </c>
      <c r="L91" s="4" t="str">
        <f>LOOKUP(表1[[#This Row],[item1]],道具表!A:A,道具表!B:B)</f>
        <v>"点币"</v>
      </c>
      <c r="M91">
        <v>1</v>
      </c>
      <c r="N91">
        <v>0</v>
      </c>
      <c r="O91" s="4" t="str">
        <f>LOOKUP(表1[[#This Row],[item2]],道具表!A:A,道具表!B:B)</f>
        <v>无</v>
      </c>
      <c r="P91">
        <v>0</v>
      </c>
    </row>
    <row r="92" spans="1:16">
      <c r="A92">
        <v>91</v>
      </c>
      <c r="B92">
        <v>17</v>
      </c>
      <c r="C92" s="4" t="str">
        <f>LOOKUP(表1[[#This Row],[TaskType]],大分类列表!A:A,大分类列表!B:B)</f>
        <v>足球今日波胆</v>
      </c>
      <c r="D92">
        <v>0</v>
      </c>
      <c r="E92" s="4" t="str">
        <f>LOOKUP(表1[[#This Row],[SubType]],子分类列表!A:A,子分类列表!B:B)</f>
        <v>MB</v>
      </c>
      <c r="F92" s="2" t="s">
        <v>162</v>
      </c>
      <c r="G92" s="3" t="s">
        <v>280</v>
      </c>
      <c r="H92">
        <v>4</v>
      </c>
      <c r="I92" s="4" t="str">
        <f>LOOKUP(表1[[#This Row],[item]],道具表!A:A,道具表!B:B)</f>
        <v>"经验"</v>
      </c>
      <c r="J92">
        <v>10</v>
      </c>
      <c r="K92">
        <v>3</v>
      </c>
      <c r="L92" s="4" t="str">
        <f>LOOKUP(表1[[#This Row],[item1]],道具表!A:A,道具表!B:B)</f>
        <v>"点币"</v>
      </c>
      <c r="M92">
        <v>1</v>
      </c>
      <c r="N92">
        <v>0</v>
      </c>
      <c r="O92" s="4" t="str">
        <f>LOOKUP(表1[[#This Row],[item2]],道具表!A:A,道具表!B:B)</f>
        <v>无</v>
      </c>
      <c r="P92">
        <v>0</v>
      </c>
    </row>
    <row r="93" spans="1:16">
      <c r="A93">
        <v>92</v>
      </c>
      <c r="B93">
        <v>17</v>
      </c>
      <c r="C93" s="4" t="str">
        <f>LOOKUP(表1[[#This Row],[TaskType]],大分类列表!A:A,大分类列表!B:B)</f>
        <v>足球今日波胆</v>
      </c>
      <c r="D93">
        <v>1</v>
      </c>
      <c r="E93" s="4" t="str">
        <f>LOOKUP(表1[[#This Row],[SubType]],子分类列表!A:A,子分类列表!B:B)</f>
        <v>MB100,</v>
      </c>
      <c r="F93" s="2" t="s">
        <v>162</v>
      </c>
      <c r="G93" s="3" t="s">
        <v>281</v>
      </c>
      <c r="H93">
        <v>4</v>
      </c>
      <c r="I93" s="4" t="str">
        <f>LOOKUP(表1[[#This Row],[item]],道具表!A:A,道具表!B:B)</f>
        <v>"经验"</v>
      </c>
      <c r="J93">
        <v>20</v>
      </c>
      <c r="K93">
        <v>3</v>
      </c>
      <c r="L93" s="4" t="str">
        <f>LOOKUP(表1[[#This Row],[item1]],道具表!A:A,道具表!B:B)</f>
        <v>"点币"</v>
      </c>
      <c r="M93">
        <v>1</v>
      </c>
      <c r="N93">
        <v>0</v>
      </c>
      <c r="O93" s="4" t="str">
        <f>LOOKUP(表1[[#This Row],[item2]],道具表!A:A,道具表!B:B)</f>
        <v>无</v>
      </c>
      <c r="P93">
        <v>0</v>
      </c>
    </row>
    <row r="94" spans="1:16">
      <c r="A94">
        <v>93</v>
      </c>
      <c r="B94">
        <v>17</v>
      </c>
      <c r="C94" s="4" t="str">
        <f>LOOKUP(表1[[#This Row],[TaskType]],大分类列表!A:A,大分类列表!B:B)</f>
        <v>足球今日波胆</v>
      </c>
      <c r="D94">
        <v>2</v>
      </c>
      <c r="E94" s="4" t="str">
        <f>LOOKUP(表1[[#This Row],[SubType]],子分类列表!A:A,子分类列表!B:B)</f>
        <v>MBWinTwo,</v>
      </c>
      <c r="F94" s="2" t="s">
        <v>162</v>
      </c>
      <c r="G94" s="3" t="s">
        <v>282</v>
      </c>
      <c r="H94">
        <v>4</v>
      </c>
      <c r="I94" s="4" t="str">
        <f>LOOKUP(表1[[#This Row],[item]],道具表!A:A,道具表!B:B)</f>
        <v>"经验"</v>
      </c>
      <c r="J94">
        <v>25</v>
      </c>
      <c r="K94">
        <v>3</v>
      </c>
      <c r="L94" s="4" t="str">
        <f>LOOKUP(表1[[#This Row],[item1]],道具表!A:A,道具表!B:B)</f>
        <v>"点币"</v>
      </c>
      <c r="M94">
        <v>1</v>
      </c>
      <c r="N94">
        <v>0</v>
      </c>
      <c r="O94" s="4" t="str">
        <f>LOOKUP(表1[[#This Row],[item2]],道具表!A:A,道具表!B:B)</f>
        <v>无</v>
      </c>
      <c r="P94">
        <v>0</v>
      </c>
    </row>
    <row r="95" spans="1:16">
      <c r="A95">
        <v>94</v>
      </c>
      <c r="B95">
        <v>17</v>
      </c>
      <c r="C95" s="4" t="str">
        <f>LOOKUP(表1[[#This Row],[TaskType]],大分类列表!A:A,大分类列表!B:B)</f>
        <v>足球今日波胆</v>
      </c>
      <c r="D95">
        <v>3</v>
      </c>
      <c r="E95" s="4" t="str">
        <f>LOOKUP(表1[[#This Row],[SubType]],子分类列表!A:A,子分类列表!B:B)</f>
        <v>UB,</v>
      </c>
      <c r="F95" s="2" t="s">
        <v>162</v>
      </c>
      <c r="G95" s="3" t="s">
        <v>283</v>
      </c>
      <c r="H95">
        <v>4</v>
      </c>
      <c r="I95" s="4" t="str">
        <f>LOOKUP(表1[[#This Row],[item]],道具表!A:A,道具表!B:B)</f>
        <v>"经验"</v>
      </c>
      <c r="J95">
        <v>5</v>
      </c>
      <c r="K95">
        <v>3</v>
      </c>
      <c r="L95" s="4" t="str">
        <f>LOOKUP(表1[[#This Row],[item1]],道具表!A:A,道具表!B:B)</f>
        <v>"点币"</v>
      </c>
      <c r="M95">
        <v>1</v>
      </c>
      <c r="N95">
        <v>0</v>
      </c>
      <c r="O95" s="4" t="str">
        <f>LOOKUP(表1[[#This Row],[item2]],道具表!A:A,道具表!B:B)</f>
        <v>无</v>
      </c>
      <c r="P95">
        <v>0</v>
      </c>
    </row>
    <row r="96" spans="1:16">
      <c r="A96">
        <v>95</v>
      </c>
      <c r="B96">
        <v>17</v>
      </c>
      <c r="C96" s="4" t="str">
        <f>LOOKUP(表1[[#This Row],[TaskType]],大分类列表!A:A,大分类列表!B:B)</f>
        <v>足球今日波胆</v>
      </c>
      <c r="D96">
        <v>4</v>
      </c>
      <c r="E96" s="4" t="str">
        <f>LOOKUP(表1[[#This Row],[SubType]],子分类列表!A:A,子分类列表!B:B)</f>
        <v>UB1000,</v>
      </c>
      <c r="F96" s="2" t="s">
        <v>162</v>
      </c>
      <c r="G96" s="3" t="s">
        <v>284</v>
      </c>
      <c r="H96">
        <v>4</v>
      </c>
      <c r="I96" s="4" t="str">
        <f>LOOKUP(表1[[#This Row],[item]],道具表!A:A,道具表!B:B)</f>
        <v>"经验"</v>
      </c>
      <c r="J96">
        <v>10</v>
      </c>
      <c r="K96">
        <v>3</v>
      </c>
      <c r="L96" s="4" t="str">
        <f>LOOKUP(表1[[#This Row],[item1]],道具表!A:A,道具表!B:B)</f>
        <v>"点币"</v>
      </c>
      <c r="M96">
        <v>1</v>
      </c>
      <c r="N96">
        <v>0</v>
      </c>
      <c r="O96" s="4" t="str">
        <f>LOOKUP(表1[[#This Row],[item2]],道具表!A:A,道具表!B:B)</f>
        <v>无</v>
      </c>
      <c r="P96">
        <v>0</v>
      </c>
    </row>
    <row r="97" spans="1:16">
      <c r="A97">
        <v>96</v>
      </c>
      <c r="B97">
        <v>17</v>
      </c>
      <c r="C97" s="4" t="str">
        <f>LOOKUP(表1[[#This Row],[TaskType]],大分类列表!A:A,大分类列表!B:B)</f>
        <v>足球今日波胆</v>
      </c>
      <c r="D97">
        <v>5</v>
      </c>
      <c r="E97" s="4" t="str">
        <f>LOOKUP(表1[[#This Row],[SubType]],子分类列表!A:A,子分类列表!B:B)</f>
        <v>UBWinTwo,</v>
      </c>
      <c r="F97" s="2" t="s">
        <v>162</v>
      </c>
      <c r="G97" s="3" t="s">
        <v>285</v>
      </c>
      <c r="H97">
        <v>4</v>
      </c>
      <c r="I97" s="4" t="str">
        <f>LOOKUP(表1[[#This Row],[item]],道具表!A:A,道具表!B:B)</f>
        <v>"经验"</v>
      </c>
      <c r="J97">
        <v>15</v>
      </c>
      <c r="K97">
        <v>3</v>
      </c>
      <c r="L97" s="4" t="str">
        <f>LOOKUP(表1[[#This Row],[item1]],道具表!A:A,道具表!B:B)</f>
        <v>"点币"</v>
      </c>
      <c r="M97">
        <v>1</v>
      </c>
      <c r="N97">
        <v>0</v>
      </c>
      <c r="O97" s="4" t="str">
        <f>LOOKUP(表1[[#This Row],[item2]],道具表!A:A,道具表!B:B)</f>
        <v>无</v>
      </c>
      <c r="P97">
        <v>0</v>
      </c>
    </row>
    <row r="98" spans="1:16">
      <c r="A98">
        <v>97</v>
      </c>
      <c r="B98">
        <v>18</v>
      </c>
      <c r="C98" s="4" t="str">
        <f>LOOKUP(表1[[#This Row],[TaskType]],大分类列表!A:A,大分类列表!B:B)</f>
        <v>足球今日串关</v>
      </c>
      <c r="D98">
        <v>0</v>
      </c>
      <c r="E98" s="4" t="str">
        <f>LOOKUP(表1[[#This Row],[SubType]],子分类列表!A:A,子分类列表!B:B)</f>
        <v>MB</v>
      </c>
      <c r="F98" s="2" t="s">
        <v>163</v>
      </c>
      <c r="G98" s="3" t="s">
        <v>286</v>
      </c>
      <c r="H98">
        <v>4</v>
      </c>
      <c r="I98" s="4" t="str">
        <f>LOOKUP(表1[[#This Row],[item]],道具表!A:A,道具表!B:B)</f>
        <v>"经验"</v>
      </c>
      <c r="J98">
        <v>10</v>
      </c>
      <c r="K98">
        <v>3</v>
      </c>
      <c r="L98" s="4" t="str">
        <f>LOOKUP(表1[[#This Row],[item1]],道具表!A:A,道具表!B:B)</f>
        <v>"点币"</v>
      </c>
      <c r="M98">
        <v>1</v>
      </c>
      <c r="N98">
        <v>0</v>
      </c>
      <c r="O98" s="4" t="str">
        <f>LOOKUP(表1[[#This Row],[item2]],道具表!A:A,道具表!B:B)</f>
        <v>无</v>
      </c>
      <c r="P98">
        <v>0</v>
      </c>
    </row>
    <row r="99" spans="1:16">
      <c r="A99">
        <v>98</v>
      </c>
      <c r="B99">
        <v>18</v>
      </c>
      <c r="C99" s="4" t="str">
        <f>LOOKUP(表1[[#This Row],[TaskType]],大分类列表!A:A,大分类列表!B:B)</f>
        <v>足球今日串关</v>
      </c>
      <c r="D99">
        <v>1</v>
      </c>
      <c r="E99" s="4" t="str">
        <f>LOOKUP(表1[[#This Row],[SubType]],子分类列表!A:A,子分类列表!B:B)</f>
        <v>MB100,</v>
      </c>
      <c r="F99" s="2" t="s">
        <v>163</v>
      </c>
      <c r="G99" s="3" t="s">
        <v>287</v>
      </c>
      <c r="H99">
        <v>4</v>
      </c>
      <c r="I99" s="4" t="str">
        <f>LOOKUP(表1[[#This Row],[item]],道具表!A:A,道具表!B:B)</f>
        <v>"经验"</v>
      </c>
      <c r="J99">
        <v>20</v>
      </c>
      <c r="K99">
        <v>3</v>
      </c>
      <c r="L99" s="4" t="str">
        <f>LOOKUP(表1[[#This Row],[item1]],道具表!A:A,道具表!B:B)</f>
        <v>"点币"</v>
      </c>
      <c r="M99">
        <v>1</v>
      </c>
      <c r="N99">
        <v>0</v>
      </c>
      <c r="O99" s="4" t="str">
        <f>LOOKUP(表1[[#This Row],[item2]],道具表!A:A,道具表!B:B)</f>
        <v>无</v>
      </c>
      <c r="P99">
        <v>0</v>
      </c>
    </row>
    <row r="100" spans="1:16">
      <c r="A100">
        <v>99</v>
      </c>
      <c r="B100">
        <v>18</v>
      </c>
      <c r="C100" s="4" t="str">
        <f>LOOKUP(表1[[#This Row],[TaskType]],大分类列表!A:A,大分类列表!B:B)</f>
        <v>足球今日串关</v>
      </c>
      <c r="D100">
        <v>2</v>
      </c>
      <c r="E100" s="4" t="str">
        <f>LOOKUP(表1[[#This Row],[SubType]],子分类列表!A:A,子分类列表!B:B)</f>
        <v>MBWinTwo,</v>
      </c>
      <c r="F100" s="2" t="s">
        <v>163</v>
      </c>
      <c r="G100" s="3" t="s">
        <v>288</v>
      </c>
      <c r="H100">
        <v>4</v>
      </c>
      <c r="I100" s="4" t="str">
        <f>LOOKUP(表1[[#This Row],[item]],道具表!A:A,道具表!B:B)</f>
        <v>"经验"</v>
      </c>
      <c r="J100">
        <v>25</v>
      </c>
      <c r="K100">
        <v>3</v>
      </c>
      <c r="L100" s="4" t="str">
        <f>LOOKUP(表1[[#This Row],[item1]],道具表!A:A,道具表!B:B)</f>
        <v>"点币"</v>
      </c>
      <c r="M100">
        <v>1</v>
      </c>
      <c r="N100">
        <v>0</v>
      </c>
      <c r="O100" s="4" t="str">
        <f>LOOKUP(表1[[#This Row],[item2]],道具表!A:A,道具表!B:B)</f>
        <v>无</v>
      </c>
      <c r="P100">
        <v>0</v>
      </c>
    </row>
    <row r="101" spans="1:16">
      <c r="A101">
        <v>100</v>
      </c>
      <c r="B101">
        <v>18</v>
      </c>
      <c r="C101" s="4" t="str">
        <f>LOOKUP(表1[[#This Row],[TaskType]],大分类列表!A:A,大分类列表!B:B)</f>
        <v>足球今日串关</v>
      </c>
      <c r="D101">
        <v>3</v>
      </c>
      <c r="E101" s="4" t="str">
        <f>LOOKUP(表1[[#This Row],[SubType]],子分类列表!A:A,子分类列表!B:B)</f>
        <v>UB,</v>
      </c>
      <c r="F101" s="2" t="s">
        <v>163</v>
      </c>
      <c r="G101" s="3" t="s">
        <v>289</v>
      </c>
      <c r="H101">
        <v>4</v>
      </c>
      <c r="I101" s="4" t="str">
        <f>LOOKUP(表1[[#This Row],[item]],道具表!A:A,道具表!B:B)</f>
        <v>"经验"</v>
      </c>
      <c r="J101">
        <v>5</v>
      </c>
      <c r="K101">
        <v>3</v>
      </c>
      <c r="L101" s="4" t="str">
        <f>LOOKUP(表1[[#This Row],[item1]],道具表!A:A,道具表!B:B)</f>
        <v>"点币"</v>
      </c>
      <c r="M101">
        <v>1</v>
      </c>
      <c r="N101">
        <v>0</v>
      </c>
      <c r="O101" s="4" t="str">
        <f>LOOKUP(表1[[#This Row],[item2]],道具表!A:A,道具表!B:B)</f>
        <v>无</v>
      </c>
      <c r="P101">
        <v>0</v>
      </c>
    </row>
    <row r="102" spans="1:16">
      <c r="A102">
        <v>101</v>
      </c>
      <c r="B102">
        <v>18</v>
      </c>
      <c r="C102" s="6" t="str">
        <f>LOOKUP(表1[[#This Row],[TaskType]],大分类列表!A:A,大分类列表!B:B)</f>
        <v>足球今日串关</v>
      </c>
      <c r="D102">
        <v>4</v>
      </c>
      <c r="E102" s="6" t="str">
        <f>LOOKUP(表1[[#This Row],[SubType]],子分类列表!A:A,子分类列表!B:B)</f>
        <v>UB1000,</v>
      </c>
      <c r="F102" s="2" t="s">
        <v>163</v>
      </c>
      <c r="G102" s="3" t="s">
        <v>290</v>
      </c>
      <c r="H102">
        <v>4</v>
      </c>
      <c r="I102" s="6" t="str">
        <f>LOOKUP(表1[[#This Row],[item]],道具表!A:A,道具表!B:B)</f>
        <v>"经验"</v>
      </c>
      <c r="J102">
        <v>10</v>
      </c>
      <c r="K102">
        <v>3</v>
      </c>
      <c r="L102" s="6" t="str">
        <f>LOOKUP(表1[[#This Row],[item1]],道具表!A:A,道具表!B:B)</f>
        <v>"点币"</v>
      </c>
      <c r="M102">
        <v>1</v>
      </c>
      <c r="N102">
        <v>0</v>
      </c>
      <c r="O102" s="6" t="str">
        <f>LOOKUP(表1[[#This Row],[item2]],道具表!A:A,道具表!B:B)</f>
        <v>无</v>
      </c>
      <c r="P102">
        <v>0</v>
      </c>
    </row>
    <row r="103" spans="1:16">
      <c r="A103">
        <v>102</v>
      </c>
      <c r="B103">
        <v>18</v>
      </c>
      <c r="C103" s="4" t="str">
        <f>LOOKUP(表1[[#This Row],[TaskType]],大分类列表!A:A,大分类列表!B:B)</f>
        <v>足球今日串关</v>
      </c>
      <c r="D103">
        <v>5</v>
      </c>
      <c r="E103" s="4" t="str">
        <f>LOOKUP(表1[[#This Row],[SubType]],子分类列表!A:A,子分类列表!B:B)</f>
        <v>UBWinTwo,</v>
      </c>
      <c r="F103" s="2" t="s">
        <v>163</v>
      </c>
      <c r="G103" s="3" t="s">
        <v>291</v>
      </c>
      <c r="H103">
        <v>4</v>
      </c>
      <c r="I103" s="4" t="str">
        <f>LOOKUP(表1[[#This Row],[item]],道具表!A:A,道具表!B:B)</f>
        <v>"经验"</v>
      </c>
      <c r="J103">
        <v>15</v>
      </c>
      <c r="K103">
        <v>3</v>
      </c>
      <c r="L103" s="4" t="str">
        <f>LOOKUP(表1[[#This Row],[item1]],道具表!A:A,道具表!B:B)</f>
        <v>"点币"</v>
      </c>
      <c r="M103">
        <v>1</v>
      </c>
      <c r="N103">
        <v>0</v>
      </c>
      <c r="O103" s="4" t="str">
        <f>LOOKUP(表1[[#This Row],[item2]],道具表!A:A,道具表!B:B)</f>
        <v>无</v>
      </c>
      <c r="P103">
        <v>0</v>
      </c>
    </row>
    <row r="104" spans="1:16">
      <c r="A104">
        <v>103</v>
      </c>
      <c r="B104">
        <v>19</v>
      </c>
      <c r="C104" s="4" t="str">
        <f>LOOKUP(表1[[#This Row],[TaskType]],大分类列表!A:A,大分类列表!B:B)</f>
        <v>足球早盘胜平负</v>
      </c>
      <c r="D104">
        <v>0</v>
      </c>
      <c r="E104" s="4" t="str">
        <f>LOOKUP(表1[[#This Row],[SubType]],子分类列表!A:A,子分类列表!B:B)</f>
        <v>MB</v>
      </c>
      <c r="F104" s="2" t="s">
        <v>164</v>
      </c>
      <c r="G104" s="3" t="s">
        <v>292</v>
      </c>
      <c r="H104">
        <v>4</v>
      </c>
      <c r="I104" s="4" t="str">
        <f>LOOKUP(表1[[#This Row],[item]],道具表!A:A,道具表!B:B)</f>
        <v>"经验"</v>
      </c>
      <c r="J104">
        <v>10</v>
      </c>
      <c r="K104">
        <v>3</v>
      </c>
      <c r="L104" s="4" t="str">
        <f>LOOKUP(表1[[#This Row],[item1]],道具表!A:A,道具表!B:B)</f>
        <v>"点币"</v>
      </c>
      <c r="M104">
        <v>1</v>
      </c>
      <c r="N104">
        <v>0</v>
      </c>
      <c r="O104" s="4" t="str">
        <f>LOOKUP(表1[[#This Row],[item2]],道具表!A:A,道具表!B:B)</f>
        <v>无</v>
      </c>
      <c r="P104">
        <v>0</v>
      </c>
    </row>
    <row r="105" spans="1:16">
      <c r="A105">
        <v>104</v>
      </c>
      <c r="B105">
        <v>19</v>
      </c>
      <c r="C105" s="4" t="str">
        <f>LOOKUP(表1[[#This Row],[TaskType]],大分类列表!A:A,大分类列表!B:B)</f>
        <v>足球早盘胜平负</v>
      </c>
      <c r="D105">
        <v>1</v>
      </c>
      <c r="E105" s="4" t="str">
        <f>LOOKUP(表1[[#This Row],[SubType]],子分类列表!A:A,子分类列表!B:B)</f>
        <v>MB100,</v>
      </c>
      <c r="F105" s="2" t="s">
        <v>164</v>
      </c>
      <c r="G105" s="3" t="s">
        <v>293</v>
      </c>
      <c r="H105">
        <v>4</v>
      </c>
      <c r="I105" s="4" t="str">
        <f>LOOKUP(表1[[#This Row],[item]],道具表!A:A,道具表!B:B)</f>
        <v>"经验"</v>
      </c>
      <c r="J105">
        <v>20</v>
      </c>
      <c r="K105">
        <v>3</v>
      </c>
      <c r="L105" s="4" t="str">
        <f>LOOKUP(表1[[#This Row],[item1]],道具表!A:A,道具表!B:B)</f>
        <v>"点币"</v>
      </c>
      <c r="M105">
        <v>1</v>
      </c>
      <c r="N105">
        <v>0</v>
      </c>
      <c r="O105" s="4" t="str">
        <f>LOOKUP(表1[[#This Row],[item2]],道具表!A:A,道具表!B:B)</f>
        <v>无</v>
      </c>
      <c r="P105">
        <v>0</v>
      </c>
    </row>
    <row r="106" spans="1:16">
      <c r="A106">
        <v>105</v>
      </c>
      <c r="B106">
        <v>19</v>
      </c>
      <c r="C106" s="4" t="str">
        <f>LOOKUP(表1[[#This Row],[TaskType]],大分类列表!A:A,大分类列表!B:B)</f>
        <v>足球早盘胜平负</v>
      </c>
      <c r="D106">
        <v>3</v>
      </c>
      <c r="E106" s="4" t="str">
        <f>LOOKUP(表1[[#This Row],[SubType]],子分类列表!A:A,子分类列表!B:B)</f>
        <v>UB,</v>
      </c>
      <c r="F106" s="2" t="s">
        <v>164</v>
      </c>
      <c r="G106" s="3" t="s">
        <v>294</v>
      </c>
      <c r="H106">
        <v>4</v>
      </c>
      <c r="I106" s="4" t="str">
        <f>LOOKUP(表1[[#This Row],[item]],道具表!A:A,道具表!B:B)</f>
        <v>"经验"</v>
      </c>
      <c r="J106">
        <v>5</v>
      </c>
      <c r="K106">
        <v>3</v>
      </c>
      <c r="L106" s="4" t="str">
        <f>LOOKUP(表1[[#This Row],[item1]],道具表!A:A,道具表!B:B)</f>
        <v>"点币"</v>
      </c>
      <c r="M106">
        <v>1</v>
      </c>
      <c r="N106">
        <v>0</v>
      </c>
      <c r="O106" s="4" t="str">
        <f>LOOKUP(表1[[#This Row],[item2]],道具表!A:A,道具表!B:B)</f>
        <v>无</v>
      </c>
      <c r="P106">
        <v>0</v>
      </c>
    </row>
    <row r="107" spans="1:16">
      <c r="A107">
        <v>106</v>
      </c>
      <c r="B107">
        <v>19</v>
      </c>
      <c r="C107" s="4" t="str">
        <f>LOOKUP(表1[[#This Row],[TaskType]],大分类列表!A:A,大分类列表!B:B)</f>
        <v>足球早盘胜平负</v>
      </c>
      <c r="D107">
        <v>4</v>
      </c>
      <c r="E107" s="4" t="str">
        <f>LOOKUP(表1[[#This Row],[SubType]],子分类列表!A:A,子分类列表!B:B)</f>
        <v>UB1000,</v>
      </c>
      <c r="F107" s="2" t="s">
        <v>164</v>
      </c>
      <c r="G107" s="3" t="s">
        <v>295</v>
      </c>
      <c r="H107">
        <v>4</v>
      </c>
      <c r="I107" s="4" t="str">
        <f>LOOKUP(表1[[#This Row],[item]],道具表!A:A,道具表!B:B)</f>
        <v>"经验"</v>
      </c>
      <c r="J107">
        <v>10</v>
      </c>
      <c r="K107">
        <v>3</v>
      </c>
      <c r="L107" s="4" t="str">
        <f>LOOKUP(表1[[#This Row],[item1]],道具表!A:A,道具表!B:B)</f>
        <v>"点币"</v>
      </c>
      <c r="M107">
        <v>1</v>
      </c>
      <c r="N107">
        <v>0</v>
      </c>
      <c r="O107" s="4" t="str">
        <f>LOOKUP(表1[[#This Row],[item2]],道具表!A:A,道具表!B:B)</f>
        <v>无</v>
      </c>
      <c r="P107">
        <v>0</v>
      </c>
    </row>
    <row r="108" spans="1:16">
      <c r="A108">
        <v>107</v>
      </c>
      <c r="B108">
        <v>20</v>
      </c>
      <c r="C108" s="4" t="str">
        <f>LOOKUP(表1[[#This Row],[TaskType]],大分类列表!A:A,大分类列表!B:B)</f>
        <v>足球早盘让球</v>
      </c>
      <c r="D108">
        <v>0</v>
      </c>
      <c r="E108" s="4" t="str">
        <f>LOOKUP(表1[[#This Row],[SubType]],子分类列表!A:A,子分类列表!B:B)</f>
        <v>MB</v>
      </c>
      <c r="F108" s="2" t="s">
        <v>165</v>
      </c>
      <c r="G108" s="3" t="s">
        <v>296</v>
      </c>
      <c r="H108">
        <v>4</v>
      </c>
      <c r="I108" s="4" t="str">
        <f>LOOKUP(表1[[#This Row],[item]],道具表!A:A,道具表!B:B)</f>
        <v>"经验"</v>
      </c>
      <c r="J108">
        <v>10</v>
      </c>
      <c r="K108">
        <v>3</v>
      </c>
      <c r="L108" s="4" t="str">
        <f>LOOKUP(表1[[#This Row],[item1]],道具表!A:A,道具表!B:B)</f>
        <v>"点币"</v>
      </c>
      <c r="M108">
        <v>1</v>
      </c>
      <c r="N108">
        <v>0</v>
      </c>
      <c r="O108" s="4" t="str">
        <f>LOOKUP(表1[[#This Row],[item2]],道具表!A:A,道具表!B:B)</f>
        <v>无</v>
      </c>
      <c r="P108">
        <v>0</v>
      </c>
    </row>
    <row r="109" spans="1:16">
      <c r="A109">
        <v>108</v>
      </c>
      <c r="B109">
        <v>20</v>
      </c>
      <c r="C109" s="4" t="str">
        <f>LOOKUP(表1[[#This Row],[TaskType]],大分类列表!A:A,大分类列表!B:B)</f>
        <v>足球早盘让球</v>
      </c>
      <c r="D109">
        <v>1</v>
      </c>
      <c r="E109" s="4" t="str">
        <f>LOOKUP(表1[[#This Row],[SubType]],子分类列表!A:A,子分类列表!B:B)</f>
        <v>MB100,</v>
      </c>
      <c r="F109" s="2" t="s">
        <v>165</v>
      </c>
      <c r="G109" s="3" t="s">
        <v>297</v>
      </c>
      <c r="H109">
        <v>4</v>
      </c>
      <c r="I109" s="4" t="str">
        <f>LOOKUP(表1[[#This Row],[item]],道具表!A:A,道具表!B:B)</f>
        <v>"经验"</v>
      </c>
      <c r="J109">
        <v>20</v>
      </c>
      <c r="K109">
        <v>3</v>
      </c>
      <c r="L109" s="4" t="str">
        <f>LOOKUP(表1[[#This Row],[item1]],道具表!A:A,道具表!B:B)</f>
        <v>"点币"</v>
      </c>
      <c r="M109">
        <v>1</v>
      </c>
      <c r="N109">
        <v>0</v>
      </c>
      <c r="O109" s="4" t="str">
        <f>LOOKUP(表1[[#This Row],[item2]],道具表!A:A,道具表!B:B)</f>
        <v>无</v>
      </c>
      <c r="P109">
        <v>0</v>
      </c>
    </row>
    <row r="110" spans="1:16">
      <c r="A110">
        <v>109</v>
      </c>
      <c r="B110">
        <v>20</v>
      </c>
      <c r="C110" s="4" t="str">
        <f>LOOKUP(表1[[#This Row],[TaskType]],大分类列表!A:A,大分类列表!B:B)</f>
        <v>足球早盘让球</v>
      </c>
      <c r="D110">
        <v>3</v>
      </c>
      <c r="E110" s="4" t="str">
        <f>LOOKUP(表1[[#This Row],[SubType]],子分类列表!A:A,子分类列表!B:B)</f>
        <v>UB,</v>
      </c>
      <c r="F110" s="2" t="s">
        <v>165</v>
      </c>
      <c r="G110" s="3" t="s">
        <v>298</v>
      </c>
      <c r="H110">
        <v>4</v>
      </c>
      <c r="I110" s="4" t="str">
        <f>LOOKUP(表1[[#This Row],[item]],道具表!A:A,道具表!B:B)</f>
        <v>"经验"</v>
      </c>
      <c r="J110">
        <v>5</v>
      </c>
      <c r="K110">
        <v>3</v>
      </c>
      <c r="L110" s="4" t="str">
        <f>LOOKUP(表1[[#This Row],[item1]],道具表!A:A,道具表!B:B)</f>
        <v>"点币"</v>
      </c>
      <c r="M110">
        <v>1</v>
      </c>
      <c r="N110">
        <v>0</v>
      </c>
      <c r="O110" s="4" t="str">
        <f>LOOKUP(表1[[#This Row],[item2]],道具表!A:A,道具表!B:B)</f>
        <v>无</v>
      </c>
      <c r="P110">
        <v>0</v>
      </c>
    </row>
    <row r="111" spans="1:16">
      <c r="A111">
        <v>110</v>
      </c>
      <c r="B111">
        <v>20</v>
      </c>
      <c r="C111" s="4" t="str">
        <f>LOOKUP(表1[[#This Row],[TaskType]],大分类列表!A:A,大分类列表!B:B)</f>
        <v>足球早盘让球</v>
      </c>
      <c r="D111">
        <v>4</v>
      </c>
      <c r="E111" s="4" t="str">
        <f>LOOKUP(表1[[#This Row],[SubType]],子分类列表!A:A,子分类列表!B:B)</f>
        <v>UB1000,</v>
      </c>
      <c r="F111" s="2" t="s">
        <v>165</v>
      </c>
      <c r="G111" s="3" t="s">
        <v>299</v>
      </c>
      <c r="H111">
        <v>4</v>
      </c>
      <c r="I111" s="4" t="str">
        <f>LOOKUP(表1[[#This Row],[item]],道具表!A:A,道具表!B:B)</f>
        <v>"经验"</v>
      </c>
      <c r="J111">
        <v>10</v>
      </c>
      <c r="K111">
        <v>3</v>
      </c>
      <c r="L111" s="4" t="str">
        <f>LOOKUP(表1[[#This Row],[item1]],道具表!A:A,道具表!B:B)</f>
        <v>"点币"</v>
      </c>
      <c r="M111">
        <v>1</v>
      </c>
      <c r="N111">
        <v>0</v>
      </c>
      <c r="O111" s="4" t="str">
        <f>LOOKUP(表1[[#This Row],[item2]],道具表!A:A,道具表!B:B)</f>
        <v>无</v>
      </c>
      <c r="P111">
        <v>0</v>
      </c>
    </row>
    <row r="112" spans="1:16">
      <c r="A112">
        <v>111</v>
      </c>
      <c r="B112">
        <v>21</v>
      </c>
      <c r="C112" s="4" t="str">
        <f>LOOKUP(表1[[#This Row],[TaskType]],大分类列表!A:A,大分类列表!B:B)</f>
        <v>足球早盘大小球</v>
      </c>
      <c r="D112">
        <v>0</v>
      </c>
      <c r="E112" s="4" t="str">
        <f>LOOKUP(表1[[#This Row],[SubType]],子分类列表!A:A,子分类列表!B:B)</f>
        <v>MB</v>
      </c>
      <c r="F112" s="2" t="s">
        <v>166</v>
      </c>
      <c r="G112" s="3" t="s">
        <v>300</v>
      </c>
      <c r="H112">
        <v>4</v>
      </c>
      <c r="I112" s="4" t="str">
        <f>LOOKUP(表1[[#This Row],[item]],道具表!A:A,道具表!B:B)</f>
        <v>"经验"</v>
      </c>
      <c r="J112">
        <v>10</v>
      </c>
      <c r="K112">
        <v>3</v>
      </c>
      <c r="L112" s="4" t="str">
        <f>LOOKUP(表1[[#This Row],[item1]],道具表!A:A,道具表!B:B)</f>
        <v>"点币"</v>
      </c>
      <c r="M112">
        <v>1</v>
      </c>
      <c r="N112">
        <v>0</v>
      </c>
      <c r="O112" s="4" t="str">
        <f>LOOKUP(表1[[#This Row],[item2]],道具表!A:A,道具表!B:B)</f>
        <v>无</v>
      </c>
      <c r="P112">
        <v>0</v>
      </c>
    </row>
    <row r="113" spans="1:16">
      <c r="A113">
        <v>112</v>
      </c>
      <c r="B113">
        <v>21</v>
      </c>
      <c r="C113" s="4" t="str">
        <f>LOOKUP(表1[[#This Row],[TaskType]],大分类列表!A:A,大分类列表!B:B)</f>
        <v>足球早盘大小球</v>
      </c>
      <c r="D113">
        <v>1</v>
      </c>
      <c r="E113" s="4" t="str">
        <f>LOOKUP(表1[[#This Row],[SubType]],子分类列表!A:A,子分类列表!B:B)</f>
        <v>MB100,</v>
      </c>
      <c r="F113" s="2" t="s">
        <v>166</v>
      </c>
      <c r="G113" s="3" t="s">
        <v>301</v>
      </c>
      <c r="H113">
        <v>4</v>
      </c>
      <c r="I113" s="4" t="str">
        <f>LOOKUP(表1[[#This Row],[item]],道具表!A:A,道具表!B:B)</f>
        <v>"经验"</v>
      </c>
      <c r="J113">
        <v>20</v>
      </c>
      <c r="K113">
        <v>3</v>
      </c>
      <c r="L113" s="4" t="str">
        <f>LOOKUP(表1[[#This Row],[item1]],道具表!A:A,道具表!B:B)</f>
        <v>"点币"</v>
      </c>
      <c r="M113">
        <v>1</v>
      </c>
      <c r="N113">
        <v>0</v>
      </c>
      <c r="O113" s="4" t="str">
        <f>LOOKUP(表1[[#This Row],[item2]],道具表!A:A,道具表!B:B)</f>
        <v>无</v>
      </c>
      <c r="P113">
        <v>0</v>
      </c>
    </row>
    <row r="114" spans="1:16">
      <c r="A114">
        <v>113</v>
      </c>
      <c r="B114">
        <v>21</v>
      </c>
      <c r="C114" s="4" t="str">
        <f>LOOKUP(表1[[#This Row],[TaskType]],大分类列表!A:A,大分类列表!B:B)</f>
        <v>足球早盘大小球</v>
      </c>
      <c r="D114">
        <v>3</v>
      </c>
      <c r="E114" s="4" t="str">
        <f>LOOKUP(表1[[#This Row],[SubType]],子分类列表!A:A,子分类列表!B:B)</f>
        <v>UB,</v>
      </c>
      <c r="F114" s="2" t="s">
        <v>166</v>
      </c>
      <c r="G114" s="3" t="s">
        <v>302</v>
      </c>
      <c r="H114">
        <v>4</v>
      </c>
      <c r="I114" s="4" t="str">
        <f>LOOKUP(表1[[#This Row],[item]],道具表!A:A,道具表!B:B)</f>
        <v>"经验"</v>
      </c>
      <c r="J114">
        <v>5</v>
      </c>
      <c r="K114">
        <v>3</v>
      </c>
      <c r="L114" s="4" t="str">
        <f>LOOKUP(表1[[#This Row],[item1]],道具表!A:A,道具表!B:B)</f>
        <v>"点币"</v>
      </c>
      <c r="M114">
        <v>1</v>
      </c>
      <c r="N114">
        <v>0</v>
      </c>
      <c r="O114" s="4" t="str">
        <f>LOOKUP(表1[[#This Row],[item2]],道具表!A:A,道具表!B:B)</f>
        <v>无</v>
      </c>
      <c r="P114">
        <v>0</v>
      </c>
    </row>
    <row r="115" spans="1:16">
      <c r="A115">
        <v>114</v>
      </c>
      <c r="B115">
        <v>21</v>
      </c>
      <c r="C115" s="4" t="str">
        <f>LOOKUP(表1[[#This Row],[TaskType]],大分类列表!A:A,大分类列表!B:B)</f>
        <v>足球早盘大小球</v>
      </c>
      <c r="D115">
        <v>4</v>
      </c>
      <c r="E115" s="4" t="str">
        <f>LOOKUP(表1[[#This Row],[SubType]],子分类列表!A:A,子分类列表!B:B)</f>
        <v>UB1000,</v>
      </c>
      <c r="F115" s="2" t="s">
        <v>166</v>
      </c>
      <c r="G115" s="3" t="s">
        <v>303</v>
      </c>
      <c r="H115">
        <v>4</v>
      </c>
      <c r="I115" s="4" t="str">
        <f>LOOKUP(表1[[#This Row],[item]],道具表!A:A,道具表!B:B)</f>
        <v>"经验"</v>
      </c>
      <c r="J115">
        <v>10</v>
      </c>
      <c r="K115">
        <v>3</v>
      </c>
      <c r="L115" s="4" t="str">
        <f>LOOKUP(表1[[#This Row],[item1]],道具表!A:A,道具表!B:B)</f>
        <v>"点币"</v>
      </c>
      <c r="M115">
        <v>1</v>
      </c>
      <c r="N115">
        <v>0</v>
      </c>
      <c r="O115" s="4" t="str">
        <f>LOOKUP(表1[[#This Row],[item2]],道具表!A:A,道具表!B:B)</f>
        <v>无</v>
      </c>
      <c r="P115">
        <v>0</v>
      </c>
    </row>
    <row r="116" spans="1:16">
      <c r="A116">
        <v>115</v>
      </c>
      <c r="B116">
        <v>22</v>
      </c>
      <c r="C116" s="4" t="str">
        <f>LOOKUP(表1[[#This Row],[TaskType]],大分类列表!A:A,大分类列表!B:B)</f>
        <v>足球早盘半场胜平负</v>
      </c>
      <c r="D116">
        <v>0</v>
      </c>
      <c r="E116" s="4" t="str">
        <f>LOOKUP(表1[[#This Row],[SubType]],子分类列表!A:A,子分类列表!B:B)</f>
        <v>MB</v>
      </c>
      <c r="F116" s="2" t="s">
        <v>167</v>
      </c>
      <c r="G116" s="3" t="s">
        <v>304</v>
      </c>
      <c r="H116">
        <v>4</v>
      </c>
      <c r="I116" s="4" t="str">
        <f>LOOKUP(表1[[#This Row],[item]],道具表!A:A,道具表!B:B)</f>
        <v>"经验"</v>
      </c>
      <c r="J116">
        <v>10</v>
      </c>
      <c r="K116">
        <v>3</v>
      </c>
      <c r="L116" s="4" t="str">
        <f>LOOKUP(表1[[#This Row],[item1]],道具表!A:A,道具表!B:B)</f>
        <v>"点币"</v>
      </c>
      <c r="M116">
        <v>1</v>
      </c>
      <c r="N116">
        <v>0</v>
      </c>
      <c r="O116" s="4" t="str">
        <f>LOOKUP(表1[[#This Row],[item2]],道具表!A:A,道具表!B:B)</f>
        <v>无</v>
      </c>
      <c r="P116">
        <v>0</v>
      </c>
    </row>
    <row r="117" spans="1:16">
      <c r="A117">
        <v>116</v>
      </c>
      <c r="B117">
        <v>22</v>
      </c>
      <c r="C117" s="4" t="str">
        <f>LOOKUP(表1[[#This Row],[TaskType]],大分类列表!A:A,大分类列表!B:B)</f>
        <v>足球早盘半场胜平负</v>
      </c>
      <c r="D117">
        <v>1</v>
      </c>
      <c r="E117" s="4" t="str">
        <f>LOOKUP(表1[[#This Row],[SubType]],子分类列表!A:A,子分类列表!B:B)</f>
        <v>MB100,</v>
      </c>
      <c r="F117" s="2" t="s">
        <v>167</v>
      </c>
      <c r="G117" s="3" t="s">
        <v>305</v>
      </c>
      <c r="H117">
        <v>4</v>
      </c>
      <c r="I117" s="4" t="str">
        <f>LOOKUP(表1[[#This Row],[item]],道具表!A:A,道具表!B:B)</f>
        <v>"经验"</v>
      </c>
      <c r="J117">
        <v>20</v>
      </c>
      <c r="K117">
        <v>3</v>
      </c>
      <c r="L117" s="4" t="str">
        <f>LOOKUP(表1[[#This Row],[item1]],道具表!A:A,道具表!B:B)</f>
        <v>"点币"</v>
      </c>
      <c r="M117">
        <v>1</v>
      </c>
      <c r="N117">
        <v>0</v>
      </c>
      <c r="O117" s="4" t="str">
        <f>LOOKUP(表1[[#This Row],[item2]],道具表!A:A,道具表!B:B)</f>
        <v>无</v>
      </c>
      <c r="P117">
        <v>0</v>
      </c>
    </row>
    <row r="118" spans="1:16">
      <c r="A118">
        <v>117</v>
      </c>
      <c r="B118">
        <v>22</v>
      </c>
      <c r="C118" s="4" t="str">
        <f>LOOKUP(表1[[#This Row],[TaskType]],大分类列表!A:A,大分类列表!B:B)</f>
        <v>足球早盘半场胜平负</v>
      </c>
      <c r="D118">
        <v>3</v>
      </c>
      <c r="E118" s="4" t="str">
        <f>LOOKUP(表1[[#This Row],[SubType]],子分类列表!A:A,子分类列表!B:B)</f>
        <v>UB,</v>
      </c>
      <c r="F118" s="2" t="s">
        <v>167</v>
      </c>
      <c r="G118" s="3" t="s">
        <v>306</v>
      </c>
      <c r="H118">
        <v>4</v>
      </c>
      <c r="I118" s="4" t="str">
        <f>LOOKUP(表1[[#This Row],[item]],道具表!A:A,道具表!B:B)</f>
        <v>"经验"</v>
      </c>
      <c r="J118">
        <v>5</v>
      </c>
      <c r="K118">
        <v>3</v>
      </c>
      <c r="L118" s="4" t="str">
        <f>LOOKUP(表1[[#This Row],[item1]],道具表!A:A,道具表!B:B)</f>
        <v>"点币"</v>
      </c>
      <c r="M118">
        <v>1</v>
      </c>
      <c r="N118">
        <v>0</v>
      </c>
      <c r="O118" s="4" t="str">
        <f>LOOKUP(表1[[#This Row],[item2]],道具表!A:A,道具表!B:B)</f>
        <v>无</v>
      </c>
      <c r="P118">
        <v>0</v>
      </c>
    </row>
    <row r="119" spans="1:16">
      <c r="A119">
        <v>118</v>
      </c>
      <c r="B119">
        <v>22</v>
      </c>
      <c r="C119" s="4" t="str">
        <f>LOOKUP(表1[[#This Row],[TaskType]],大分类列表!A:A,大分类列表!B:B)</f>
        <v>足球早盘半场胜平负</v>
      </c>
      <c r="D119">
        <v>4</v>
      </c>
      <c r="E119" s="4" t="str">
        <f>LOOKUP(表1[[#This Row],[SubType]],子分类列表!A:A,子分类列表!B:B)</f>
        <v>UB1000,</v>
      </c>
      <c r="F119" s="2" t="s">
        <v>167</v>
      </c>
      <c r="G119" s="3" t="s">
        <v>307</v>
      </c>
      <c r="H119">
        <v>4</v>
      </c>
      <c r="I119" s="4" t="str">
        <f>LOOKUP(表1[[#This Row],[item]],道具表!A:A,道具表!B:B)</f>
        <v>"经验"</v>
      </c>
      <c r="J119">
        <v>10</v>
      </c>
      <c r="K119">
        <v>3</v>
      </c>
      <c r="L119" s="4" t="str">
        <f>LOOKUP(表1[[#This Row],[item1]],道具表!A:A,道具表!B:B)</f>
        <v>"点币"</v>
      </c>
      <c r="M119">
        <v>1</v>
      </c>
      <c r="N119">
        <v>0</v>
      </c>
      <c r="O119" s="4" t="str">
        <f>LOOKUP(表1[[#This Row],[item2]],道具表!A:A,道具表!B:B)</f>
        <v>无</v>
      </c>
      <c r="P119">
        <v>0</v>
      </c>
    </row>
    <row r="120" spans="1:16">
      <c r="A120">
        <v>119</v>
      </c>
      <c r="B120">
        <v>23</v>
      </c>
      <c r="C120" s="4" t="str">
        <f>LOOKUP(表1[[#This Row],[TaskType]],大分类列表!A:A,大分类列表!B:B)</f>
        <v>足球早盘半场让球</v>
      </c>
      <c r="D120">
        <v>0</v>
      </c>
      <c r="E120" s="4" t="str">
        <f>LOOKUP(表1[[#This Row],[SubType]],子分类列表!A:A,子分类列表!B:B)</f>
        <v>MB</v>
      </c>
      <c r="F120" s="2" t="s">
        <v>168</v>
      </c>
      <c r="G120" s="3" t="s">
        <v>308</v>
      </c>
      <c r="H120">
        <v>4</v>
      </c>
      <c r="I120" s="4" t="str">
        <f>LOOKUP(表1[[#This Row],[item]],道具表!A:A,道具表!B:B)</f>
        <v>"经验"</v>
      </c>
      <c r="J120">
        <v>10</v>
      </c>
      <c r="K120">
        <v>3</v>
      </c>
      <c r="L120" s="4" t="str">
        <f>LOOKUP(表1[[#This Row],[item1]],道具表!A:A,道具表!B:B)</f>
        <v>"点币"</v>
      </c>
      <c r="M120">
        <v>1</v>
      </c>
      <c r="N120">
        <v>0</v>
      </c>
      <c r="O120" s="4" t="str">
        <f>LOOKUP(表1[[#This Row],[item2]],道具表!A:A,道具表!B:B)</f>
        <v>无</v>
      </c>
      <c r="P120">
        <v>0</v>
      </c>
    </row>
    <row r="121" spans="1:16">
      <c r="A121">
        <v>120</v>
      </c>
      <c r="B121">
        <v>23</v>
      </c>
      <c r="C121" s="6" t="str">
        <f>LOOKUP(表1[[#This Row],[TaskType]],大分类列表!A:A,大分类列表!B:B)</f>
        <v>足球早盘半场让球</v>
      </c>
      <c r="D121">
        <v>1</v>
      </c>
      <c r="E121" s="6" t="str">
        <f>LOOKUP(表1[[#This Row],[SubType]],子分类列表!A:A,子分类列表!B:B)</f>
        <v>MB100,</v>
      </c>
      <c r="F121" s="2" t="s">
        <v>168</v>
      </c>
      <c r="G121" s="3" t="s">
        <v>309</v>
      </c>
      <c r="H121">
        <v>4</v>
      </c>
      <c r="I121" s="6" t="str">
        <f>LOOKUP(表1[[#This Row],[item]],道具表!A:A,道具表!B:B)</f>
        <v>"经验"</v>
      </c>
      <c r="J121">
        <v>20</v>
      </c>
      <c r="K121">
        <v>3</v>
      </c>
      <c r="L121" s="6" t="str">
        <f>LOOKUP(表1[[#This Row],[item1]],道具表!A:A,道具表!B:B)</f>
        <v>"点币"</v>
      </c>
      <c r="M121">
        <v>1</v>
      </c>
      <c r="N121">
        <v>0</v>
      </c>
      <c r="O121" s="6" t="str">
        <f>LOOKUP(表1[[#This Row],[item2]],道具表!A:A,道具表!B:B)</f>
        <v>无</v>
      </c>
      <c r="P121">
        <v>0</v>
      </c>
    </row>
    <row r="122" spans="1:16">
      <c r="A122">
        <v>121</v>
      </c>
      <c r="B122">
        <v>23</v>
      </c>
      <c r="C122" s="4" t="str">
        <f>LOOKUP(表1[[#This Row],[TaskType]],大分类列表!A:A,大分类列表!B:B)</f>
        <v>足球早盘半场让球</v>
      </c>
      <c r="D122">
        <v>3</v>
      </c>
      <c r="E122" s="4" t="str">
        <f>LOOKUP(表1[[#This Row],[SubType]],子分类列表!A:A,子分类列表!B:B)</f>
        <v>UB,</v>
      </c>
      <c r="F122" s="2" t="s">
        <v>168</v>
      </c>
      <c r="G122" s="3" t="s">
        <v>310</v>
      </c>
      <c r="H122">
        <v>4</v>
      </c>
      <c r="I122" s="4" t="str">
        <f>LOOKUP(表1[[#This Row],[item]],道具表!A:A,道具表!B:B)</f>
        <v>"经验"</v>
      </c>
      <c r="J122">
        <v>5</v>
      </c>
      <c r="K122">
        <v>3</v>
      </c>
      <c r="L122" s="4" t="str">
        <f>LOOKUP(表1[[#This Row],[item1]],道具表!A:A,道具表!B:B)</f>
        <v>"点币"</v>
      </c>
      <c r="M122">
        <v>1</v>
      </c>
      <c r="N122">
        <v>0</v>
      </c>
      <c r="O122" s="4" t="str">
        <f>LOOKUP(表1[[#This Row],[item2]],道具表!A:A,道具表!B:B)</f>
        <v>无</v>
      </c>
      <c r="P122">
        <v>0</v>
      </c>
    </row>
    <row r="123" spans="1:16">
      <c r="A123">
        <v>122</v>
      </c>
      <c r="B123">
        <v>23</v>
      </c>
      <c r="C123" s="4" t="str">
        <f>LOOKUP(表1[[#This Row],[TaskType]],大分类列表!A:A,大分类列表!B:B)</f>
        <v>足球早盘半场让球</v>
      </c>
      <c r="D123">
        <v>4</v>
      </c>
      <c r="E123" s="4" t="str">
        <f>LOOKUP(表1[[#This Row],[SubType]],子分类列表!A:A,子分类列表!B:B)</f>
        <v>UB1000,</v>
      </c>
      <c r="F123" s="2" t="s">
        <v>168</v>
      </c>
      <c r="G123" s="3" t="s">
        <v>311</v>
      </c>
      <c r="H123">
        <v>4</v>
      </c>
      <c r="I123" s="4" t="str">
        <f>LOOKUP(表1[[#This Row],[item]],道具表!A:A,道具表!B:B)</f>
        <v>"经验"</v>
      </c>
      <c r="J123">
        <v>10</v>
      </c>
      <c r="K123">
        <v>3</v>
      </c>
      <c r="L123" s="4" t="str">
        <f>LOOKUP(表1[[#This Row],[item1]],道具表!A:A,道具表!B:B)</f>
        <v>"点币"</v>
      </c>
      <c r="M123">
        <v>1</v>
      </c>
      <c r="N123">
        <v>0</v>
      </c>
      <c r="O123" s="4" t="str">
        <f>LOOKUP(表1[[#This Row],[item2]],道具表!A:A,道具表!B:B)</f>
        <v>无</v>
      </c>
      <c r="P123">
        <v>0</v>
      </c>
    </row>
    <row r="124" spans="1:16">
      <c r="A124">
        <v>123</v>
      </c>
      <c r="B124">
        <v>24</v>
      </c>
      <c r="C124" s="4" t="str">
        <f>LOOKUP(表1[[#This Row],[TaskType]],大分类列表!A:A,大分类列表!B:B)</f>
        <v>足球早盘半场大小球</v>
      </c>
      <c r="D124">
        <v>0</v>
      </c>
      <c r="E124" s="4" t="str">
        <f>LOOKUP(表1[[#This Row],[SubType]],子分类列表!A:A,子分类列表!B:B)</f>
        <v>MB</v>
      </c>
      <c r="F124" s="2" t="s">
        <v>169</v>
      </c>
      <c r="G124" s="3" t="s">
        <v>312</v>
      </c>
      <c r="H124">
        <v>4</v>
      </c>
      <c r="I124" s="4" t="str">
        <f>LOOKUP(表1[[#This Row],[item]],道具表!A:A,道具表!B:B)</f>
        <v>"经验"</v>
      </c>
      <c r="J124">
        <v>10</v>
      </c>
      <c r="K124">
        <v>3</v>
      </c>
      <c r="L124" s="4" t="str">
        <f>LOOKUP(表1[[#This Row],[item1]],道具表!A:A,道具表!B:B)</f>
        <v>"点币"</v>
      </c>
      <c r="M124">
        <v>1</v>
      </c>
      <c r="N124">
        <v>0</v>
      </c>
      <c r="O124" s="4" t="str">
        <f>LOOKUP(表1[[#This Row],[item2]],道具表!A:A,道具表!B:B)</f>
        <v>无</v>
      </c>
      <c r="P124">
        <v>0</v>
      </c>
    </row>
    <row r="125" spans="1:16">
      <c r="A125">
        <v>124</v>
      </c>
      <c r="B125">
        <v>24</v>
      </c>
      <c r="C125" s="4" t="str">
        <f>LOOKUP(表1[[#This Row],[TaskType]],大分类列表!A:A,大分类列表!B:B)</f>
        <v>足球早盘半场大小球</v>
      </c>
      <c r="D125">
        <v>1</v>
      </c>
      <c r="E125" s="4" t="str">
        <f>LOOKUP(表1[[#This Row],[SubType]],子分类列表!A:A,子分类列表!B:B)</f>
        <v>MB100,</v>
      </c>
      <c r="F125" s="2" t="s">
        <v>169</v>
      </c>
      <c r="G125" s="3" t="s">
        <v>313</v>
      </c>
      <c r="H125">
        <v>4</v>
      </c>
      <c r="I125" s="4" t="str">
        <f>LOOKUP(表1[[#This Row],[item]],道具表!A:A,道具表!B:B)</f>
        <v>"经验"</v>
      </c>
      <c r="J125">
        <v>20</v>
      </c>
      <c r="K125">
        <v>3</v>
      </c>
      <c r="L125" s="4" t="str">
        <f>LOOKUP(表1[[#This Row],[item1]],道具表!A:A,道具表!B:B)</f>
        <v>"点币"</v>
      </c>
      <c r="M125">
        <v>1</v>
      </c>
      <c r="N125">
        <v>0</v>
      </c>
      <c r="O125" s="4" t="str">
        <f>LOOKUP(表1[[#This Row],[item2]],道具表!A:A,道具表!B:B)</f>
        <v>无</v>
      </c>
      <c r="P125">
        <v>0</v>
      </c>
    </row>
    <row r="126" spans="1:16">
      <c r="A126">
        <v>125</v>
      </c>
      <c r="B126">
        <v>24</v>
      </c>
      <c r="C126" s="4" t="str">
        <f>LOOKUP(表1[[#This Row],[TaskType]],大分类列表!A:A,大分类列表!B:B)</f>
        <v>足球早盘半场大小球</v>
      </c>
      <c r="D126">
        <v>3</v>
      </c>
      <c r="E126" s="4" t="str">
        <f>LOOKUP(表1[[#This Row],[SubType]],子分类列表!A:A,子分类列表!B:B)</f>
        <v>UB,</v>
      </c>
      <c r="F126" s="2" t="s">
        <v>169</v>
      </c>
      <c r="G126" s="3" t="s">
        <v>314</v>
      </c>
      <c r="H126">
        <v>4</v>
      </c>
      <c r="I126" s="4" t="str">
        <f>LOOKUP(表1[[#This Row],[item]],道具表!A:A,道具表!B:B)</f>
        <v>"经验"</v>
      </c>
      <c r="J126">
        <v>5</v>
      </c>
      <c r="K126">
        <v>3</v>
      </c>
      <c r="L126" s="4" t="str">
        <f>LOOKUP(表1[[#This Row],[item1]],道具表!A:A,道具表!B:B)</f>
        <v>"点币"</v>
      </c>
      <c r="M126">
        <v>1</v>
      </c>
      <c r="N126">
        <v>0</v>
      </c>
      <c r="O126" s="4" t="str">
        <f>LOOKUP(表1[[#This Row],[item2]],道具表!A:A,道具表!B:B)</f>
        <v>无</v>
      </c>
      <c r="P126">
        <v>0</v>
      </c>
    </row>
    <row r="127" spans="1:16">
      <c r="A127">
        <v>126</v>
      </c>
      <c r="B127">
        <v>24</v>
      </c>
      <c r="C127" s="4" t="str">
        <f>LOOKUP(表1[[#This Row],[TaskType]],大分类列表!A:A,大分类列表!B:B)</f>
        <v>足球早盘半场大小球</v>
      </c>
      <c r="D127">
        <v>4</v>
      </c>
      <c r="E127" s="4" t="str">
        <f>LOOKUP(表1[[#This Row],[SubType]],子分类列表!A:A,子分类列表!B:B)</f>
        <v>UB1000,</v>
      </c>
      <c r="F127" s="2" t="s">
        <v>169</v>
      </c>
      <c r="G127" s="3" t="s">
        <v>315</v>
      </c>
      <c r="H127">
        <v>4</v>
      </c>
      <c r="I127" s="4" t="str">
        <f>LOOKUP(表1[[#This Row],[item]],道具表!A:A,道具表!B:B)</f>
        <v>"经验"</v>
      </c>
      <c r="J127">
        <v>10</v>
      </c>
      <c r="K127">
        <v>3</v>
      </c>
      <c r="L127" s="4" t="str">
        <f>LOOKUP(表1[[#This Row],[item1]],道具表!A:A,道具表!B:B)</f>
        <v>"点币"</v>
      </c>
      <c r="M127">
        <v>1</v>
      </c>
      <c r="N127">
        <v>0</v>
      </c>
      <c r="O127" s="4" t="str">
        <f>LOOKUP(表1[[#This Row],[item2]],道具表!A:A,道具表!B:B)</f>
        <v>无</v>
      </c>
      <c r="P127">
        <v>0</v>
      </c>
    </row>
    <row r="128" spans="1:16">
      <c r="A128">
        <v>127</v>
      </c>
      <c r="B128">
        <v>25</v>
      </c>
      <c r="C128" s="4" t="str">
        <f>LOOKUP(表1[[#This Row],[TaskType]],大分类列表!A:A,大分类列表!B:B)</f>
        <v>足球早盘波胆</v>
      </c>
      <c r="D128">
        <v>0</v>
      </c>
      <c r="E128" s="4" t="str">
        <f>LOOKUP(表1[[#This Row],[SubType]],子分类列表!A:A,子分类列表!B:B)</f>
        <v>MB</v>
      </c>
      <c r="F128" s="2" t="s">
        <v>170</v>
      </c>
      <c r="G128" s="3" t="s">
        <v>316</v>
      </c>
      <c r="H128">
        <v>4</v>
      </c>
      <c r="I128" s="4" t="str">
        <f>LOOKUP(表1[[#This Row],[item]],道具表!A:A,道具表!B:B)</f>
        <v>"经验"</v>
      </c>
      <c r="J128">
        <v>10</v>
      </c>
      <c r="K128">
        <v>3</v>
      </c>
      <c r="L128" s="4" t="str">
        <f>LOOKUP(表1[[#This Row],[item1]],道具表!A:A,道具表!B:B)</f>
        <v>"点币"</v>
      </c>
      <c r="M128">
        <v>1</v>
      </c>
      <c r="N128">
        <v>0</v>
      </c>
      <c r="O128" s="4" t="str">
        <f>LOOKUP(表1[[#This Row],[item2]],道具表!A:A,道具表!B:B)</f>
        <v>无</v>
      </c>
      <c r="P128">
        <v>0</v>
      </c>
    </row>
    <row r="129" spans="1:16">
      <c r="A129">
        <v>128</v>
      </c>
      <c r="B129">
        <v>25</v>
      </c>
      <c r="C129" s="4" t="str">
        <f>LOOKUP(表1[[#This Row],[TaskType]],大分类列表!A:A,大分类列表!B:B)</f>
        <v>足球早盘波胆</v>
      </c>
      <c r="D129">
        <v>1</v>
      </c>
      <c r="E129" s="4" t="str">
        <f>LOOKUP(表1[[#This Row],[SubType]],子分类列表!A:A,子分类列表!B:B)</f>
        <v>MB100,</v>
      </c>
      <c r="F129" s="2" t="s">
        <v>170</v>
      </c>
      <c r="G129" s="3" t="s">
        <v>317</v>
      </c>
      <c r="H129">
        <v>4</v>
      </c>
      <c r="I129" s="4" t="str">
        <f>LOOKUP(表1[[#This Row],[item]],道具表!A:A,道具表!B:B)</f>
        <v>"经验"</v>
      </c>
      <c r="J129">
        <v>20</v>
      </c>
      <c r="K129">
        <v>3</v>
      </c>
      <c r="L129" s="4" t="str">
        <f>LOOKUP(表1[[#This Row],[item1]],道具表!A:A,道具表!B:B)</f>
        <v>"点币"</v>
      </c>
      <c r="M129">
        <v>1</v>
      </c>
      <c r="N129">
        <v>0</v>
      </c>
      <c r="O129" s="4" t="str">
        <f>LOOKUP(表1[[#This Row],[item2]],道具表!A:A,道具表!B:B)</f>
        <v>无</v>
      </c>
      <c r="P129">
        <v>0</v>
      </c>
    </row>
    <row r="130" spans="1:16">
      <c r="A130">
        <v>129</v>
      </c>
      <c r="B130">
        <v>25</v>
      </c>
      <c r="C130" s="4" t="str">
        <f>LOOKUP(表1[[#This Row],[TaskType]],大分类列表!A:A,大分类列表!B:B)</f>
        <v>足球早盘波胆</v>
      </c>
      <c r="D130">
        <v>3</v>
      </c>
      <c r="E130" s="4" t="str">
        <f>LOOKUP(表1[[#This Row],[SubType]],子分类列表!A:A,子分类列表!B:B)</f>
        <v>UB,</v>
      </c>
      <c r="F130" s="2" t="s">
        <v>170</v>
      </c>
      <c r="G130" s="3" t="s">
        <v>318</v>
      </c>
      <c r="H130">
        <v>4</v>
      </c>
      <c r="I130" s="4" t="str">
        <f>LOOKUP(表1[[#This Row],[item]],道具表!A:A,道具表!B:B)</f>
        <v>"经验"</v>
      </c>
      <c r="J130">
        <v>5</v>
      </c>
      <c r="K130">
        <v>3</v>
      </c>
      <c r="L130" s="4" t="str">
        <f>LOOKUP(表1[[#This Row],[item1]],道具表!A:A,道具表!B:B)</f>
        <v>"点币"</v>
      </c>
      <c r="M130">
        <v>1</v>
      </c>
      <c r="N130">
        <v>0</v>
      </c>
      <c r="O130" s="4" t="str">
        <f>LOOKUP(表1[[#This Row],[item2]],道具表!A:A,道具表!B:B)</f>
        <v>无</v>
      </c>
      <c r="P130">
        <v>0</v>
      </c>
    </row>
    <row r="131" spans="1:16">
      <c r="A131">
        <v>130</v>
      </c>
      <c r="B131">
        <v>25</v>
      </c>
      <c r="C131" s="4" t="str">
        <f>LOOKUP(表1[[#This Row],[TaskType]],大分类列表!A:A,大分类列表!B:B)</f>
        <v>足球早盘波胆</v>
      </c>
      <c r="D131">
        <v>4</v>
      </c>
      <c r="E131" s="4" t="str">
        <f>LOOKUP(表1[[#This Row],[SubType]],子分类列表!A:A,子分类列表!B:B)</f>
        <v>UB1000,</v>
      </c>
      <c r="F131" s="2" t="s">
        <v>170</v>
      </c>
      <c r="G131" s="3" t="s">
        <v>319</v>
      </c>
      <c r="H131">
        <v>4</v>
      </c>
      <c r="I131" s="4" t="str">
        <f>LOOKUP(表1[[#This Row],[item]],道具表!A:A,道具表!B:B)</f>
        <v>"经验"</v>
      </c>
      <c r="J131">
        <v>10</v>
      </c>
      <c r="K131">
        <v>3</v>
      </c>
      <c r="L131" s="4" t="str">
        <f>LOOKUP(表1[[#This Row],[item1]],道具表!A:A,道具表!B:B)</f>
        <v>"点币"</v>
      </c>
      <c r="M131">
        <v>1</v>
      </c>
      <c r="N131">
        <v>0</v>
      </c>
      <c r="O131" s="4" t="str">
        <f>LOOKUP(表1[[#This Row],[item2]],道具表!A:A,道具表!B:B)</f>
        <v>无</v>
      </c>
      <c r="P131">
        <v>0</v>
      </c>
    </row>
    <row r="132" spans="1:16">
      <c r="A132">
        <v>131</v>
      </c>
      <c r="B132">
        <v>26</v>
      </c>
      <c r="C132" s="4" t="str">
        <f>LOOKUP(表1[[#This Row],[TaskType]],大分类列表!A:A,大分类列表!B:B)</f>
        <v>足球早盘串关</v>
      </c>
      <c r="D132">
        <v>0</v>
      </c>
      <c r="E132" s="4" t="str">
        <f>LOOKUP(表1[[#This Row],[SubType]],子分类列表!A:A,子分类列表!B:B)</f>
        <v>MB</v>
      </c>
      <c r="F132" s="2" t="s">
        <v>171</v>
      </c>
      <c r="G132" s="3" t="s">
        <v>320</v>
      </c>
      <c r="H132">
        <v>4</v>
      </c>
      <c r="I132" s="4" t="str">
        <f>LOOKUP(表1[[#This Row],[item]],道具表!A:A,道具表!B:B)</f>
        <v>"经验"</v>
      </c>
      <c r="J132">
        <v>10</v>
      </c>
      <c r="K132">
        <v>3</v>
      </c>
      <c r="L132" s="4" t="str">
        <f>LOOKUP(表1[[#This Row],[item1]],道具表!A:A,道具表!B:B)</f>
        <v>"点币"</v>
      </c>
      <c r="M132">
        <v>1</v>
      </c>
      <c r="N132">
        <v>0</v>
      </c>
      <c r="O132" s="4" t="str">
        <f>LOOKUP(表1[[#This Row],[item2]],道具表!A:A,道具表!B:B)</f>
        <v>无</v>
      </c>
      <c r="P132">
        <v>0</v>
      </c>
    </row>
    <row r="133" spans="1:16">
      <c r="A133">
        <v>132</v>
      </c>
      <c r="B133">
        <v>26</v>
      </c>
      <c r="C133" s="4" t="str">
        <f>LOOKUP(表1[[#This Row],[TaskType]],大分类列表!A:A,大分类列表!B:B)</f>
        <v>足球早盘串关</v>
      </c>
      <c r="D133">
        <v>1</v>
      </c>
      <c r="E133" s="4" t="str">
        <f>LOOKUP(表1[[#This Row],[SubType]],子分类列表!A:A,子分类列表!B:B)</f>
        <v>MB100,</v>
      </c>
      <c r="F133" s="2" t="s">
        <v>171</v>
      </c>
      <c r="G133" s="3" t="s">
        <v>321</v>
      </c>
      <c r="H133">
        <v>4</v>
      </c>
      <c r="I133" s="4" t="str">
        <f>LOOKUP(表1[[#This Row],[item]],道具表!A:A,道具表!B:B)</f>
        <v>"经验"</v>
      </c>
      <c r="J133">
        <v>20</v>
      </c>
      <c r="K133">
        <v>3</v>
      </c>
      <c r="L133" s="4" t="str">
        <f>LOOKUP(表1[[#This Row],[item1]],道具表!A:A,道具表!B:B)</f>
        <v>"点币"</v>
      </c>
      <c r="M133">
        <v>1</v>
      </c>
      <c r="N133">
        <v>0</v>
      </c>
      <c r="O133" s="4" t="str">
        <f>LOOKUP(表1[[#This Row],[item2]],道具表!A:A,道具表!B:B)</f>
        <v>无</v>
      </c>
      <c r="P133">
        <v>0</v>
      </c>
    </row>
    <row r="134" spans="1:16">
      <c r="A134">
        <v>133</v>
      </c>
      <c r="B134">
        <v>26</v>
      </c>
      <c r="C134" s="4" t="str">
        <f>LOOKUP(表1[[#This Row],[TaskType]],大分类列表!A:A,大分类列表!B:B)</f>
        <v>足球早盘串关</v>
      </c>
      <c r="D134">
        <v>3</v>
      </c>
      <c r="E134" s="4" t="str">
        <f>LOOKUP(表1[[#This Row],[SubType]],子分类列表!A:A,子分类列表!B:B)</f>
        <v>UB,</v>
      </c>
      <c r="F134" s="2" t="s">
        <v>171</v>
      </c>
      <c r="G134" s="3" t="s">
        <v>322</v>
      </c>
      <c r="H134">
        <v>4</v>
      </c>
      <c r="I134" s="4" t="str">
        <f>LOOKUP(表1[[#This Row],[item]],道具表!A:A,道具表!B:B)</f>
        <v>"经验"</v>
      </c>
      <c r="J134">
        <v>5</v>
      </c>
      <c r="K134">
        <v>3</v>
      </c>
      <c r="L134" s="4" t="str">
        <f>LOOKUP(表1[[#This Row],[item1]],道具表!A:A,道具表!B:B)</f>
        <v>"点币"</v>
      </c>
      <c r="M134">
        <v>1</v>
      </c>
      <c r="N134">
        <v>0</v>
      </c>
      <c r="O134" s="4" t="str">
        <f>LOOKUP(表1[[#This Row],[item2]],道具表!A:A,道具表!B:B)</f>
        <v>无</v>
      </c>
      <c r="P134">
        <v>0</v>
      </c>
    </row>
    <row r="135" spans="1:16">
      <c r="A135">
        <v>134</v>
      </c>
      <c r="B135">
        <v>26</v>
      </c>
      <c r="C135" s="4" t="str">
        <f>LOOKUP(表1[[#This Row],[TaskType]],大分类列表!A:A,大分类列表!B:B)</f>
        <v>足球早盘串关</v>
      </c>
      <c r="D135">
        <v>4</v>
      </c>
      <c r="E135" s="4" t="str">
        <f>LOOKUP(表1[[#This Row],[SubType]],子分类列表!A:A,子分类列表!B:B)</f>
        <v>UB1000,</v>
      </c>
      <c r="F135" s="2" t="s">
        <v>171</v>
      </c>
      <c r="G135" s="3" t="s">
        <v>323</v>
      </c>
      <c r="H135">
        <v>4</v>
      </c>
      <c r="I135" s="4" t="str">
        <f>LOOKUP(表1[[#This Row],[item]],道具表!A:A,道具表!B:B)</f>
        <v>"经验"</v>
      </c>
      <c r="J135">
        <v>10</v>
      </c>
      <c r="K135">
        <v>3</v>
      </c>
      <c r="L135" s="4" t="str">
        <f>LOOKUP(表1[[#This Row],[item1]],道具表!A:A,道具表!B:B)</f>
        <v>"点币"</v>
      </c>
      <c r="M135">
        <v>1</v>
      </c>
      <c r="N135">
        <v>0</v>
      </c>
      <c r="O135" s="4" t="str">
        <f>LOOKUP(表1[[#This Row],[item2]],道具表!A:A,道具表!B:B)</f>
        <v>无</v>
      </c>
      <c r="P135">
        <v>0</v>
      </c>
    </row>
    <row r="136" spans="1:16">
      <c r="A136">
        <v>135</v>
      </c>
      <c r="B136">
        <v>27</v>
      </c>
      <c r="C136" s="4" t="str">
        <f>LOOKUP(表1[[#This Row],[TaskType]],大分类列表!A:A,大分类列表!B:B)</f>
        <v>足球滚球胜平负</v>
      </c>
      <c r="D136">
        <v>0</v>
      </c>
      <c r="E136" s="4" t="str">
        <f>LOOKUP(表1[[#This Row],[SubType]],子分类列表!A:A,子分类列表!B:B)</f>
        <v>MB</v>
      </c>
      <c r="F136" s="2" t="s">
        <v>172</v>
      </c>
      <c r="G136" s="3" t="s">
        <v>324</v>
      </c>
      <c r="H136">
        <v>4</v>
      </c>
      <c r="I136" s="4" t="str">
        <f>LOOKUP(表1[[#This Row],[item]],道具表!A:A,道具表!B:B)</f>
        <v>"经验"</v>
      </c>
      <c r="J136">
        <v>10</v>
      </c>
      <c r="K136">
        <v>3</v>
      </c>
      <c r="L136" s="4" t="str">
        <f>LOOKUP(表1[[#This Row],[item1]],道具表!A:A,道具表!B:B)</f>
        <v>"点币"</v>
      </c>
      <c r="M136">
        <v>1</v>
      </c>
      <c r="N136">
        <v>0</v>
      </c>
      <c r="O136" s="4" t="str">
        <f>LOOKUP(表1[[#This Row],[item2]],道具表!A:A,道具表!B:B)</f>
        <v>无</v>
      </c>
      <c r="P136">
        <v>0</v>
      </c>
    </row>
    <row r="137" spans="1:16">
      <c r="A137">
        <v>136</v>
      </c>
      <c r="B137">
        <v>27</v>
      </c>
      <c r="C137" s="6" t="str">
        <f>LOOKUP(表1[[#This Row],[TaskType]],大分类列表!A:A,大分类列表!B:B)</f>
        <v>足球滚球胜平负</v>
      </c>
      <c r="D137">
        <v>1</v>
      </c>
      <c r="E137" s="6" t="str">
        <f>LOOKUP(表1[[#This Row],[SubType]],子分类列表!A:A,子分类列表!B:B)</f>
        <v>MB100,</v>
      </c>
      <c r="F137" s="2" t="s">
        <v>172</v>
      </c>
      <c r="G137" s="3" t="s">
        <v>325</v>
      </c>
      <c r="H137">
        <v>4</v>
      </c>
      <c r="I137" s="6" t="str">
        <f>LOOKUP(表1[[#This Row],[item]],道具表!A:A,道具表!B:B)</f>
        <v>"经验"</v>
      </c>
      <c r="J137">
        <v>20</v>
      </c>
      <c r="K137">
        <v>3</v>
      </c>
      <c r="L137" s="6" t="str">
        <f>LOOKUP(表1[[#This Row],[item1]],道具表!A:A,道具表!B:B)</f>
        <v>"点币"</v>
      </c>
      <c r="M137">
        <v>1</v>
      </c>
      <c r="N137">
        <v>0</v>
      </c>
      <c r="O137" s="6" t="str">
        <f>LOOKUP(表1[[#This Row],[item2]],道具表!A:A,道具表!B:B)</f>
        <v>无</v>
      </c>
      <c r="P137">
        <v>0</v>
      </c>
    </row>
    <row r="138" spans="1:16">
      <c r="A138">
        <v>137</v>
      </c>
      <c r="B138">
        <v>27</v>
      </c>
      <c r="C138" s="4" t="str">
        <f>LOOKUP(表1[[#This Row],[TaskType]],大分类列表!A:A,大分类列表!B:B)</f>
        <v>足球滚球胜平负</v>
      </c>
      <c r="D138">
        <v>2</v>
      </c>
      <c r="E138" s="4" t="str">
        <f>LOOKUP(表1[[#This Row],[SubType]],子分类列表!A:A,子分类列表!B:B)</f>
        <v>MBWinTwo,</v>
      </c>
      <c r="F138" s="2" t="s">
        <v>172</v>
      </c>
      <c r="G138" s="3" t="s">
        <v>326</v>
      </c>
      <c r="H138">
        <v>4</v>
      </c>
      <c r="I138" s="4" t="str">
        <f>LOOKUP(表1[[#This Row],[item]],道具表!A:A,道具表!B:B)</f>
        <v>"经验"</v>
      </c>
      <c r="J138">
        <v>25</v>
      </c>
      <c r="K138">
        <v>3</v>
      </c>
      <c r="L138" s="4" t="str">
        <f>LOOKUP(表1[[#This Row],[item1]],道具表!A:A,道具表!B:B)</f>
        <v>"点币"</v>
      </c>
      <c r="M138">
        <v>1</v>
      </c>
      <c r="N138">
        <v>0</v>
      </c>
      <c r="O138" s="4" t="str">
        <f>LOOKUP(表1[[#This Row],[item2]],道具表!A:A,道具表!B:B)</f>
        <v>无</v>
      </c>
      <c r="P138">
        <v>0</v>
      </c>
    </row>
    <row r="139" spans="1:16">
      <c r="A139">
        <v>138</v>
      </c>
      <c r="B139">
        <v>27</v>
      </c>
      <c r="C139" s="4" t="str">
        <f>LOOKUP(表1[[#This Row],[TaskType]],大分类列表!A:A,大分类列表!B:B)</f>
        <v>足球滚球胜平负</v>
      </c>
      <c r="D139">
        <v>3</v>
      </c>
      <c r="E139" s="4" t="str">
        <f>LOOKUP(表1[[#This Row],[SubType]],子分类列表!A:A,子分类列表!B:B)</f>
        <v>UB,</v>
      </c>
      <c r="F139" s="2" t="s">
        <v>172</v>
      </c>
      <c r="G139" s="3" t="s">
        <v>327</v>
      </c>
      <c r="H139">
        <v>4</v>
      </c>
      <c r="I139" s="4" t="str">
        <f>LOOKUP(表1[[#This Row],[item]],道具表!A:A,道具表!B:B)</f>
        <v>"经验"</v>
      </c>
      <c r="J139">
        <v>5</v>
      </c>
      <c r="K139">
        <v>3</v>
      </c>
      <c r="L139" s="4" t="str">
        <f>LOOKUP(表1[[#This Row],[item1]],道具表!A:A,道具表!B:B)</f>
        <v>"点币"</v>
      </c>
      <c r="M139">
        <v>1</v>
      </c>
      <c r="N139">
        <v>0</v>
      </c>
      <c r="O139" s="4" t="str">
        <f>LOOKUP(表1[[#This Row],[item2]],道具表!A:A,道具表!B:B)</f>
        <v>无</v>
      </c>
      <c r="P139">
        <v>0</v>
      </c>
    </row>
    <row r="140" spans="1:16">
      <c r="A140">
        <v>139</v>
      </c>
      <c r="B140">
        <v>27</v>
      </c>
      <c r="C140" s="4" t="str">
        <f>LOOKUP(表1[[#This Row],[TaskType]],大分类列表!A:A,大分类列表!B:B)</f>
        <v>足球滚球胜平负</v>
      </c>
      <c r="D140">
        <v>4</v>
      </c>
      <c r="E140" s="4" t="str">
        <f>LOOKUP(表1[[#This Row],[SubType]],子分类列表!A:A,子分类列表!B:B)</f>
        <v>UB1000,</v>
      </c>
      <c r="F140" s="2" t="s">
        <v>172</v>
      </c>
      <c r="G140" s="3" t="s">
        <v>328</v>
      </c>
      <c r="H140">
        <v>4</v>
      </c>
      <c r="I140" s="4" t="str">
        <f>LOOKUP(表1[[#This Row],[item]],道具表!A:A,道具表!B:B)</f>
        <v>"经验"</v>
      </c>
      <c r="J140">
        <v>10</v>
      </c>
      <c r="K140">
        <v>3</v>
      </c>
      <c r="L140" s="4" t="str">
        <f>LOOKUP(表1[[#This Row],[item1]],道具表!A:A,道具表!B:B)</f>
        <v>"点币"</v>
      </c>
      <c r="M140">
        <v>1</v>
      </c>
      <c r="N140">
        <v>0</v>
      </c>
      <c r="O140" s="4" t="str">
        <f>LOOKUP(表1[[#This Row],[item2]],道具表!A:A,道具表!B:B)</f>
        <v>无</v>
      </c>
      <c r="P140">
        <v>0</v>
      </c>
    </row>
    <row r="141" spans="1:16">
      <c r="A141">
        <v>140</v>
      </c>
      <c r="B141">
        <v>27</v>
      </c>
      <c r="C141" s="4" t="str">
        <f>LOOKUP(表1[[#This Row],[TaskType]],大分类列表!A:A,大分类列表!B:B)</f>
        <v>足球滚球胜平负</v>
      </c>
      <c r="D141">
        <v>5</v>
      </c>
      <c r="E141" s="4" t="str">
        <f>LOOKUP(表1[[#This Row],[SubType]],子分类列表!A:A,子分类列表!B:B)</f>
        <v>UBWinTwo,</v>
      </c>
      <c r="F141" s="2" t="s">
        <v>172</v>
      </c>
      <c r="G141" s="3" t="s">
        <v>329</v>
      </c>
      <c r="H141">
        <v>4</v>
      </c>
      <c r="I141" s="4" t="str">
        <f>LOOKUP(表1[[#This Row],[item]],道具表!A:A,道具表!B:B)</f>
        <v>"经验"</v>
      </c>
      <c r="J141">
        <v>15</v>
      </c>
      <c r="K141">
        <v>3</v>
      </c>
      <c r="L141" s="4" t="str">
        <f>LOOKUP(表1[[#This Row],[item1]],道具表!A:A,道具表!B:B)</f>
        <v>"点币"</v>
      </c>
      <c r="M141">
        <v>1</v>
      </c>
      <c r="N141">
        <v>0</v>
      </c>
      <c r="O141" s="4" t="str">
        <f>LOOKUP(表1[[#This Row],[item2]],道具表!A:A,道具表!B:B)</f>
        <v>无</v>
      </c>
      <c r="P141">
        <v>0</v>
      </c>
    </row>
    <row r="142" spans="1:16">
      <c r="A142">
        <v>141</v>
      </c>
      <c r="B142">
        <v>28</v>
      </c>
      <c r="C142" s="4" t="str">
        <f>LOOKUP(表1[[#This Row],[TaskType]],大分类列表!A:A,大分类列表!B:B)</f>
        <v>足球滚球让球</v>
      </c>
      <c r="D142">
        <v>0</v>
      </c>
      <c r="E142" s="4" t="str">
        <f>LOOKUP(表1[[#This Row],[SubType]],子分类列表!A:A,子分类列表!B:B)</f>
        <v>MB</v>
      </c>
      <c r="F142" s="2" t="s">
        <v>173</v>
      </c>
      <c r="G142" s="3" t="s">
        <v>330</v>
      </c>
      <c r="H142">
        <v>4</v>
      </c>
      <c r="I142" s="4" t="str">
        <f>LOOKUP(表1[[#This Row],[item]],道具表!A:A,道具表!B:B)</f>
        <v>"经验"</v>
      </c>
      <c r="J142">
        <v>10</v>
      </c>
      <c r="K142">
        <v>3</v>
      </c>
      <c r="L142" s="4" t="str">
        <f>LOOKUP(表1[[#This Row],[item1]],道具表!A:A,道具表!B:B)</f>
        <v>"点币"</v>
      </c>
      <c r="M142">
        <v>1</v>
      </c>
      <c r="N142">
        <v>0</v>
      </c>
      <c r="O142" s="4" t="str">
        <f>LOOKUP(表1[[#This Row],[item2]],道具表!A:A,道具表!B:B)</f>
        <v>无</v>
      </c>
      <c r="P142">
        <v>0</v>
      </c>
    </row>
    <row r="143" spans="1:16">
      <c r="A143">
        <v>142</v>
      </c>
      <c r="B143">
        <v>28</v>
      </c>
      <c r="C143" s="4" t="str">
        <f>LOOKUP(表1[[#This Row],[TaskType]],大分类列表!A:A,大分类列表!B:B)</f>
        <v>足球滚球让球</v>
      </c>
      <c r="D143">
        <v>1</v>
      </c>
      <c r="E143" s="4" t="str">
        <f>LOOKUP(表1[[#This Row],[SubType]],子分类列表!A:A,子分类列表!B:B)</f>
        <v>MB100,</v>
      </c>
      <c r="F143" s="2" t="s">
        <v>173</v>
      </c>
      <c r="G143" s="3" t="s">
        <v>331</v>
      </c>
      <c r="H143">
        <v>4</v>
      </c>
      <c r="I143" s="4" t="str">
        <f>LOOKUP(表1[[#This Row],[item]],道具表!A:A,道具表!B:B)</f>
        <v>"经验"</v>
      </c>
      <c r="J143">
        <v>20</v>
      </c>
      <c r="K143">
        <v>3</v>
      </c>
      <c r="L143" s="4" t="str">
        <f>LOOKUP(表1[[#This Row],[item1]],道具表!A:A,道具表!B:B)</f>
        <v>"点币"</v>
      </c>
      <c r="M143">
        <v>1</v>
      </c>
      <c r="N143">
        <v>0</v>
      </c>
      <c r="O143" s="4" t="str">
        <f>LOOKUP(表1[[#This Row],[item2]],道具表!A:A,道具表!B:B)</f>
        <v>无</v>
      </c>
      <c r="P143">
        <v>0</v>
      </c>
    </row>
    <row r="144" spans="1:16">
      <c r="A144">
        <v>143</v>
      </c>
      <c r="B144">
        <v>28</v>
      </c>
      <c r="C144" s="4" t="str">
        <f>LOOKUP(表1[[#This Row],[TaskType]],大分类列表!A:A,大分类列表!B:B)</f>
        <v>足球滚球让球</v>
      </c>
      <c r="D144">
        <v>2</v>
      </c>
      <c r="E144" s="4" t="str">
        <f>LOOKUP(表1[[#This Row],[SubType]],子分类列表!A:A,子分类列表!B:B)</f>
        <v>MBWinTwo,</v>
      </c>
      <c r="F144" s="2" t="s">
        <v>173</v>
      </c>
      <c r="G144" s="3" t="s">
        <v>332</v>
      </c>
      <c r="H144">
        <v>4</v>
      </c>
      <c r="I144" s="4" t="str">
        <f>LOOKUP(表1[[#This Row],[item]],道具表!A:A,道具表!B:B)</f>
        <v>"经验"</v>
      </c>
      <c r="J144">
        <v>25</v>
      </c>
      <c r="K144">
        <v>3</v>
      </c>
      <c r="L144" s="4" t="str">
        <f>LOOKUP(表1[[#This Row],[item1]],道具表!A:A,道具表!B:B)</f>
        <v>"点币"</v>
      </c>
      <c r="M144">
        <v>1</v>
      </c>
      <c r="N144">
        <v>0</v>
      </c>
      <c r="O144" s="4" t="str">
        <f>LOOKUP(表1[[#This Row],[item2]],道具表!A:A,道具表!B:B)</f>
        <v>无</v>
      </c>
      <c r="P144">
        <v>0</v>
      </c>
    </row>
    <row r="145" spans="1:16">
      <c r="A145">
        <v>144</v>
      </c>
      <c r="B145">
        <v>28</v>
      </c>
      <c r="C145" s="4" t="str">
        <f>LOOKUP(表1[[#This Row],[TaskType]],大分类列表!A:A,大分类列表!B:B)</f>
        <v>足球滚球让球</v>
      </c>
      <c r="D145">
        <v>3</v>
      </c>
      <c r="E145" s="4" t="str">
        <f>LOOKUP(表1[[#This Row],[SubType]],子分类列表!A:A,子分类列表!B:B)</f>
        <v>UB,</v>
      </c>
      <c r="F145" s="2" t="s">
        <v>173</v>
      </c>
      <c r="G145" s="3" t="s">
        <v>333</v>
      </c>
      <c r="H145">
        <v>4</v>
      </c>
      <c r="I145" s="4" t="str">
        <f>LOOKUP(表1[[#This Row],[item]],道具表!A:A,道具表!B:B)</f>
        <v>"经验"</v>
      </c>
      <c r="J145">
        <v>5</v>
      </c>
      <c r="K145">
        <v>3</v>
      </c>
      <c r="L145" s="4" t="str">
        <f>LOOKUP(表1[[#This Row],[item1]],道具表!A:A,道具表!B:B)</f>
        <v>"点币"</v>
      </c>
      <c r="M145">
        <v>1</v>
      </c>
      <c r="N145">
        <v>0</v>
      </c>
      <c r="O145" s="4" t="str">
        <f>LOOKUP(表1[[#This Row],[item2]],道具表!A:A,道具表!B:B)</f>
        <v>无</v>
      </c>
      <c r="P145">
        <v>0</v>
      </c>
    </row>
    <row r="146" spans="1:16">
      <c r="A146">
        <v>145</v>
      </c>
      <c r="B146">
        <v>28</v>
      </c>
      <c r="C146" s="4" t="str">
        <f>LOOKUP(表1[[#This Row],[TaskType]],大分类列表!A:A,大分类列表!B:B)</f>
        <v>足球滚球让球</v>
      </c>
      <c r="D146">
        <v>4</v>
      </c>
      <c r="E146" s="4" t="str">
        <f>LOOKUP(表1[[#This Row],[SubType]],子分类列表!A:A,子分类列表!B:B)</f>
        <v>UB1000,</v>
      </c>
      <c r="F146" s="2" t="s">
        <v>173</v>
      </c>
      <c r="G146" s="3" t="s">
        <v>334</v>
      </c>
      <c r="H146">
        <v>4</v>
      </c>
      <c r="I146" s="4" t="str">
        <f>LOOKUP(表1[[#This Row],[item]],道具表!A:A,道具表!B:B)</f>
        <v>"经验"</v>
      </c>
      <c r="J146">
        <v>10</v>
      </c>
      <c r="K146">
        <v>3</v>
      </c>
      <c r="L146" s="4" t="str">
        <f>LOOKUP(表1[[#This Row],[item1]],道具表!A:A,道具表!B:B)</f>
        <v>"点币"</v>
      </c>
      <c r="M146">
        <v>1</v>
      </c>
      <c r="N146">
        <v>0</v>
      </c>
      <c r="O146" s="4" t="str">
        <f>LOOKUP(表1[[#This Row],[item2]],道具表!A:A,道具表!B:B)</f>
        <v>无</v>
      </c>
      <c r="P146">
        <v>0</v>
      </c>
    </row>
    <row r="147" spans="1:16">
      <c r="A147">
        <v>146</v>
      </c>
      <c r="B147">
        <v>28</v>
      </c>
      <c r="C147" s="4" t="str">
        <f>LOOKUP(表1[[#This Row],[TaskType]],大分类列表!A:A,大分类列表!B:B)</f>
        <v>足球滚球让球</v>
      </c>
      <c r="D147">
        <v>5</v>
      </c>
      <c r="E147" s="4" t="str">
        <f>LOOKUP(表1[[#This Row],[SubType]],子分类列表!A:A,子分类列表!B:B)</f>
        <v>UBWinTwo,</v>
      </c>
      <c r="F147" s="2" t="s">
        <v>173</v>
      </c>
      <c r="G147" s="3" t="s">
        <v>335</v>
      </c>
      <c r="H147">
        <v>4</v>
      </c>
      <c r="I147" s="4" t="str">
        <f>LOOKUP(表1[[#This Row],[item]],道具表!A:A,道具表!B:B)</f>
        <v>"经验"</v>
      </c>
      <c r="J147">
        <v>15</v>
      </c>
      <c r="K147">
        <v>3</v>
      </c>
      <c r="L147" s="4" t="str">
        <f>LOOKUP(表1[[#This Row],[item1]],道具表!A:A,道具表!B:B)</f>
        <v>"点币"</v>
      </c>
      <c r="M147">
        <v>1</v>
      </c>
      <c r="N147">
        <v>0</v>
      </c>
      <c r="O147" s="4" t="str">
        <f>LOOKUP(表1[[#This Row],[item2]],道具表!A:A,道具表!B:B)</f>
        <v>无</v>
      </c>
      <c r="P147">
        <v>0</v>
      </c>
    </row>
    <row r="148" spans="1:16">
      <c r="A148">
        <v>147</v>
      </c>
      <c r="B148">
        <v>29</v>
      </c>
      <c r="C148" s="4" t="str">
        <f>LOOKUP(表1[[#This Row],[TaskType]],大分类列表!A:A,大分类列表!B:B)</f>
        <v>足球滚球大小球</v>
      </c>
      <c r="D148">
        <v>0</v>
      </c>
      <c r="E148" s="4" t="str">
        <f>LOOKUP(表1[[#This Row],[SubType]],子分类列表!A:A,子分类列表!B:B)</f>
        <v>MB</v>
      </c>
      <c r="F148" s="2" t="s">
        <v>174</v>
      </c>
      <c r="G148" s="3" t="s">
        <v>336</v>
      </c>
      <c r="H148">
        <v>4</v>
      </c>
      <c r="I148" s="4" t="str">
        <f>LOOKUP(表1[[#This Row],[item]],道具表!A:A,道具表!B:B)</f>
        <v>"经验"</v>
      </c>
      <c r="J148">
        <v>10</v>
      </c>
      <c r="K148">
        <v>3</v>
      </c>
      <c r="L148" s="4" t="str">
        <f>LOOKUP(表1[[#This Row],[item1]],道具表!A:A,道具表!B:B)</f>
        <v>"点币"</v>
      </c>
      <c r="M148">
        <v>1</v>
      </c>
      <c r="N148">
        <v>0</v>
      </c>
      <c r="O148" s="4" t="str">
        <f>LOOKUP(表1[[#This Row],[item2]],道具表!A:A,道具表!B:B)</f>
        <v>无</v>
      </c>
      <c r="P148">
        <v>0</v>
      </c>
    </row>
    <row r="149" spans="1:16">
      <c r="A149">
        <v>148</v>
      </c>
      <c r="B149">
        <v>29</v>
      </c>
      <c r="C149" s="4" t="str">
        <f>LOOKUP(表1[[#This Row],[TaskType]],大分类列表!A:A,大分类列表!B:B)</f>
        <v>足球滚球大小球</v>
      </c>
      <c r="D149">
        <v>1</v>
      </c>
      <c r="E149" s="4" t="str">
        <f>LOOKUP(表1[[#This Row],[SubType]],子分类列表!A:A,子分类列表!B:B)</f>
        <v>MB100,</v>
      </c>
      <c r="F149" s="2" t="s">
        <v>174</v>
      </c>
      <c r="G149" s="3" t="s">
        <v>337</v>
      </c>
      <c r="H149">
        <v>4</v>
      </c>
      <c r="I149" s="4" t="str">
        <f>LOOKUP(表1[[#This Row],[item]],道具表!A:A,道具表!B:B)</f>
        <v>"经验"</v>
      </c>
      <c r="J149">
        <v>20</v>
      </c>
      <c r="K149">
        <v>3</v>
      </c>
      <c r="L149" s="4" t="str">
        <f>LOOKUP(表1[[#This Row],[item1]],道具表!A:A,道具表!B:B)</f>
        <v>"点币"</v>
      </c>
      <c r="M149">
        <v>1</v>
      </c>
      <c r="N149">
        <v>0</v>
      </c>
      <c r="O149" s="4" t="str">
        <f>LOOKUP(表1[[#This Row],[item2]],道具表!A:A,道具表!B:B)</f>
        <v>无</v>
      </c>
      <c r="P149">
        <v>0</v>
      </c>
    </row>
    <row r="150" spans="1:16">
      <c r="A150">
        <v>149</v>
      </c>
      <c r="B150">
        <v>29</v>
      </c>
      <c r="C150" s="4" t="str">
        <f>LOOKUP(表1[[#This Row],[TaskType]],大分类列表!A:A,大分类列表!B:B)</f>
        <v>足球滚球大小球</v>
      </c>
      <c r="D150">
        <v>2</v>
      </c>
      <c r="E150" s="4" t="str">
        <f>LOOKUP(表1[[#This Row],[SubType]],子分类列表!A:A,子分类列表!B:B)</f>
        <v>MBWinTwo,</v>
      </c>
      <c r="F150" s="2" t="s">
        <v>174</v>
      </c>
      <c r="G150" s="3" t="s">
        <v>338</v>
      </c>
      <c r="H150">
        <v>4</v>
      </c>
      <c r="I150" s="4" t="str">
        <f>LOOKUP(表1[[#This Row],[item]],道具表!A:A,道具表!B:B)</f>
        <v>"经验"</v>
      </c>
      <c r="J150">
        <v>25</v>
      </c>
      <c r="K150">
        <v>3</v>
      </c>
      <c r="L150" s="4" t="str">
        <f>LOOKUP(表1[[#This Row],[item1]],道具表!A:A,道具表!B:B)</f>
        <v>"点币"</v>
      </c>
      <c r="M150">
        <v>1</v>
      </c>
      <c r="N150">
        <v>0</v>
      </c>
      <c r="O150" s="4" t="str">
        <f>LOOKUP(表1[[#This Row],[item2]],道具表!A:A,道具表!B:B)</f>
        <v>无</v>
      </c>
      <c r="P150">
        <v>0</v>
      </c>
    </row>
    <row r="151" spans="1:16">
      <c r="A151">
        <v>150</v>
      </c>
      <c r="B151">
        <v>29</v>
      </c>
      <c r="C151" s="4" t="str">
        <f>LOOKUP(表1[[#This Row],[TaskType]],大分类列表!A:A,大分类列表!B:B)</f>
        <v>足球滚球大小球</v>
      </c>
      <c r="D151">
        <v>3</v>
      </c>
      <c r="E151" s="4" t="str">
        <f>LOOKUP(表1[[#This Row],[SubType]],子分类列表!A:A,子分类列表!B:B)</f>
        <v>UB,</v>
      </c>
      <c r="F151" s="2" t="s">
        <v>174</v>
      </c>
      <c r="G151" s="3" t="s">
        <v>339</v>
      </c>
      <c r="H151">
        <v>4</v>
      </c>
      <c r="I151" s="4" t="str">
        <f>LOOKUP(表1[[#This Row],[item]],道具表!A:A,道具表!B:B)</f>
        <v>"经验"</v>
      </c>
      <c r="J151">
        <v>5</v>
      </c>
      <c r="K151">
        <v>3</v>
      </c>
      <c r="L151" s="4" t="str">
        <f>LOOKUP(表1[[#This Row],[item1]],道具表!A:A,道具表!B:B)</f>
        <v>"点币"</v>
      </c>
      <c r="M151">
        <v>1</v>
      </c>
      <c r="N151">
        <v>0</v>
      </c>
      <c r="O151" s="4" t="str">
        <f>LOOKUP(表1[[#This Row],[item2]],道具表!A:A,道具表!B:B)</f>
        <v>无</v>
      </c>
      <c r="P151">
        <v>0</v>
      </c>
    </row>
    <row r="152" spans="1:16">
      <c r="A152">
        <v>151</v>
      </c>
      <c r="B152">
        <v>29</v>
      </c>
      <c r="C152" s="4" t="str">
        <f>LOOKUP(表1[[#This Row],[TaskType]],大分类列表!A:A,大分类列表!B:B)</f>
        <v>足球滚球大小球</v>
      </c>
      <c r="D152">
        <v>4</v>
      </c>
      <c r="E152" s="4" t="str">
        <f>LOOKUP(表1[[#This Row],[SubType]],子分类列表!A:A,子分类列表!B:B)</f>
        <v>UB1000,</v>
      </c>
      <c r="F152" s="2" t="s">
        <v>174</v>
      </c>
      <c r="G152" s="3" t="s">
        <v>340</v>
      </c>
      <c r="H152">
        <v>4</v>
      </c>
      <c r="I152" s="4" t="str">
        <f>LOOKUP(表1[[#This Row],[item]],道具表!A:A,道具表!B:B)</f>
        <v>"经验"</v>
      </c>
      <c r="J152">
        <v>10</v>
      </c>
      <c r="K152">
        <v>3</v>
      </c>
      <c r="L152" s="4" t="str">
        <f>LOOKUP(表1[[#This Row],[item1]],道具表!A:A,道具表!B:B)</f>
        <v>"点币"</v>
      </c>
      <c r="M152">
        <v>1</v>
      </c>
      <c r="N152">
        <v>0</v>
      </c>
      <c r="O152" s="4" t="str">
        <f>LOOKUP(表1[[#This Row],[item2]],道具表!A:A,道具表!B:B)</f>
        <v>无</v>
      </c>
      <c r="P152">
        <v>0</v>
      </c>
    </row>
    <row r="153" spans="1:16">
      <c r="A153">
        <v>152</v>
      </c>
      <c r="B153">
        <v>29</v>
      </c>
      <c r="C153" s="4" t="str">
        <f>LOOKUP(表1[[#This Row],[TaskType]],大分类列表!A:A,大分类列表!B:B)</f>
        <v>足球滚球大小球</v>
      </c>
      <c r="D153">
        <v>5</v>
      </c>
      <c r="E153" s="4" t="str">
        <f>LOOKUP(表1[[#This Row],[SubType]],子分类列表!A:A,子分类列表!B:B)</f>
        <v>UBWinTwo,</v>
      </c>
      <c r="F153" s="2" t="s">
        <v>174</v>
      </c>
      <c r="G153" s="3" t="s">
        <v>341</v>
      </c>
      <c r="H153">
        <v>4</v>
      </c>
      <c r="I153" s="4" t="str">
        <f>LOOKUP(表1[[#This Row],[item]],道具表!A:A,道具表!B:B)</f>
        <v>"经验"</v>
      </c>
      <c r="J153">
        <v>15</v>
      </c>
      <c r="K153">
        <v>3</v>
      </c>
      <c r="L153" s="4" t="str">
        <f>LOOKUP(表1[[#This Row],[item1]],道具表!A:A,道具表!B:B)</f>
        <v>"点币"</v>
      </c>
      <c r="M153">
        <v>1</v>
      </c>
      <c r="N153">
        <v>0</v>
      </c>
      <c r="O153" s="4" t="str">
        <f>LOOKUP(表1[[#This Row],[item2]],道具表!A:A,道具表!B:B)</f>
        <v>无</v>
      </c>
      <c r="P153">
        <v>0</v>
      </c>
    </row>
    <row r="154" spans="1:16">
      <c r="A154">
        <v>153</v>
      </c>
      <c r="B154">
        <v>30</v>
      </c>
      <c r="C154" s="6" t="str">
        <f>LOOKUP(表1[[#This Row],[TaskType]],大分类列表!A:A,大分类列表!B:B)</f>
        <v>足球滚球半场胜平负</v>
      </c>
      <c r="D154">
        <v>0</v>
      </c>
      <c r="E154" s="6" t="str">
        <f>LOOKUP(表1[[#This Row],[SubType]],子分类列表!A:A,子分类列表!B:B)</f>
        <v>MB</v>
      </c>
      <c r="F154" s="2" t="s">
        <v>175</v>
      </c>
      <c r="G154" s="3" t="s">
        <v>342</v>
      </c>
      <c r="H154">
        <v>4</v>
      </c>
      <c r="I154" s="6" t="str">
        <f>LOOKUP(表1[[#This Row],[item]],道具表!A:A,道具表!B:B)</f>
        <v>"经验"</v>
      </c>
      <c r="J154">
        <v>10</v>
      </c>
      <c r="K154">
        <v>3</v>
      </c>
      <c r="L154" s="6" t="str">
        <f>LOOKUP(表1[[#This Row],[item1]],道具表!A:A,道具表!B:B)</f>
        <v>"点币"</v>
      </c>
      <c r="M154">
        <v>1</v>
      </c>
      <c r="N154">
        <v>0</v>
      </c>
      <c r="O154" s="6" t="str">
        <f>LOOKUP(表1[[#This Row],[item2]],道具表!A:A,道具表!B:B)</f>
        <v>无</v>
      </c>
      <c r="P154">
        <v>0</v>
      </c>
    </row>
    <row r="155" spans="1:16">
      <c r="A155">
        <v>154</v>
      </c>
      <c r="B155">
        <v>30</v>
      </c>
      <c r="C155" s="4" t="str">
        <f>LOOKUP(表1[[#This Row],[TaskType]],大分类列表!A:A,大分类列表!B:B)</f>
        <v>足球滚球半场胜平负</v>
      </c>
      <c r="D155">
        <v>1</v>
      </c>
      <c r="E155" s="4" t="str">
        <f>LOOKUP(表1[[#This Row],[SubType]],子分类列表!A:A,子分类列表!B:B)</f>
        <v>MB100,</v>
      </c>
      <c r="F155" s="2" t="s">
        <v>175</v>
      </c>
      <c r="G155" s="3" t="s">
        <v>343</v>
      </c>
      <c r="H155">
        <v>4</v>
      </c>
      <c r="I155" s="4" t="str">
        <f>LOOKUP(表1[[#This Row],[item]],道具表!A:A,道具表!B:B)</f>
        <v>"经验"</v>
      </c>
      <c r="J155">
        <v>20</v>
      </c>
      <c r="K155">
        <v>3</v>
      </c>
      <c r="L155" s="4" t="str">
        <f>LOOKUP(表1[[#This Row],[item1]],道具表!A:A,道具表!B:B)</f>
        <v>"点币"</v>
      </c>
      <c r="M155">
        <v>1</v>
      </c>
      <c r="N155">
        <v>0</v>
      </c>
      <c r="O155" s="4" t="str">
        <f>LOOKUP(表1[[#This Row],[item2]],道具表!A:A,道具表!B:B)</f>
        <v>无</v>
      </c>
      <c r="P155">
        <v>0</v>
      </c>
    </row>
    <row r="156" spans="1:16">
      <c r="A156">
        <v>155</v>
      </c>
      <c r="B156">
        <v>30</v>
      </c>
      <c r="C156" s="4" t="str">
        <f>LOOKUP(表1[[#This Row],[TaskType]],大分类列表!A:A,大分类列表!B:B)</f>
        <v>足球滚球半场胜平负</v>
      </c>
      <c r="D156">
        <v>2</v>
      </c>
      <c r="E156" s="4" t="str">
        <f>LOOKUP(表1[[#This Row],[SubType]],子分类列表!A:A,子分类列表!B:B)</f>
        <v>MBWinTwo,</v>
      </c>
      <c r="F156" s="2" t="s">
        <v>175</v>
      </c>
      <c r="G156" s="3" t="s">
        <v>344</v>
      </c>
      <c r="H156">
        <v>4</v>
      </c>
      <c r="I156" s="4" t="str">
        <f>LOOKUP(表1[[#This Row],[item]],道具表!A:A,道具表!B:B)</f>
        <v>"经验"</v>
      </c>
      <c r="J156">
        <v>25</v>
      </c>
      <c r="K156">
        <v>3</v>
      </c>
      <c r="L156" s="4" t="str">
        <f>LOOKUP(表1[[#This Row],[item1]],道具表!A:A,道具表!B:B)</f>
        <v>"点币"</v>
      </c>
      <c r="M156">
        <v>1</v>
      </c>
      <c r="N156">
        <v>0</v>
      </c>
      <c r="O156" s="4" t="str">
        <f>LOOKUP(表1[[#This Row],[item2]],道具表!A:A,道具表!B:B)</f>
        <v>无</v>
      </c>
      <c r="P156">
        <v>0</v>
      </c>
    </row>
    <row r="157" spans="1:16">
      <c r="A157">
        <v>156</v>
      </c>
      <c r="B157">
        <v>30</v>
      </c>
      <c r="C157" s="4" t="str">
        <f>LOOKUP(表1[[#This Row],[TaskType]],大分类列表!A:A,大分类列表!B:B)</f>
        <v>足球滚球半场胜平负</v>
      </c>
      <c r="D157">
        <v>3</v>
      </c>
      <c r="E157" s="4" t="str">
        <f>LOOKUP(表1[[#This Row],[SubType]],子分类列表!A:A,子分类列表!B:B)</f>
        <v>UB,</v>
      </c>
      <c r="F157" s="2" t="s">
        <v>175</v>
      </c>
      <c r="G157" s="3" t="s">
        <v>345</v>
      </c>
      <c r="H157">
        <v>4</v>
      </c>
      <c r="I157" s="4" t="str">
        <f>LOOKUP(表1[[#This Row],[item]],道具表!A:A,道具表!B:B)</f>
        <v>"经验"</v>
      </c>
      <c r="J157">
        <v>5</v>
      </c>
      <c r="K157">
        <v>3</v>
      </c>
      <c r="L157" s="4" t="str">
        <f>LOOKUP(表1[[#This Row],[item1]],道具表!A:A,道具表!B:B)</f>
        <v>"点币"</v>
      </c>
      <c r="M157">
        <v>1</v>
      </c>
      <c r="N157">
        <v>0</v>
      </c>
      <c r="O157" s="4" t="str">
        <f>LOOKUP(表1[[#This Row],[item2]],道具表!A:A,道具表!B:B)</f>
        <v>无</v>
      </c>
      <c r="P157">
        <v>0</v>
      </c>
    </row>
    <row r="158" spans="1:16">
      <c r="A158">
        <v>157</v>
      </c>
      <c r="B158">
        <v>30</v>
      </c>
      <c r="C158" s="4" t="str">
        <f>LOOKUP(表1[[#This Row],[TaskType]],大分类列表!A:A,大分类列表!B:B)</f>
        <v>足球滚球半场胜平负</v>
      </c>
      <c r="D158">
        <v>4</v>
      </c>
      <c r="E158" s="4" t="str">
        <f>LOOKUP(表1[[#This Row],[SubType]],子分类列表!A:A,子分类列表!B:B)</f>
        <v>UB1000,</v>
      </c>
      <c r="F158" s="2" t="s">
        <v>175</v>
      </c>
      <c r="G158" s="3" t="s">
        <v>346</v>
      </c>
      <c r="H158">
        <v>4</v>
      </c>
      <c r="I158" s="4" t="str">
        <f>LOOKUP(表1[[#This Row],[item]],道具表!A:A,道具表!B:B)</f>
        <v>"经验"</v>
      </c>
      <c r="J158">
        <v>10</v>
      </c>
      <c r="K158">
        <v>3</v>
      </c>
      <c r="L158" s="4" t="str">
        <f>LOOKUP(表1[[#This Row],[item1]],道具表!A:A,道具表!B:B)</f>
        <v>"点币"</v>
      </c>
      <c r="M158">
        <v>1</v>
      </c>
      <c r="N158">
        <v>0</v>
      </c>
      <c r="O158" s="4" t="str">
        <f>LOOKUP(表1[[#This Row],[item2]],道具表!A:A,道具表!B:B)</f>
        <v>无</v>
      </c>
      <c r="P158">
        <v>0</v>
      </c>
    </row>
    <row r="159" spans="1:16">
      <c r="A159">
        <v>158</v>
      </c>
      <c r="B159">
        <v>30</v>
      </c>
      <c r="C159" s="4" t="str">
        <f>LOOKUP(表1[[#This Row],[TaskType]],大分类列表!A:A,大分类列表!B:B)</f>
        <v>足球滚球半场胜平负</v>
      </c>
      <c r="D159">
        <v>5</v>
      </c>
      <c r="E159" s="4" t="str">
        <f>LOOKUP(表1[[#This Row],[SubType]],子分类列表!A:A,子分类列表!B:B)</f>
        <v>UBWinTwo,</v>
      </c>
      <c r="F159" s="2" t="s">
        <v>175</v>
      </c>
      <c r="G159" s="3" t="s">
        <v>347</v>
      </c>
      <c r="H159">
        <v>4</v>
      </c>
      <c r="I159" s="4" t="str">
        <f>LOOKUP(表1[[#This Row],[item]],道具表!A:A,道具表!B:B)</f>
        <v>"经验"</v>
      </c>
      <c r="J159">
        <v>15</v>
      </c>
      <c r="K159">
        <v>3</v>
      </c>
      <c r="L159" s="4" t="str">
        <f>LOOKUP(表1[[#This Row],[item1]],道具表!A:A,道具表!B:B)</f>
        <v>"点币"</v>
      </c>
      <c r="M159">
        <v>1</v>
      </c>
      <c r="N159">
        <v>0</v>
      </c>
      <c r="O159" s="4" t="str">
        <f>LOOKUP(表1[[#This Row],[item2]],道具表!A:A,道具表!B:B)</f>
        <v>无</v>
      </c>
      <c r="P159">
        <v>0</v>
      </c>
    </row>
    <row r="160" spans="1:16">
      <c r="A160">
        <v>159</v>
      </c>
      <c r="B160">
        <v>31</v>
      </c>
      <c r="C160" s="4" t="str">
        <f>LOOKUP(表1[[#This Row],[TaskType]],大分类列表!A:A,大分类列表!B:B)</f>
        <v>足球滚球半场让球</v>
      </c>
      <c r="D160">
        <v>0</v>
      </c>
      <c r="E160" s="4" t="str">
        <f>LOOKUP(表1[[#This Row],[SubType]],子分类列表!A:A,子分类列表!B:B)</f>
        <v>MB</v>
      </c>
      <c r="F160" s="2" t="s">
        <v>176</v>
      </c>
      <c r="G160" s="3" t="s">
        <v>348</v>
      </c>
      <c r="H160">
        <v>4</v>
      </c>
      <c r="I160" s="4" t="str">
        <f>LOOKUP(表1[[#This Row],[item]],道具表!A:A,道具表!B:B)</f>
        <v>"经验"</v>
      </c>
      <c r="J160">
        <v>10</v>
      </c>
      <c r="K160">
        <v>3</v>
      </c>
      <c r="L160" s="4" t="str">
        <f>LOOKUP(表1[[#This Row],[item1]],道具表!A:A,道具表!B:B)</f>
        <v>"点币"</v>
      </c>
      <c r="M160">
        <v>1</v>
      </c>
      <c r="N160">
        <v>0</v>
      </c>
      <c r="O160" s="4" t="str">
        <f>LOOKUP(表1[[#This Row],[item2]],道具表!A:A,道具表!B:B)</f>
        <v>无</v>
      </c>
      <c r="P160">
        <v>0</v>
      </c>
    </row>
    <row r="161" spans="1:16">
      <c r="A161">
        <v>160</v>
      </c>
      <c r="B161">
        <v>31</v>
      </c>
      <c r="C161" s="4" t="str">
        <f>LOOKUP(表1[[#This Row],[TaskType]],大分类列表!A:A,大分类列表!B:B)</f>
        <v>足球滚球半场让球</v>
      </c>
      <c r="D161">
        <v>1</v>
      </c>
      <c r="E161" s="4" t="str">
        <f>LOOKUP(表1[[#This Row],[SubType]],子分类列表!A:A,子分类列表!B:B)</f>
        <v>MB100,</v>
      </c>
      <c r="F161" s="2" t="s">
        <v>176</v>
      </c>
      <c r="G161" s="3" t="s">
        <v>349</v>
      </c>
      <c r="H161">
        <v>4</v>
      </c>
      <c r="I161" s="4" t="str">
        <f>LOOKUP(表1[[#This Row],[item]],道具表!A:A,道具表!B:B)</f>
        <v>"经验"</v>
      </c>
      <c r="J161">
        <v>20</v>
      </c>
      <c r="K161">
        <v>3</v>
      </c>
      <c r="L161" s="4" t="str">
        <f>LOOKUP(表1[[#This Row],[item1]],道具表!A:A,道具表!B:B)</f>
        <v>"点币"</v>
      </c>
      <c r="M161">
        <v>1</v>
      </c>
      <c r="N161">
        <v>0</v>
      </c>
      <c r="O161" s="4" t="str">
        <f>LOOKUP(表1[[#This Row],[item2]],道具表!A:A,道具表!B:B)</f>
        <v>无</v>
      </c>
      <c r="P161">
        <v>0</v>
      </c>
    </row>
    <row r="162" spans="1:16">
      <c r="A162">
        <v>161</v>
      </c>
      <c r="B162">
        <v>31</v>
      </c>
      <c r="C162" s="4" t="str">
        <f>LOOKUP(表1[[#This Row],[TaskType]],大分类列表!A:A,大分类列表!B:B)</f>
        <v>足球滚球半场让球</v>
      </c>
      <c r="D162">
        <v>2</v>
      </c>
      <c r="E162" s="4" t="str">
        <f>LOOKUP(表1[[#This Row],[SubType]],子分类列表!A:A,子分类列表!B:B)</f>
        <v>MBWinTwo,</v>
      </c>
      <c r="F162" s="2" t="s">
        <v>176</v>
      </c>
      <c r="G162" s="3" t="s">
        <v>350</v>
      </c>
      <c r="H162">
        <v>4</v>
      </c>
      <c r="I162" s="4" t="str">
        <f>LOOKUP(表1[[#This Row],[item]],道具表!A:A,道具表!B:B)</f>
        <v>"经验"</v>
      </c>
      <c r="J162">
        <v>25</v>
      </c>
      <c r="K162">
        <v>3</v>
      </c>
      <c r="L162" s="4" t="str">
        <f>LOOKUP(表1[[#This Row],[item1]],道具表!A:A,道具表!B:B)</f>
        <v>"点币"</v>
      </c>
      <c r="M162">
        <v>1</v>
      </c>
      <c r="N162">
        <v>0</v>
      </c>
      <c r="O162" s="4" t="str">
        <f>LOOKUP(表1[[#This Row],[item2]],道具表!A:A,道具表!B:B)</f>
        <v>无</v>
      </c>
      <c r="P162">
        <v>0</v>
      </c>
    </row>
    <row r="163" spans="1:16">
      <c r="A163">
        <v>162</v>
      </c>
      <c r="B163">
        <v>31</v>
      </c>
      <c r="C163" s="4" t="str">
        <f>LOOKUP(表1[[#This Row],[TaskType]],大分类列表!A:A,大分类列表!B:B)</f>
        <v>足球滚球半场让球</v>
      </c>
      <c r="D163">
        <v>3</v>
      </c>
      <c r="E163" s="4" t="str">
        <f>LOOKUP(表1[[#This Row],[SubType]],子分类列表!A:A,子分类列表!B:B)</f>
        <v>UB,</v>
      </c>
      <c r="F163" s="2" t="s">
        <v>176</v>
      </c>
      <c r="G163" s="3" t="s">
        <v>351</v>
      </c>
      <c r="H163">
        <v>4</v>
      </c>
      <c r="I163" s="4" t="str">
        <f>LOOKUP(表1[[#This Row],[item]],道具表!A:A,道具表!B:B)</f>
        <v>"经验"</v>
      </c>
      <c r="J163">
        <v>5</v>
      </c>
      <c r="K163">
        <v>3</v>
      </c>
      <c r="L163" s="4" t="str">
        <f>LOOKUP(表1[[#This Row],[item1]],道具表!A:A,道具表!B:B)</f>
        <v>"点币"</v>
      </c>
      <c r="M163">
        <v>1</v>
      </c>
      <c r="N163">
        <v>0</v>
      </c>
      <c r="O163" s="4" t="str">
        <f>LOOKUP(表1[[#This Row],[item2]],道具表!A:A,道具表!B:B)</f>
        <v>无</v>
      </c>
      <c r="P163">
        <v>0</v>
      </c>
    </row>
    <row r="164" spans="1:16">
      <c r="A164">
        <v>163</v>
      </c>
      <c r="B164">
        <v>31</v>
      </c>
      <c r="C164" s="4" t="str">
        <f>LOOKUP(表1[[#This Row],[TaskType]],大分类列表!A:A,大分类列表!B:B)</f>
        <v>足球滚球半场让球</v>
      </c>
      <c r="D164">
        <v>4</v>
      </c>
      <c r="E164" s="4" t="str">
        <f>LOOKUP(表1[[#This Row],[SubType]],子分类列表!A:A,子分类列表!B:B)</f>
        <v>UB1000,</v>
      </c>
      <c r="F164" s="2" t="s">
        <v>176</v>
      </c>
      <c r="G164" s="3" t="s">
        <v>352</v>
      </c>
      <c r="H164">
        <v>4</v>
      </c>
      <c r="I164" s="4" t="str">
        <f>LOOKUP(表1[[#This Row],[item]],道具表!A:A,道具表!B:B)</f>
        <v>"经验"</v>
      </c>
      <c r="J164">
        <v>10</v>
      </c>
      <c r="K164">
        <v>3</v>
      </c>
      <c r="L164" s="4" t="str">
        <f>LOOKUP(表1[[#This Row],[item1]],道具表!A:A,道具表!B:B)</f>
        <v>"点币"</v>
      </c>
      <c r="M164">
        <v>1</v>
      </c>
      <c r="N164">
        <v>0</v>
      </c>
      <c r="O164" s="4" t="str">
        <f>LOOKUP(表1[[#This Row],[item2]],道具表!A:A,道具表!B:B)</f>
        <v>无</v>
      </c>
      <c r="P164">
        <v>0</v>
      </c>
    </row>
    <row r="165" spans="1:16">
      <c r="A165">
        <v>164</v>
      </c>
      <c r="B165">
        <v>31</v>
      </c>
      <c r="C165" s="4" t="str">
        <f>LOOKUP(表1[[#This Row],[TaskType]],大分类列表!A:A,大分类列表!B:B)</f>
        <v>足球滚球半场让球</v>
      </c>
      <c r="D165">
        <v>5</v>
      </c>
      <c r="E165" s="4" t="str">
        <f>LOOKUP(表1[[#This Row],[SubType]],子分类列表!A:A,子分类列表!B:B)</f>
        <v>UBWinTwo,</v>
      </c>
      <c r="F165" s="2" t="s">
        <v>176</v>
      </c>
      <c r="G165" s="3" t="s">
        <v>353</v>
      </c>
      <c r="H165">
        <v>4</v>
      </c>
      <c r="I165" s="4" t="str">
        <f>LOOKUP(表1[[#This Row],[item]],道具表!A:A,道具表!B:B)</f>
        <v>"经验"</v>
      </c>
      <c r="J165">
        <v>15</v>
      </c>
      <c r="K165">
        <v>3</v>
      </c>
      <c r="L165" s="4" t="str">
        <f>LOOKUP(表1[[#This Row],[item1]],道具表!A:A,道具表!B:B)</f>
        <v>"点币"</v>
      </c>
      <c r="M165">
        <v>1</v>
      </c>
      <c r="N165">
        <v>0</v>
      </c>
      <c r="O165" s="4" t="str">
        <f>LOOKUP(表1[[#This Row],[item2]],道具表!A:A,道具表!B:B)</f>
        <v>无</v>
      </c>
      <c r="P165">
        <v>0</v>
      </c>
    </row>
    <row r="166" spans="1:16">
      <c r="A166">
        <v>165</v>
      </c>
      <c r="B166">
        <v>32</v>
      </c>
      <c r="C166" s="4" t="str">
        <f>LOOKUP(表1[[#This Row],[TaskType]],大分类列表!A:A,大分类列表!B:B)</f>
        <v>足球滚球半场大小球</v>
      </c>
      <c r="D166">
        <v>0</v>
      </c>
      <c r="E166" s="4" t="str">
        <f>LOOKUP(表1[[#This Row],[SubType]],子分类列表!A:A,子分类列表!B:B)</f>
        <v>MB</v>
      </c>
      <c r="F166" s="2" t="s">
        <v>177</v>
      </c>
      <c r="G166" s="3" t="s">
        <v>354</v>
      </c>
      <c r="H166">
        <v>4</v>
      </c>
      <c r="I166" s="4" t="str">
        <f>LOOKUP(表1[[#This Row],[item]],道具表!A:A,道具表!B:B)</f>
        <v>"经验"</v>
      </c>
      <c r="J166">
        <v>10</v>
      </c>
      <c r="K166">
        <v>3</v>
      </c>
      <c r="L166" s="4" t="str">
        <f>LOOKUP(表1[[#This Row],[item1]],道具表!A:A,道具表!B:B)</f>
        <v>"点币"</v>
      </c>
      <c r="M166">
        <v>1</v>
      </c>
      <c r="N166">
        <v>0</v>
      </c>
      <c r="O166" s="4" t="str">
        <f>LOOKUP(表1[[#This Row],[item2]],道具表!A:A,道具表!B:B)</f>
        <v>无</v>
      </c>
      <c r="P166">
        <v>0</v>
      </c>
    </row>
    <row r="167" spans="1:16">
      <c r="A167">
        <v>166</v>
      </c>
      <c r="B167">
        <v>32</v>
      </c>
      <c r="C167" s="4" t="str">
        <f>LOOKUP(表1[[#This Row],[TaskType]],大分类列表!A:A,大分类列表!B:B)</f>
        <v>足球滚球半场大小球</v>
      </c>
      <c r="D167">
        <v>1</v>
      </c>
      <c r="E167" s="4" t="str">
        <f>LOOKUP(表1[[#This Row],[SubType]],子分类列表!A:A,子分类列表!B:B)</f>
        <v>MB100,</v>
      </c>
      <c r="F167" s="2" t="s">
        <v>177</v>
      </c>
      <c r="G167" s="3" t="s">
        <v>355</v>
      </c>
      <c r="H167">
        <v>4</v>
      </c>
      <c r="I167" s="4" t="str">
        <f>LOOKUP(表1[[#This Row],[item]],道具表!A:A,道具表!B:B)</f>
        <v>"经验"</v>
      </c>
      <c r="J167">
        <v>20</v>
      </c>
      <c r="K167">
        <v>3</v>
      </c>
      <c r="L167" s="4" t="str">
        <f>LOOKUP(表1[[#This Row],[item1]],道具表!A:A,道具表!B:B)</f>
        <v>"点币"</v>
      </c>
      <c r="M167">
        <v>1</v>
      </c>
      <c r="N167">
        <v>0</v>
      </c>
      <c r="O167" s="4" t="str">
        <f>LOOKUP(表1[[#This Row],[item2]],道具表!A:A,道具表!B:B)</f>
        <v>无</v>
      </c>
      <c r="P167">
        <v>0</v>
      </c>
    </row>
    <row r="168" spans="1:16">
      <c r="A168">
        <v>167</v>
      </c>
      <c r="B168">
        <v>32</v>
      </c>
      <c r="C168" s="4" t="str">
        <f>LOOKUP(表1[[#This Row],[TaskType]],大分类列表!A:A,大分类列表!B:B)</f>
        <v>足球滚球半场大小球</v>
      </c>
      <c r="D168">
        <v>2</v>
      </c>
      <c r="E168" s="4" t="str">
        <f>LOOKUP(表1[[#This Row],[SubType]],子分类列表!A:A,子分类列表!B:B)</f>
        <v>MBWinTwo,</v>
      </c>
      <c r="F168" s="2" t="s">
        <v>177</v>
      </c>
      <c r="G168" s="3" t="s">
        <v>356</v>
      </c>
      <c r="H168">
        <v>4</v>
      </c>
      <c r="I168" s="4" t="str">
        <f>LOOKUP(表1[[#This Row],[item]],道具表!A:A,道具表!B:B)</f>
        <v>"经验"</v>
      </c>
      <c r="J168">
        <v>25</v>
      </c>
      <c r="K168">
        <v>3</v>
      </c>
      <c r="L168" s="4" t="str">
        <f>LOOKUP(表1[[#This Row],[item1]],道具表!A:A,道具表!B:B)</f>
        <v>"点币"</v>
      </c>
      <c r="M168">
        <v>1</v>
      </c>
      <c r="N168">
        <v>0</v>
      </c>
      <c r="O168" s="4" t="str">
        <f>LOOKUP(表1[[#This Row],[item2]],道具表!A:A,道具表!B:B)</f>
        <v>无</v>
      </c>
      <c r="P168">
        <v>0</v>
      </c>
    </row>
    <row r="169" spans="1:16">
      <c r="A169">
        <v>168</v>
      </c>
      <c r="B169">
        <v>32</v>
      </c>
      <c r="C169" s="4" t="str">
        <f>LOOKUP(表1[[#This Row],[TaskType]],大分类列表!A:A,大分类列表!B:B)</f>
        <v>足球滚球半场大小球</v>
      </c>
      <c r="D169">
        <v>3</v>
      </c>
      <c r="E169" s="4" t="str">
        <f>LOOKUP(表1[[#This Row],[SubType]],子分类列表!A:A,子分类列表!B:B)</f>
        <v>UB,</v>
      </c>
      <c r="F169" s="2" t="s">
        <v>177</v>
      </c>
      <c r="G169" s="3" t="s">
        <v>357</v>
      </c>
      <c r="H169">
        <v>4</v>
      </c>
      <c r="I169" s="4" t="str">
        <f>LOOKUP(表1[[#This Row],[item]],道具表!A:A,道具表!B:B)</f>
        <v>"经验"</v>
      </c>
      <c r="J169">
        <v>5</v>
      </c>
      <c r="K169">
        <v>3</v>
      </c>
      <c r="L169" s="4" t="str">
        <f>LOOKUP(表1[[#This Row],[item1]],道具表!A:A,道具表!B:B)</f>
        <v>"点币"</v>
      </c>
      <c r="M169">
        <v>1</v>
      </c>
      <c r="N169">
        <v>0</v>
      </c>
      <c r="O169" s="4" t="str">
        <f>LOOKUP(表1[[#This Row],[item2]],道具表!A:A,道具表!B:B)</f>
        <v>无</v>
      </c>
      <c r="P169">
        <v>0</v>
      </c>
    </row>
    <row r="170" spans="1:16">
      <c r="A170">
        <v>169</v>
      </c>
      <c r="B170">
        <v>32</v>
      </c>
      <c r="C170" s="4" t="str">
        <f>LOOKUP(表1[[#This Row],[TaskType]],大分类列表!A:A,大分类列表!B:B)</f>
        <v>足球滚球半场大小球</v>
      </c>
      <c r="D170">
        <v>4</v>
      </c>
      <c r="E170" s="4" t="str">
        <f>LOOKUP(表1[[#This Row],[SubType]],子分类列表!A:A,子分类列表!B:B)</f>
        <v>UB1000,</v>
      </c>
      <c r="F170" s="2" t="s">
        <v>177</v>
      </c>
      <c r="G170" s="3" t="s">
        <v>358</v>
      </c>
      <c r="H170">
        <v>4</v>
      </c>
      <c r="I170" s="4" t="str">
        <f>LOOKUP(表1[[#This Row],[item]],道具表!A:A,道具表!B:B)</f>
        <v>"经验"</v>
      </c>
      <c r="J170">
        <v>10</v>
      </c>
      <c r="K170">
        <v>3</v>
      </c>
      <c r="L170" s="4" t="str">
        <f>LOOKUP(表1[[#This Row],[item1]],道具表!A:A,道具表!B:B)</f>
        <v>"点币"</v>
      </c>
      <c r="M170">
        <v>1</v>
      </c>
      <c r="N170">
        <v>0</v>
      </c>
      <c r="O170" s="4" t="str">
        <f>LOOKUP(表1[[#This Row],[item2]],道具表!A:A,道具表!B:B)</f>
        <v>无</v>
      </c>
      <c r="P170">
        <v>0</v>
      </c>
    </row>
    <row r="171" spans="1:16">
      <c r="A171">
        <v>170</v>
      </c>
      <c r="B171">
        <v>32</v>
      </c>
      <c r="C171" s="4" t="str">
        <f>LOOKUP(表1[[#This Row],[TaskType]],大分类列表!A:A,大分类列表!B:B)</f>
        <v>足球滚球半场大小球</v>
      </c>
      <c r="D171">
        <v>5</v>
      </c>
      <c r="E171" s="4" t="str">
        <f>LOOKUP(表1[[#This Row],[SubType]],子分类列表!A:A,子分类列表!B:B)</f>
        <v>UBWinTwo,</v>
      </c>
      <c r="F171" s="2" t="s">
        <v>177</v>
      </c>
      <c r="G171" s="3" t="s">
        <v>359</v>
      </c>
      <c r="H171">
        <v>4</v>
      </c>
      <c r="I171" s="4" t="str">
        <f>LOOKUP(表1[[#This Row],[item]],道具表!A:A,道具表!B:B)</f>
        <v>"经验"</v>
      </c>
      <c r="J171">
        <v>15</v>
      </c>
      <c r="K171">
        <v>3</v>
      </c>
      <c r="L171" s="4" t="str">
        <f>LOOKUP(表1[[#This Row],[item1]],道具表!A:A,道具表!B:B)</f>
        <v>"点币"</v>
      </c>
      <c r="M171">
        <v>1</v>
      </c>
      <c r="N171">
        <v>0</v>
      </c>
      <c r="O171" s="4" t="str">
        <f>LOOKUP(表1[[#This Row],[item2]],道具表!A:A,道具表!B:B)</f>
        <v>无</v>
      </c>
      <c r="P171">
        <v>0</v>
      </c>
    </row>
    <row r="172" spans="1:16">
      <c r="A172">
        <v>171</v>
      </c>
      <c r="B172">
        <v>33</v>
      </c>
      <c r="C172" s="6" t="str">
        <f>LOOKUP(表1[[#This Row],[TaskType]],大分类列表!A:A,大分类列表!B:B)</f>
        <v>篮球今日让球</v>
      </c>
      <c r="D172">
        <v>0</v>
      </c>
      <c r="E172" s="6" t="str">
        <f>LOOKUP(表1[[#This Row],[SubType]],子分类列表!A:A,子分类列表!B:B)</f>
        <v>MB</v>
      </c>
      <c r="F172" s="2" t="s">
        <v>178</v>
      </c>
      <c r="G172" s="3" t="s">
        <v>360</v>
      </c>
      <c r="H172">
        <v>4</v>
      </c>
      <c r="I172" s="6" t="str">
        <f>LOOKUP(表1[[#This Row],[item]],道具表!A:A,道具表!B:B)</f>
        <v>"经验"</v>
      </c>
      <c r="J172">
        <v>10</v>
      </c>
      <c r="K172">
        <v>3</v>
      </c>
      <c r="L172" s="6" t="str">
        <f>LOOKUP(表1[[#This Row],[item1]],道具表!A:A,道具表!B:B)</f>
        <v>"点币"</v>
      </c>
      <c r="M172">
        <v>1</v>
      </c>
      <c r="N172">
        <v>0</v>
      </c>
      <c r="O172" s="6" t="str">
        <f>LOOKUP(表1[[#This Row],[item2]],道具表!A:A,道具表!B:B)</f>
        <v>无</v>
      </c>
      <c r="P172">
        <v>0</v>
      </c>
    </row>
    <row r="173" spans="1:16">
      <c r="A173">
        <v>172</v>
      </c>
      <c r="B173">
        <v>33</v>
      </c>
      <c r="C173" s="4" t="str">
        <f>LOOKUP(表1[[#This Row],[TaskType]],大分类列表!A:A,大分类列表!B:B)</f>
        <v>篮球今日让球</v>
      </c>
      <c r="D173">
        <v>1</v>
      </c>
      <c r="E173" s="4" t="str">
        <f>LOOKUP(表1[[#This Row],[SubType]],子分类列表!A:A,子分类列表!B:B)</f>
        <v>MB100,</v>
      </c>
      <c r="F173" s="2" t="s">
        <v>178</v>
      </c>
      <c r="G173" s="3" t="s">
        <v>361</v>
      </c>
      <c r="H173">
        <v>4</v>
      </c>
      <c r="I173" s="4" t="str">
        <f>LOOKUP(表1[[#This Row],[item]],道具表!A:A,道具表!B:B)</f>
        <v>"经验"</v>
      </c>
      <c r="J173">
        <v>20</v>
      </c>
      <c r="K173">
        <v>3</v>
      </c>
      <c r="L173" s="4" t="str">
        <f>LOOKUP(表1[[#This Row],[item1]],道具表!A:A,道具表!B:B)</f>
        <v>"点币"</v>
      </c>
      <c r="M173">
        <v>1</v>
      </c>
      <c r="N173">
        <v>0</v>
      </c>
      <c r="O173" s="4" t="str">
        <f>LOOKUP(表1[[#This Row],[item2]],道具表!A:A,道具表!B:B)</f>
        <v>无</v>
      </c>
      <c r="P173">
        <v>0</v>
      </c>
    </row>
    <row r="174" spans="1:16">
      <c r="A174">
        <v>173</v>
      </c>
      <c r="B174">
        <v>33</v>
      </c>
      <c r="C174" s="4" t="str">
        <f>LOOKUP(表1[[#This Row],[TaskType]],大分类列表!A:A,大分类列表!B:B)</f>
        <v>篮球今日让球</v>
      </c>
      <c r="D174">
        <v>2</v>
      </c>
      <c r="E174" s="4" t="str">
        <f>LOOKUP(表1[[#This Row],[SubType]],子分类列表!A:A,子分类列表!B:B)</f>
        <v>MBWinTwo,</v>
      </c>
      <c r="F174" s="2" t="s">
        <v>178</v>
      </c>
      <c r="G174" s="3" t="s">
        <v>362</v>
      </c>
      <c r="H174">
        <v>4</v>
      </c>
      <c r="I174" s="4" t="str">
        <f>LOOKUP(表1[[#This Row],[item]],道具表!A:A,道具表!B:B)</f>
        <v>"经验"</v>
      </c>
      <c r="J174">
        <v>25</v>
      </c>
      <c r="K174">
        <v>3</v>
      </c>
      <c r="L174" s="4" t="str">
        <f>LOOKUP(表1[[#This Row],[item1]],道具表!A:A,道具表!B:B)</f>
        <v>"点币"</v>
      </c>
      <c r="M174">
        <v>1</v>
      </c>
      <c r="N174">
        <v>0</v>
      </c>
      <c r="O174" s="4" t="str">
        <f>LOOKUP(表1[[#This Row],[item2]],道具表!A:A,道具表!B:B)</f>
        <v>无</v>
      </c>
      <c r="P174">
        <v>0</v>
      </c>
    </row>
    <row r="175" spans="1:16">
      <c r="A175">
        <v>174</v>
      </c>
      <c r="B175">
        <v>33</v>
      </c>
      <c r="C175" s="4" t="str">
        <f>LOOKUP(表1[[#This Row],[TaskType]],大分类列表!A:A,大分类列表!B:B)</f>
        <v>篮球今日让球</v>
      </c>
      <c r="D175">
        <v>3</v>
      </c>
      <c r="E175" s="4" t="str">
        <f>LOOKUP(表1[[#This Row],[SubType]],子分类列表!A:A,子分类列表!B:B)</f>
        <v>UB,</v>
      </c>
      <c r="F175" s="2" t="s">
        <v>178</v>
      </c>
      <c r="G175" s="3" t="s">
        <v>363</v>
      </c>
      <c r="H175">
        <v>4</v>
      </c>
      <c r="I175" s="4" t="str">
        <f>LOOKUP(表1[[#This Row],[item]],道具表!A:A,道具表!B:B)</f>
        <v>"经验"</v>
      </c>
      <c r="J175">
        <v>5</v>
      </c>
      <c r="K175">
        <v>3</v>
      </c>
      <c r="L175" s="4" t="str">
        <f>LOOKUP(表1[[#This Row],[item1]],道具表!A:A,道具表!B:B)</f>
        <v>"点币"</v>
      </c>
      <c r="M175">
        <v>1</v>
      </c>
      <c r="N175">
        <v>0</v>
      </c>
      <c r="O175" s="4" t="str">
        <f>LOOKUP(表1[[#This Row],[item2]],道具表!A:A,道具表!B:B)</f>
        <v>无</v>
      </c>
      <c r="P175">
        <v>0</v>
      </c>
    </row>
    <row r="176" spans="1:16">
      <c r="A176">
        <v>175</v>
      </c>
      <c r="B176">
        <v>33</v>
      </c>
      <c r="C176" s="4" t="str">
        <f>LOOKUP(表1[[#This Row],[TaskType]],大分类列表!A:A,大分类列表!B:B)</f>
        <v>篮球今日让球</v>
      </c>
      <c r="D176">
        <v>4</v>
      </c>
      <c r="E176" s="4" t="str">
        <f>LOOKUP(表1[[#This Row],[SubType]],子分类列表!A:A,子分类列表!B:B)</f>
        <v>UB1000,</v>
      </c>
      <c r="F176" s="2" t="s">
        <v>178</v>
      </c>
      <c r="G176" s="3" t="s">
        <v>364</v>
      </c>
      <c r="H176">
        <v>4</v>
      </c>
      <c r="I176" s="4" t="str">
        <f>LOOKUP(表1[[#This Row],[item]],道具表!A:A,道具表!B:B)</f>
        <v>"经验"</v>
      </c>
      <c r="J176">
        <v>10</v>
      </c>
      <c r="K176">
        <v>3</v>
      </c>
      <c r="L176" s="4" t="str">
        <f>LOOKUP(表1[[#This Row],[item1]],道具表!A:A,道具表!B:B)</f>
        <v>"点币"</v>
      </c>
      <c r="M176">
        <v>1</v>
      </c>
      <c r="N176">
        <v>0</v>
      </c>
      <c r="O176" s="4" t="str">
        <f>LOOKUP(表1[[#This Row],[item2]],道具表!A:A,道具表!B:B)</f>
        <v>无</v>
      </c>
      <c r="P176">
        <v>0</v>
      </c>
    </row>
    <row r="177" spans="1:16">
      <c r="A177">
        <v>176</v>
      </c>
      <c r="B177">
        <v>33</v>
      </c>
      <c r="C177" s="4" t="str">
        <f>LOOKUP(表1[[#This Row],[TaskType]],大分类列表!A:A,大分类列表!B:B)</f>
        <v>篮球今日让球</v>
      </c>
      <c r="D177">
        <v>5</v>
      </c>
      <c r="E177" s="4" t="str">
        <f>LOOKUP(表1[[#This Row],[SubType]],子分类列表!A:A,子分类列表!B:B)</f>
        <v>UBWinTwo,</v>
      </c>
      <c r="F177" s="2" t="s">
        <v>178</v>
      </c>
      <c r="G177" s="3" t="s">
        <v>365</v>
      </c>
      <c r="H177">
        <v>4</v>
      </c>
      <c r="I177" s="4" t="str">
        <f>LOOKUP(表1[[#This Row],[item]],道具表!A:A,道具表!B:B)</f>
        <v>"经验"</v>
      </c>
      <c r="J177">
        <v>15</v>
      </c>
      <c r="K177">
        <v>3</v>
      </c>
      <c r="L177" s="4" t="str">
        <f>LOOKUP(表1[[#This Row],[item1]],道具表!A:A,道具表!B:B)</f>
        <v>"点币"</v>
      </c>
      <c r="M177">
        <v>1</v>
      </c>
      <c r="N177">
        <v>0</v>
      </c>
      <c r="O177" s="4" t="str">
        <f>LOOKUP(表1[[#This Row],[item2]],道具表!A:A,道具表!B:B)</f>
        <v>无</v>
      </c>
      <c r="P177">
        <v>0</v>
      </c>
    </row>
    <row r="178" spans="1:16">
      <c r="A178">
        <v>177</v>
      </c>
      <c r="B178">
        <v>34</v>
      </c>
      <c r="C178" s="4" t="str">
        <f>LOOKUP(表1[[#This Row],[TaskType]],大分类列表!A:A,大分类列表!B:B)</f>
        <v>篮球今日大小球</v>
      </c>
      <c r="D178">
        <v>0</v>
      </c>
      <c r="E178" s="4" t="str">
        <f>LOOKUP(表1[[#This Row],[SubType]],子分类列表!A:A,子分类列表!B:B)</f>
        <v>MB</v>
      </c>
      <c r="F178" s="2" t="s">
        <v>179</v>
      </c>
      <c r="G178" s="3" t="s">
        <v>366</v>
      </c>
      <c r="H178">
        <v>4</v>
      </c>
      <c r="I178" s="4" t="str">
        <f>LOOKUP(表1[[#This Row],[item]],道具表!A:A,道具表!B:B)</f>
        <v>"经验"</v>
      </c>
      <c r="J178">
        <v>10</v>
      </c>
      <c r="K178">
        <v>3</v>
      </c>
      <c r="L178" s="4" t="str">
        <f>LOOKUP(表1[[#This Row],[item1]],道具表!A:A,道具表!B:B)</f>
        <v>"点币"</v>
      </c>
      <c r="M178">
        <v>1</v>
      </c>
      <c r="N178">
        <v>0</v>
      </c>
      <c r="O178" s="4" t="str">
        <f>LOOKUP(表1[[#This Row],[item2]],道具表!A:A,道具表!B:B)</f>
        <v>无</v>
      </c>
      <c r="P178">
        <v>0</v>
      </c>
    </row>
    <row r="179" spans="1:16">
      <c r="A179">
        <v>178</v>
      </c>
      <c r="B179">
        <v>34</v>
      </c>
      <c r="C179" s="4" t="str">
        <f>LOOKUP(表1[[#This Row],[TaskType]],大分类列表!A:A,大分类列表!B:B)</f>
        <v>篮球今日大小球</v>
      </c>
      <c r="D179">
        <v>1</v>
      </c>
      <c r="E179" s="4" t="str">
        <f>LOOKUP(表1[[#This Row],[SubType]],子分类列表!A:A,子分类列表!B:B)</f>
        <v>MB100,</v>
      </c>
      <c r="F179" s="2" t="s">
        <v>179</v>
      </c>
      <c r="G179" s="3" t="s">
        <v>367</v>
      </c>
      <c r="H179">
        <v>4</v>
      </c>
      <c r="I179" s="4" t="str">
        <f>LOOKUP(表1[[#This Row],[item]],道具表!A:A,道具表!B:B)</f>
        <v>"经验"</v>
      </c>
      <c r="J179">
        <v>20</v>
      </c>
      <c r="K179">
        <v>3</v>
      </c>
      <c r="L179" s="4" t="str">
        <f>LOOKUP(表1[[#This Row],[item1]],道具表!A:A,道具表!B:B)</f>
        <v>"点币"</v>
      </c>
      <c r="M179">
        <v>1</v>
      </c>
      <c r="N179">
        <v>0</v>
      </c>
      <c r="O179" s="4" t="str">
        <f>LOOKUP(表1[[#This Row],[item2]],道具表!A:A,道具表!B:B)</f>
        <v>无</v>
      </c>
      <c r="P179">
        <v>0</v>
      </c>
    </row>
    <row r="180" spans="1:16">
      <c r="A180">
        <v>179</v>
      </c>
      <c r="B180">
        <v>34</v>
      </c>
      <c r="C180" s="4" t="str">
        <f>LOOKUP(表1[[#This Row],[TaskType]],大分类列表!A:A,大分类列表!B:B)</f>
        <v>篮球今日大小球</v>
      </c>
      <c r="D180">
        <v>2</v>
      </c>
      <c r="E180" s="4" t="str">
        <f>LOOKUP(表1[[#This Row],[SubType]],子分类列表!A:A,子分类列表!B:B)</f>
        <v>MBWinTwo,</v>
      </c>
      <c r="F180" s="2" t="s">
        <v>179</v>
      </c>
      <c r="G180" s="3" t="s">
        <v>368</v>
      </c>
      <c r="H180">
        <v>4</v>
      </c>
      <c r="I180" s="4" t="str">
        <f>LOOKUP(表1[[#This Row],[item]],道具表!A:A,道具表!B:B)</f>
        <v>"经验"</v>
      </c>
      <c r="J180">
        <v>25</v>
      </c>
      <c r="K180">
        <v>3</v>
      </c>
      <c r="L180" s="4" t="str">
        <f>LOOKUP(表1[[#This Row],[item1]],道具表!A:A,道具表!B:B)</f>
        <v>"点币"</v>
      </c>
      <c r="M180">
        <v>1</v>
      </c>
      <c r="N180">
        <v>0</v>
      </c>
      <c r="O180" s="4" t="str">
        <f>LOOKUP(表1[[#This Row],[item2]],道具表!A:A,道具表!B:B)</f>
        <v>无</v>
      </c>
      <c r="P180">
        <v>0</v>
      </c>
    </row>
    <row r="181" spans="1:16">
      <c r="A181">
        <v>180</v>
      </c>
      <c r="B181">
        <v>34</v>
      </c>
      <c r="C181" s="4" t="str">
        <f>LOOKUP(表1[[#This Row],[TaskType]],大分类列表!A:A,大分类列表!B:B)</f>
        <v>篮球今日大小球</v>
      </c>
      <c r="D181">
        <v>3</v>
      </c>
      <c r="E181" s="4" t="str">
        <f>LOOKUP(表1[[#This Row],[SubType]],子分类列表!A:A,子分类列表!B:B)</f>
        <v>UB,</v>
      </c>
      <c r="F181" s="2" t="s">
        <v>179</v>
      </c>
      <c r="G181" s="3" t="s">
        <v>369</v>
      </c>
      <c r="H181">
        <v>4</v>
      </c>
      <c r="I181" s="4" t="str">
        <f>LOOKUP(表1[[#This Row],[item]],道具表!A:A,道具表!B:B)</f>
        <v>"经验"</v>
      </c>
      <c r="J181">
        <v>5</v>
      </c>
      <c r="K181">
        <v>3</v>
      </c>
      <c r="L181" s="4" t="str">
        <f>LOOKUP(表1[[#This Row],[item1]],道具表!A:A,道具表!B:B)</f>
        <v>"点币"</v>
      </c>
      <c r="M181">
        <v>1</v>
      </c>
      <c r="N181">
        <v>0</v>
      </c>
      <c r="O181" s="4" t="str">
        <f>LOOKUP(表1[[#This Row],[item2]],道具表!A:A,道具表!B:B)</f>
        <v>无</v>
      </c>
      <c r="P181">
        <v>0</v>
      </c>
    </row>
    <row r="182" spans="1:16">
      <c r="A182">
        <v>181</v>
      </c>
      <c r="B182">
        <v>34</v>
      </c>
      <c r="C182" s="4" t="str">
        <f>LOOKUP(表1[[#This Row],[TaskType]],大分类列表!A:A,大分类列表!B:B)</f>
        <v>篮球今日大小球</v>
      </c>
      <c r="D182">
        <v>4</v>
      </c>
      <c r="E182" s="4" t="str">
        <f>LOOKUP(表1[[#This Row],[SubType]],子分类列表!A:A,子分类列表!B:B)</f>
        <v>UB1000,</v>
      </c>
      <c r="F182" s="2" t="s">
        <v>179</v>
      </c>
      <c r="G182" s="3" t="s">
        <v>370</v>
      </c>
      <c r="H182">
        <v>4</v>
      </c>
      <c r="I182" s="4" t="str">
        <f>LOOKUP(表1[[#This Row],[item]],道具表!A:A,道具表!B:B)</f>
        <v>"经验"</v>
      </c>
      <c r="J182">
        <v>10</v>
      </c>
      <c r="K182">
        <v>3</v>
      </c>
      <c r="L182" s="4" t="str">
        <f>LOOKUP(表1[[#This Row],[item1]],道具表!A:A,道具表!B:B)</f>
        <v>"点币"</v>
      </c>
      <c r="M182">
        <v>1</v>
      </c>
      <c r="N182">
        <v>0</v>
      </c>
      <c r="O182" s="4" t="str">
        <f>LOOKUP(表1[[#This Row],[item2]],道具表!A:A,道具表!B:B)</f>
        <v>无</v>
      </c>
      <c r="P182">
        <v>0</v>
      </c>
    </row>
    <row r="183" spans="1:16">
      <c r="A183">
        <v>182</v>
      </c>
      <c r="B183">
        <v>34</v>
      </c>
      <c r="C183" s="4" t="str">
        <f>LOOKUP(表1[[#This Row],[TaskType]],大分类列表!A:A,大分类列表!B:B)</f>
        <v>篮球今日大小球</v>
      </c>
      <c r="D183">
        <v>5</v>
      </c>
      <c r="E183" s="4" t="str">
        <f>LOOKUP(表1[[#This Row],[SubType]],子分类列表!A:A,子分类列表!B:B)</f>
        <v>UBWinTwo,</v>
      </c>
      <c r="F183" s="2" t="s">
        <v>179</v>
      </c>
      <c r="G183" s="3" t="s">
        <v>371</v>
      </c>
      <c r="H183">
        <v>4</v>
      </c>
      <c r="I183" s="4" t="str">
        <f>LOOKUP(表1[[#This Row],[item]],道具表!A:A,道具表!B:B)</f>
        <v>"经验"</v>
      </c>
      <c r="J183">
        <v>15</v>
      </c>
      <c r="K183">
        <v>3</v>
      </c>
      <c r="L183" s="4" t="str">
        <f>LOOKUP(表1[[#This Row],[item1]],道具表!A:A,道具表!B:B)</f>
        <v>"点币"</v>
      </c>
      <c r="M183">
        <v>1</v>
      </c>
      <c r="N183">
        <v>0</v>
      </c>
      <c r="O183" s="4" t="str">
        <f>LOOKUP(表1[[#This Row],[item2]],道具表!A:A,道具表!B:B)</f>
        <v>无</v>
      </c>
      <c r="P183">
        <v>0</v>
      </c>
    </row>
    <row r="184" spans="1:16">
      <c r="A184">
        <v>183</v>
      </c>
      <c r="B184">
        <v>35</v>
      </c>
      <c r="C184" s="4" t="str">
        <f>LOOKUP(表1[[#This Row],[TaskType]],大分类列表!A:A,大分类列表!B:B)</f>
        <v>篮球今日单双</v>
      </c>
      <c r="D184">
        <v>0</v>
      </c>
      <c r="E184" s="4" t="str">
        <f>LOOKUP(表1[[#This Row],[SubType]],子分类列表!A:A,子分类列表!B:B)</f>
        <v>MB</v>
      </c>
      <c r="F184" s="2" t="s">
        <v>180</v>
      </c>
      <c r="G184" s="3" t="s">
        <v>372</v>
      </c>
      <c r="H184">
        <v>4</v>
      </c>
      <c r="I184" s="4" t="str">
        <f>LOOKUP(表1[[#This Row],[item]],道具表!A:A,道具表!B:B)</f>
        <v>"经验"</v>
      </c>
      <c r="J184">
        <v>10</v>
      </c>
      <c r="K184">
        <v>3</v>
      </c>
      <c r="L184" s="4" t="str">
        <f>LOOKUP(表1[[#This Row],[item1]],道具表!A:A,道具表!B:B)</f>
        <v>"点币"</v>
      </c>
      <c r="M184">
        <v>1</v>
      </c>
      <c r="N184">
        <v>0</v>
      </c>
      <c r="O184" s="4" t="str">
        <f>LOOKUP(表1[[#This Row],[item2]],道具表!A:A,道具表!B:B)</f>
        <v>无</v>
      </c>
      <c r="P184">
        <v>0</v>
      </c>
    </row>
    <row r="185" spans="1:16">
      <c r="A185">
        <v>184</v>
      </c>
      <c r="B185">
        <v>35</v>
      </c>
      <c r="C185" s="4" t="str">
        <f>LOOKUP(表1[[#This Row],[TaskType]],大分类列表!A:A,大分类列表!B:B)</f>
        <v>篮球今日单双</v>
      </c>
      <c r="D185">
        <v>1</v>
      </c>
      <c r="E185" s="4" t="str">
        <f>LOOKUP(表1[[#This Row],[SubType]],子分类列表!A:A,子分类列表!B:B)</f>
        <v>MB100,</v>
      </c>
      <c r="F185" s="2" t="s">
        <v>180</v>
      </c>
      <c r="G185" s="3" t="s">
        <v>373</v>
      </c>
      <c r="H185">
        <v>4</v>
      </c>
      <c r="I185" s="4" t="str">
        <f>LOOKUP(表1[[#This Row],[item]],道具表!A:A,道具表!B:B)</f>
        <v>"经验"</v>
      </c>
      <c r="J185">
        <v>20</v>
      </c>
      <c r="K185">
        <v>3</v>
      </c>
      <c r="L185" s="4" t="str">
        <f>LOOKUP(表1[[#This Row],[item1]],道具表!A:A,道具表!B:B)</f>
        <v>"点币"</v>
      </c>
      <c r="M185">
        <v>1</v>
      </c>
      <c r="N185">
        <v>0</v>
      </c>
      <c r="O185" s="4" t="str">
        <f>LOOKUP(表1[[#This Row],[item2]],道具表!A:A,道具表!B:B)</f>
        <v>无</v>
      </c>
      <c r="P185">
        <v>0</v>
      </c>
    </row>
    <row r="186" spans="1:16">
      <c r="A186">
        <v>185</v>
      </c>
      <c r="B186">
        <v>35</v>
      </c>
      <c r="C186" s="6" t="str">
        <f>LOOKUP(表1[[#This Row],[TaskType]],大分类列表!A:A,大分类列表!B:B)</f>
        <v>篮球今日单双</v>
      </c>
      <c r="D186">
        <v>2</v>
      </c>
      <c r="E186" s="6" t="str">
        <f>LOOKUP(表1[[#This Row],[SubType]],子分类列表!A:A,子分类列表!B:B)</f>
        <v>MBWinTwo,</v>
      </c>
      <c r="F186" s="2" t="s">
        <v>180</v>
      </c>
      <c r="G186" s="3" t="s">
        <v>374</v>
      </c>
      <c r="H186">
        <v>4</v>
      </c>
      <c r="I186" s="6" t="str">
        <f>LOOKUP(表1[[#This Row],[item]],道具表!A:A,道具表!B:B)</f>
        <v>"经验"</v>
      </c>
      <c r="J186">
        <v>25</v>
      </c>
      <c r="K186">
        <v>3</v>
      </c>
      <c r="L186" s="6" t="str">
        <f>LOOKUP(表1[[#This Row],[item1]],道具表!A:A,道具表!B:B)</f>
        <v>"点币"</v>
      </c>
      <c r="M186">
        <v>1</v>
      </c>
      <c r="N186">
        <v>0</v>
      </c>
      <c r="O186" s="6" t="str">
        <f>LOOKUP(表1[[#This Row],[item2]],道具表!A:A,道具表!B:B)</f>
        <v>无</v>
      </c>
      <c r="P186">
        <v>0</v>
      </c>
    </row>
    <row r="187" spans="1:16">
      <c r="A187">
        <v>186</v>
      </c>
      <c r="B187">
        <v>35</v>
      </c>
      <c r="C187" s="4" t="str">
        <f>LOOKUP(表1[[#This Row],[TaskType]],大分类列表!A:A,大分类列表!B:B)</f>
        <v>篮球今日单双</v>
      </c>
      <c r="D187">
        <v>3</v>
      </c>
      <c r="E187" s="4" t="str">
        <f>LOOKUP(表1[[#This Row],[SubType]],子分类列表!A:A,子分类列表!B:B)</f>
        <v>UB,</v>
      </c>
      <c r="F187" s="2" t="s">
        <v>180</v>
      </c>
      <c r="G187" s="3" t="s">
        <v>375</v>
      </c>
      <c r="H187">
        <v>4</v>
      </c>
      <c r="I187" s="4" t="str">
        <f>LOOKUP(表1[[#This Row],[item]],道具表!A:A,道具表!B:B)</f>
        <v>"经验"</v>
      </c>
      <c r="J187">
        <v>5</v>
      </c>
      <c r="K187">
        <v>3</v>
      </c>
      <c r="L187" s="4" t="str">
        <f>LOOKUP(表1[[#This Row],[item1]],道具表!A:A,道具表!B:B)</f>
        <v>"点币"</v>
      </c>
      <c r="M187">
        <v>1</v>
      </c>
      <c r="N187">
        <v>0</v>
      </c>
      <c r="O187" s="4" t="str">
        <f>LOOKUP(表1[[#This Row],[item2]],道具表!A:A,道具表!B:B)</f>
        <v>无</v>
      </c>
      <c r="P187">
        <v>0</v>
      </c>
    </row>
    <row r="188" spans="1:16">
      <c r="A188">
        <v>187</v>
      </c>
      <c r="B188">
        <v>35</v>
      </c>
      <c r="C188" s="4" t="str">
        <f>LOOKUP(表1[[#This Row],[TaskType]],大分类列表!A:A,大分类列表!B:B)</f>
        <v>篮球今日单双</v>
      </c>
      <c r="D188">
        <v>4</v>
      </c>
      <c r="E188" s="4" t="str">
        <f>LOOKUP(表1[[#This Row],[SubType]],子分类列表!A:A,子分类列表!B:B)</f>
        <v>UB1000,</v>
      </c>
      <c r="F188" s="2" t="s">
        <v>180</v>
      </c>
      <c r="G188" s="3" t="s">
        <v>376</v>
      </c>
      <c r="H188">
        <v>4</v>
      </c>
      <c r="I188" s="4" t="str">
        <f>LOOKUP(表1[[#This Row],[item]],道具表!A:A,道具表!B:B)</f>
        <v>"经验"</v>
      </c>
      <c r="J188">
        <v>10</v>
      </c>
      <c r="K188">
        <v>3</v>
      </c>
      <c r="L188" s="4" t="str">
        <f>LOOKUP(表1[[#This Row],[item1]],道具表!A:A,道具表!B:B)</f>
        <v>"点币"</v>
      </c>
      <c r="M188">
        <v>1</v>
      </c>
      <c r="N188">
        <v>0</v>
      </c>
      <c r="O188" s="4" t="str">
        <f>LOOKUP(表1[[#This Row],[item2]],道具表!A:A,道具表!B:B)</f>
        <v>无</v>
      </c>
      <c r="P188">
        <v>0</v>
      </c>
    </row>
    <row r="189" spans="1:16">
      <c r="A189">
        <v>188</v>
      </c>
      <c r="B189">
        <v>35</v>
      </c>
      <c r="C189" s="4" t="str">
        <f>LOOKUP(表1[[#This Row],[TaskType]],大分类列表!A:A,大分类列表!B:B)</f>
        <v>篮球今日单双</v>
      </c>
      <c r="D189">
        <v>5</v>
      </c>
      <c r="E189" s="4" t="str">
        <f>LOOKUP(表1[[#This Row],[SubType]],子分类列表!A:A,子分类列表!B:B)</f>
        <v>UBWinTwo,</v>
      </c>
      <c r="F189" s="2" t="s">
        <v>180</v>
      </c>
      <c r="G189" s="3" t="s">
        <v>377</v>
      </c>
      <c r="H189">
        <v>4</v>
      </c>
      <c r="I189" s="4" t="str">
        <f>LOOKUP(表1[[#This Row],[item]],道具表!A:A,道具表!B:B)</f>
        <v>"经验"</v>
      </c>
      <c r="J189">
        <v>15</v>
      </c>
      <c r="K189">
        <v>3</v>
      </c>
      <c r="L189" s="4" t="str">
        <f>LOOKUP(表1[[#This Row],[item1]],道具表!A:A,道具表!B:B)</f>
        <v>"点币"</v>
      </c>
      <c r="M189">
        <v>1</v>
      </c>
      <c r="N189">
        <v>0</v>
      </c>
      <c r="O189" s="4" t="str">
        <f>LOOKUP(表1[[#This Row],[item2]],道具表!A:A,道具表!B:B)</f>
        <v>无</v>
      </c>
      <c r="P189">
        <v>0</v>
      </c>
    </row>
    <row r="190" spans="1:16">
      <c r="A190">
        <v>189</v>
      </c>
      <c r="B190">
        <v>39</v>
      </c>
      <c r="C190" s="4" t="str">
        <f>LOOKUP(表1[[#This Row],[TaskType]],大分类列表!A:A,大分类列表!B:B)</f>
        <v>篮球今日串关</v>
      </c>
      <c r="D190">
        <v>0</v>
      </c>
      <c r="E190" s="4" t="str">
        <f>LOOKUP(表1[[#This Row],[SubType]],子分类列表!A:A,子分类列表!B:B)</f>
        <v>MB</v>
      </c>
      <c r="F190" s="2" t="s">
        <v>181</v>
      </c>
      <c r="G190" s="3" t="s">
        <v>378</v>
      </c>
      <c r="H190">
        <v>4</v>
      </c>
      <c r="I190" s="4" t="str">
        <f>LOOKUP(表1[[#This Row],[item]],道具表!A:A,道具表!B:B)</f>
        <v>"经验"</v>
      </c>
      <c r="J190">
        <v>10</v>
      </c>
      <c r="K190">
        <v>3</v>
      </c>
      <c r="L190" s="4" t="str">
        <f>LOOKUP(表1[[#This Row],[item1]],道具表!A:A,道具表!B:B)</f>
        <v>"点币"</v>
      </c>
      <c r="M190">
        <v>1</v>
      </c>
      <c r="N190">
        <v>0</v>
      </c>
      <c r="O190" s="4" t="str">
        <f>LOOKUP(表1[[#This Row],[item2]],道具表!A:A,道具表!B:B)</f>
        <v>无</v>
      </c>
      <c r="P190">
        <v>0</v>
      </c>
    </row>
    <row r="191" spans="1:16">
      <c r="A191">
        <v>190</v>
      </c>
      <c r="B191">
        <v>39</v>
      </c>
      <c r="C191" s="4" t="str">
        <f>LOOKUP(表1[[#This Row],[TaskType]],大分类列表!A:A,大分类列表!B:B)</f>
        <v>篮球今日串关</v>
      </c>
      <c r="D191">
        <v>1</v>
      </c>
      <c r="E191" s="4" t="str">
        <f>LOOKUP(表1[[#This Row],[SubType]],子分类列表!A:A,子分类列表!B:B)</f>
        <v>MB100,</v>
      </c>
      <c r="F191" s="2" t="s">
        <v>181</v>
      </c>
      <c r="G191" s="3" t="s">
        <v>379</v>
      </c>
      <c r="H191">
        <v>4</v>
      </c>
      <c r="I191" s="4" t="str">
        <f>LOOKUP(表1[[#This Row],[item]],道具表!A:A,道具表!B:B)</f>
        <v>"经验"</v>
      </c>
      <c r="J191">
        <v>20</v>
      </c>
      <c r="K191">
        <v>3</v>
      </c>
      <c r="L191" s="4" t="str">
        <f>LOOKUP(表1[[#This Row],[item1]],道具表!A:A,道具表!B:B)</f>
        <v>"点币"</v>
      </c>
      <c r="M191">
        <v>1</v>
      </c>
      <c r="N191">
        <v>0</v>
      </c>
      <c r="O191" s="4" t="str">
        <f>LOOKUP(表1[[#This Row],[item2]],道具表!A:A,道具表!B:B)</f>
        <v>无</v>
      </c>
      <c r="P191">
        <v>0</v>
      </c>
    </row>
    <row r="192" spans="1:16">
      <c r="A192">
        <v>191</v>
      </c>
      <c r="B192">
        <v>39</v>
      </c>
      <c r="C192" s="4" t="str">
        <f>LOOKUP(表1[[#This Row],[TaskType]],大分类列表!A:A,大分类列表!B:B)</f>
        <v>篮球今日串关</v>
      </c>
      <c r="D192">
        <v>3</v>
      </c>
      <c r="E192" s="4" t="str">
        <f>LOOKUP(表1[[#This Row],[SubType]],子分类列表!A:A,子分类列表!B:B)</f>
        <v>UB,</v>
      </c>
      <c r="F192" s="2" t="s">
        <v>181</v>
      </c>
      <c r="G192" s="3" t="s">
        <v>380</v>
      </c>
      <c r="H192">
        <v>4</v>
      </c>
      <c r="I192" s="4" t="str">
        <f>LOOKUP(表1[[#This Row],[item]],道具表!A:A,道具表!B:B)</f>
        <v>"经验"</v>
      </c>
      <c r="J192">
        <v>5</v>
      </c>
      <c r="K192">
        <v>3</v>
      </c>
      <c r="L192" s="4" t="str">
        <f>LOOKUP(表1[[#This Row],[item1]],道具表!A:A,道具表!B:B)</f>
        <v>"点币"</v>
      </c>
      <c r="M192">
        <v>1</v>
      </c>
      <c r="N192">
        <v>0</v>
      </c>
      <c r="O192" s="4" t="str">
        <f>LOOKUP(表1[[#This Row],[item2]],道具表!A:A,道具表!B:B)</f>
        <v>无</v>
      </c>
      <c r="P192">
        <v>0</v>
      </c>
    </row>
    <row r="193" spans="1:16">
      <c r="A193">
        <v>192</v>
      </c>
      <c r="B193">
        <v>39</v>
      </c>
      <c r="C193" s="4" t="str">
        <f>LOOKUP(表1[[#This Row],[TaskType]],大分类列表!A:A,大分类列表!B:B)</f>
        <v>篮球今日串关</v>
      </c>
      <c r="D193">
        <v>4</v>
      </c>
      <c r="E193" s="4" t="str">
        <f>LOOKUP(表1[[#This Row],[SubType]],子分类列表!A:A,子分类列表!B:B)</f>
        <v>UB1000,</v>
      </c>
      <c r="F193" s="2" t="s">
        <v>181</v>
      </c>
      <c r="G193" s="3" t="s">
        <v>381</v>
      </c>
      <c r="H193">
        <v>4</v>
      </c>
      <c r="I193" s="4" t="str">
        <f>LOOKUP(表1[[#This Row],[item]],道具表!A:A,道具表!B:B)</f>
        <v>"经验"</v>
      </c>
      <c r="J193">
        <v>10</v>
      </c>
      <c r="K193">
        <v>3</v>
      </c>
      <c r="L193" s="4" t="str">
        <f>LOOKUP(表1[[#This Row],[item1]],道具表!A:A,道具表!B:B)</f>
        <v>"点币"</v>
      </c>
      <c r="M193">
        <v>1</v>
      </c>
      <c r="N193">
        <v>0</v>
      </c>
      <c r="O193" s="4" t="str">
        <f>LOOKUP(表1[[#This Row],[item2]],道具表!A:A,道具表!B:B)</f>
        <v>无</v>
      </c>
      <c r="P193">
        <v>0</v>
      </c>
    </row>
    <row r="194" spans="1:16">
      <c r="A194">
        <v>193</v>
      </c>
      <c r="B194">
        <v>40</v>
      </c>
      <c r="C194" s="6" t="str">
        <f>LOOKUP(表1[[#This Row],[TaskType]],大分类列表!A:A,大分类列表!B:B)</f>
        <v>篮球早盘让球</v>
      </c>
      <c r="D194">
        <v>0</v>
      </c>
      <c r="E194" s="6" t="str">
        <f>LOOKUP(表1[[#This Row],[SubType]],子分类列表!A:A,子分类列表!B:B)</f>
        <v>MB</v>
      </c>
      <c r="F194" s="2" t="s">
        <v>182</v>
      </c>
      <c r="G194" s="3" t="s">
        <v>382</v>
      </c>
      <c r="H194">
        <v>4</v>
      </c>
      <c r="I194" s="6" t="str">
        <f>LOOKUP(表1[[#This Row],[item]],道具表!A:A,道具表!B:B)</f>
        <v>"经验"</v>
      </c>
      <c r="J194">
        <v>10</v>
      </c>
      <c r="K194">
        <v>3</v>
      </c>
      <c r="L194" s="6" t="str">
        <f>LOOKUP(表1[[#This Row],[item1]],道具表!A:A,道具表!B:B)</f>
        <v>"点币"</v>
      </c>
      <c r="M194">
        <v>1</v>
      </c>
      <c r="N194">
        <v>0</v>
      </c>
      <c r="O194" s="6" t="str">
        <f>LOOKUP(表1[[#This Row],[item2]],道具表!A:A,道具表!B:B)</f>
        <v>无</v>
      </c>
      <c r="P194">
        <v>0</v>
      </c>
    </row>
    <row r="195" spans="1:16">
      <c r="A195">
        <v>194</v>
      </c>
      <c r="B195">
        <v>40</v>
      </c>
      <c r="C195" s="4" t="str">
        <f>LOOKUP(表1[[#This Row],[TaskType]],大分类列表!A:A,大分类列表!B:B)</f>
        <v>篮球早盘让球</v>
      </c>
      <c r="D195">
        <v>1</v>
      </c>
      <c r="E195" s="4" t="str">
        <f>LOOKUP(表1[[#This Row],[SubType]],子分类列表!A:A,子分类列表!B:B)</f>
        <v>MB100,</v>
      </c>
      <c r="F195" s="2" t="s">
        <v>182</v>
      </c>
      <c r="G195" s="3" t="s">
        <v>383</v>
      </c>
      <c r="H195">
        <v>4</v>
      </c>
      <c r="I195" s="4" t="str">
        <f>LOOKUP(表1[[#This Row],[item]],道具表!A:A,道具表!B:B)</f>
        <v>"经验"</v>
      </c>
      <c r="J195">
        <v>20</v>
      </c>
      <c r="K195">
        <v>3</v>
      </c>
      <c r="L195" s="4" t="str">
        <f>LOOKUP(表1[[#This Row],[item1]],道具表!A:A,道具表!B:B)</f>
        <v>"点币"</v>
      </c>
      <c r="M195">
        <v>1</v>
      </c>
      <c r="N195">
        <v>0</v>
      </c>
      <c r="O195" s="4" t="str">
        <f>LOOKUP(表1[[#This Row],[item2]],道具表!A:A,道具表!B:B)</f>
        <v>无</v>
      </c>
      <c r="P195">
        <v>0</v>
      </c>
    </row>
    <row r="196" spans="1:16">
      <c r="A196">
        <v>195</v>
      </c>
      <c r="B196">
        <v>40</v>
      </c>
      <c r="C196" s="4" t="str">
        <f>LOOKUP(表1[[#This Row],[TaskType]],大分类列表!A:A,大分类列表!B:B)</f>
        <v>篮球早盘让球</v>
      </c>
      <c r="D196">
        <v>3</v>
      </c>
      <c r="E196" s="4" t="str">
        <f>LOOKUP(表1[[#This Row],[SubType]],子分类列表!A:A,子分类列表!B:B)</f>
        <v>UB,</v>
      </c>
      <c r="F196" s="2" t="s">
        <v>182</v>
      </c>
      <c r="G196" s="3" t="s">
        <v>384</v>
      </c>
      <c r="H196">
        <v>4</v>
      </c>
      <c r="I196" s="4" t="str">
        <f>LOOKUP(表1[[#This Row],[item]],道具表!A:A,道具表!B:B)</f>
        <v>"经验"</v>
      </c>
      <c r="J196">
        <v>5</v>
      </c>
      <c r="K196">
        <v>3</v>
      </c>
      <c r="L196" s="4" t="str">
        <f>LOOKUP(表1[[#This Row],[item1]],道具表!A:A,道具表!B:B)</f>
        <v>"点币"</v>
      </c>
      <c r="M196">
        <v>1</v>
      </c>
      <c r="N196">
        <v>0</v>
      </c>
      <c r="O196" s="4" t="str">
        <f>LOOKUP(表1[[#This Row],[item2]],道具表!A:A,道具表!B:B)</f>
        <v>无</v>
      </c>
      <c r="P196">
        <v>0</v>
      </c>
    </row>
    <row r="197" spans="1:16">
      <c r="A197">
        <v>196</v>
      </c>
      <c r="B197">
        <v>40</v>
      </c>
      <c r="C197" s="4" t="str">
        <f>LOOKUP(表1[[#This Row],[TaskType]],大分类列表!A:A,大分类列表!B:B)</f>
        <v>篮球早盘让球</v>
      </c>
      <c r="D197">
        <v>4</v>
      </c>
      <c r="E197" s="4" t="str">
        <f>LOOKUP(表1[[#This Row],[SubType]],子分类列表!A:A,子分类列表!B:B)</f>
        <v>UB1000,</v>
      </c>
      <c r="F197" s="2" t="s">
        <v>182</v>
      </c>
      <c r="G197" s="3" t="s">
        <v>385</v>
      </c>
      <c r="H197">
        <v>4</v>
      </c>
      <c r="I197" s="4" t="str">
        <f>LOOKUP(表1[[#This Row],[item]],道具表!A:A,道具表!B:B)</f>
        <v>"经验"</v>
      </c>
      <c r="J197">
        <v>10</v>
      </c>
      <c r="K197">
        <v>3</v>
      </c>
      <c r="L197" s="4" t="str">
        <f>LOOKUP(表1[[#This Row],[item1]],道具表!A:A,道具表!B:B)</f>
        <v>"点币"</v>
      </c>
      <c r="M197">
        <v>1</v>
      </c>
      <c r="N197">
        <v>0</v>
      </c>
      <c r="O197" s="4" t="str">
        <f>LOOKUP(表1[[#This Row],[item2]],道具表!A:A,道具表!B:B)</f>
        <v>无</v>
      </c>
      <c r="P197">
        <v>0</v>
      </c>
    </row>
    <row r="198" spans="1:16">
      <c r="A198">
        <v>197</v>
      </c>
      <c r="B198">
        <v>41</v>
      </c>
      <c r="C198" s="4" t="str">
        <f>LOOKUP(表1[[#This Row],[TaskType]],大分类列表!A:A,大分类列表!B:B)</f>
        <v>篮球早盘大小球</v>
      </c>
      <c r="D198">
        <v>0</v>
      </c>
      <c r="E198" s="4" t="str">
        <f>LOOKUP(表1[[#This Row],[SubType]],子分类列表!A:A,子分类列表!B:B)</f>
        <v>MB</v>
      </c>
      <c r="F198" s="2" t="s">
        <v>183</v>
      </c>
      <c r="G198" s="3" t="s">
        <v>386</v>
      </c>
      <c r="H198">
        <v>4</v>
      </c>
      <c r="I198" s="4" t="str">
        <f>LOOKUP(表1[[#This Row],[item]],道具表!A:A,道具表!B:B)</f>
        <v>"经验"</v>
      </c>
      <c r="J198">
        <v>10</v>
      </c>
      <c r="K198">
        <v>3</v>
      </c>
      <c r="L198" s="4" t="str">
        <f>LOOKUP(表1[[#This Row],[item1]],道具表!A:A,道具表!B:B)</f>
        <v>"点币"</v>
      </c>
      <c r="M198">
        <v>1</v>
      </c>
      <c r="N198">
        <v>0</v>
      </c>
      <c r="O198" s="4" t="str">
        <f>LOOKUP(表1[[#This Row],[item2]],道具表!A:A,道具表!B:B)</f>
        <v>无</v>
      </c>
      <c r="P198">
        <v>0</v>
      </c>
    </row>
    <row r="199" spans="1:16">
      <c r="A199">
        <v>198</v>
      </c>
      <c r="B199">
        <v>41</v>
      </c>
      <c r="C199" s="4" t="str">
        <f>LOOKUP(表1[[#This Row],[TaskType]],大分类列表!A:A,大分类列表!B:B)</f>
        <v>篮球早盘大小球</v>
      </c>
      <c r="D199">
        <v>1</v>
      </c>
      <c r="E199" s="4" t="str">
        <f>LOOKUP(表1[[#This Row],[SubType]],子分类列表!A:A,子分类列表!B:B)</f>
        <v>MB100,</v>
      </c>
      <c r="F199" s="2" t="s">
        <v>183</v>
      </c>
      <c r="G199" s="3" t="s">
        <v>387</v>
      </c>
      <c r="H199">
        <v>4</v>
      </c>
      <c r="I199" s="4" t="str">
        <f>LOOKUP(表1[[#This Row],[item]],道具表!A:A,道具表!B:B)</f>
        <v>"经验"</v>
      </c>
      <c r="J199">
        <v>20</v>
      </c>
      <c r="K199">
        <v>3</v>
      </c>
      <c r="L199" s="4" t="str">
        <f>LOOKUP(表1[[#This Row],[item1]],道具表!A:A,道具表!B:B)</f>
        <v>"点币"</v>
      </c>
      <c r="M199">
        <v>1</v>
      </c>
      <c r="N199">
        <v>0</v>
      </c>
      <c r="O199" s="4" t="str">
        <f>LOOKUP(表1[[#This Row],[item2]],道具表!A:A,道具表!B:B)</f>
        <v>无</v>
      </c>
      <c r="P199">
        <v>0</v>
      </c>
    </row>
    <row r="200" spans="1:16">
      <c r="A200">
        <v>199</v>
      </c>
      <c r="B200">
        <v>41</v>
      </c>
      <c r="C200" s="4" t="str">
        <f>LOOKUP(表1[[#This Row],[TaskType]],大分类列表!A:A,大分类列表!B:B)</f>
        <v>篮球早盘大小球</v>
      </c>
      <c r="D200">
        <v>3</v>
      </c>
      <c r="E200" s="4" t="str">
        <f>LOOKUP(表1[[#This Row],[SubType]],子分类列表!A:A,子分类列表!B:B)</f>
        <v>UB,</v>
      </c>
      <c r="F200" s="2" t="s">
        <v>183</v>
      </c>
      <c r="G200" s="3" t="s">
        <v>388</v>
      </c>
      <c r="H200">
        <v>4</v>
      </c>
      <c r="I200" s="4" t="str">
        <f>LOOKUP(表1[[#This Row],[item]],道具表!A:A,道具表!B:B)</f>
        <v>"经验"</v>
      </c>
      <c r="J200">
        <v>5</v>
      </c>
      <c r="K200">
        <v>3</v>
      </c>
      <c r="L200" s="4" t="str">
        <f>LOOKUP(表1[[#This Row],[item1]],道具表!A:A,道具表!B:B)</f>
        <v>"点币"</v>
      </c>
      <c r="M200">
        <v>1</v>
      </c>
      <c r="N200">
        <v>0</v>
      </c>
      <c r="O200" s="4" t="str">
        <f>LOOKUP(表1[[#This Row],[item2]],道具表!A:A,道具表!B:B)</f>
        <v>无</v>
      </c>
      <c r="P200">
        <v>0</v>
      </c>
    </row>
    <row r="201" spans="1:16">
      <c r="A201">
        <v>200</v>
      </c>
      <c r="B201">
        <v>41</v>
      </c>
      <c r="C201" s="4" t="str">
        <f>LOOKUP(表1[[#This Row],[TaskType]],大分类列表!A:A,大分类列表!B:B)</f>
        <v>篮球早盘大小球</v>
      </c>
      <c r="D201">
        <v>4</v>
      </c>
      <c r="E201" s="4" t="str">
        <f>LOOKUP(表1[[#This Row],[SubType]],子分类列表!A:A,子分类列表!B:B)</f>
        <v>UB1000,</v>
      </c>
      <c r="F201" s="2" t="s">
        <v>183</v>
      </c>
      <c r="G201" s="3" t="s">
        <v>389</v>
      </c>
      <c r="H201">
        <v>4</v>
      </c>
      <c r="I201" s="4" t="str">
        <f>LOOKUP(表1[[#This Row],[item]],道具表!A:A,道具表!B:B)</f>
        <v>"经验"</v>
      </c>
      <c r="J201">
        <v>10</v>
      </c>
      <c r="K201">
        <v>3</v>
      </c>
      <c r="L201" s="4" t="str">
        <f>LOOKUP(表1[[#This Row],[item1]],道具表!A:A,道具表!B:B)</f>
        <v>"点币"</v>
      </c>
      <c r="M201">
        <v>1</v>
      </c>
      <c r="N201">
        <v>0</v>
      </c>
      <c r="O201" s="4" t="str">
        <f>LOOKUP(表1[[#This Row],[item2]],道具表!A:A,道具表!B:B)</f>
        <v>无</v>
      </c>
      <c r="P201">
        <v>0</v>
      </c>
    </row>
    <row r="202" spans="1:16">
      <c r="A202">
        <v>201</v>
      </c>
      <c r="B202">
        <v>42</v>
      </c>
      <c r="C202" s="4" t="str">
        <f>LOOKUP(表1[[#This Row],[TaskType]],大分类列表!A:A,大分类列表!B:B)</f>
        <v>篮球早盘单双</v>
      </c>
      <c r="D202">
        <v>0</v>
      </c>
      <c r="E202" s="4" t="str">
        <f>LOOKUP(表1[[#This Row],[SubType]],子分类列表!A:A,子分类列表!B:B)</f>
        <v>MB</v>
      </c>
      <c r="F202" s="2" t="s">
        <v>184</v>
      </c>
      <c r="G202" s="3" t="s">
        <v>390</v>
      </c>
      <c r="H202">
        <v>4</v>
      </c>
      <c r="I202" s="4" t="str">
        <f>LOOKUP(表1[[#This Row],[item]],道具表!A:A,道具表!B:B)</f>
        <v>"经验"</v>
      </c>
      <c r="J202">
        <v>10</v>
      </c>
      <c r="K202">
        <v>3</v>
      </c>
      <c r="L202" s="4" t="str">
        <f>LOOKUP(表1[[#This Row],[item1]],道具表!A:A,道具表!B:B)</f>
        <v>"点币"</v>
      </c>
      <c r="M202">
        <v>1</v>
      </c>
      <c r="N202">
        <v>0</v>
      </c>
      <c r="O202" s="4" t="str">
        <f>LOOKUP(表1[[#This Row],[item2]],道具表!A:A,道具表!B:B)</f>
        <v>无</v>
      </c>
      <c r="P202">
        <v>0</v>
      </c>
    </row>
    <row r="203" spans="1:16">
      <c r="A203">
        <v>202</v>
      </c>
      <c r="B203">
        <v>42</v>
      </c>
      <c r="C203" s="4" t="str">
        <f>LOOKUP(表1[[#This Row],[TaskType]],大分类列表!A:A,大分类列表!B:B)</f>
        <v>篮球早盘单双</v>
      </c>
      <c r="D203">
        <v>1</v>
      </c>
      <c r="E203" s="4" t="str">
        <f>LOOKUP(表1[[#This Row],[SubType]],子分类列表!A:A,子分类列表!B:B)</f>
        <v>MB100,</v>
      </c>
      <c r="F203" s="2" t="s">
        <v>184</v>
      </c>
      <c r="G203" s="3" t="s">
        <v>391</v>
      </c>
      <c r="H203">
        <v>4</v>
      </c>
      <c r="I203" s="4" t="str">
        <f>LOOKUP(表1[[#This Row],[item]],道具表!A:A,道具表!B:B)</f>
        <v>"经验"</v>
      </c>
      <c r="J203">
        <v>20</v>
      </c>
      <c r="K203">
        <v>3</v>
      </c>
      <c r="L203" s="4" t="str">
        <f>LOOKUP(表1[[#This Row],[item1]],道具表!A:A,道具表!B:B)</f>
        <v>"点币"</v>
      </c>
      <c r="M203">
        <v>1</v>
      </c>
      <c r="N203">
        <v>0</v>
      </c>
      <c r="O203" s="4" t="str">
        <f>LOOKUP(表1[[#This Row],[item2]],道具表!A:A,道具表!B:B)</f>
        <v>无</v>
      </c>
      <c r="P203">
        <v>0</v>
      </c>
    </row>
    <row r="204" spans="1:16">
      <c r="A204">
        <v>203</v>
      </c>
      <c r="B204">
        <v>42</v>
      </c>
      <c r="C204" s="4" t="str">
        <f>LOOKUP(表1[[#This Row],[TaskType]],大分类列表!A:A,大分类列表!B:B)</f>
        <v>篮球早盘单双</v>
      </c>
      <c r="D204">
        <v>3</v>
      </c>
      <c r="E204" s="4" t="str">
        <f>LOOKUP(表1[[#This Row],[SubType]],子分类列表!A:A,子分类列表!B:B)</f>
        <v>UB,</v>
      </c>
      <c r="F204" s="2" t="s">
        <v>184</v>
      </c>
      <c r="G204" s="3" t="s">
        <v>392</v>
      </c>
      <c r="H204">
        <v>4</v>
      </c>
      <c r="I204" s="4" t="str">
        <f>LOOKUP(表1[[#This Row],[item]],道具表!A:A,道具表!B:B)</f>
        <v>"经验"</v>
      </c>
      <c r="J204">
        <v>5</v>
      </c>
      <c r="K204">
        <v>3</v>
      </c>
      <c r="L204" s="4" t="str">
        <f>LOOKUP(表1[[#This Row],[item1]],道具表!A:A,道具表!B:B)</f>
        <v>"点币"</v>
      </c>
      <c r="M204">
        <v>1</v>
      </c>
      <c r="N204">
        <v>0</v>
      </c>
      <c r="O204" s="4" t="str">
        <f>LOOKUP(表1[[#This Row],[item2]],道具表!A:A,道具表!B:B)</f>
        <v>无</v>
      </c>
      <c r="P204">
        <v>0</v>
      </c>
    </row>
    <row r="205" spans="1:16">
      <c r="A205">
        <v>204</v>
      </c>
      <c r="B205">
        <v>42</v>
      </c>
      <c r="C205" s="4" t="str">
        <f>LOOKUP(表1[[#This Row],[TaskType]],大分类列表!A:A,大分类列表!B:B)</f>
        <v>篮球早盘单双</v>
      </c>
      <c r="D205">
        <v>4</v>
      </c>
      <c r="E205" s="4" t="str">
        <f>LOOKUP(表1[[#This Row],[SubType]],子分类列表!A:A,子分类列表!B:B)</f>
        <v>UB1000,</v>
      </c>
      <c r="F205" s="2" t="s">
        <v>184</v>
      </c>
      <c r="G205" s="3" t="s">
        <v>393</v>
      </c>
      <c r="H205">
        <v>4</v>
      </c>
      <c r="I205" s="4" t="str">
        <f>LOOKUP(表1[[#This Row],[item]],道具表!A:A,道具表!B:B)</f>
        <v>"经验"</v>
      </c>
      <c r="J205">
        <v>10</v>
      </c>
      <c r="K205">
        <v>3</v>
      </c>
      <c r="L205" s="4" t="str">
        <f>LOOKUP(表1[[#This Row],[item1]],道具表!A:A,道具表!B:B)</f>
        <v>"点币"</v>
      </c>
      <c r="M205">
        <v>1</v>
      </c>
      <c r="N205">
        <v>0</v>
      </c>
      <c r="O205" s="4" t="str">
        <f>LOOKUP(表1[[#This Row],[item2]],道具表!A:A,道具表!B:B)</f>
        <v>无</v>
      </c>
      <c r="P205">
        <v>0</v>
      </c>
    </row>
    <row r="206" spans="1:16">
      <c r="A206">
        <v>205</v>
      </c>
      <c r="B206">
        <v>46</v>
      </c>
      <c r="C206" s="4" t="str">
        <f>LOOKUP(表1[[#This Row],[TaskType]],大分类列表!A:A,大分类列表!B:B)</f>
        <v>篮球早盘串关</v>
      </c>
      <c r="D206">
        <v>0</v>
      </c>
      <c r="E206" s="4" t="str">
        <f>LOOKUP(表1[[#This Row],[SubType]],子分类列表!A:A,子分类列表!B:B)</f>
        <v>MB</v>
      </c>
      <c r="F206" s="2" t="s">
        <v>185</v>
      </c>
      <c r="G206" s="3" t="s">
        <v>394</v>
      </c>
      <c r="H206">
        <v>4</v>
      </c>
      <c r="I206" s="4" t="str">
        <f>LOOKUP(表1[[#This Row],[item]],道具表!A:A,道具表!B:B)</f>
        <v>"经验"</v>
      </c>
      <c r="J206">
        <v>10</v>
      </c>
      <c r="K206">
        <v>3</v>
      </c>
      <c r="L206" s="4" t="str">
        <f>LOOKUP(表1[[#This Row],[item1]],道具表!A:A,道具表!B:B)</f>
        <v>"点币"</v>
      </c>
      <c r="M206">
        <v>1</v>
      </c>
      <c r="N206">
        <v>0</v>
      </c>
      <c r="O206" s="4" t="str">
        <f>LOOKUP(表1[[#This Row],[item2]],道具表!A:A,道具表!B:B)</f>
        <v>无</v>
      </c>
      <c r="P206">
        <v>0</v>
      </c>
    </row>
    <row r="207" spans="1:16">
      <c r="A207">
        <v>206</v>
      </c>
      <c r="B207">
        <v>46</v>
      </c>
      <c r="C207" s="4" t="str">
        <f>LOOKUP(表1[[#This Row],[TaskType]],大分类列表!A:A,大分类列表!B:B)</f>
        <v>篮球早盘串关</v>
      </c>
      <c r="D207">
        <v>1</v>
      </c>
      <c r="E207" s="4" t="str">
        <f>LOOKUP(表1[[#This Row],[SubType]],子分类列表!A:A,子分类列表!B:B)</f>
        <v>MB100,</v>
      </c>
      <c r="F207" s="2" t="s">
        <v>185</v>
      </c>
      <c r="G207" s="3" t="s">
        <v>395</v>
      </c>
      <c r="H207">
        <v>4</v>
      </c>
      <c r="I207" s="4" t="str">
        <f>LOOKUP(表1[[#This Row],[item]],道具表!A:A,道具表!B:B)</f>
        <v>"经验"</v>
      </c>
      <c r="J207">
        <v>20</v>
      </c>
      <c r="K207">
        <v>3</v>
      </c>
      <c r="L207" s="4" t="str">
        <f>LOOKUP(表1[[#This Row],[item1]],道具表!A:A,道具表!B:B)</f>
        <v>"点币"</v>
      </c>
      <c r="M207">
        <v>1</v>
      </c>
      <c r="N207">
        <v>0</v>
      </c>
      <c r="O207" s="4" t="str">
        <f>LOOKUP(表1[[#This Row],[item2]],道具表!A:A,道具表!B:B)</f>
        <v>无</v>
      </c>
      <c r="P207">
        <v>0</v>
      </c>
    </row>
    <row r="208" spans="1:16">
      <c r="A208">
        <v>207</v>
      </c>
      <c r="B208">
        <v>46</v>
      </c>
      <c r="C208" s="4" t="str">
        <f>LOOKUP(表1[[#This Row],[TaskType]],大分类列表!A:A,大分类列表!B:B)</f>
        <v>篮球早盘串关</v>
      </c>
      <c r="D208">
        <v>3</v>
      </c>
      <c r="E208" s="4" t="str">
        <f>LOOKUP(表1[[#This Row],[SubType]],子分类列表!A:A,子分类列表!B:B)</f>
        <v>UB,</v>
      </c>
      <c r="F208" s="2" t="s">
        <v>185</v>
      </c>
      <c r="G208" s="3" t="s">
        <v>396</v>
      </c>
      <c r="H208">
        <v>4</v>
      </c>
      <c r="I208" s="4" t="str">
        <f>LOOKUP(表1[[#This Row],[item]],道具表!A:A,道具表!B:B)</f>
        <v>"经验"</v>
      </c>
      <c r="J208">
        <v>5</v>
      </c>
      <c r="K208">
        <v>3</v>
      </c>
      <c r="L208" s="4" t="str">
        <f>LOOKUP(表1[[#This Row],[item1]],道具表!A:A,道具表!B:B)</f>
        <v>"点币"</v>
      </c>
      <c r="M208">
        <v>1</v>
      </c>
      <c r="N208">
        <v>0</v>
      </c>
      <c r="O208" s="4" t="str">
        <f>LOOKUP(表1[[#This Row],[item2]],道具表!A:A,道具表!B:B)</f>
        <v>无</v>
      </c>
      <c r="P208">
        <v>0</v>
      </c>
    </row>
    <row r="209" spans="1:16">
      <c r="A209">
        <v>208</v>
      </c>
      <c r="B209">
        <v>46</v>
      </c>
      <c r="C209" s="4" t="str">
        <f>LOOKUP(表1[[#This Row],[TaskType]],大分类列表!A:A,大分类列表!B:B)</f>
        <v>篮球早盘串关</v>
      </c>
      <c r="D209">
        <v>4</v>
      </c>
      <c r="E209" s="4" t="str">
        <f>LOOKUP(表1[[#This Row],[SubType]],子分类列表!A:A,子分类列表!B:B)</f>
        <v>UB1000,</v>
      </c>
      <c r="F209" s="2" t="s">
        <v>185</v>
      </c>
      <c r="G209" s="3" t="s">
        <v>397</v>
      </c>
      <c r="H209">
        <v>4</v>
      </c>
      <c r="I209" s="4" t="str">
        <f>LOOKUP(表1[[#This Row],[item]],道具表!A:A,道具表!B:B)</f>
        <v>"经验"</v>
      </c>
      <c r="J209">
        <v>10</v>
      </c>
      <c r="K209">
        <v>3</v>
      </c>
      <c r="L209" s="4" t="str">
        <f>LOOKUP(表1[[#This Row],[item1]],道具表!A:A,道具表!B:B)</f>
        <v>"点币"</v>
      </c>
      <c r="M209">
        <v>1</v>
      </c>
      <c r="N209">
        <v>0</v>
      </c>
      <c r="O209" s="4" t="str">
        <f>LOOKUP(表1[[#This Row],[item2]],道具表!A:A,道具表!B:B)</f>
        <v>无</v>
      </c>
      <c r="P209">
        <v>0</v>
      </c>
    </row>
    <row r="210" spans="1:16">
      <c r="A210">
        <v>209</v>
      </c>
      <c r="B210">
        <v>47</v>
      </c>
      <c r="C210" s="4" t="str">
        <f>LOOKUP(表1[[#This Row],[TaskType]],大分类列表!A:A,大分类列表!B:B)</f>
        <v>篮球滚球让球</v>
      </c>
      <c r="D210">
        <v>0</v>
      </c>
      <c r="E210" s="4" t="str">
        <f>LOOKUP(表1[[#This Row],[SubType]],子分类列表!A:A,子分类列表!B:B)</f>
        <v>MB</v>
      </c>
      <c r="F210" s="2" t="s">
        <v>186</v>
      </c>
      <c r="G210" s="3" t="s">
        <v>398</v>
      </c>
      <c r="H210">
        <v>4</v>
      </c>
      <c r="I210" s="4" t="str">
        <f>LOOKUP(表1[[#This Row],[item]],道具表!A:A,道具表!B:B)</f>
        <v>"经验"</v>
      </c>
      <c r="J210">
        <v>10</v>
      </c>
      <c r="K210">
        <v>3</v>
      </c>
      <c r="L210" s="4" t="str">
        <f>LOOKUP(表1[[#This Row],[item1]],道具表!A:A,道具表!B:B)</f>
        <v>"点币"</v>
      </c>
      <c r="M210">
        <v>1</v>
      </c>
      <c r="N210">
        <v>0</v>
      </c>
      <c r="O210" s="4" t="str">
        <f>LOOKUP(表1[[#This Row],[item2]],道具表!A:A,道具表!B:B)</f>
        <v>无</v>
      </c>
      <c r="P210">
        <v>0</v>
      </c>
    </row>
    <row r="211" spans="1:16">
      <c r="A211">
        <v>210</v>
      </c>
      <c r="B211">
        <v>47</v>
      </c>
      <c r="C211" s="6" t="str">
        <f>LOOKUP(表1[[#This Row],[TaskType]],大分类列表!A:A,大分类列表!B:B)</f>
        <v>篮球滚球让球</v>
      </c>
      <c r="D211">
        <v>1</v>
      </c>
      <c r="E211" s="6" t="str">
        <f>LOOKUP(表1[[#This Row],[SubType]],子分类列表!A:A,子分类列表!B:B)</f>
        <v>MB100,</v>
      </c>
      <c r="F211" s="2" t="s">
        <v>186</v>
      </c>
      <c r="G211" s="3" t="s">
        <v>399</v>
      </c>
      <c r="H211">
        <v>4</v>
      </c>
      <c r="I211" s="6" t="str">
        <f>LOOKUP(表1[[#This Row],[item]],道具表!A:A,道具表!B:B)</f>
        <v>"经验"</v>
      </c>
      <c r="J211">
        <v>20</v>
      </c>
      <c r="K211">
        <v>3</v>
      </c>
      <c r="L211" s="6" t="str">
        <f>LOOKUP(表1[[#This Row],[item1]],道具表!A:A,道具表!B:B)</f>
        <v>"点币"</v>
      </c>
      <c r="M211">
        <v>1</v>
      </c>
      <c r="N211">
        <v>0</v>
      </c>
      <c r="O211" s="6" t="str">
        <f>LOOKUP(表1[[#This Row],[item2]],道具表!A:A,道具表!B:B)</f>
        <v>无</v>
      </c>
      <c r="P211">
        <v>0</v>
      </c>
    </row>
    <row r="212" spans="1:16">
      <c r="A212">
        <v>211</v>
      </c>
      <c r="B212">
        <v>47</v>
      </c>
      <c r="C212" s="4" t="str">
        <f>LOOKUP(表1[[#This Row],[TaskType]],大分类列表!A:A,大分类列表!B:B)</f>
        <v>篮球滚球让球</v>
      </c>
      <c r="D212">
        <v>2</v>
      </c>
      <c r="E212" s="4" t="str">
        <f>LOOKUP(表1[[#This Row],[SubType]],子分类列表!A:A,子分类列表!B:B)</f>
        <v>MBWinTwo,</v>
      </c>
      <c r="F212" s="2" t="s">
        <v>186</v>
      </c>
      <c r="G212" s="3" t="s">
        <v>400</v>
      </c>
      <c r="H212">
        <v>4</v>
      </c>
      <c r="I212" s="4" t="str">
        <f>LOOKUP(表1[[#This Row],[item]],道具表!A:A,道具表!B:B)</f>
        <v>"经验"</v>
      </c>
      <c r="J212">
        <v>25</v>
      </c>
      <c r="K212">
        <v>3</v>
      </c>
      <c r="L212" s="4" t="str">
        <f>LOOKUP(表1[[#This Row],[item1]],道具表!A:A,道具表!B:B)</f>
        <v>"点币"</v>
      </c>
      <c r="M212">
        <v>1</v>
      </c>
      <c r="N212">
        <v>0</v>
      </c>
      <c r="O212" s="4" t="str">
        <f>LOOKUP(表1[[#This Row],[item2]],道具表!A:A,道具表!B:B)</f>
        <v>无</v>
      </c>
      <c r="P212">
        <v>0</v>
      </c>
    </row>
    <row r="213" spans="1:16">
      <c r="A213">
        <v>212</v>
      </c>
      <c r="B213">
        <v>47</v>
      </c>
      <c r="C213" s="4" t="str">
        <f>LOOKUP(表1[[#This Row],[TaskType]],大分类列表!A:A,大分类列表!B:B)</f>
        <v>篮球滚球让球</v>
      </c>
      <c r="D213">
        <v>3</v>
      </c>
      <c r="E213" s="4" t="str">
        <f>LOOKUP(表1[[#This Row],[SubType]],子分类列表!A:A,子分类列表!B:B)</f>
        <v>UB,</v>
      </c>
      <c r="F213" s="2" t="s">
        <v>186</v>
      </c>
      <c r="G213" s="3" t="s">
        <v>401</v>
      </c>
      <c r="H213">
        <v>4</v>
      </c>
      <c r="I213" s="4" t="str">
        <f>LOOKUP(表1[[#This Row],[item]],道具表!A:A,道具表!B:B)</f>
        <v>"经验"</v>
      </c>
      <c r="J213">
        <v>5</v>
      </c>
      <c r="K213">
        <v>3</v>
      </c>
      <c r="L213" s="4" t="str">
        <f>LOOKUP(表1[[#This Row],[item1]],道具表!A:A,道具表!B:B)</f>
        <v>"点币"</v>
      </c>
      <c r="M213">
        <v>1</v>
      </c>
      <c r="N213">
        <v>0</v>
      </c>
      <c r="O213" s="4" t="str">
        <f>LOOKUP(表1[[#This Row],[item2]],道具表!A:A,道具表!B:B)</f>
        <v>无</v>
      </c>
      <c r="P213">
        <v>0</v>
      </c>
    </row>
    <row r="214" spans="1:16">
      <c r="A214">
        <v>213</v>
      </c>
      <c r="B214">
        <v>47</v>
      </c>
      <c r="C214" s="4" t="str">
        <f>LOOKUP(表1[[#This Row],[TaskType]],大分类列表!A:A,大分类列表!B:B)</f>
        <v>篮球滚球让球</v>
      </c>
      <c r="D214">
        <v>4</v>
      </c>
      <c r="E214" s="4" t="str">
        <f>LOOKUP(表1[[#This Row],[SubType]],子分类列表!A:A,子分类列表!B:B)</f>
        <v>UB1000,</v>
      </c>
      <c r="F214" s="2" t="s">
        <v>186</v>
      </c>
      <c r="G214" s="3" t="s">
        <v>402</v>
      </c>
      <c r="H214">
        <v>4</v>
      </c>
      <c r="I214" s="4" t="str">
        <f>LOOKUP(表1[[#This Row],[item]],道具表!A:A,道具表!B:B)</f>
        <v>"经验"</v>
      </c>
      <c r="J214">
        <v>10</v>
      </c>
      <c r="K214">
        <v>3</v>
      </c>
      <c r="L214" s="4" t="str">
        <f>LOOKUP(表1[[#This Row],[item1]],道具表!A:A,道具表!B:B)</f>
        <v>"点币"</v>
      </c>
      <c r="M214">
        <v>1</v>
      </c>
      <c r="N214">
        <v>0</v>
      </c>
      <c r="O214" s="4" t="str">
        <f>LOOKUP(表1[[#This Row],[item2]],道具表!A:A,道具表!B:B)</f>
        <v>无</v>
      </c>
      <c r="P214">
        <v>0</v>
      </c>
    </row>
    <row r="215" spans="1:16">
      <c r="A215">
        <v>214</v>
      </c>
      <c r="B215">
        <v>47</v>
      </c>
      <c r="C215" s="4" t="str">
        <f>LOOKUP(表1[[#This Row],[TaskType]],大分类列表!A:A,大分类列表!B:B)</f>
        <v>篮球滚球让球</v>
      </c>
      <c r="D215">
        <v>5</v>
      </c>
      <c r="E215" s="4" t="str">
        <f>LOOKUP(表1[[#This Row],[SubType]],子分类列表!A:A,子分类列表!B:B)</f>
        <v>UBWinTwo,</v>
      </c>
      <c r="F215" s="2" t="s">
        <v>186</v>
      </c>
      <c r="G215" s="3" t="s">
        <v>403</v>
      </c>
      <c r="H215">
        <v>4</v>
      </c>
      <c r="I215" s="4" t="str">
        <f>LOOKUP(表1[[#This Row],[item]],道具表!A:A,道具表!B:B)</f>
        <v>"经验"</v>
      </c>
      <c r="J215">
        <v>15</v>
      </c>
      <c r="K215">
        <v>3</v>
      </c>
      <c r="L215" s="4" t="str">
        <f>LOOKUP(表1[[#This Row],[item1]],道具表!A:A,道具表!B:B)</f>
        <v>"点币"</v>
      </c>
      <c r="M215">
        <v>1</v>
      </c>
      <c r="N215">
        <v>0</v>
      </c>
      <c r="O215" s="4" t="str">
        <f>LOOKUP(表1[[#This Row],[item2]],道具表!A:A,道具表!B:B)</f>
        <v>无</v>
      </c>
      <c r="P215">
        <v>0</v>
      </c>
    </row>
    <row r="216" spans="1:16">
      <c r="A216">
        <v>215</v>
      </c>
      <c r="B216">
        <v>48</v>
      </c>
      <c r="C216" s="4" t="str">
        <f>LOOKUP(表1[[#This Row],[TaskType]],大分类列表!A:A,大分类列表!B:B)</f>
        <v>篮球滚球大小球</v>
      </c>
      <c r="D216">
        <v>0</v>
      </c>
      <c r="E216" s="4" t="str">
        <f>LOOKUP(表1[[#This Row],[SubType]],子分类列表!A:A,子分类列表!B:B)</f>
        <v>MB</v>
      </c>
      <c r="F216" s="2" t="s">
        <v>187</v>
      </c>
      <c r="G216" s="3" t="s">
        <v>404</v>
      </c>
      <c r="H216">
        <v>4</v>
      </c>
      <c r="I216" s="4" t="str">
        <f>LOOKUP(表1[[#This Row],[item]],道具表!A:A,道具表!B:B)</f>
        <v>"经验"</v>
      </c>
      <c r="J216">
        <v>10</v>
      </c>
      <c r="K216">
        <v>3</v>
      </c>
      <c r="L216" s="4" t="str">
        <f>LOOKUP(表1[[#This Row],[item1]],道具表!A:A,道具表!B:B)</f>
        <v>"点币"</v>
      </c>
      <c r="M216">
        <v>1</v>
      </c>
      <c r="N216">
        <v>0</v>
      </c>
      <c r="O216" s="4" t="str">
        <f>LOOKUP(表1[[#This Row],[item2]],道具表!A:A,道具表!B:B)</f>
        <v>无</v>
      </c>
      <c r="P216">
        <v>0</v>
      </c>
    </row>
    <row r="217" spans="1:16">
      <c r="A217">
        <v>216</v>
      </c>
      <c r="B217">
        <v>48</v>
      </c>
      <c r="C217" s="4" t="str">
        <f>LOOKUP(表1[[#This Row],[TaskType]],大分类列表!A:A,大分类列表!B:B)</f>
        <v>篮球滚球大小球</v>
      </c>
      <c r="D217">
        <v>1</v>
      </c>
      <c r="E217" s="4" t="str">
        <f>LOOKUP(表1[[#This Row],[SubType]],子分类列表!A:A,子分类列表!B:B)</f>
        <v>MB100,</v>
      </c>
      <c r="F217" s="2" t="s">
        <v>187</v>
      </c>
      <c r="G217" s="3" t="s">
        <v>405</v>
      </c>
      <c r="H217">
        <v>4</v>
      </c>
      <c r="I217" s="4" t="str">
        <f>LOOKUP(表1[[#This Row],[item]],道具表!A:A,道具表!B:B)</f>
        <v>"经验"</v>
      </c>
      <c r="J217">
        <v>20</v>
      </c>
      <c r="K217">
        <v>3</v>
      </c>
      <c r="L217" s="4" t="str">
        <f>LOOKUP(表1[[#This Row],[item1]],道具表!A:A,道具表!B:B)</f>
        <v>"点币"</v>
      </c>
      <c r="M217">
        <v>1</v>
      </c>
      <c r="N217">
        <v>0</v>
      </c>
      <c r="O217" s="4" t="str">
        <f>LOOKUP(表1[[#This Row],[item2]],道具表!A:A,道具表!B:B)</f>
        <v>无</v>
      </c>
      <c r="P217">
        <v>0</v>
      </c>
    </row>
    <row r="218" spans="1:16">
      <c r="A218">
        <v>217</v>
      </c>
      <c r="B218">
        <v>48</v>
      </c>
      <c r="C218" s="4" t="str">
        <f>LOOKUP(表1[[#This Row],[TaskType]],大分类列表!A:A,大分类列表!B:B)</f>
        <v>篮球滚球大小球</v>
      </c>
      <c r="D218">
        <v>2</v>
      </c>
      <c r="E218" s="4" t="str">
        <f>LOOKUP(表1[[#This Row],[SubType]],子分类列表!A:A,子分类列表!B:B)</f>
        <v>MBWinTwo,</v>
      </c>
      <c r="F218" s="2" t="s">
        <v>187</v>
      </c>
      <c r="G218" s="3" t="s">
        <v>406</v>
      </c>
      <c r="H218">
        <v>4</v>
      </c>
      <c r="I218" s="4" t="str">
        <f>LOOKUP(表1[[#This Row],[item]],道具表!A:A,道具表!B:B)</f>
        <v>"经验"</v>
      </c>
      <c r="J218">
        <v>25</v>
      </c>
      <c r="K218">
        <v>3</v>
      </c>
      <c r="L218" s="4" t="str">
        <f>LOOKUP(表1[[#This Row],[item1]],道具表!A:A,道具表!B:B)</f>
        <v>"点币"</v>
      </c>
      <c r="M218">
        <v>1</v>
      </c>
      <c r="N218">
        <v>0</v>
      </c>
      <c r="O218" s="4" t="str">
        <f>LOOKUP(表1[[#This Row],[item2]],道具表!A:A,道具表!B:B)</f>
        <v>无</v>
      </c>
      <c r="P218">
        <v>0</v>
      </c>
    </row>
    <row r="219" spans="1:16">
      <c r="A219">
        <v>218</v>
      </c>
      <c r="B219">
        <v>48</v>
      </c>
      <c r="C219" s="4" t="str">
        <f>LOOKUP(表1[[#This Row],[TaskType]],大分类列表!A:A,大分类列表!B:B)</f>
        <v>篮球滚球大小球</v>
      </c>
      <c r="D219">
        <v>3</v>
      </c>
      <c r="E219" s="4" t="str">
        <f>LOOKUP(表1[[#This Row],[SubType]],子分类列表!A:A,子分类列表!B:B)</f>
        <v>UB,</v>
      </c>
      <c r="F219" s="2" t="s">
        <v>187</v>
      </c>
      <c r="G219" s="3" t="s">
        <v>407</v>
      </c>
      <c r="H219">
        <v>4</v>
      </c>
      <c r="I219" s="4" t="str">
        <f>LOOKUP(表1[[#This Row],[item]],道具表!A:A,道具表!B:B)</f>
        <v>"经验"</v>
      </c>
      <c r="J219">
        <v>5</v>
      </c>
      <c r="K219">
        <v>3</v>
      </c>
      <c r="L219" s="4" t="str">
        <f>LOOKUP(表1[[#This Row],[item1]],道具表!A:A,道具表!B:B)</f>
        <v>"点币"</v>
      </c>
      <c r="M219">
        <v>1</v>
      </c>
      <c r="N219">
        <v>0</v>
      </c>
      <c r="O219" s="4" t="str">
        <f>LOOKUP(表1[[#This Row],[item2]],道具表!A:A,道具表!B:B)</f>
        <v>无</v>
      </c>
      <c r="P219">
        <v>0</v>
      </c>
    </row>
    <row r="220" spans="1:16">
      <c r="A220">
        <v>219</v>
      </c>
      <c r="B220">
        <v>48</v>
      </c>
      <c r="C220" s="4" t="str">
        <f>LOOKUP(表1[[#This Row],[TaskType]],大分类列表!A:A,大分类列表!B:B)</f>
        <v>篮球滚球大小球</v>
      </c>
      <c r="D220">
        <v>4</v>
      </c>
      <c r="E220" s="4" t="str">
        <f>LOOKUP(表1[[#This Row],[SubType]],子分类列表!A:A,子分类列表!B:B)</f>
        <v>UB1000,</v>
      </c>
      <c r="F220" s="2" t="s">
        <v>187</v>
      </c>
      <c r="G220" s="3" t="s">
        <v>408</v>
      </c>
      <c r="H220">
        <v>4</v>
      </c>
      <c r="I220" s="4" t="str">
        <f>LOOKUP(表1[[#This Row],[item]],道具表!A:A,道具表!B:B)</f>
        <v>"经验"</v>
      </c>
      <c r="J220">
        <v>10</v>
      </c>
      <c r="K220">
        <v>3</v>
      </c>
      <c r="L220" s="4" t="str">
        <f>LOOKUP(表1[[#This Row],[item1]],道具表!A:A,道具表!B:B)</f>
        <v>"点币"</v>
      </c>
      <c r="M220">
        <v>1</v>
      </c>
      <c r="N220">
        <v>0</v>
      </c>
      <c r="O220" s="4" t="str">
        <f>LOOKUP(表1[[#This Row],[item2]],道具表!A:A,道具表!B:B)</f>
        <v>无</v>
      </c>
      <c r="P220">
        <v>0</v>
      </c>
    </row>
    <row r="221" spans="1:16">
      <c r="A221">
        <v>220</v>
      </c>
      <c r="B221">
        <v>48</v>
      </c>
      <c r="C221" s="4" t="str">
        <f>LOOKUP(表1[[#This Row],[TaskType]],大分类列表!A:A,大分类列表!B:B)</f>
        <v>篮球滚球大小球</v>
      </c>
      <c r="D221">
        <v>5</v>
      </c>
      <c r="E221" s="4" t="str">
        <f>LOOKUP(表1[[#This Row],[SubType]],子分类列表!A:A,子分类列表!B:B)</f>
        <v>UBWinTwo,</v>
      </c>
      <c r="F221" s="2" t="s">
        <v>187</v>
      </c>
      <c r="G221" s="3" t="s">
        <v>409</v>
      </c>
      <c r="H221">
        <v>4</v>
      </c>
      <c r="I221" s="4" t="str">
        <f>LOOKUP(表1[[#This Row],[item]],道具表!A:A,道具表!B:B)</f>
        <v>"经验"</v>
      </c>
      <c r="J221">
        <v>15</v>
      </c>
      <c r="K221">
        <v>3</v>
      </c>
      <c r="L221" s="4" t="str">
        <f>LOOKUP(表1[[#This Row],[item1]],道具表!A:A,道具表!B:B)</f>
        <v>"点币"</v>
      </c>
      <c r="M221">
        <v>1</v>
      </c>
      <c r="N221">
        <v>0</v>
      </c>
      <c r="O221" s="4" t="str">
        <f>LOOKUP(表1[[#This Row],[item2]],道具表!A:A,道具表!B:B)</f>
        <v>无</v>
      </c>
      <c r="P221">
        <v>0</v>
      </c>
    </row>
    <row r="222" spans="1:16">
      <c r="A222">
        <v>221</v>
      </c>
      <c r="B222">
        <v>51</v>
      </c>
      <c r="C222" s="4" t="str">
        <f>LOOKUP(表1[[#This Row],[TaskType]],大分类列表!A:A,大分类列表!B:B)</f>
        <v>极速彩单星</v>
      </c>
      <c r="D222">
        <v>0</v>
      </c>
      <c r="E222" s="4" t="str">
        <f>LOOKUP(表1[[#This Row],[SubType]],子分类列表!A:A,子分类列表!B:B)</f>
        <v>MB</v>
      </c>
      <c r="F222" s="2" t="s">
        <v>188</v>
      </c>
      <c r="G222" s="3" t="s">
        <v>410</v>
      </c>
      <c r="H222">
        <v>4</v>
      </c>
      <c r="I222" s="4" t="str">
        <f>LOOKUP(表1[[#This Row],[item]],道具表!A:A,道具表!B:B)</f>
        <v>"经验"</v>
      </c>
      <c r="J222">
        <v>10</v>
      </c>
      <c r="K222">
        <v>3</v>
      </c>
      <c r="L222" s="4" t="str">
        <f>LOOKUP(表1[[#This Row],[item1]],道具表!A:A,道具表!B:B)</f>
        <v>"点币"</v>
      </c>
      <c r="M222">
        <v>1</v>
      </c>
      <c r="N222">
        <v>0</v>
      </c>
      <c r="O222" s="4" t="str">
        <f>LOOKUP(表1[[#This Row],[item2]],道具表!A:A,道具表!B:B)</f>
        <v>无</v>
      </c>
      <c r="P222">
        <v>0</v>
      </c>
    </row>
    <row r="223" spans="1:16">
      <c r="A223">
        <v>222</v>
      </c>
      <c r="B223">
        <v>51</v>
      </c>
      <c r="C223" s="4" t="str">
        <f>LOOKUP(表1[[#This Row],[TaskType]],大分类列表!A:A,大分类列表!B:B)</f>
        <v>极速彩单星</v>
      </c>
      <c r="D223">
        <v>1</v>
      </c>
      <c r="E223" s="4" t="str">
        <f>LOOKUP(表1[[#This Row],[SubType]],子分类列表!A:A,子分类列表!B:B)</f>
        <v>MB100,</v>
      </c>
      <c r="F223" s="2" t="s">
        <v>188</v>
      </c>
      <c r="G223" s="3" t="s">
        <v>411</v>
      </c>
      <c r="H223">
        <v>4</v>
      </c>
      <c r="I223" s="4" t="str">
        <f>LOOKUP(表1[[#This Row],[item]],道具表!A:A,道具表!B:B)</f>
        <v>"经验"</v>
      </c>
      <c r="J223">
        <v>20</v>
      </c>
      <c r="K223">
        <v>3</v>
      </c>
      <c r="L223" s="4" t="str">
        <f>LOOKUP(表1[[#This Row],[item1]],道具表!A:A,道具表!B:B)</f>
        <v>"点币"</v>
      </c>
      <c r="M223">
        <v>1</v>
      </c>
      <c r="N223">
        <v>0</v>
      </c>
      <c r="O223" s="4" t="str">
        <f>LOOKUP(表1[[#This Row],[item2]],道具表!A:A,道具表!B:B)</f>
        <v>无</v>
      </c>
      <c r="P223">
        <v>0</v>
      </c>
    </row>
    <row r="224" spans="1:16">
      <c r="A224">
        <v>223</v>
      </c>
      <c r="B224">
        <v>51</v>
      </c>
      <c r="C224" s="6" t="str">
        <f>LOOKUP(表1[[#This Row],[TaskType]],大分类列表!A:A,大分类列表!B:B)</f>
        <v>极速彩单星</v>
      </c>
      <c r="D224">
        <v>2</v>
      </c>
      <c r="E224" s="6" t="str">
        <f>LOOKUP(表1[[#This Row],[SubType]],子分类列表!A:A,子分类列表!B:B)</f>
        <v>MBWinTwo,</v>
      </c>
      <c r="F224" s="2" t="s">
        <v>188</v>
      </c>
      <c r="G224" s="3" t="s">
        <v>412</v>
      </c>
      <c r="H224">
        <v>4</v>
      </c>
      <c r="I224" s="6" t="str">
        <f>LOOKUP(表1[[#This Row],[item]],道具表!A:A,道具表!B:B)</f>
        <v>"经验"</v>
      </c>
      <c r="J224">
        <v>25</v>
      </c>
      <c r="K224">
        <v>3</v>
      </c>
      <c r="L224" s="6" t="str">
        <f>LOOKUP(表1[[#This Row],[item1]],道具表!A:A,道具表!B:B)</f>
        <v>"点币"</v>
      </c>
      <c r="M224">
        <v>1</v>
      </c>
      <c r="N224">
        <v>0</v>
      </c>
      <c r="O224" s="6" t="str">
        <f>LOOKUP(表1[[#This Row],[item2]],道具表!A:A,道具表!B:B)</f>
        <v>无</v>
      </c>
      <c r="P224">
        <v>0</v>
      </c>
    </row>
    <row r="225" spans="1:16">
      <c r="A225">
        <v>224</v>
      </c>
      <c r="B225">
        <v>51</v>
      </c>
      <c r="C225" s="4" t="str">
        <f>LOOKUP(表1[[#This Row],[TaskType]],大分类列表!A:A,大分类列表!B:B)</f>
        <v>极速彩单星</v>
      </c>
      <c r="D225">
        <v>3</v>
      </c>
      <c r="E225" s="4" t="str">
        <f>LOOKUP(表1[[#This Row],[SubType]],子分类列表!A:A,子分类列表!B:B)</f>
        <v>UB,</v>
      </c>
      <c r="F225" s="2" t="s">
        <v>188</v>
      </c>
      <c r="G225" s="3" t="s">
        <v>413</v>
      </c>
      <c r="H225">
        <v>4</v>
      </c>
      <c r="I225" s="4" t="str">
        <f>LOOKUP(表1[[#This Row],[item]],道具表!A:A,道具表!B:B)</f>
        <v>"经验"</v>
      </c>
      <c r="J225">
        <v>5</v>
      </c>
      <c r="K225">
        <v>3</v>
      </c>
      <c r="L225" s="4" t="str">
        <f>LOOKUP(表1[[#This Row],[item1]],道具表!A:A,道具表!B:B)</f>
        <v>"点币"</v>
      </c>
      <c r="M225">
        <v>1</v>
      </c>
      <c r="N225">
        <v>0</v>
      </c>
      <c r="O225" s="4" t="str">
        <f>LOOKUP(表1[[#This Row],[item2]],道具表!A:A,道具表!B:B)</f>
        <v>无</v>
      </c>
      <c r="P225">
        <v>0</v>
      </c>
    </row>
    <row r="226" spans="1:16">
      <c r="A226">
        <v>225</v>
      </c>
      <c r="B226">
        <v>51</v>
      </c>
      <c r="C226" s="4" t="str">
        <f>LOOKUP(表1[[#This Row],[TaskType]],大分类列表!A:A,大分类列表!B:B)</f>
        <v>极速彩单星</v>
      </c>
      <c r="D226">
        <v>4</v>
      </c>
      <c r="E226" s="4" t="str">
        <f>LOOKUP(表1[[#This Row],[SubType]],子分类列表!A:A,子分类列表!B:B)</f>
        <v>UB1000,</v>
      </c>
      <c r="F226" s="2" t="s">
        <v>188</v>
      </c>
      <c r="G226" s="3" t="s">
        <v>414</v>
      </c>
      <c r="H226">
        <v>4</v>
      </c>
      <c r="I226" s="4" t="str">
        <f>LOOKUP(表1[[#This Row],[item]],道具表!A:A,道具表!B:B)</f>
        <v>"经验"</v>
      </c>
      <c r="J226">
        <v>10</v>
      </c>
      <c r="K226">
        <v>3</v>
      </c>
      <c r="L226" s="4" t="str">
        <f>LOOKUP(表1[[#This Row],[item1]],道具表!A:A,道具表!B:B)</f>
        <v>"点币"</v>
      </c>
      <c r="M226">
        <v>1</v>
      </c>
      <c r="N226">
        <v>0</v>
      </c>
      <c r="O226" s="4" t="str">
        <f>LOOKUP(表1[[#This Row],[item2]],道具表!A:A,道具表!B:B)</f>
        <v>无</v>
      </c>
      <c r="P226">
        <v>0</v>
      </c>
    </row>
    <row r="227" spans="1:16">
      <c r="A227">
        <v>226</v>
      </c>
      <c r="B227">
        <v>51</v>
      </c>
      <c r="C227" s="4" t="str">
        <f>LOOKUP(表1[[#This Row],[TaskType]],大分类列表!A:A,大分类列表!B:B)</f>
        <v>极速彩单星</v>
      </c>
      <c r="D227">
        <v>5</v>
      </c>
      <c r="E227" s="4" t="str">
        <f>LOOKUP(表1[[#This Row],[SubType]],子分类列表!A:A,子分类列表!B:B)</f>
        <v>UBWinTwo,</v>
      </c>
      <c r="F227" s="2" t="s">
        <v>188</v>
      </c>
      <c r="G227" s="3" t="s">
        <v>415</v>
      </c>
      <c r="H227">
        <v>4</v>
      </c>
      <c r="I227" s="4" t="str">
        <f>LOOKUP(表1[[#This Row],[item]],道具表!A:A,道具表!B:B)</f>
        <v>"经验"</v>
      </c>
      <c r="J227">
        <v>15</v>
      </c>
      <c r="K227">
        <v>3</v>
      </c>
      <c r="L227" s="4" t="str">
        <f>LOOKUP(表1[[#This Row],[item1]],道具表!A:A,道具表!B:B)</f>
        <v>"点币"</v>
      </c>
      <c r="M227">
        <v>1</v>
      </c>
      <c r="N227">
        <v>0</v>
      </c>
      <c r="O227" s="4" t="str">
        <f>LOOKUP(表1[[#This Row],[item2]],道具表!A:A,道具表!B:B)</f>
        <v>无</v>
      </c>
      <c r="P227">
        <v>0</v>
      </c>
    </row>
    <row r="228" spans="1:16">
      <c r="A228">
        <v>227</v>
      </c>
      <c r="B228">
        <v>52</v>
      </c>
      <c r="C228" s="4" t="str">
        <f>LOOKUP(表1[[#This Row],[TaskType]],大分类列表!A:A,大分类列表!B:B)</f>
        <v>极速彩总和</v>
      </c>
      <c r="D228">
        <v>0</v>
      </c>
      <c r="E228" s="4" t="str">
        <f>LOOKUP(表1[[#This Row],[SubType]],子分类列表!A:A,子分类列表!B:B)</f>
        <v>MB</v>
      </c>
      <c r="F228" s="2" t="s">
        <v>189</v>
      </c>
      <c r="G228" s="3" t="s">
        <v>416</v>
      </c>
      <c r="H228">
        <v>4</v>
      </c>
      <c r="I228" s="4" t="str">
        <f>LOOKUP(表1[[#This Row],[item]],道具表!A:A,道具表!B:B)</f>
        <v>"经验"</v>
      </c>
      <c r="J228">
        <v>10</v>
      </c>
      <c r="K228">
        <v>3</v>
      </c>
      <c r="L228" s="4" t="str">
        <f>LOOKUP(表1[[#This Row],[item1]],道具表!A:A,道具表!B:B)</f>
        <v>"点币"</v>
      </c>
      <c r="M228">
        <v>1</v>
      </c>
      <c r="N228">
        <v>0</v>
      </c>
      <c r="O228" s="4" t="str">
        <f>LOOKUP(表1[[#This Row],[item2]],道具表!A:A,道具表!B:B)</f>
        <v>无</v>
      </c>
      <c r="P228">
        <v>0</v>
      </c>
    </row>
    <row r="229" spans="1:16">
      <c r="A229">
        <v>228</v>
      </c>
      <c r="B229">
        <v>52</v>
      </c>
      <c r="C229" s="4" t="str">
        <f>LOOKUP(表1[[#This Row],[TaskType]],大分类列表!A:A,大分类列表!B:B)</f>
        <v>极速彩总和</v>
      </c>
      <c r="D229">
        <v>1</v>
      </c>
      <c r="E229" s="4" t="str">
        <f>LOOKUP(表1[[#This Row],[SubType]],子分类列表!A:A,子分类列表!B:B)</f>
        <v>MB100,</v>
      </c>
      <c r="F229" s="2" t="s">
        <v>189</v>
      </c>
      <c r="G229" s="3" t="s">
        <v>417</v>
      </c>
      <c r="H229">
        <v>4</v>
      </c>
      <c r="I229" s="4" t="str">
        <f>LOOKUP(表1[[#This Row],[item]],道具表!A:A,道具表!B:B)</f>
        <v>"经验"</v>
      </c>
      <c r="J229">
        <v>20</v>
      </c>
      <c r="K229">
        <v>3</v>
      </c>
      <c r="L229" s="4" t="str">
        <f>LOOKUP(表1[[#This Row],[item1]],道具表!A:A,道具表!B:B)</f>
        <v>"点币"</v>
      </c>
      <c r="M229">
        <v>1</v>
      </c>
      <c r="N229">
        <v>0</v>
      </c>
      <c r="O229" s="4" t="str">
        <f>LOOKUP(表1[[#This Row],[item2]],道具表!A:A,道具表!B:B)</f>
        <v>无</v>
      </c>
      <c r="P229">
        <v>0</v>
      </c>
    </row>
    <row r="230" spans="1:16">
      <c r="A230">
        <v>229</v>
      </c>
      <c r="B230">
        <v>52</v>
      </c>
      <c r="C230" s="4" t="str">
        <f>LOOKUP(表1[[#This Row],[TaskType]],大分类列表!A:A,大分类列表!B:B)</f>
        <v>极速彩总和</v>
      </c>
      <c r="D230">
        <v>2</v>
      </c>
      <c r="E230" s="4" t="str">
        <f>LOOKUP(表1[[#This Row],[SubType]],子分类列表!A:A,子分类列表!B:B)</f>
        <v>MBWinTwo,</v>
      </c>
      <c r="F230" s="2" t="s">
        <v>189</v>
      </c>
      <c r="G230" s="3" t="s">
        <v>418</v>
      </c>
      <c r="H230">
        <v>4</v>
      </c>
      <c r="I230" s="4" t="str">
        <f>LOOKUP(表1[[#This Row],[item]],道具表!A:A,道具表!B:B)</f>
        <v>"经验"</v>
      </c>
      <c r="J230">
        <v>25</v>
      </c>
      <c r="K230">
        <v>3</v>
      </c>
      <c r="L230" s="4" t="str">
        <f>LOOKUP(表1[[#This Row],[item1]],道具表!A:A,道具表!B:B)</f>
        <v>"点币"</v>
      </c>
      <c r="M230">
        <v>1</v>
      </c>
      <c r="N230">
        <v>0</v>
      </c>
      <c r="O230" s="4" t="str">
        <f>LOOKUP(表1[[#This Row],[item2]],道具表!A:A,道具表!B:B)</f>
        <v>无</v>
      </c>
      <c r="P230">
        <v>0</v>
      </c>
    </row>
    <row r="231" spans="1:16">
      <c r="A231">
        <v>230</v>
      </c>
      <c r="B231">
        <v>52</v>
      </c>
      <c r="C231" s="4" t="str">
        <f>LOOKUP(表1[[#This Row],[TaskType]],大分类列表!A:A,大分类列表!B:B)</f>
        <v>极速彩总和</v>
      </c>
      <c r="D231">
        <v>3</v>
      </c>
      <c r="E231" s="4" t="str">
        <f>LOOKUP(表1[[#This Row],[SubType]],子分类列表!A:A,子分类列表!B:B)</f>
        <v>UB,</v>
      </c>
      <c r="F231" s="2" t="s">
        <v>189</v>
      </c>
      <c r="G231" s="3" t="s">
        <v>419</v>
      </c>
      <c r="H231">
        <v>4</v>
      </c>
      <c r="I231" s="4" t="str">
        <f>LOOKUP(表1[[#This Row],[item]],道具表!A:A,道具表!B:B)</f>
        <v>"经验"</v>
      </c>
      <c r="J231">
        <v>5</v>
      </c>
      <c r="K231">
        <v>3</v>
      </c>
      <c r="L231" s="4" t="str">
        <f>LOOKUP(表1[[#This Row],[item1]],道具表!A:A,道具表!B:B)</f>
        <v>"点币"</v>
      </c>
      <c r="M231">
        <v>1</v>
      </c>
      <c r="N231">
        <v>0</v>
      </c>
      <c r="O231" s="4" t="str">
        <f>LOOKUP(表1[[#This Row],[item2]],道具表!A:A,道具表!B:B)</f>
        <v>无</v>
      </c>
      <c r="P231">
        <v>0</v>
      </c>
    </row>
    <row r="232" spans="1:16">
      <c r="A232">
        <v>231</v>
      </c>
      <c r="B232">
        <v>52</v>
      </c>
      <c r="C232" s="4" t="str">
        <f>LOOKUP(表1[[#This Row],[TaskType]],大分类列表!A:A,大分类列表!B:B)</f>
        <v>极速彩总和</v>
      </c>
      <c r="D232">
        <v>4</v>
      </c>
      <c r="E232" s="4" t="str">
        <f>LOOKUP(表1[[#This Row],[SubType]],子分类列表!A:A,子分类列表!B:B)</f>
        <v>UB1000,</v>
      </c>
      <c r="F232" s="2" t="s">
        <v>189</v>
      </c>
      <c r="G232" s="3" t="s">
        <v>420</v>
      </c>
      <c r="H232">
        <v>4</v>
      </c>
      <c r="I232" s="4" t="str">
        <f>LOOKUP(表1[[#This Row],[item]],道具表!A:A,道具表!B:B)</f>
        <v>"经验"</v>
      </c>
      <c r="J232">
        <v>10</v>
      </c>
      <c r="K232">
        <v>3</v>
      </c>
      <c r="L232" s="4" t="str">
        <f>LOOKUP(表1[[#This Row],[item1]],道具表!A:A,道具表!B:B)</f>
        <v>"点币"</v>
      </c>
      <c r="M232">
        <v>1</v>
      </c>
      <c r="N232">
        <v>0</v>
      </c>
      <c r="O232" s="4" t="str">
        <f>LOOKUP(表1[[#This Row],[item2]],道具表!A:A,道具表!B:B)</f>
        <v>无</v>
      </c>
      <c r="P232">
        <v>0</v>
      </c>
    </row>
    <row r="233" spans="1:16">
      <c r="A233">
        <v>232</v>
      </c>
      <c r="B233">
        <v>52</v>
      </c>
      <c r="C233" s="4" t="str">
        <f>LOOKUP(表1[[#This Row],[TaskType]],大分类列表!A:A,大分类列表!B:B)</f>
        <v>极速彩总和</v>
      </c>
      <c r="D233">
        <v>5</v>
      </c>
      <c r="E233" s="4" t="str">
        <f>LOOKUP(表1[[#This Row],[SubType]],子分类列表!A:A,子分类列表!B:B)</f>
        <v>UBWinTwo,</v>
      </c>
      <c r="F233" s="2" t="s">
        <v>189</v>
      </c>
      <c r="G233" s="3" t="s">
        <v>421</v>
      </c>
      <c r="H233">
        <v>4</v>
      </c>
      <c r="I233" s="4" t="str">
        <f>LOOKUP(表1[[#This Row],[item]],道具表!A:A,道具表!B:B)</f>
        <v>"经验"</v>
      </c>
      <c r="J233">
        <v>15</v>
      </c>
      <c r="K233">
        <v>3</v>
      </c>
      <c r="L233" s="4" t="str">
        <f>LOOKUP(表1[[#This Row],[item1]],道具表!A:A,道具表!B:B)</f>
        <v>"点币"</v>
      </c>
      <c r="M233">
        <v>1</v>
      </c>
      <c r="N233">
        <v>0</v>
      </c>
      <c r="O233" s="4" t="str">
        <f>LOOKUP(表1[[#This Row],[item2]],道具表!A:A,道具表!B:B)</f>
        <v>无</v>
      </c>
      <c r="P233">
        <v>0</v>
      </c>
    </row>
    <row r="234" spans="1:16">
      <c r="A234">
        <v>233</v>
      </c>
      <c r="B234">
        <v>53</v>
      </c>
      <c r="C234" s="4" t="str">
        <f>LOOKUP(表1[[#This Row],[TaskType]],大分类列表!A:A,大分类列表!B:B)</f>
        <v>极速彩龙虎</v>
      </c>
      <c r="D234">
        <v>0</v>
      </c>
      <c r="E234" s="4" t="str">
        <f>LOOKUP(表1[[#This Row],[SubType]],子分类列表!A:A,子分类列表!B:B)</f>
        <v>MB</v>
      </c>
      <c r="F234" s="2" t="s">
        <v>190</v>
      </c>
      <c r="G234" s="3" t="s">
        <v>422</v>
      </c>
      <c r="H234">
        <v>4</v>
      </c>
      <c r="I234" s="4" t="str">
        <f>LOOKUP(表1[[#This Row],[item]],道具表!A:A,道具表!B:B)</f>
        <v>"经验"</v>
      </c>
      <c r="J234">
        <v>10</v>
      </c>
      <c r="K234">
        <v>3</v>
      </c>
      <c r="L234" s="4" t="str">
        <f>LOOKUP(表1[[#This Row],[item1]],道具表!A:A,道具表!B:B)</f>
        <v>"点币"</v>
      </c>
      <c r="M234">
        <v>1</v>
      </c>
      <c r="N234">
        <v>0</v>
      </c>
      <c r="O234" s="4" t="str">
        <f>LOOKUP(表1[[#This Row],[item2]],道具表!A:A,道具表!B:B)</f>
        <v>无</v>
      </c>
      <c r="P234">
        <v>0</v>
      </c>
    </row>
    <row r="235" spans="1:16">
      <c r="A235">
        <v>234</v>
      </c>
      <c r="B235">
        <v>53</v>
      </c>
      <c r="C235" s="4" t="str">
        <f>LOOKUP(表1[[#This Row],[TaskType]],大分类列表!A:A,大分类列表!B:B)</f>
        <v>极速彩龙虎</v>
      </c>
      <c r="D235">
        <v>1</v>
      </c>
      <c r="E235" s="4" t="str">
        <f>LOOKUP(表1[[#This Row],[SubType]],子分类列表!A:A,子分类列表!B:B)</f>
        <v>MB100,</v>
      </c>
      <c r="F235" s="2" t="s">
        <v>190</v>
      </c>
      <c r="G235" s="3" t="s">
        <v>423</v>
      </c>
      <c r="H235">
        <v>4</v>
      </c>
      <c r="I235" s="4" t="str">
        <f>LOOKUP(表1[[#This Row],[item]],道具表!A:A,道具表!B:B)</f>
        <v>"经验"</v>
      </c>
      <c r="J235">
        <v>20</v>
      </c>
      <c r="K235">
        <v>3</v>
      </c>
      <c r="L235" s="4" t="str">
        <f>LOOKUP(表1[[#This Row],[item1]],道具表!A:A,道具表!B:B)</f>
        <v>"点币"</v>
      </c>
      <c r="M235">
        <v>1</v>
      </c>
      <c r="N235">
        <v>0</v>
      </c>
      <c r="O235" s="4" t="str">
        <f>LOOKUP(表1[[#This Row],[item2]],道具表!A:A,道具表!B:B)</f>
        <v>无</v>
      </c>
      <c r="P235">
        <v>0</v>
      </c>
    </row>
    <row r="236" spans="1:16">
      <c r="A236">
        <v>235</v>
      </c>
      <c r="B236">
        <v>53</v>
      </c>
      <c r="C236" s="4" t="str">
        <f>LOOKUP(表1[[#This Row],[TaskType]],大分类列表!A:A,大分类列表!B:B)</f>
        <v>极速彩龙虎</v>
      </c>
      <c r="D236">
        <v>2</v>
      </c>
      <c r="E236" s="4" t="str">
        <f>LOOKUP(表1[[#This Row],[SubType]],子分类列表!A:A,子分类列表!B:B)</f>
        <v>MBWinTwo,</v>
      </c>
      <c r="F236" s="2" t="s">
        <v>190</v>
      </c>
      <c r="G236" s="3" t="s">
        <v>424</v>
      </c>
      <c r="H236">
        <v>4</v>
      </c>
      <c r="I236" s="4" t="str">
        <f>LOOKUP(表1[[#This Row],[item]],道具表!A:A,道具表!B:B)</f>
        <v>"经验"</v>
      </c>
      <c r="J236">
        <v>25</v>
      </c>
      <c r="K236">
        <v>3</v>
      </c>
      <c r="L236" s="4" t="str">
        <f>LOOKUP(表1[[#This Row],[item1]],道具表!A:A,道具表!B:B)</f>
        <v>"点币"</v>
      </c>
      <c r="M236">
        <v>1</v>
      </c>
      <c r="N236">
        <v>0</v>
      </c>
      <c r="O236" s="4" t="str">
        <f>LOOKUP(表1[[#This Row],[item2]],道具表!A:A,道具表!B:B)</f>
        <v>无</v>
      </c>
      <c r="P236">
        <v>0</v>
      </c>
    </row>
    <row r="237" spans="1:16">
      <c r="A237">
        <v>236</v>
      </c>
      <c r="B237">
        <v>53</v>
      </c>
      <c r="C237" s="4" t="str">
        <f>LOOKUP(表1[[#This Row],[TaskType]],大分类列表!A:A,大分类列表!B:B)</f>
        <v>极速彩龙虎</v>
      </c>
      <c r="D237">
        <v>3</v>
      </c>
      <c r="E237" s="4" t="str">
        <f>LOOKUP(表1[[#This Row],[SubType]],子分类列表!A:A,子分类列表!B:B)</f>
        <v>UB,</v>
      </c>
      <c r="F237" s="2" t="s">
        <v>190</v>
      </c>
      <c r="G237" s="3" t="s">
        <v>425</v>
      </c>
      <c r="H237">
        <v>4</v>
      </c>
      <c r="I237" s="4" t="str">
        <f>LOOKUP(表1[[#This Row],[item]],道具表!A:A,道具表!B:B)</f>
        <v>"经验"</v>
      </c>
      <c r="J237">
        <v>5</v>
      </c>
      <c r="K237">
        <v>3</v>
      </c>
      <c r="L237" s="4" t="str">
        <f>LOOKUP(表1[[#This Row],[item1]],道具表!A:A,道具表!B:B)</f>
        <v>"点币"</v>
      </c>
      <c r="M237">
        <v>1</v>
      </c>
      <c r="N237">
        <v>0</v>
      </c>
      <c r="O237" s="4" t="str">
        <f>LOOKUP(表1[[#This Row],[item2]],道具表!A:A,道具表!B:B)</f>
        <v>无</v>
      </c>
      <c r="P237">
        <v>0</v>
      </c>
    </row>
    <row r="238" spans="1:16">
      <c r="A238">
        <v>237</v>
      </c>
      <c r="B238">
        <v>53</v>
      </c>
      <c r="C238" s="4" t="str">
        <f>LOOKUP(表1[[#This Row],[TaskType]],大分类列表!A:A,大分类列表!B:B)</f>
        <v>极速彩龙虎</v>
      </c>
      <c r="D238">
        <v>4</v>
      </c>
      <c r="E238" s="4" t="str">
        <f>LOOKUP(表1[[#This Row],[SubType]],子分类列表!A:A,子分类列表!B:B)</f>
        <v>UB1000,</v>
      </c>
      <c r="F238" s="2" t="s">
        <v>190</v>
      </c>
      <c r="G238" s="3" t="s">
        <v>426</v>
      </c>
      <c r="H238">
        <v>4</v>
      </c>
      <c r="I238" s="4" t="str">
        <f>LOOKUP(表1[[#This Row],[item]],道具表!A:A,道具表!B:B)</f>
        <v>"经验"</v>
      </c>
      <c r="J238">
        <v>10</v>
      </c>
      <c r="K238">
        <v>3</v>
      </c>
      <c r="L238" s="4" t="str">
        <f>LOOKUP(表1[[#This Row],[item1]],道具表!A:A,道具表!B:B)</f>
        <v>"点币"</v>
      </c>
      <c r="M238">
        <v>1</v>
      </c>
      <c r="N238">
        <v>0</v>
      </c>
      <c r="O238" s="4" t="str">
        <f>LOOKUP(表1[[#This Row],[item2]],道具表!A:A,道具表!B:B)</f>
        <v>无</v>
      </c>
      <c r="P238">
        <v>0</v>
      </c>
    </row>
    <row r="239" spans="1:16">
      <c r="A239">
        <v>238</v>
      </c>
      <c r="B239">
        <v>53</v>
      </c>
      <c r="C239" s="4" t="str">
        <f>LOOKUP(表1[[#This Row],[TaskType]],大分类列表!A:A,大分类列表!B:B)</f>
        <v>极速彩龙虎</v>
      </c>
      <c r="D239">
        <v>5</v>
      </c>
      <c r="E239" s="4" t="str">
        <f>LOOKUP(表1[[#This Row],[SubType]],子分类列表!A:A,子分类列表!B:B)</f>
        <v>UBWinTwo,</v>
      </c>
      <c r="F239" s="2" t="s">
        <v>190</v>
      </c>
      <c r="G239" s="3" t="s">
        <v>427</v>
      </c>
      <c r="H239">
        <v>4</v>
      </c>
      <c r="I239" s="4" t="str">
        <f>LOOKUP(表1[[#This Row],[item]],道具表!A:A,道具表!B:B)</f>
        <v>"经验"</v>
      </c>
      <c r="J239">
        <v>15</v>
      </c>
      <c r="K239">
        <v>3</v>
      </c>
      <c r="L239" s="4" t="str">
        <f>LOOKUP(表1[[#This Row],[item1]],道具表!A:A,道具表!B:B)</f>
        <v>"点币"</v>
      </c>
      <c r="M239">
        <v>1</v>
      </c>
      <c r="N239">
        <v>0</v>
      </c>
      <c r="O239" s="4" t="str">
        <f>LOOKUP(表1[[#This Row],[item2]],道具表!A:A,道具表!B:B)</f>
        <v>无</v>
      </c>
      <c r="P239">
        <v>0</v>
      </c>
    </row>
    <row r="240" spans="1:16">
      <c r="A240">
        <v>239</v>
      </c>
      <c r="B240">
        <v>54</v>
      </c>
      <c r="C240" s="4" t="str">
        <f>LOOKUP(表1[[#This Row],[TaskType]],大分类列表!A:A,大分类列表!B:B)</f>
        <v>极速彩斗牛</v>
      </c>
      <c r="D240">
        <v>0</v>
      </c>
      <c r="E240" s="4" t="str">
        <f>LOOKUP(表1[[#This Row],[SubType]],子分类列表!A:A,子分类列表!B:B)</f>
        <v>MB</v>
      </c>
      <c r="F240" s="2" t="s">
        <v>191</v>
      </c>
      <c r="G240" s="3" t="s">
        <v>428</v>
      </c>
      <c r="H240">
        <v>4</v>
      </c>
      <c r="I240" s="4" t="str">
        <f>LOOKUP(表1[[#This Row],[item]],道具表!A:A,道具表!B:B)</f>
        <v>"经验"</v>
      </c>
      <c r="J240">
        <v>10</v>
      </c>
      <c r="K240">
        <v>3</v>
      </c>
      <c r="L240" s="4" t="str">
        <f>LOOKUP(表1[[#This Row],[item1]],道具表!A:A,道具表!B:B)</f>
        <v>"点币"</v>
      </c>
      <c r="M240">
        <v>1</v>
      </c>
      <c r="N240">
        <v>0</v>
      </c>
      <c r="O240" s="4" t="str">
        <f>LOOKUP(表1[[#This Row],[item2]],道具表!A:A,道具表!B:B)</f>
        <v>无</v>
      </c>
      <c r="P240">
        <v>0</v>
      </c>
    </row>
    <row r="241" spans="1:16">
      <c r="A241">
        <v>240</v>
      </c>
      <c r="B241">
        <v>54</v>
      </c>
      <c r="C241" s="4" t="str">
        <f>LOOKUP(表1[[#This Row],[TaskType]],大分类列表!A:A,大分类列表!B:B)</f>
        <v>极速彩斗牛</v>
      </c>
      <c r="D241">
        <v>1</v>
      </c>
      <c r="E241" s="4" t="str">
        <f>LOOKUP(表1[[#This Row],[SubType]],子分类列表!A:A,子分类列表!B:B)</f>
        <v>MB100,</v>
      </c>
      <c r="F241" s="2" t="s">
        <v>191</v>
      </c>
      <c r="G241" s="3" t="s">
        <v>429</v>
      </c>
      <c r="H241">
        <v>4</v>
      </c>
      <c r="I241" s="4" t="str">
        <f>LOOKUP(表1[[#This Row],[item]],道具表!A:A,道具表!B:B)</f>
        <v>"经验"</v>
      </c>
      <c r="J241">
        <v>20</v>
      </c>
      <c r="K241">
        <v>3</v>
      </c>
      <c r="L241" s="4" t="str">
        <f>LOOKUP(表1[[#This Row],[item1]],道具表!A:A,道具表!B:B)</f>
        <v>"点币"</v>
      </c>
      <c r="M241">
        <v>1</v>
      </c>
      <c r="N241">
        <v>0</v>
      </c>
      <c r="O241" s="4" t="str">
        <f>LOOKUP(表1[[#This Row],[item2]],道具表!A:A,道具表!B:B)</f>
        <v>无</v>
      </c>
      <c r="P241">
        <v>0</v>
      </c>
    </row>
    <row r="242" spans="1:16">
      <c r="A242">
        <v>241</v>
      </c>
      <c r="B242">
        <v>54</v>
      </c>
      <c r="C242" s="4" t="str">
        <f>LOOKUP(表1[[#This Row],[TaskType]],大分类列表!A:A,大分类列表!B:B)</f>
        <v>极速彩斗牛</v>
      </c>
      <c r="D242">
        <v>2</v>
      </c>
      <c r="E242" s="4" t="str">
        <f>LOOKUP(表1[[#This Row],[SubType]],子分类列表!A:A,子分类列表!B:B)</f>
        <v>MBWinTwo,</v>
      </c>
      <c r="F242" s="2" t="s">
        <v>191</v>
      </c>
      <c r="G242" s="3" t="s">
        <v>430</v>
      </c>
      <c r="H242">
        <v>4</v>
      </c>
      <c r="I242" s="4" t="str">
        <f>LOOKUP(表1[[#This Row],[item]],道具表!A:A,道具表!B:B)</f>
        <v>"经验"</v>
      </c>
      <c r="J242">
        <v>25</v>
      </c>
      <c r="K242">
        <v>3</v>
      </c>
      <c r="L242" s="4" t="str">
        <f>LOOKUP(表1[[#This Row],[item1]],道具表!A:A,道具表!B:B)</f>
        <v>"点币"</v>
      </c>
      <c r="M242">
        <v>1</v>
      </c>
      <c r="N242">
        <v>0</v>
      </c>
      <c r="O242" s="4" t="str">
        <f>LOOKUP(表1[[#This Row],[item2]],道具表!A:A,道具表!B:B)</f>
        <v>无</v>
      </c>
      <c r="P242">
        <v>0</v>
      </c>
    </row>
    <row r="243" spans="1:16">
      <c r="A243">
        <v>242</v>
      </c>
      <c r="B243">
        <v>54</v>
      </c>
      <c r="C243" s="4" t="str">
        <f>LOOKUP(表1[[#This Row],[TaskType]],大分类列表!A:A,大分类列表!B:B)</f>
        <v>极速彩斗牛</v>
      </c>
      <c r="D243">
        <v>3</v>
      </c>
      <c r="E243" s="4" t="str">
        <f>LOOKUP(表1[[#This Row],[SubType]],子分类列表!A:A,子分类列表!B:B)</f>
        <v>UB,</v>
      </c>
      <c r="F243" s="2" t="s">
        <v>191</v>
      </c>
      <c r="G243" s="3" t="s">
        <v>431</v>
      </c>
      <c r="H243">
        <v>4</v>
      </c>
      <c r="I243" s="4" t="str">
        <f>LOOKUP(表1[[#This Row],[item]],道具表!A:A,道具表!B:B)</f>
        <v>"经验"</v>
      </c>
      <c r="J243">
        <v>5</v>
      </c>
      <c r="K243">
        <v>3</v>
      </c>
      <c r="L243" s="4" t="str">
        <f>LOOKUP(表1[[#This Row],[item1]],道具表!A:A,道具表!B:B)</f>
        <v>"点币"</v>
      </c>
      <c r="M243">
        <v>1</v>
      </c>
      <c r="N243">
        <v>0</v>
      </c>
      <c r="O243" s="4" t="str">
        <f>LOOKUP(表1[[#This Row],[item2]],道具表!A:A,道具表!B:B)</f>
        <v>无</v>
      </c>
      <c r="P243">
        <v>0</v>
      </c>
    </row>
    <row r="244" spans="1:16">
      <c r="A244">
        <v>243</v>
      </c>
      <c r="B244">
        <v>54</v>
      </c>
      <c r="C244" s="4" t="str">
        <f>LOOKUP(表1[[#This Row],[TaskType]],大分类列表!A:A,大分类列表!B:B)</f>
        <v>极速彩斗牛</v>
      </c>
      <c r="D244">
        <v>4</v>
      </c>
      <c r="E244" s="4" t="str">
        <f>LOOKUP(表1[[#This Row],[SubType]],子分类列表!A:A,子分类列表!B:B)</f>
        <v>UB1000,</v>
      </c>
      <c r="F244" s="2" t="s">
        <v>191</v>
      </c>
      <c r="G244" s="3" t="s">
        <v>432</v>
      </c>
      <c r="H244">
        <v>4</v>
      </c>
      <c r="I244" s="4" t="str">
        <f>LOOKUP(表1[[#This Row],[item]],道具表!A:A,道具表!B:B)</f>
        <v>"经验"</v>
      </c>
      <c r="J244">
        <v>10</v>
      </c>
      <c r="K244">
        <v>3</v>
      </c>
      <c r="L244" s="4" t="str">
        <f>LOOKUP(表1[[#This Row],[item1]],道具表!A:A,道具表!B:B)</f>
        <v>"点币"</v>
      </c>
      <c r="M244">
        <v>1</v>
      </c>
      <c r="N244">
        <v>0</v>
      </c>
      <c r="O244" s="4" t="str">
        <f>LOOKUP(表1[[#This Row],[item2]],道具表!A:A,道具表!B:B)</f>
        <v>无</v>
      </c>
      <c r="P244">
        <v>0</v>
      </c>
    </row>
    <row r="245" spans="1:16">
      <c r="A245">
        <v>244</v>
      </c>
      <c r="B245">
        <v>54</v>
      </c>
      <c r="C245" s="4" t="str">
        <f>LOOKUP(表1[[#This Row],[TaskType]],大分类列表!A:A,大分类列表!B:B)</f>
        <v>极速彩斗牛</v>
      </c>
      <c r="D245">
        <v>5</v>
      </c>
      <c r="E245" s="4" t="str">
        <f>LOOKUP(表1[[#This Row],[SubType]],子分类列表!A:A,子分类列表!B:B)</f>
        <v>UBWinTwo,</v>
      </c>
      <c r="F245" s="2" t="s">
        <v>191</v>
      </c>
      <c r="G245" s="3" t="s">
        <v>433</v>
      </c>
      <c r="H245">
        <v>4</v>
      </c>
      <c r="I245" s="4" t="str">
        <f>LOOKUP(表1[[#This Row],[item]],道具表!A:A,道具表!B:B)</f>
        <v>"经验"</v>
      </c>
      <c r="J245">
        <v>15</v>
      </c>
      <c r="K245">
        <v>3</v>
      </c>
      <c r="L245" s="4" t="str">
        <f>LOOKUP(表1[[#This Row],[item1]],道具表!A:A,道具表!B:B)</f>
        <v>"点币"</v>
      </c>
      <c r="M245">
        <v>1</v>
      </c>
      <c r="N245">
        <v>0</v>
      </c>
      <c r="O245" s="4" t="str">
        <f>LOOKUP(表1[[#This Row],[item2]],道具表!A:A,道具表!B:B)</f>
        <v>无</v>
      </c>
      <c r="P245">
        <v>0</v>
      </c>
    </row>
    <row r="246" spans="1:16">
      <c r="A246">
        <v>245</v>
      </c>
      <c r="B246">
        <v>55</v>
      </c>
      <c r="C246" s="4" t="str">
        <f>LOOKUP(表1[[#This Row],[TaskType]],大分类列表!A:A,大分类列表!B:B)</f>
        <v>极速彩前中后</v>
      </c>
      <c r="D246">
        <v>0</v>
      </c>
      <c r="E246" s="4" t="str">
        <f>LOOKUP(表1[[#This Row],[SubType]],子分类列表!A:A,子分类列表!B:B)</f>
        <v>MB</v>
      </c>
      <c r="F246" s="2" t="s">
        <v>192</v>
      </c>
      <c r="G246" s="3" t="s">
        <v>434</v>
      </c>
      <c r="H246">
        <v>4</v>
      </c>
      <c r="I246" s="4" t="str">
        <f>LOOKUP(表1[[#This Row],[item]],道具表!A:A,道具表!B:B)</f>
        <v>"经验"</v>
      </c>
      <c r="J246">
        <v>10</v>
      </c>
      <c r="K246">
        <v>3</v>
      </c>
      <c r="L246" s="4" t="str">
        <f>LOOKUP(表1[[#This Row],[item1]],道具表!A:A,道具表!B:B)</f>
        <v>"点币"</v>
      </c>
      <c r="M246">
        <v>1</v>
      </c>
      <c r="N246">
        <v>0</v>
      </c>
      <c r="O246" s="4" t="str">
        <f>LOOKUP(表1[[#This Row],[item2]],道具表!A:A,道具表!B:B)</f>
        <v>无</v>
      </c>
      <c r="P246">
        <v>0</v>
      </c>
    </row>
    <row r="247" spans="1:16">
      <c r="A247">
        <v>246</v>
      </c>
      <c r="B247">
        <v>55</v>
      </c>
      <c r="C247" s="4" t="str">
        <f>LOOKUP(表1[[#This Row],[TaskType]],大分类列表!A:A,大分类列表!B:B)</f>
        <v>极速彩前中后</v>
      </c>
      <c r="D247">
        <v>1</v>
      </c>
      <c r="E247" s="4" t="str">
        <f>LOOKUP(表1[[#This Row],[SubType]],子分类列表!A:A,子分类列表!B:B)</f>
        <v>MB100,</v>
      </c>
      <c r="F247" s="2" t="s">
        <v>192</v>
      </c>
      <c r="G247" s="3" t="s">
        <v>435</v>
      </c>
      <c r="H247">
        <v>4</v>
      </c>
      <c r="I247" s="4" t="str">
        <f>LOOKUP(表1[[#This Row],[item]],道具表!A:A,道具表!B:B)</f>
        <v>"经验"</v>
      </c>
      <c r="J247">
        <v>20</v>
      </c>
      <c r="K247">
        <v>3</v>
      </c>
      <c r="L247" s="4" t="str">
        <f>LOOKUP(表1[[#This Row],[item1]],道具表!A:A,道具表!B:B)</f>
        <v>"点币"</v>
      </c>
      <c r="M247">
        <v>1</v>
      </c>
      <c r="N247">
        <v>0</v>
      </c>
      <c r="O247" s="4" t="str">
        <f>LOOKUP(表1[[#This Row],[item2]],道具表!A:A,道具表!B:B)</f>
        <v>无</v>
      </c>
      <c r="P247">
        <v>0</v>
      </c>
    </row>
    <row r="248" spans="1:16">
      <c r="A248">
        <v>247</v>
      </c>
      <c r="B248">
        <v>55</v>
      </c>
      <c r="C248" s="4" t="str">
        <f>LOOKUP(表1[[#This Row],[TaskType]],大分类列表!A:A,大分类列表!B:B)</f>
        <v>极速彩前中后</v>
      </c>
      <c r="D248">
        <v>2</v>
      </c>
      <c r="E248" s="4" t="str">
        <f>LOOKUP(表1[[#This Row],[SubType]],子分类列表!A:A,子分类列表!B:B)</f>
        <v>MBWinTwo,</v>
      </c>
      <c r="F248" s="2" t="s">
        <v>192</v>
      </c>
      <c r="G248" s="3" t="s">
        <v>436</v>
      </c>
      <c r="H248">
        <v>4</v>
      </c>
      <c r="I248" s="4" t="str">
        <f>LOOKUP(表1[[#This Row],[item]],道具表!A:A,道具表!B:B)</f>
        <v>"经验"</v>
      </c>
      <c r="J248">
        <v>25</v>
      </c>
      <c r="K248">
        <v>3</v>
      </c>
      <c r="L248" s="4" t="str">
        <f>LOOKUP(表1[[#This Row],[item1]],道具表!A:A,道具表!B:B)</f>
        <v>"点币"</v>
      </c>
      <c r="M248">
        <v>1</v>
      </c>
      <c r="N248">
        <v>0</v>
      </c>
      <c r="O248" s="4" t="str">
        <f>LOOKUP(表1[[#This Row],[item2]],道具表!A:A,道具表!B:B)</f>
        <v>无</v>
      </c>
      <c r="P248">
        <v>0</v>
      </c>
    </row>
    <row r="249" spans="1:16">
      <c r="A249">
        <v>248</v>
      </c>
      <c r="B249">
        <v>55</v>
      </c>
      <c r="C249" s="4" t="str">
        <f>LOOKUP(表1[[#This Row],[TaskType]],大分类列表!A:A,大分类列表!B:B)</f>
        <v>极速彩前中后</v>
      </c>
      <c r="D249">
        <v>3</v>
      </c>
      <c r="E249" s="4" t="str">
        <f>LOOKUP(表1[[#This Row],[SubType]],子分类列表!A:A,子分类列表!B:B)</f>
        <v>UB,</v>
      </c>
      <c r="F249" s="2" t="s">
        <v>192</v>
      </c>
      <c r="G249" s="3" t="s">
        <v>437</v>
      </c>
      <c r="H249">
        <v>4</v>
      </c>
      <c r="I249" s="4" t="str">
        <f>LOOKUP(表1[[#This Row],[item]],道具表!A:A,道具表!B:B)</f>
        <v>"经验"</v>
      </c>
      <c r="J249">
        <v>5</v>
      </c>
      <c r="K249">
        <v>3</v>
      </c>
      <c r="L249" s="4" t="str">
        <f>LOOKUP(表1[[#This Row],[item1]],道具表!A:A,道具表!B:B)</f>
        <v>"点币"</v>
      </c>
      <c r="M249">
        <v>1</v>
      </c>
      <c r="N249">
        <v>0</v>
      </c>
      <c r="O249" s="4" t="str">
        <f>LOOKUP(表1[[#This Row],[item2]],道具表!A:A,道具表!B:B)</f>
        <v>无</v>
      </c>
      <c r="P249">
        <v>0</v>
      </c>
    </row>
    <row r="250" spans="1:16">
      <c r="A250">
        <v>249</v>
      </c>
      <c r="B250">
        <v>55</v>
      </c>
      <c r="C250" s="4" t="str">
        <f>LOOKUP(表1[[#This Row],[TaskType]],大分类列表!A:A,大分类列表!B:B)</f>
        <v>极速彩前中后</v>
      </c>
      <c r="D250">
        <v>4</v>
      </c>
      <c r="E250" s="4" t="str">
        <f>LOOKUP(表1[[#This Row],[SubType]],子分类列表!A:A,子分类列表!B:B)</f>
        <v>UB1000,</v>
      </c>
      <c r="F250" s="2" t="s">
        <v>192</v>
      </c>
      <c r="G250" s="3" t="s">
        <v>438</v>
      </c>
      <c r="H250">
        <v>4</v>
      </c>
      <c r="I250" s="4" t="str">
        <f>LOOKUP(表1[[#This Row],[item]],道具表!A:A,道具表!B:B)</f>
        <v>"经验"</v>
      </c>
      <c r="J250">
        <v>10</v>
      </c>
      <c r="K250">
        <v>3</v>
      </c>
      <c r="L250" s="4" t="str">
        <f>LOOKUP(表1[[#This Row],[item1]],道具表!A:A,道具表!B:B)</f>
        <v>"点币"</v>
      </c>
      <c r="M250">
        <v>1</v>
      </c>
      <c r="N250">
        <v>0</v>
      </c>
      <c r="O250" s="4" t="str">
        <f>LOOKUP(表1[[#This Row],[item2]],道具表!A:A,道具表!B:B)</f>
        <v>无</v>
      </c>
      <c r="P250">
        <v>0</v>
      </c>
    </row>
    <row r="251" spans="1:16">
      <c r="A251">
        <v>250</v>
      </c>
      <c r="B251">
        <v>55</v>
      </c>
      <c r="C251" s="6" t="str">
        <f>LOOKUP(表1[[#This Row],[TaskType]],大分类列表!A:A,大分类列表!B:B)</f>
        <v>极速彩前中后</v>
      </c>
      <c r="D251">
        <v>5</v>
      </c>
      <c r="E251" s="6" t="str">
        <f>LOOKUP(表1[[#This Row],[SubType]],子分类列表!A:A,子分类列表!B:B)</f>
        <v>UBWinTwo,</v>
      </c>
      <c r="F251" s="2" t="s">
        <v>192</v>
      </c>
      <c r="G251" s="3" t="s">
        <v>439</v>
      </c>
      <c r="H251">
        <v>4</v>
      </c>
      <c r="I251" s="6" t="str">
        <f>LOOKUP(表1[[#This Row],[item]],道具表!A:A,道具表!B:B)</f>
        <v>"经验"</v>
      </c>
      <c r="J251">
        <v>15</v>
      </c>
      <c r="K251">
        <v>3</v>
      </c>
      <c r="L251" s="6" t="str">
        <f>LOOKUP(表1[[#This Row],[item1]],道具表!A:A,道具表!B:B)</f>
        <v>"点币"</v>
      </c>
      <c r="M251">
        <v>1</v>
      </c>
      <c r="N251">
        <v>0</v>
      </c>
      <c r="O251" s="6" t="str">
        <f>LOOKUP(表1[[#This Row],[item2]],道具表!A:A,道具表!B:B)</f>
        <v>无</v>
      </c>
      <c r="P251">
        <v>0</v>
      </c>
    </row>
    <row r="252" spans="1:16">
      <c r="A252">
        <v>251</v>
      </c>
      <c r="B252">
        <v>56</v>
      </c>
      <c r="C252" s="4" t="str">
        <f>LOOKUP(表1[[#This Row],[TaskType]],大分类列表!A:A,大分类列表!B:B)</f>
        <v>极速彩梭哈</v>
      </c>
      <c r="D252">
        <v>0</v>
      </c>
      <c r="E252" s="4" t="str">
        <f>LOOKUP(表1[[#This Row],[SubType]],子分类列表!A:A,子分类列表!B:B)</f>
        <v>MB</v>
      </c>
      <c r="F252" s="2" t="s">
        <v>193</v>
      </c>
      <c r="G252" s="3" t="s">
        <v>440</v>
      </c>
      <c r="H252">
        <v>4</v>
      </c>
      <c r="I252" s="4" t="str">
        <f>LOOKUP(表1[[#This Row],[item]],道具表!A:A,道具表!B:B)</f>
        <v>"经验"</v>
      </c>
      <c r="J252">
        <v>10</v>
      </c>
      <c r="K252">
        <v>3</v>
      </c>
      <c r="L252" s="4" t="str">
        <f>LOOKUP(表1[[#This Row],[item1]],道具表!A:A,道具表!B:B)</f>
        <v>"点币"</v>
      </c>
      <c r="M252">
        <v>1</v>
      </c>
      <c r="N252">
        <v>0</v>
      </c>
      <c r="O252" s="4" t="str">
        <f>LOOKUP(表1[[#This Row],[item2]],道具表!A:A,道具表!B:B)</f>
        <v>无</v>
      </c>
      <c r="P252">
        <v>0</v>
      </c>
    </row>
    <row r="253" spans="1:16">
      <c r="A253">
        <v>252</v>
      </c>
      <c r="B253">
        <v>56</v>
      </c>
      <c r="C253" s="4" t="str">
        <f>LOOKUP(表1[[#This Row],[TaskType]],大分类列表!A:A,大分类列表!B:B)</f>
        <v>极速彩梭哈</v>
      </c>
      <c r="D253">
        <v>1</v>
      </c>
      <c r="E253" s="4" t="str">
        <f>LOOKUP(表1[[#This Row],[SubType]],子分类列表!A:A,子分类列表!B:B)</f>
        <v>MB100,</v>
      </c>
      <c r="F253" s="2" t="s">
        <v>193</v>
      </c>
      <c r="G253" s="3" t="s">
        <v>441</v>
      </c>
      <c r="H253">
        <v>4</v>
      </c>
      <c r="I253" s="4" t="str">
        <f>LOOKUP(表1[[#This Row],[item]],道具表!A:A,道具表!B:B)</f>
        <v>"经验"</v>
      </c>
      <c r="J253">
        <v>20</v>
      </c>
      <c r="K253">
        <v>3</v>
      </c>
      <c r="L253" s="4" t="str">
        <f>LOOKUP(表1[[#This Row],[item1]],道具表!A:A,道具表!B:B)</f>
        <v>"点币"</v>
      </c>
      <c r="M253">
        <v>1</v>
      </c>
      <c r="N253">
        <v>0</v>
      </c>
      <c r="O253" s="4" t="str">
        <f>LOOKUP(表1[[#This Row],[item2]],道具表!A:A,道具表!B:B)</f>
        <v>无</v>
      </c>
      <c r="P253">
        <v>0</v>
      </c>
    </row>
    <row r="254" spans="1:16">
      <c r="A254">
        <v>253</v>
      </c>
      <c r="B254">
        <v>56</v>
      </c>
      <c r="C254" s="4" t="str">
        <f>LOOKUP(表1[[#This Row],[TaskType]],大分类列表!A:A,大分类列表!B:B)</f>
        <v>极速彩梭哈</v>
      </c>
      <c r="D254">
        <v>2</v>
      </c>
      <c r="E254" s="4" t="str">
        <f>LOOKUP(表1[[#This Row],[SubType]],子分类列表!A:A,子分类列表!B:B)</f>
        <v>MBWinTwo,</v>
      </c>
      <c r="F254" s="2" t="s">
        <v>193</v>
      </c>
      <c r="G254" s="3" t="s">
        <v>442</v>
      </c>
      <c r="H254">
        <v>4</v>
      </c>
      <c r="I254" s="4" t="str">
        <f>LOOKUP(表1[[#This Row],[item]],道具表!A:A,道具表!B:B)</f>
        <v>"经验"</v>
      </c>
      <c r="J254">
        <v>25</v>
      </c>
      <c r="K254">
        <v>3</v>
      </c>
      <c r="L254" s="4" t="str">
        <f>LOOKUP(表1[[#This Row],[item1]],道具表!A:A,道具表!B:B)</f>
        <v>"点币"</v>
      </c>
      <c r="M254">
        <v>1</v>
      </c>
      <c r="N254">
        <v>0</v>
      </c>
      <c r="O254" s="4" t="str">
        <f>LOOKUP(表1[[#This Row],[item2]],道具表!A:A,道具表!B:B)</f>
        <v>无</v>
      </c>
      <c r="P254">
        <v>0</v>
      </c>
    </row>
    <row r="255" spans="1:16">
      <c r="A255">
        <v>254</v>
      </c>
      <c r="B255">
        <v>56</v>
      </c>
      <c r="C255" s="4" t="str">
        <f>LOOKUP(表1[[#This Row],[TaskType]],大分类列表!A:A,大分类列表!B:B)</f>
        <v>极速彩梭哈</v>
      </c>
      <c r="D255">
        <v>3</v>
      </c>
      <c r="E255" s="4" t="str">
        <f>LOOKUP(表1[[#This Row],[SubType]],子分类列表!A:A,子分类列表!B:B)</f>
        <v>UB,</v>
      </c>
      <c r="F255" s="2" t="s">
        <v>193</v>
      </c>
      <c r="G255" s="3" t="s">
        <v>443</v>
      </c>
      <c r="H255">
        <v>4</v>
      </c>
      <c r="I255" s="4" t="str">
        <f>LOOKUP(表1[[#This Row],[item]],道具表!A:A,道具表!B:B)</f>
        <v>"经验"</v>
      </c>
      <c r="J255">
        <v>5</v>
      </c>
      <c r="K255">
        <v>3</v>
      </c>
      <c r="L255" s="4" t="str">
        <f>LOOKUP(表1[[#This Row],[item1]],道具表!A:A,道具表!B:B)</f>
        <v>"点币"</v>
      </c>
      <c r="M255">
        <v>1</v>
      </c>
      <c r="N255">
        <v>0</v>
      </c>
      <c r="O255" s="4" t="str">
        <f>LOOKUP(表1[[#This Row],[item2]],道具表!A:A,道具表!B:B)</f>
        <v>无</v>
      </c>
      <c r="P255">
        <v>0</v>
      </c>
    </row>
    <row r="256" spans="1:16">
      <c r="A256">
        <v>255</v>
      </c>
      <c r="B256">
        <v>56</v>
      </c>
      <c r="C256" s="4" t="str">
        <f>LOOKUP(表1[[#This Row],[TaskType]],大分类列表!A:A,大分类列表!B:B)</f>
        <v>极速彩梭哈</v>
      </c>
      <c r="D256">
        <v>4</v>
      </c>
      <c r="E256" s="4" t="str">
        <f>LOOKUP(表1[[#This Row],[SubType]],子分类列表!A:A,子分类列表!B:B)</f>
        <v>UB1000,</v>
      </c>
      <c r="F256" s="2" t="s">
        <v>193</v>
      </c>
      <c r="G256" s="3" t="s">
        <v>444</v>
      </c>
      <c r="H256">
        <v>4</v>
      </c>
      <c r="I256" s="4" t="str">
        <f>LOOKUP(表1[[#This Row],[item]],道具表!A:A,道具表!B:B)</f>
        <v>"经验"</v>
      </c>
      <c r="J256">
        <v>10</v>
      </c>
      <c r="K256">
        <v>3</v>
      </c>
      <c r="L256" s="4" t="str">
        <f>LOOKUP(表1[[#This Row],[item1]],道具表!A:A,道具表!B:B)</f>
        <v>"点币"</v>
      </c>
      <c r="M256">
        <v>1</v>
      </c>
      <c r="N256">
        <v>0</v>
      </c>
      <c r="O256" s="4" t="str">
        <f>LOOKUP(表1[[#This Row],[item2]],道具表!A:A,道具表!B:B)</f>
        <v>无</v>
      </c>
      <c r="P256">
        <v>0</v>
      </c>
    </row>
    <row r="257" spans="1:16">
      <c r="A257">
        <v>256</v>
      </c>
      <c r="B257">
        <v>56</v>
      </c>
      <c r="C257" s="4" t="str">
        <f>LOOKUP(表1[[#This Row],[TaskType]],大分类列表!A:A,大分类列表!B:B)</f>
        <v>极速彩梭哈</v>
      </c>
      <c r="D257">
        <v>5</v>
      </c>
      <c r="E257" s="4" t="str">
        <f>LOOKUP(表1[[#This Row],[SubType]],子分类列表!A:A,子分类列表!B:B)</f>
        <v>UBWinTwo,</v>
      </c>
      <c r="F257" s="2" t="s">
        <v>193</v>
      </c>
      <c r="G257" s="3" t="s">
        <v>445</v>
      </c>
      <c r="H257">
        <v>4</v>
      </c>
      <c r="I257" s="4" t="str">
        <f>LOOKUP(表1[[#This Row],[item]],道具表!A:A,道具表!B:B)</f>
        <v>"经验"</v>
      </c>
      <c r="J257">
        <v>15</v>
      </c>
      <c r="K257">
        <v>3</v>
      </c>
      <c r="L257" s="4" t="str">
        <f>LOOKUP(表1[[#This Row],[item1]],道具表!A:A,道具表!B:B)</f>
        <v>"点币"</v>
      </c>
      <c r="M257">
        <v>1</v>
      </c>
      <c r="N257">
        <v>0</v>
      </c>
      <c r="O257" s="4" t="str">
        <f>LOOKUP(表1[[#This Row],[item2]],道具表!A:A,道具表!B:B)</f>
        <v>无</v>
      </c>
      <c r="P257">
        <v>0</v>
      </c>
    </row>
    <row r="258" spans="1:16">
      <c r="A258">
        <v>257</v>
      </c>
      <c r="B258">
        <v>59</v>
      </c>
      <c r="C258" s="4" t="str">
        <f>LOOKUP(表1[[#This Row],[TaskType]],大分类列表!A:A,大分类列表!B:B)</f>
        <v>圣地彩龙虎</v>
      </c>
      <c r="D258">
        <v>0</v>
      </c>
      <c r="E258" s="4" t="str">
        <f>LOOKUP(表1[[#This Row],[SubType]],子分类列表!A:A,子分类列表!B:B)</f>
        <v>MB</v>
      </c>
      <c r="F258" s="2" t="s">
        <v>194</v>
      </c>
      <c r="G258" s="3" t="s">
        <v>446</v>
      </c>
      <c r="H258">
        <v>4</v>
      </c>
      <c r="I258" s="4" t="str">
        <f>LOOKUP(表1[[#This Row],[item]],道具表!A:A,道具表!B:B)</f>
        <v>"经验"</v>
      </c>
      <c r="J258">
        <v>10</v>
      </c>
      <c r="K258">
        <v>3</v>
      </c>
      <c r="L258" s="4" t="str">
        <f>LOOKUP(表1[[#This Row],[item1]],道具表!A:A,道具表!B:B)</f>
        <v>"点币"</v>
      </c>
      <c r="M258">
        <v>1</v>
      </c>
      <c r="N258">
        <v>0</v>
      </c>
      <c r="O258" s="4" t="str">
        <f>LOOKUP(表1[[#This Row],[item2]],道具表!A:A,道具表!B:B)</f>
        <v>无</v>
      </c>
      <c r="P258">
        <v>0</v>
      </c>
    </row>
    <row r="259" spans="1:16">
      <c r="A259">
        <v>258</v>
      </c>
      <c r="B259">
        <v>59</v>
      </c>
      <c r="C259" s="4" t="str">
        <f>LOOKUP(表1[[#This Row],[TaskType]],大分类列表!A:A,大分类列表!B:B)</f>
        <v>圣地彩龙虎</v>
      </c>
      <c r="D259">
        <v>1</v>
      </c>
      <c r="E259" s="4" t="str">
        <f>LOOKUP(表1[[#This Row],[SubType]],子分类列表!A:A,子分类列表!B:B)</f>
        <v>MB100,</v>
      </c>
      <c r="F259" s="2" t="s">
        <v>194</v>
      </c>
      <c r="G259" s="3" t="s">
        <v>447</v>
      </c>
      <c r="H259">
        <v>4</v>
      </c>
      <c r="I259" s="4" t="str">
        <f>LOOKUP(表1[[#This Row],[item]],道具表!A:A,道具表!B:B)</f>
        <v>"经验"</v>
      </c>
      <c r="J259">
        <v>20</v>
      </c>
      <c r="K259">
        <v>3</v>
      </c>
      <c r="L259" s="4" t="str">
        <f>LOOKUP(表1[[#This Row],[item1]],道具表!A:A,道具表!B:B)</f>
        <v>"点币"</v>
      </c>
      <c r="M259">
        <v>1</v>
      </c>
      <c r="N259">
        <v>0</v>
      </c>
      <c r="O259" s="4" t="str">
        <f>LOOKUP(表1[[#This Row],[item2]],道具表!A:A,道具表!B:B)</f>
        <v>无</v>
      </c>
      <c r="P259">
        <v>0</v>
      </c>
    </row>
    <row r="260" spans="1:16">
      <c r="A260">
        <v>259</v>
      </c>
      <c r="B260">
        <v>59</v>
      </c>
      <c r="C260" s="4" t="str">
        <f>LOOKUP(表1[[#This Row],[TaskType]],大分类列表!A:A,大分类列表!B:B)</f>
        <v>圣地彩龙虎</v>
      </c>
      <c r="D260">
        <v>2</v>
      </c>
      <c r="E260" s="4" t="str">
        <f>LOOKUP(表1[[#This Row],[SubType]],子分类列表!A:A,子分类列表!B:B)</f>
        <v>MBWinTwo,</v>
      </c>
      <c r="F260" s="2" t="s">
        <v>194</v>
      </c>
      <c r="G260" s="3" t="s">
        <v>448</v>
      </c>
      <c r="H260">
        <v>4</v>
      </c>
      <c r="I260" s="4" t="str">
        <f>LOOKUP(表1[[#This Row],[item]],道具表!A:A,道具表!B:B)</f>
        <v>"经验"</v>
      </c>
      <c r="J260">
        <v>25</v>
      </c>
      <c r="K260">
        <v>3</v>
      </c>
      <c r="L260" s="4" t="str">
        <f>LOOKUP(表1[[#This Row],[item1]],道具表!A:A,道具表!B:B)</f>
        <v>"点币"</v>
      </c>
      <c r="M260">
        <v>1</v>
      </c>
      <c r="N260">
        <v>0</v>
      </c>
      <c r="O260" s="4" t="str">
        <f>LOOKUP(表1[[#This Row],[item2]],道具表!A:A,道具表!B:B)</f>
        <v>无</v>
      </c>
      <c r="P260">
        <v>0</v>
      </c>
    </row>
    <row r="261" spans="1:16">
      <c r="A261">
        <v>260</v>
      </c>
      <c r="B261">
        <v>59</v>
      </c>
      <c r="C261" s="4" t="str">
        <f>LOOKUP(表1[[#This Row],[TaskType]],大分类列表!A:A,大分类列表!B:B)</f>
        <v>圣地彩龙虎</v>
      </c>
      <c r="D261">
        <v>3</v>
      </c>
      <c r="E261" s="4" t="str">
        <f>LOOKUP(表1[[#This Row],[SubType]],子分类列表!A:A,子分类列表!B:B)</f>
        <v>UB,</v>
      </c>
      <c r="F261" s="2" t="s">
        <v>194</v>
      </c>
      <c r="G261" s="3" t="s">
        <v>449</v>
      </c>
      <c r="H261">
        <v>4</v>
      </c>
      <c r="I261" s="4" t="str">
        <f>LOOKUP(表1[[#This Row],[item]],道具表!A:A,道具表!B:B)</f>
        <v>"经验"</v>
      </c>
      <c r="J261">
        <v>5</v>
      </c>
      <c r="K261">
        <v>3</v>
      </c>
      <c r="L261" s="4" t="str">
        <f>LOOKUP(表1[[#This Row],[item1]],道具表!A:A,道具表!B:B)</f>
        <v>"点币"</v>
      </c>
      <c r="M261">
        <v>1</v>
      </c>
      <c r="N261">
        <v>0</v>
      </c>
      <c r="O261" s="4" t="str">
        <f>LOOKUP(表1[[#This Row],[item2]],道具表!A:A,道具表!B:B)</f>
        <v>无</v>
      </c>
      <c r="P261">
        <v>0</v>
      </c>
    </row>
    <row r="262" spans="1:16">
      <c r="A262">
        <v>261</v>
      </c>
      <c r="B262">
        <v>59</v>
      </c>
      <c r="C262" s="4" t="str">
        <f>LOOKUP(表1[[#This Row],[TaskType]],大分类列表!A:A,大分类列表!B:B)</f>
        <v>圣地彩龙虎</v>
      </c>
      <c r="D262">
        <v>4</v>
      </c>
      <c r="E262" s="4" t="str">
        <f>LOOKUP(表1[[#This Row],[SubType]],子分类列表!A:A,子分类列表!B:B)</f>
        <v>UB1000,</v>
      </c>
      <c r="F262" s="2" t="s">
        <v>194</v>
      </c>
      <c r="G262" s="3" t="s">
        <v>450</v>
      </c>
      <c r="H262">
        <v>4</v>
      </c>
      <c r="I262" s="4" t="str">
        <f>LOOKUP(表1[[#This Row],[item]],道具表!A:A,道具表!B:B)</f>
        <v>"经验"</v>
      </c>
      <c r="J262">
        <v>10</v>
      </c>
      <c r="K262">
        <v>3</v>
      </c>
      <c r="L262" s="4" t="str">
        <f>LOOKUP(表1[[#This Row],[item1]],道具表!A:A,道具表!B:B)</f>
        <v>"点币"</v>
      </c>
      <c r="M262">
        <v>1</v>
      </c>
      <c r="N262">
        <v>0</v>
      </c>
      <c r="O262" s="4" t="str">
        <f>LOOKUP(表1[[#This Row],[item2]],道具表!A:A,道具表!B:B)</f>
        <v>无</v>
      </c>
      <c r="P262">
        <v>0</v>
      </c>
    </row>
    <row r="263" spans="1:16">
      <c r="A263">
        <v>262</v>
      </c>
      <c r="B263">
        <v>59</v>
      </c>
      <c r="C263" s="4" t="str">
        <f>LOOKUP(表1[[#This Row],[TaskType]],大分类列表!A:A,大分类列表!B:B)</f>
        <v>圣地彩龙虎</v>
      </c>
      <c r="D263">
        <v>5</v>
      </c>
      <c r="E263" s="4" t="str">
        <f>LOOKUP(表1[[#This Row],[SubType]],子分类列表!A:A,子分类列表!B:B)</f>
        <v>UBWinTwo,</v>
      </c>
      <c r="F263" s="2" t="s">
        <v>194</v>
      </c>
      <c r="G263" s="3" t="s">
        <v>451</v>
      </c>
      <c r="H263">
        <v>4</v>
      </c>
      <c r="I263" s="4" t="str">
        <f>LOOKUP(表1[[#This Row],[item]],道具表!A:A,道具表!B:B)</f>
        <v>"经验"</v>
      </c>
      <c r="J263">
        <v>15</v>
      </c>
      <c r="K263">
        <v>3</v>
      </c>
      <c r="L263" s="4" t="str">
        <f>LOOKUP(表1[[#This Row],[item1]],道具表!A:A,道具表!B:B)</f>
        <v>"点币"</v>
      </c>
      <c r="M263">
        <v>1</v>
      </c>
      <c r="N263">
        <v>0</v>
      </c>
      <c r="O263" s="4" t="str">
        <f>LOOKUP(表1[[#This Row],[item2]],道具表!A:A,道具表!B:B)</f>
        <v>无</v>
      </c>
      <c r="P263">
        <v>0</v>
      </c>
    </row>
    <row r="264" spans="1:16">
      <c r="A264">
        <v>263</v>
      </c>
      <c r="B264">
        <v>60</v>
      </c>
      <c r="C264" s="6" t="str">
        <f>LOOKUP(表1[[#This Row],[TaskType]],大分类列表!A:A,大分类列表!B:B)</f>
        <v>圣地彩斗牛</v>
      </c>
      <c r="D264">
        <v>0</v>
      </c>
      <c r="E264" s="6" t="str">
        <f>LOOKUP(表1[[#This Row],[SubType]],子分类列表!A:A,子分类列表!B:B)</f>
        <v>MB</v>
      </c>
      <c r="F264" s="2" t="s">
        <v>195</v>
      </c>
      <c r="G264" s="3" t="s">
        <v>452</v>
      </c>
      <c r="H264">
        <v>4</v>
      </c>
      <c r="I264" s="6" t="str">
        <f>LOOKUP(表1[[#This Row],[item]],道具表!A:A,道具表!B:B)</f>
        <v>"经验"</v>
      </c>
      <c r="J264">
        <v>10</v>
      </c>
      <c r="K264">
        <v>3</v>
      </c>
      <c r="L264" s="6" t="str">
        <f>LOOKUP(表1[[#This Row],[item1]],道具表!A:A,道具表!B:B)</f>
        <v>"点币"</v>
      </c>
      <c r="M264">
        <v>1</v>
      </c>
      <c r="N264">
        <v>0</v>
      </c>
      <c r="O264" s="6" t="str">
        <f>LOOKUP(表1[[#This Row],[item2]],道具表!A:A,道具表!B:B)</f>
        <v>无</v>
      </c>
      <c r="P264">
        <v>0</v>
      </c>
    </row>
    <row r="265" spans="1:16">
      <c r="A265">
        <v>264</v>
      </c>
      <c r="B265">
        <v>60</v>
      </c>
      <c r="C265" s="4" t="str">
        <f>LOOKUP(表1[[#This Row],[TaskType]],大分类列表!A:A,大分类列表!B:B)</f>
        <v>圣地彩斗牛</v>
      </c>
      <c r="D265">
        <v>1</v>
      </c>
      <c r="E265" s="4" t="str">
        <f>LOOKUP(表1[[#This Row],[SubType]],子分类列表!A:A,子分类列表!B:B)</f>
        <v>MB100,</v>
      </c>
      <c r="F265" s="2" t="s">
        <v>195</v>
      </c>
      <c r="G265" s="3" t="s">
        <v>453</v>
      </c>
      <c r="H265">
        <v>4</v>
      </c>
      <c r="I265" s="4" t="str">
        <f>LOOKUP(表1[[#This Row],[item]],道具表!A:A,道具表!B:B)</f>
        <v>"经验"</v>
      </c>
      <c r="J265">
        <v>20</v>
      </c>
      <c r="K265">
        <v>3</v>
      </c>
      <c r="L265" s="4" t="str">
        <f>LOOKUP(表1[[#This Row],[item1]],道具表!A:A,道具表!B:B)</f>
        <v>"点币"</v>
      </c>
      <c r="M265">
        <v>1</v>
      </c>
      <c r="N265">
        <v>0</v>
      </c>
      <c r="O265" s="4" t="str">
        <f>LOOKUP(表1[[#This Row],[item2]],道具表!A:A,道具表!B:B)</f>
        <v>无</v>
      </c>
      <c r="P265">
        <v>0</v>
      </c>
    </row>
    <row r="266" spans="1:16">
      <c r="A266">
        <v>265</v>
      </c>
      <c r="B266">
        <v>60</v>
      </c>
      <c r="C266" s="4" t="str">
        <f>LOOKUP(表1[[#This Row],[TaskType]],大分类列表!A:A,大分类列表!B:B)</f>
        <v>圣地彩斗牛</v>
      </c>
      <c r="D266">
        <v>2</v>
      </c>
      <c r="E266" s="4" t="str">
        <f>LOOKUP(表1[[#This Row],[SubType]],子分类列表!A:A,子分类列表!B:B)</f>
        <v>MBWinTwo,</v>
      </c>
      <c r="F266" s="2" t="s">
        <v>195</v>
      </c>
      <c r="G266" s="3" t="s">
        <v>454</v>
      </c>
      <c r="H266">
        <v>4</v>
      </c>
      <c r="I266" s="4" t="str">
        <f>LOOKUP(表1[[#This Row],[item]],道具表!A:A,道具表!B:B)</f>
        <v>"经验"</v>
      </c>
      <c r="J266">
        <v>25</v>
      </c>
      <c r="K266">
        <v>3</v>
      </c>
      <c r="L266" s="4" t="str">
        <f>LOOKUP(表1[[#This Row],[item1]],道具表!A:A,道具表!B:B)</f>
        <v>"点币"</v>
      </c>
      <c r="M266">
        <v>1</v>
      </c>
      <c r="N266">
        <v>0</v>
      </c>
      <c r="O266" s="4" t="str">
        <f>LOOKUP(表1[[#This Row],[item2]],道具表!A:A,道具表!B:B)</f>
        <v>无</v>
      </c>
      <c r="P266">
        <v>0</v>
      </c>
    </row>
    <row r="267" spans="1:16">
      <c r="A267">
        <v>266</v>
      </c>
      <c r="B267">
        <v>60</v>
      </c>
      <c r="C267" s="4" t="str">
        <f>LOOKUP(表1[[#This Row],[TaskType]],大分类列表!A:A,大分类列表!B:B)</f>
        <v>圣地彩斗牛</v>
      </c>
      <c r="D267">
        <v>3</v>
      </c>
      <c r="E267" s="4" t="str">
        <f>LOOKUP(表1[[#This Row],[SubType]],子分类列表!A:A,子分类列表!B:B)</f>
        <v>UB,</v>
      </c>
      <c r="F267" s="2" t="s">
        <v>195</v>
      </c>
      <c r="G267" s="3" t="s">
        <v>455</v>
      </c>
      <c r="H267">
        <v>4</v>
      </c>
      <c r="I267" s="4" t="str">
        <f>LOOKUP(表1[[#This Row],[item]],道具表!A:A,道具表!B:B)</f>
        <v>"经验"</v>
      </c>
      <c r="J267">
        <v>5</v>
      </c>
      <c r="K267">
        <v>3</v>
      </c>
      <c r="L267" s="4" t="str">
        <f>LOOKUP(表1[[#This Row],[item1]],道具表!A:A,道具表!B:B)</f>
        <v>"点币"</v>
      </c>
      <c r="M267">
        <v>1</v>
      </c>
      <c r="N267">
        <v>0</v>
      </c>
      <c r="O267" s="4" t="str">
        <f>LOOKUP(表1[[#This Row],[item2]],道具表!A:A,道具表!B:B)</f>
        <v>无</v>
      </c>
      <c r="P267">
        <v>0</v>
      </c>
    </row>
    <row r="268" spans="1:16">
      <c r="A268">
        <v>267</v>
      </c>
      <c r="B268">
        <v>60</v>
      </c>
      <c r="C268" s="4" t="str">
        <f>LOOKUP(表1[[#This Row],[TaskType]],大分类列表!A:A,大分类列表!B:B)</f>
        <v>圣地彩斗牛</v>
      </c>
      <c r="D268">
        <v>4</v>
      </c>
      <c r="E268" s="4" t="str">
        <f>LOOKUP(表1[[#This Row],[SubType]],子分类列表!A:A,子分类列表!B:B)</f>
        <v>UB1000,</v>
      </c>
      <c r="F268" s="2" t="s">
        <v>195</v>
      </c>
      <c r="G268" s="3" t="s">
        <v>456</v>
      </c>
      <c r="H268">
        <v>4</v>
      </c>
      <c r="I268" s="4" t="str">
        <f>LOOKUP(表1[[#This Row],[item]],道具表!A:A,道具表!B:B)</f>
        <v>"经验"</v>
      </c>
      <c r="J268">
        <v>10</v>
      </c>
      <c r="K268">
        <v>3</v>
      </c>
      <c r="L268" s="4" t="str">
        <f>LOOKUP(表1[[#This Row],[item1]],道具表!A:A,道具表!B:B)</f>
        <v>"点币"</v>
      </c>
      <c r="M268">
        <v>1</v>
      </c>
      <c r="N268">
        <v>0</v>
      </c>
      <c r="O268" s="4" t="str">
        <f>LOOKUP(表1[[#This Row],[item2]],道具表!A:A,道具表!B:B)</f>
        <v>无</v>
      </c>
      <c r="P268">
        <v>0</v>
      </c>
    </row>
    <row r="269" spans="1:16">
      <c r="A269">
        <v>268</v>
      </c>
      <c r="B269">
        <v>60</v>
      </c>
      <c r="C269" s="4" t="str">
        <f>LOOKUP(表1[[#This Row],[TaskType]],大分类列表!A:A,大分类列表!B:B)</f>
        <v>圣地彩斗牛</v>
      </c>
      <c r="D269">
        <v>5</v>
      </c>
      <c r="E269" s="4" t="str">
        <f>LOOKUP(表1[[#This Row],[SubType]],子分类列表!A:A,子分类列表!B:B)</f>
        <v>UBWinTwo,</v>
      </c>
      <c r="F269" s="2" t="s">
        <v>195</v>
      </c>
      <c r="G269" s="3" t="s">
        <v>457</v>
      </c>
      <c r="H269">
        <v>4</v>
      </c>
      <c r="I269" s="4" t="str">
        <f>LOOKUP(表1[[#This Row],[item]],道具表!A:A,道具表!B:B)</f>
        <v>"经验"</v>
      </c>
      <c r="J269">
        <v>15</v>
      </c>
      <c r="K269">
        <v>3</v>
      </c>
      <c r="L269" s="4" t="str">
        <f>LOOKUP(表1[[#This Row],[item1]],道具表!A:A,道具表!B:B)</f>
        <v>"点币"</v>
      </c>
      <c r="M269">
        <v>1</v>
      </c>
      <c r="N269">
        <v>0</v>
      </c>
      <c r="O269" s="4" t="str">
        <f>LOOKUP(表1[[#This Row],[item2]],道具表!A:A,道具表!B:B)</f>
        <v>无</v>
      </c>
      <c r="P269">
        <v>0</v>
      </c>
    </row>
    <row r="270" spans="1:16">
      <c r="A270">
        <v>269</v>
      </c>
      <c r="B270">
        <v>61</v>
      </c>
      <c r="C270" s="4" t="str">
        <f>LOOKUP(表1[[#This Row],[TaskType]],大分类列表!A:A,大分类列表!B:B)</f>
        <v>圣地彩前中后</v>
      </c>
      <c r="D270">
        <v>0</v>
      </c>
      <c r="E270" s="4" t="str">
        <f>LOOKUP(表1[[#This Row],[SubType]],子分类列表!A:A,子分类列表!B:B)</f>
        <v>MB</v>
      </c>
      <c r="F270" s="2" t="s">
        <v>196</v>
      </c>
      <c r="G270" s="3" t="s">
        <v>458</v>
      </c>
      <c r="H270">
        <v>4</v>
      </c>
      <c r="I270" s="4" t="str">
        <f>LOOKUP(表1[[#This Row],[item]],道具表!A:A,道具表!B:B)</f>
        <v>"经验"</v>
      </c>
      <c r="J270">
        <v>10</v>
      </c>
      <c r="K270">
        <v>3</v>
      </c>
      <c r="L270" s="4" t="str">
        <f>LOOKUP(表1[[#This Row],[item1]],道具表!A:A,道具表!B:B)</f>
        <v>"点币"</v>
      </c>
      <c r="M270">
        <v>1</v>
      </c>
      <c r="N270">
        <v>0</v>
      </c>
      <c r="O270" s="4" t="str">
        <f>LOOKUP(表1[[#This Row],[item2]],道具表!A:A,道具表!B:B)</f>
        <v>无</v>
      </c>
      <c r="P270">
        <v>0</v>
      </c>
    </row>
    <row r="271" spans="1:16">
      <c r="A271">
        <v>270</v>
      </c>
      <c r="B271">
        <v>61</v>
      </c>
      <c r="C271" s="4" t="str">
        <f>LOOKUP(表1[[#This Row],[TaskType]],大分类列表!A:A,大分类列表!B:B)</f>
        <v>圣地彩前中后</v>
      </c>
      <c r="D271">
        <v>1</v>
      </c>
      <c r="E271" s="4" t="str">
        <f>LOOKUP(表1[[#This Row],[SubType]],子分类列表!A:A,子分类列表!B:B)</f>
        <v>MB100,</v>
      </c>
      <c r="F271" s="2" t="s">
        <v>196</v>
      </c>
      <c r="G271" s="3" t="s">
        <v>459</v>
      </c>
      <c r="H271">
        <v>4</v>
      </c>
      <c r="I271" s="4" t="str">
        <f>LOOKUP(表1[[#This Row],[item]],道具表!A:A,道具表!B:B)</f>
        <v>"经验"</v>
      </c>
      <c r="J271">
        <v>20</v>
      </c>
      <c r="K271">
        <v>3</v>
      </c>
      <c r="L271" s="4" t="str">
        <f>LOOKUP(表1[[#This Row],[item1]],道具表!A:A,道具表!B:B)</f>
        <v>"点币"</v>
      </c>
      <c r="M271">
        <v>1</v>
      </c>
      <c r="N271">
        <v>0</v>
      </c>
      <c r="O271" s="4" t="str">
        <f>LOOKUP(表1[[#This Row],[item2]],道具表!A:A,道具表!B:B)</f>
        <v>无</v>
      </c>
      <c r="P271">
        <v>0</v>
      </c>
    </row>
    <row r="272" spans="1:16">
      <c r="A272">
        <v>271</v>
      </c>
      <c r="B272">
        <v>61</v>
      </c>
      <c r="C272" s="4" t="str">
        <f>LOOKUP(表1[[#This Row],[TaskType]],大分类列表!A:A,大分类列表!B:B)</f>
        <v>圣地彩前中后</v>
      </c>
      <c r="D272">
        <v>2</v>
      </c>
      <c r="E272" s="4" t="str">
        <f>LOOKUP(表1[[#This Row],[SubType]],子分类列表!A:A,子分类列表!B:B)</f>
        <v>MBWinTwo,</v>
      </c>
      <c r="F272" s="2" t="s">
        <v>196</v>
      </c>
      <c r="G272" s="3" t="s">
        <v>460</v>
      </c>
      <c r="H272">
        <v>4</v>
      </c>
      <c r="I272" s="4" t="str">
        <f>LOOKUP(表1[[#This Row],[item]],道具表!A:A,道具表!B:B)</f>
        <v>"经验"</v>
      </c>
      <c r="J272">
        <v>25</v>
      </c>
      <c r="K272">
        <v>3</v>
      </c>
      <c r="L272" s="4" t="str">
        <f>LOOKUP(表1[[#This Row],[item1]],道具表!A:A,道具表!B:B)</f>
        <v>"点币"</v>
      </c>
      <c r="M272">
        <v>1</v>
      </c>
      <c r="N272">
        <v>0</v>
      </c>
      <c r="O272" s="4" t="str">
        <f>LOOKUP(表1[[#This Row],[item2]],道具表!A:A,道具表!B:B)</f>
        <v>无</v>
      </c>
      <c r="P272">
        <v>0</v>
      </c>
    </row>
    <row r="273" spans="1:16">
      <c r="A273">
        <v>272</v>
      </c>
      <c r="B273">
        <v>61</v>
      </c>
      <c r="C273" s="4" t="str">
        <f>LOOKUP(表1[[#This Row],[TaskType]],大分类列表!A:A,大分类列表!B:B)</f>
        <v>圣地彩前中后</v>
      </c>
      <c r="D273">
        <v>3</v>
      </c>
      <c r="E273" s="4" t="str">
        <f>LOOKUP(表1[[#This Row],[SubType]],子分类列表!A:A,子分类列表!B:B)</f>
        <v>UB,</v>
      </c>
      <c r="F273" s="2" t="s">
        <v>196</v>
      </c>
      <c r="G273" s="3" t="s">
        <v>461</v>
      </c>
      <c r="H273">
        <v>4</v>
      </c>
      <c r="I273" s="4" t="str">
        <f>LOOKUP(表1[[#This Row],[item]],道具表!A:A,道具表!B:B)</f>
        <v>"经验"</v>
      </c>
      <c r="J273">
        <v>5</v>
      </c>
      <c r="K273">
        <v>3</v>
      </c>
      <c r="L273" s="4" t="str">
        <f>LOOKUP(表1[[#This Row],[item1]],道具表!A:A,道具表!B:B)</f>
        <v>"点币"</v>
      </c>
      <c r="M273">
        <v>1</v>
      </c>
      <c r="N273">
        <v>0</v>
      </c>
      <c r="O273" s="4" t="str">
        <f>LOOKUP(表1[[#This Row],[item2]],道具表!A:A,道具表!B:B)</f>
        <v>无</v>
      </c>
      <c r="P273">
        <v>0</v>
      </c>
    </row>
    <row r="274" spans="1:16">
      <c r="A274">
        <v>273</v>
      </c>
      <c r="B274">
        <v>61</v>
      </c>
      <c r="C274" s="4" t="str">
        <f>LOOKUP(表1[[#This Row],[TaskType]],大分类列表!A:A,大分类列表!B:B)</f>
        <v>圣地彩前中后</v>
      </c>
      <c r="D274">
        <v>4</v>
      </c>
      <c r="E274" s="4" t="str">
        <f>LOOKUP(表1[[#This Row],[SubType]],子分类列表!A:A,子分类列表!B:B)</f>
        <v>UB1000,</v>
      </c>
      <c r="F274" s="2" t="s">
        <v>196</v>
      </c>
      <c r="G274" s="3" t="s">
        <v>462</v>
      </c>
      <c r="H274">
        <v>4</v>
      </c>
      <c r="I274" s="4" t="str">
        <f>LOOKUP(表1[[#This Row],[item]],道具表!A:A,道具表!B:B)</f>
        <v>"经验"</v>
      </c>
      <c r="J274">
        <v>10</v>
      </c>
      <c r="K274">
        <v>3</v>
      </c>
      <c r="L274" s="4" t="str">
        <f>LOOKUP(表1[[#This Row],[item1]],道具表!A:A,道具表!B:B)</f>
        <v>"点币"</v>
      </c>
      <c r="M274">
        <v>1</v>
      </c>
      <c r="N274">
        <v>0</v>
      </c>
      <c r="O274" s="4" t="str">
        <f>LOOKUP(表1[[#This Row],[item2]],道具表!A:A,道具表!B:B)</f>
        <v>无</v>
      </c>
      <c r="P274">
        <v>0</v>
      </c>
    </row>
    <row r="275" spans="1:16">
      <c r="A275">
        <v>274</v>
      </c>
      <c r="B275">
        <v>61</v>
      </c>
      <c r="C275" s="4" t="str">
        <f>LOOKUP(表1[[#This Row],[TaskType]],大分类列表!A:A,大分类列表!B:B)</f>
        <v>圣地彩前中后</v>
      </c>
      <c r="D275">
        <v>5</v>
      </c>
      <c r="E275" s="4" t="str">
        <f>LOOKUP(表1[[#This Row],[SubType]],子分类列表!A:A,子分类列表!B:B)</f>
        <v>UBWinTwo,</v>
      </c>
      <c r="F275" s="2" t="s">
        <v>196</v>
      </c>
      <c r="G275" s="3" t="s">
        <v>463</v>
      </c>
      <c r="H275">
        <v>4</v>
      </c>
      <c r="I275" s="4" t="str">
        <f>LOOKUP(表1[[#This Row],[item]],道具表!A:A,道具表!B:B)</f>
        <v>"经验"</v>
      </c>
      <c r="J275">
        <v>15</v>
      </c>
      <c r="K275">
        <v>3</v>
      </c>
      <c r="L275" s="4" t="str">
        <f>LOOKUP(表1[[#This Row],[item1]],道具表!A:A,道具表!B:B)</f>
        <v>"点币"</v>
      </c>
      <c r="M275">
        <v>1</v>
      </c>
      <c r="N275">
        <v>0</v>
      </c>
      <c r="O275" s="4" t="str">
        <f>LOOKUP(表1[[#This Row],[item2]],道具表!A:A,道具表!B:B)</f>
        <v>无</v>
      </c>
      <c r="P275">
        <v>0</v>
      </c>
    </row>
    <row r="276" spans="1:16">
      <c r="A276">
        <v>275</v>
      </c>
      <c r="B276">
        <v>62</v>
      </c>
      <c r="C276" s="4" t="str">
        <f>LOOKUP(表1[[#This Row],[TaskType]],大分类列表!A:A,大分类列表!B:B)</f>
        <v>圣地彩梭哈</v>
      </c>
      <c r="D276">
        <v>0</v>
      </c>
      <c r="E276" s="4" t="str">
        <f>LOOKUP(表1[[#This Row],[SubType]],子分类列表!A:A,子分类列表!B:B)</f>
        <v>MB</v>
      </c>
      <c r="F276" s="2" t="s">
        <v>197</v>
      </c>
      <c r="G276" s="3" t="s">
        <v>464</v>
      </c>
      <c r="H276">
        <v>4</v>
      </c>
      <c r="I276" s="4" t="str">
        <f>LOOKUP(表1[[#This Row],[item]],道具表!A:A,道具表!B:B)</f>
        <v>"经验"</v>
      </c>
      <c r="J276">
        <v>10</v>
      </c>
      <c r="K276">
        <v>3</v>
      </c>
      <c r="L276" s="4" t="str">
        <f>LOOKUP(表1[[#This Row],[item1]],道具表!A:A,道具表!B:B)</f>
        <v>"点币"</v>
      </c>
      <c r="M276">
        <v>1</v>
      </c>
      <c r="N276">
        <v>0</v>
      </c>
      <c r="O276" s="4" t="str">
        <f>LOOKUP(表1[[#This Row],[item2]],道具表!A:A,道具表!B:B)</f>
        <v>无</v>
      </c>
      <c r="P276">
        <v>0</v>
      </c>
    </row>
    <row r="277" spans="1:16">
      <c r="A277">
        <v>276</v>
      </c>
      <c r="B277">
        <v>62</v>
      </c>
      <c r="C277" s="4" t="str">
        <f>LOOKUP(表1[[#This Row],[TaskType]],大分类列表!A:A,大分类列表!B:B)</f>
        <v>圣地彩梭哈</v>
      </c>
      <c r="D277">
        <v>1</v>
      </c>
      <c r="E277" s="4" t="str">
        <f>LOOKUP(表1[[#This Row],[SubType]],子分类列表!A:A,子分类列表!B:B)</f>
        <v>MB100,</v>
      </c>
      <c r="F277" s="2" t="s">
        <v>197</v>
      </c>
      <c r="G277" s="3" t="s">
        <v>465</v>
      </c>
      <c r="H277">
        <v>4</v>
      </c>
      <c r="I277" s="4" t="str">
        <f>LOOKUP(表1[[#This Row],[item]],道具表!A:A,道具表!B:B)</f>
        <v>"经验"</v>
      </c>
      <c r="J277">
        <v>20</v>
      </c>
      <c r="K277">
        <v>3</v>
      </c>
      <c r="L277" s="4" t="str">
        <f>LOOKUP(表1[[#This Row],[item1]],道具表!A:A,道具表!B:B)</f>
        <v>"点币"</v>
      </c>
      <c r="M277">
        <v>1</v>
      </c>
      <c r="N277">
        <v>0</v>
      </c>
      <c r="O277" s="4" t="str">
        <f>LOOKUP(表1[[#This Row],[item2]],道具表!A:A,道具表!B:B)</f>
        <v>无</v>
      </c>
      <c r="P277">
        <v>0</v>
      </c>
    </row>
    <row r="278" spans="1:16">
      <c r="A278">
        <v>277</v>
      </c>
      <c r="B278">
        <v>62</v>
      </c>
      <c r="C278" s="4" t="str">
        <f>LOOKUP(表1[[#This Row],[TaskType]],大分类列表!A:A,大分类列表!B:B)</f>
        <v>圣地彩梭哈</v>
      </c>
      <c r="D278">
        <v>2</v>
      </c>
      <c r="E278" s="4" t="str">
        <f>LOOKUP(表1[[#This Row],[SubType]],子分类列表!A:A,子分类列表!B:B)</f>
        <v>MBWinTwo,</v>
      </c>
      <c r="F278" s="2" t="s">
        <v>197</v>
      </c>
      <c r="G278" s="3" t="s">
        <v>466</v>
      </c>
      <c r="H278">
        <v>4</v>
      </c>
      <c r="I278" s="4" t="str">
        <f>LOOKUP(表1[[#This Row],[item]],道具表!A:A,道具表!B:B)</f>
        <v>"经验"</v>
      </c>
      <c r="J278">
        <v>25</v>
      </c>
      <c r="K278">
        <v>3</v>
      </c>
      <c r="L278" s="4" t="str">
        <f>LOOKUP(表1[[#This Row],[item1]],道具表!A:A,道具表!B:B)</f>
        <v>"点币"</v>
      </c>
      <c r="M278">
        <v>1</v>
      </c>
      <c r="N278">
        <v>0</v>
      </c>
      <c r="O278" s="4" t="str">
        <f>LOOKUP(表1[[#This Row],[item2]],道具表!A:A,道具表!B:B)</f>
        <v>无</v>
      </c>
      <c r="P278">
        <v>0</v>
      </c>
    </row>
    <row r="279" spans="1:16">
      <c r="A279">
        <v>278</v>
      </c>
      <c r="B279">
        <v>62</v>
      </c>
      <c r="C279" s="4" t="str">
        <f>LOOKUP(表1[[#This Row],[TaskType]],大分类列表!A:A,大分类列表!B:B)</f>
        <v>圣地彩梭哈</v>
      </c>
      <c r="D279">
        <v>3</v>
      </c>
      <c r="E279" s="4" t="str">
        <f>LOOKUP(表1[[#This Row],[SubType]],子分类列表!A:A,子分类列表!B:B)</f>
        <v>UB,</v>
      </c>
      <c r="F279" s="2" t="s">
        <v>197</v>
      </c>
      <c r="G279" s="3" t="s">
        <v>467</v>
      </c>
      <c r="H279">
        <v>4</v>
      </c>
      <c r="I279" s="4" t="str">
        <f>LOOKUP(表1[[#This Row],[item]],道具表!A:A,道具表!B:B)</f>
        <v>"经验"</v>
      </c>
      <c r="J279">
        <v>5</v>
      </c>
      <c r="K279">
        <v>3</v>
      </c>
      <c r="L279" s="4" t="str">
        <f>LOOKUP(表1[[#This Row],[item1]],道具表!A:A,道具表!B:B)</f>
        <v>"点币"</v>
      </c>
      <c r="M279">
        <v>1</v>
      </c>
      <c r="N279">
        <v>0</v>
      </c>
      <c r="O279" s="4" t="str">
        <f>LOOKUP(表1[[#This Row],[item2]],道具表!A:A,道具表!B:B)</f>
        <v>无</v>
      </c>
      <c r="P279">
        <v>0</v>
      </c>
    </row>
    <row r="280" spans="1:16">
      <c r="A280">
        <v>279</v>
      </c>
      <c r="B280">
        <v>62</v>
      </c>
      <c r="C280" s="4" t="str">
        <f>LOOKUP(表1[[#This Row],[TaskType]],大分类列表!A:A,大分类列表!B:B)</f>
        <v>圣地彩梭哈</v>
      </c>
      <c r="D280">
        <v>4</v>
      </c>
      <c r="E280" s="4" t="str">
        <f>LOOKUP(表1[[#This Row],[SubType]],子分类列表!A:A,子分类列表!B:B)</f>
        <v>UB1000,</v>
      </c>
      <c r="F280" s="2" t="s">
        <v>197</v>
      </c>
      <c r="G280" s="3" t="s">
        <v>468</v>
      </c>
      <c r="H280">
        <v>4</v>
      </c>
      <c r="I280" s="4" t="str">
        <f>LOOKUP(表1[[#This Row],[item]],道具表!A:A,道具表!B:B)</f>
        <v>"经验"</v>
      </c>
      <c r="J280">
        <v>10</v>
      </c>
      <c r="K280">
        <v>3</v>
      </c>
      <c r="L280" s="4" t="str">
        <f>LOOKUP(表1[[#This Row],[item1]],道具表!A:A,道具表!B:B)</f>
        <v>"点币"</v>
      </c>
      <c r="M280">
        <v>1</v>
      </c>
      <c r="N280">
        <v>0</v>
      </c>
      <c r="O280" s="4" t="str">
        <f>LOOKUP(表1[[#This Row],[item2]],道具表!A:A,道具表!B:B)</f>
        <v>无</v>
      </c>
      <c r="P280">
        <v>0</v>
      </c>
    </row>
    <row r="281" spans="1:16">
      <c r="A281">
        <v>280</v>
      </c>
      <c r="B281">
        <v>62</v>
      </c>
      <c r="C281" s="4" t="str">
        <f>LOOKUP(表1[[#This Row],[TaskType]],大分类列表!A:A,大分类列表!B:B)</f>
        <v>圣地彩梭哈</v>
      </c>
      <c r="D281">
        <v>5</v>
      </c>
      <c r="E281" s="4" t="str">
        <f>LOOKUP(表1[[#This Row],[SubType]],子分类列表!A:A,子分类列表!B:B)</f>
        <v>UBWinTwo,</v>
      </c>
      <c r="F281" s="2" t="s">
        <v>197</v>
      </c>
      <c r="G281" s="3" t="s">
        <v>469</v>
      </c>
      <c r="H281">
        <v>4</v>
      </c>
      <c r="I281" s="4" t="str">
        <f>LOOKUP(表1[[#This Row],[item]],道具表!A:A,道具表!B:B)</f>
        <v>"经验"</v>
      </c>
      <c r="J281">
        <v>15</v>
      </c>
      <c r="K281">
        <v>3</v>
      </c>
      <c r="L281" s="4" t="str">
        <f>LOOKUP(表1[[#This Row],[item1]],道具表!A:A,道具表!B:B)</f>
        <v>"点币"</v>
      </c>
      <c r="M281">
        <v>1</v>
      </c>
      <c r="N281">
        <v>0</v>
      </c>
      <c r="O281" s="4" t="str">
        <f>LOOKUP(表1[[#This Row],[item2]],道具表!A:A,道具表!B:B)</f>
        <v>无</v>
      </c>
      <c r="P281">
        <v>0</v>
      </c>
    </row>
    <row r="282" spans="1:16">
      <c r="A282">
        <v>281</v>
      </c>
      <c r="B282">
        <v>63</v>
      </c>
      <c r="C282" s="4" t="str">
        <f>LOOKUP(表1[[#This Row],[TaskType]],大分类列表!A:A,大分类列表!B:B)</f>
        <v>极速赛车排名</v>
      </c>
      <c r="D282">
        <v>0</v>
      </c>
      <c r="E282" s="4" t="str">
        <f>LOOKUP(表1[[#This Row],[SubType]],子分类列表!A:A,子分类列表!B:B)</f>
        <v>MB</v>
      </c>
      <c r="F282" s="2" t="s">
        <v>198</v>
      </c>
      <c r="G282" s="3" t="s">
        <v>470</v>
      </c>
      <c r="H282">
        <v>4</v>
      </c>
      <c r="I282" s="4" t="str">
        <f>LOOKUP(表1[[#This Row],[item]],道具表!A:A,道具表!B:B)</f>
        <v>"经验"</v>
      </c>
      <c r="J282">
        <v>10</v>
      </c>
      <c r="K282">
        <v>3</v>
      </c>
      <c r="L282" s="4" t="str">
        <f>LOOKUP(表1[[#This Row],[item1]],道具表!A:A,道具表!B:B)</f>
        <v>"点币"</v>
      </c>
      <c r="M282">
        <v>1</v>
      </c>
      <c r="N282">
        <v>0</v>
      </c>
      <c r="O282" s="4" t="str">
        <f>LOOKUP(表1[[#This Row],[item2]],道具表!A:A,道具表!B:B)</f>
        <v>无</v>
      </c>
      <c r="P282">
        <v>0</v>
      </c>
    </row>
    <row r="283" spans="1:16">
      <c r="A283">
        <v>282</v>
      </c>
      <c r="B283">
        <v>63</v>
      </c>
      <c r="C283" s="4" t="str">
        <f>LOOKUP(表1[[#This Row],[TaskType]],大分类列表!A:A,大分类列表!B:B)</f>
        <v>极速赛车排名</v>
      </c>
      <c r="D283">
        <v>1</v>
      </c>
      <c r="E283" s="4" t="str">
        <f>LOOKUP(表1[[#This Row],[SubType]],子分类列表!A:A,子分类列表!B:B)</f>
        <v>MB100,</v>
      </c>
      <c r="F283" s="2" t="s">
        <v>198</v>
      </c>
      <c r="G283" s="3" t="s">
        <v>471</v>
      </c>
      <c r="H283">
        <v>4</v>
      </c>
      <c r="I283" s="4" t="str">
        <f>LOOKUP(表1[[#This Row],[item]],道具表!A:A,道具表!B:B)</f>
        <v>"经验"</v>
      </c>
      <c r="J283">
        <v>20</v>
      </c>
      <c r="K283">
        <v>3</v>
      </c>
      <c r="L283" s="4" t="str">
        <f>LOOKUP(表1[[#This Row],[item1]],道具表!A:A,道具表!B:B)</f>
        <v>"点币"</v>
      </c>
      <c r="M283">
        <v>1</v>
      </c>
      <c r="N283">
        <v>0</v>
      </c>
      <c r="O283" s="4" t="str">
        <f>LOOKUP(表1[[#This Row],[item2]],道具表!A:A,道具表!B:B)</f>
        <v>无</v>
      </c>
      <c r="P283">
        <v>0</v>
      </c>
    </row>
    <row r="284" spans="1:16">
      <c r="A284">
        <v>283</v>
      </c>
      <c r="B284">
        <v>63</v>
      </c>
      <c r="C284" s="4" t="str">
        <f>LOOKUP(表1[[#This Row],[TaskType]],大分类列表!A:A,大分类列表!B:B)</f>
        <v>极速赛车排名</v>
      </c>
      <c r="D284">
        <v>2</v>
      </c>
      <c r="E284" s="4" t="str">
        <f>LOOKUP(表1[[#This Row],[SubType]],子分类列表!A:A,子分类列表!B:B)</f>
        <v>MBWinTwo,</v>
      </c>
      <c r="F284" s="2" t="s">
        <v>198</v>
      </c>
      <c r="G284" s="3" t="s">
        <v>472</v>
      </c>
      <c r="H284">
        <v>4</v>
      </c>
      <c r="I284" s="4" t="str">
        <f>LOOKUP(表1[[#This Row],[item]],道具表!A:A,道具表!B:B)</f>
        <v>"经验"</v>
      </c>
      <c r="J284">
        <v>25</v>
      </c>
      <c r="K284">
        <v>3</v>
      </c>
      <c r="L284" s="4" t="str">
        <f>LOOKUP(表1[[#This Row],[item1]],道具表!A:A,道具表!B:B)</f>
        <v>"点币"</v>
      </c>
      <c r="M284">
        <v>1</v>
      </c>
      <c r="N284">
        <v>0</v>
      </c>
      <c r="O284" s="4" t="str">
        <f>LOOKUP(表1[[#This Row],[item2]],道具表!A:A,道具表!B:B)</f>
        <v>无</v>
      </c>
      <c r="P284">
        <v>0</v>
      </c>
    </row>
    <row r="285" spans="1:16">
      <c r="A285">
        <v>284</v>
      </c>
      <c r="B285">
        <v>63</v>
      </c>
      <c r="C285" s="4" t="str">
        <f>LOOKUP(表1[[#This Row],[TaskType]],大分类列表!A:A,大分类列表!B:B)</f>
        <v>极速赛车排名</v>
      </c>
      <c r="D285">
        <v>3</v>
      </c>
      <c r="E285" s="4" t="str">
        <f>LOOKUP(表1[[#This Row],[SubType]],子分类列表!A:A,子分类列表!B:B)</f>
        <v>UB,</v>
      </c>
      <c r="F285" s="2" t="s">
        <v>198</v>
      </c>
      <c r="G285" s="3" t="s">
        <v>473</v>
      </c>
      <c r="H285">
        <v>4</v>
      </c>
      <c r="I285" s="4" t="str">
        <f>LOOKUP(表1[[#This Row],[item]],道具表!A:A,道具表!B:B)</f>
        <v>"经验"</v>
      </c>
      <c r="J285">
        <v>5</v>
      </c>
      <c r="K285">
        <v>3</v>
      </c>
      <c r="L285" s="4" t="str">
        <f>LOOKUP(表1[[#This Row],[item1]],道具表!A:A,道具表!B:B)</f>
        <v>"点币"</v>
      </c>
      <c r="M285">
        <v>1</v>
      </c>
      <c r="N285">
        <v>0</v>
      </c>
      <c r="O285" s="4" t="str">
        <f>LOOKUP(表1[[#This Row],[item2]],道具表!A:A,道具表!B:B)</f>
        <v>无</v>
      </c>
      <c r="P285">
        <v>0</v>
      </c>
    </row>
    <row r="286" spans="1:16">
      <c r="A286">
        <v>285</v>
      </c>
      <c r="B286">
        <v>63</v>
      </c>
      <c r="C286" s="4" t="str">
        <f>LOOKUP(表1[[#This Row],[TaskType]],大分类列表!A:A,大分类列表!B:B)</f>
        <v>极速赛车排名</v>
      </c>
      <c r="D286">
        <v>4</v>
      </c>
      <c r="E286" s="4" t="str">
        <f>LOOKUP(表1[[#This Row],[SubType]],子分类列表!A:A,子分类列表!B:B)</f>
        <v>UB1000,</v>
      </c>
      <c r="F286" s="2" t="s">
        <v>198</v>
      </c>
      <c r="G286" s="3" t="s">
        <v>474</v>
      </c>
      <c r="H286">
        <v>4</v>
      </c>
      <c r="I286" s="4" t="str">
        <f>LOOKUP(表1[[#This Row],[item]],道具表!A:A,道具表!B:B)</f>
        <v>"经验"</v>
      </c>
      <c r="J286">
        <v>10</v>
      </c>
      <c r="K286">
        <v>3</v>
      </c>
      <c r="L286" s="4" t="str">
        <f>LOOKUP(表1[[#This Row],[item1]],道具表!A:A,道具表!B:B)</f>
        <v>"点币"</v>
      </c>
      <c r="M286">
        <v>1</v>
      </c>
      <c r="N286">
        <v>0</v>
      </c>
      <c r="O286" s="4" t="str">
        <f>LOOKUP(表1[[#This Row],[item2]],道具表!A:A,道具表!B:B)</f>
        <v>无</v>
      </c>
      <c r="P286">
        <v>0</v>
      </c>
    </row>
    <row r="287" spans="1:16">
      <c r="A287">
        <v>286</v>
      </c>
      <c r="B287">
        <v>63</v>
      </c>
      <c r="C287" s="4" t="str">
        <f>LOOKUP(表1[[#This Row],[TaskType]],大分类列表!A:A,大分类列表!B:B)</f>
        <v>极速赛车排名</v>
      </c>
      <c r="D287">
        <v>5</v>
      </c>
      <c r="E287" s="4" t="str">
        <f>LOOKUP(表1[[#This Row],[SubType]],子分类列表!A:A,子分类列表!B:B)</f>
        <v>UBWinTwo,</v>
      </c>
      <c r="F287" s="2" t="s">
        <v>198</v>
      </c>
      <c r="G287" s="3" t="s">
        <v>475</v>
      </c>
      <c r="H287">
        <v>4</v>
      </c>
      <c r="I287" s="4" t="str">
        <f>LOOKUP(表1[[#This Row],[item]],道具表!A:A,道具表!B:B)</f>
        <v>"经验"</v>
      </c>
      <c r="J287">
        <v>15</v>
      </c>
      <c r="K287">
        <v>3</v>
      </c>
      <c r="L287" s="4" t="str">
        <f>LOOKUP(表1[[#This Row],[item1]],道具表!A:A,道具表!B:B)</f>
        <v>"点币"</v>
      </c>
      <c r="M287">
        <v>1</v>
      </c>
      <c r="N287">
        <v>0</v>
      </c>
      <c r="O287" s="4" t="str">
        <f>LOOKUP(表1[[#This Row],[item2]],道具表!A:A,道具表!B:B)</f>
        <v>无</v>
      </c>
      <c r="P287">
        <v>0</v>
      </c>
    </row>
    <row r="288" spans="1:16">
      <c r="A288">
        <v>287</v>
      </c>
      <c r="B288">
        <v>64</v>
      </c>
      <c r="C288" s="4" t="str">
        <f>LOOKUP(表1[[#This Row],[TaskType]],大分类列表!A:A,大分类列表!B:B)</f>
        <v>极速赛车冠亚和</v>
      </c>
      <c r="D288">
        <v>0</v>
      </c>
      <c r="E288" s="4" t="str">
        <f>LOOKUP(表1[[#This Row],[SubType]],子分类列表!A:A,子分类列表!B:B)</f>
        <v>MB</v>
      </c>
      <c r="F288" s="2" t="s">
        <v>199</v>
      </c>
      <c r="G288" s="3" t="s">
        <v>476</v>
      </c>
      <c r="H288">
        <v>4</v>
      </c>
      <c r="I288" s="4" t="str">
        <f>LOOKUP(表1[[#This Row],[item]],道具表!A:A,道具表!B:B)</f>
        <v>"经验"</v>
      </c>
      <c r="J288">
        <v>10</v>
      </c>
      <c r="K288">
        <v>3</v>
      </c>
      <c r="L288" s="4" t="str">
        <f>LOOKUP(表1[[#This Row],[item1]],道具表!A:A,道具表!B:B)</f>
        <v>"点币"</v>
      </c>
      <c r="M288">
        <v>1</v>
      </c>
      <c r="N288">
        <v>0</v>
      </c>
      <c r="O288" s="4" t="str">
        <f>LOOKUP(表1[[#This Row],[item2]],道具表!A:A,道具表!B:B)</f>
        <v>无</v>
      </c>
      <c r="P288">
        <v>0</v>
      </c>
    </row>
    <row r="289" spans="1:16">
      <c r="A289">
        <v>288</v>
      </c>
      <c r="B289">
        <v>64</v>
      </c>
      <c r="C289" s="4" t="str">
        <f>LOOKUP(表1[[#This Row],[TaskType]],大分类列表!A:A,大分类列表!B:B)</f>
        <v>极速赛车冠亚和</v>
      </c>
      <c r="D289">
        <v>1</v>
      </c>
      <c r="E289" s="4" t="str">
        <f>LOOKUP(表1[[#This Row],[SubType]],子分类列表!A:A,子分类列表!B:B)</f>
        <v>MB100,</v>
      </c>
      <c r="F289" s="2" t="s">
        <v>199</v>
      </c>
      <c r="G289" s="3" t="s">
        <v>477</v>
      </c>
      <c r="H289">
        <v>4</v>
      </c>
      <c r="I289" s="4" t="str">
        <f>LOOKUP(表1[[#This Row],[item]],道具表!A:A,道具表!B:B)</f>
        <v>"经验"</v>
      </c>
      <c r="J289">
        <v>20</v>
      </c>
      <c r="K289">
        <v>3</v>
      </c>
      <c r="L289" s="4" t="str">
        <f>LOOKUP(表1[[#This Row],[item1]],道具表!A:A,道具表!B:B)</f>
        <v>"点币"</v>
      </c>
      <c r="M289">
        <v>1</v>
      </c>
      <c r="N289">
        <v>0</v>
      </c>
      <c r="O289" s="4" t="str">
        <f>LOOKUP(表1[[#This Row],[item2]],道具表!A:A,道具表!B:B)</f>
        <v>无</v>
      </c>
      <c r="P289">
        <v>0</v>
      </c>
    </row>
    <row r="290" spans="1:16">
      <c r="A290">
        <v>289</v>
      </c>
      <c r="B290">
        <v>64</v>
      </c>
      <c r="C290" s="4" t="str">
        <f>LOOKUP(表1[[#This Row],[TaskType]],大分类列表!A:A,大分类列表!B:B)</f>
        <v>极速赛车冠亚和</v>
      </c>
      <c r="D290">
        <v>2</v>
      </c>
      <c r="E290" s="4" t="str">
        <f>LOOKUP(表1[[#This Row],[SubType]],子分类列表!A:A,子分类列表!B:B)</f>
        <v>MBWinTwo,</v>
      </c>
      <c r="F290" s="2" t="s">
        <v>199</v>
      </c>
      <c r="G290" s="3" t="s">
        <v>478</v>
      </c>
      <c r="H290">
        <v>4</v>
      </c>
      <c r="I290" s="4" t="str">
        <f>LOOKUP(表1[[#This Row],[item]],道具表!A:A,道具表!B:B)</f>
        <v>"经验"</v>
      </c>
      <c r="J290">
        <v>25</v>
      </c>
      <c r="K290">
        <v>3</v>
      </c>
      <c r="L290" s="4" t="str">
        <f>LOOKUP(表1[[#This Row],[item1]],道具表!A:A,道具表!B:B)</f>
        <v>"点币"</v>
      </c>
      <c r="M290">
        <v>1</v>
      </c>
      <c r="N290">
        <v>0</v>
      </c>
      <c r="O290" s="4" t="str">
        <f>LOOKUP(表1[[#This Row],[item2]],道具表!A:A,道具表!B:B)</f>
        <v>无</v>
      </c>
      <c r="P290">
        <v>0</v>
      </c>
    </row>
    <row r="291" spans="1:16">
      <c r="A291">
        <v>290</v>
      </c>
      <c r="B291">
        <v>64</v>
      </c>
      <c r="C291" s="4" t="str">
        <f>LOOKUP(表1[[#This Row],[TaskType]],大分类列表!A:A,大分类列表!B:B)</f>
        <v>极速赛车冠亚和</v>
      </c>
      <c r="D291">
        <v>3</v>
      </c>
      <c r="E291" s="4" t="str">
        <f>LOOKUP(表1[[#This Row],[SubType]],子分类列表!A:A,子分类列表!B:B)</f>
        <v>UB,</v>
      </c>
      <c r="F291" s="2" t="s">
        <v>199</v>
      </c>
      <c r="G291" s="3" t="s">
        <v>479</v>
      </c>
      <c r="H291">
        <v>4</v>
      </c>
      <c r="I291" s="4" t="str">
        <f>LOOKUP(表1[[#This Row],[item]],道具表!A:A,道具表!B:B)</f>
        <v>"经验"</v>
      </c>
      <c r="J291">
        <v>5</v>
      </c>
      <c r="K291">
        <v>3</v>
      </c>
      <c r="L291" s="4" t="str">
        <f>LOOKUP(表1[[#This Row],[item1]],道具表!A:A,道具表!B:B)</f>
        <v>"点币"</v>
      </c>
      <c r="M291">
        <v>1</v>
      </c>
      <c r="N291">
        <v>0</v>
      </c>
      <c r="O291" s="4" t="str">
        <f>LOOKUP(表1[[#This Row],[item2]],道具表!A:A,道具表!B:B)</f>
        <v>无</v>
      </c>
      <c r="P291">
        <v>0</v>
      </c>
    </row>
    <row r="292" spans="1:16">
      <c r="A292">
        <v>291</v>
      </c>
      <c r="B292">
        <v>64</v>
      </c>
      <c r="C292" s="4" t="str">
        <f>LOOKUP(表1[[#This Row],[TaskType]],大分类列表!A:A,大分类列表!B:B)</f>
        <v>极速赛车冠亚和</v>
      </c>
      <c r="D292">
        <v>4</v>
      </c>
      <c r="E292" s="4" t="str">
        <f>LOOKUP(表1[[#This Row],[SubType]],子分类列表!A:A,子分类列表!B:B)</f>
        <v>UB1000,</v>
      </c>
      <c r="F292" s="2" t="s">
        <v>199</v>
      </c>
      <c r="G292" s="3" t="s">
        <v>480</v>
      </c>
      <c r="H292">
        <v>4</v>
      </c>
      <c r="I292" s="4" t="str">
        <f>LOOKUP(表1[[#This Row],[item]],道具表!A:A,道具表!B:B)</f>
        <v>"经验"</v>
      </c>
      <c r="J292">
        <v>10</v>
      </c>
      <c r="K292">
        <v>3</v>
      </c>
      <c r="L292" s="4" t="str">
        <f>LOOKUP(表1[[#This Row],[item1]],道具表!A:A,道具表!B:B)</f>
        <v>"点币"</v>
      </c>
      <c r="M292">
        <v>1</v>
      </c>
      <c r="N292">
        <v>0</v>
      </c>
      <c r="O292" s="4" t="str">
        <f>LOOKUP(表1[[#This Row],[item2]],道具表!A:A,道具表!B:B)</f>
        <v>无</v>
      </c>
      <c r="P292">
        <v>0</v>
      </c>
    </row>
    <row r="293" spans="1:16">
      <c r="A293">
        <v>292</v>
      </c>
      <c r="B293">
        <v>64</v>
      </c>
      <c r="C293" s="4" t="str">
        <f>LOOKUP(表1[[#This Row],[TaskType]],大分类列表!A:A,大分类列表!B:B)</f>
        <v>极速赛车冠亚和</v>
      </c>
      <c r="D293">
        <v>5</v>
      </c>
      <c r="E293" s="4" t="str">
        <f>LOOKUP(表1[[#This Row],[SubType]],子分类列表!A:A,子分类列表!B:B)</f>
        <v>UBWinTwo,</v>
      </c>
      <c r="F293" s="2" t="s">
        <v>199</v>
      </c>
      <c r="G293" s="3" t="s">
        <v>481</v>
      </c>
      <c r="H293">
        <v>4</v>
      </c>
      <c r="I293" s="4" t="str">
        <f>LOOKUP(表1[[#This Row],[item]],道具表!A:A,道具表!B:B)</f>
        <v>"经验"</v>
      </c>
      <c r="J293">
        <v>15</v>
      </c>
      <c r="K293">
        <v>3</v>
      </c>
      <c r="L293" s="4" t="str">
        <f>LOOKUP(表1[[#This Row],[item1]],道具表!A:A,道具表!B:B)</f>
        <v>"点币"</v>
      </c>
      <c r="M293">
        <v>1</v>
      </c>
      <c r="N293">
        <v>0</v>
      </c>
      <c r="O293" s="4" t="str">
        <f>LOOKUP(表1[[#This Row],[item2]],道具表!A:A,道具表!B:B)</f>
        <v>无</v>
      </c>
      <c r="P293">
        <v>0</v>
      </c>
    </row>
    <row r="294" spans="1:16">
      <c r="A294">
        <v>293</v>
      </c>
      <c r="B294">
        <v>66</v>
      </c>
      <c r="C294" s="4" t="str">
        <f>LOOKUP(表1[[#This Row],[TaskType]],大分类列表!A:A,大分类列表!B:B)</f>
        <v>极速赛车龙虎</v>
      </c>
      <c r="D294">
        <v>0</v>
      </c>
      <c r="E294" s="4" t="str">
        <f>LOOKUP(表1[[#This Row],[SubType]],子分类列表!A:A,子分类列表!B:B)</f>
        <v>MB</v>
      </c>
      <c r="F294" s="2" t="s">
        <v>200</v>
      </c>
      <c r="G294" s="3" t="s">
        <v>482</v>
      </c>
      <c r="H294">
        <v>4</v>
      </c>
      <c r="I294" s="4" t="str">
        <f>LOOKUP(表1[[#This Row],[item]],道具表!A:A,道具表!B:B)</f>
        <v>"经验"</v>
      </c>
      <c r="J294">
        <v>10</v>
      </c>
      <c r="K294">
        <v>3</v>
      </c>
      <c r="L294" s="4" t="str">
        <f>LOOKUP(表1[[#This Row],[item1]],道具表!A:A,道具表!B:B)</f>
        <v>"点币"</v>
      </c>
      <c r="M294">
        <v>1</v>
      </c>
      <c r="N294">
        <v>0</v>
      </c>
      <c r="O294" s="4" t="str">
        <f>LOOKUP(表1[[#This Row],[item2]],道具表!A:A,道具表!B:B)</f>
        <v>无</v>
      </c>
      <c r="P294">
        <v>0</v>
      </c>
    </row>
    <row r="295" spans="1:16">
      <c r="A295">
        <v>294</v>
      </c>
      <c r="B295">
        <v>66</v>
      </c>
      <c r="C295" s="4" t="str">
        <f>LOOKUP(表1[[#This Row],[TaskType]],大分类列表!A:A,大分类列表!B:B)</f>
        <v>极速赛车龙虎</v>
      </c>
      <c r="D295">
        <v>1</v>
      </c>
      <c r="E295" s="4" t="str">
        <f>LOOKUP(表1[[#This Row],[SubType]],子分类列表!A:A,子分类列表!B:B)</f>
        <v>MB100,</v>
      </c>
      <c r="F295" s="2" t="s">
        <v>200</v>
      </c>
      <c r="G295" s="3" t="s">
        <v>483</v>
      </c>
      <c r="H295">
        <v>4</v>
      </c>
      <c r="I295" s="4" t="str">
        <f>LOOKUP(表1[[#This Row],[item]],道具表!A:A,道具表!B:B)</f>
        <v>"经验"</v>
      </c>
      <c r="J295">
        <v>20</v>
      </c>
      <c r="K295">
        <v>3</v>
      </c>
      <c r="L295" s="4" t="str">
        <f>LOOKUP(表1[[#This Row],[item1]],道具表!A:A,道具表!B:B)</f>
        <v>"点币"</v>
      </c>
      <c r="M295">
        <v>1</v>
      </c>
      <c r="N295">
        <v>0</v>
      </c>
      <c r="O295" s="4" t="str">
        <f>LOOKUP(表1[[#This Row],[item2]],道具表!A:A,道具表!B:B)</f>
        <v>无</v>
      </c>
      <c r="P295">
        <v>0</v>
      </c>
    </row>
    <row r="296" spans="1:16">
      <c r="A296">
        <v>295</v>
      </c>
      <c r="B296">
        <v>66</v>
      </c>
      <c r="C296" s="4" t="str">
        <f>LOOKUP(表1[[#This Row],[TaskType]],大分类列表!A:A,大分类列表!B:B)</f>
        <v>极速赛车龙虎</v>
      </c>
      <c r="D296">
        <v>2</v>
      </c>
      <c r="E296" s="4" t="str">
        <f>LOOKUP(表1[[#This Row],[SubType]],子分类列表!A:A,子分类列表!B:B)</f>
        <v>MBWinTwo,</v>
      </c>
      <c r="F296" s="2" t="s">
        <v>200</v>
      </c>
      <c r="G296" s="3" t="s">
        <v>484</v>
      </c>
      <c r="H296">
        <v>4</v>
      </c>
      <c r="I296" s="4" t="str">
        <f>LOOKUP(表1[[#This Row],[item]],道具表!A:A,道具表!B:B)</f>
        <v>"经验"</v>
      </c>
      <c r="J296">
        <v>25</v>
      </c>
      <c r="K296">
        <v>3</v>
      </c>
      <c r="L296" s="4" t="str">
        <f>LOOKUP(表1[[#This Row],[item1]],道具表!A:A,道具表!B:B)</f>
        <v>"点币"</v>
      </c>
      <c r="M296">
        <v>1</v>
      </c>
      <c r="N296">
        <v>0</v>
      </c>
      <c r="O296" s="4" t="str">
        <f>LOOKUP(表1[[#This Row],[item2]],道具表!A:A,道具表!B:B)</f>
        <v>无</v>
      </c>
      <c r="P296">
        <v>0</v>
      </c>
    </row>
    <row r="297" spans="1:16">
      <c r="A297">
        <v>296</v>
      </c>
      <c r="B297">
        <v>66</v>
      </c>
      <c r="C297" s="4" t="str">
        <f>LOOKUP(表1[[#This Row],[TaskType]],大分类列表!A:A,大分类列表!B:B)</f>
        <v>极速赛车龙虎</v>
      </c>
      <c r="D297">
        <v>3</v>
      </c>
      <c r="E297" s="4" t="str">
        <f>LOOKUP(表1[[#This Row],[SubType]],子分类列表!A:A,子分类列表!B:B)</f>
        <v>UB,</v>
      </c>
      <c r="F297" s="2" t="s">
        <v>200</v>
      </c>
      <c r="G297" s="3" t="s">
        <v>485</v>
      </c>
      <c r="H297">
        <v>4</v>
      </c>
      <c r="I297" s="4" t="str">
        <f>LOOKUP(表1[[#This Row],[item]],道具表!A:A,道具表!B:B)</f>
        <v>"经验"</v>
      </c>
      <c r="J297">
        <v>5</v>
      </c>
      <c r="K297">
        <v>3</v>
      </c>
      <c r="L297" s="4" t="str">
        <f>LOOKUP(表1[[#This Row],[item1]],道具表!A:A,道具表!B:B)</f>
        <v>"点币"</v>
      </c>
      <c r="M297">
        <v>1</v>
      </c>
      <c r="N297">
        <v>0</v>
      </c>
      <c r="O297" s="4" t="str">
        <f>LOOKUP(表1[[#This Row],[item2]],道具表!A:A,道具表!B:B)</f>
        <v>无</v>
      </c>
      <c r="P297">
        <v>0</v>
      </c>
    </row>
    <row r="298" spans="1:16">
      <c r="A298">
        <v>297</v>
      </c>
      <c r="B298">
        <v>66</v>
      </c>
      <c r="C298" s="4" t="str">
        <f>LOOKUP(表1[[#This Row],[TaskType]],大分类列表!A:A,大分类列表!B:B)</f>
        <v>极速赛车龙虎</v>
      </c>
      <c r="D298">
        <v>4</v>
      </c>
      <c r="E298" s="4" t="str">
        <f>LOOKUP(表1[[#This Row],[SubType]],子分类列表!A:A,子分类列表!B:B)</f>
        <v>UB1000,</v>
      </c>
      <c r="F298" s="2" t="s">
        <v>200</v>
      </c>
      <c r="G298" s="3" t="s">
        <v>486</v>
      </c>
      <c r="H298">
        <v>4</v>
      </c>
      <c r="I298" s="4" t="str">
        <f>LOOKUP(表1[[#This Row],[item]],道具表!A:A,道具表!B:B)</f>
        <v>"经验"</v>
      </c>
      <c r="J298">
        <v>10</v>
      </c>
      <c r="K298">
        <v>3</v>
      </c>
      <c r="L298" s="4" t="str">
        <f>LOOKUP(表1[[#This Row],[item1]],道具表!A:A,道具表!B:B)</f>
        <v>"点币"</v>
      </c>
      <c r="M298">
        <v>1</v>
      </c>
      <c r="N298">
        <v>0</v>
      </c>
      <c r="O298" s="4" t="str">
        <f>LOOKUP(表1[[#This Row],[item2]],道具表!A:A,道具表!B:B)</f>
        <v>无</v>
      </c>
      <c r="P298">
        <v>0</v>
      </c>
    </row>
    <row r="299" spans="1:16">
      <c r="A299">
        <v>298</v>
      </c>
      <c r="B299">
        <v>66</v>
      </c>
      <c r="C299" s="4" t="str">
        <f>LOOKUP(表1[[#This Row],[TaskType]],大分类列表!A:A,大分类列表!B:B)</f>
        <v>极速赛车龙虎</v>
      </c>
      <c r="D299">
        <v>5</v>
      </c>
      <c r="E299" s="4" t="str">
        <f>LOOKUP(表1[[#This Row],[SubType]],子分类列表!A:A,子分类列表!B:B)</f>
        <v>UBWinTwo,</v>
      </c>
      <c r="F299" s="2" t="s">
        <v>200</v>
      </c>
      <c r="G299" s="3" t="s">
        <v>487</v>
      </c>
      <c r="H299">
        <v>4</v>
      </c>
      <c r="I299" s="4" t="str">
        <f>LOOKUP(表1[[#This Row],[item]],道具表!A:A,道具表!B:B)</f>
        <v>"经验"</v>
      </c>
      <c r="J299">
        <v>15</v>
      </c>
      <c r="K299">
        <v>3</v>
      </c>
      <c r="L299" s="4" t="str">
        <f>LOOKUP(表1[[#This Row],[item1]],道具表!A:A,道具表!B:B)</f>
        <v>"点币"</v>
      </c>
      <c r="M299">
        <v>1</v>
      </c>
      <c r="N299">
        <v>0</v>
      </c>
      <c r="O299" s="4" t="str">
        <f>LOOKUP(表1[[#This Row],[item2]],道具表!A:A,道具表!B:B)</f>
        <v>无</v>
      </c>
      <c r="P299">
        <v>0</v>
      </c>
    </row>
    <row r="300" spans="1:16">
      <c r="A300">
        <v>299</v>
      </c>
      <c r="B300">
        <v>68</v>
      </c>
      <c r="C300" s="4" t="str">
        <f>LOOKUP(表1[[#This Row],[TaskType]],大分类列表!A:A,大分类列表!B:B)</f>
        <v>幸运飞艇排名</v>
      </c>
      <c r="D300">
        <v>0</v>
      </c>
      <c r="E300" s="4" t="str">
        <f>LOOKUP(表1[[#This Row],[SubType]],子分类列表!A:A,子分类列表!B:B)</f>
        <v>MB</v>
      </c>
      <c r="F300" s="2" t="s">
        <v>201</v>
      </c>
      <c r="G300" s="3" t="s">
        <v>488</v>
      </c>
      <c r="H300">
        <v>4</v>
      </c>
      <c r="I300" s="4" t="str">
        <f>LOOKUP(表1[[#This Row],[item]],道具表!A:A,道具表!B:B)</f>
        <v>"经验"</v>
      </c>
      <c r="J300">
        <v>10</v>
      </c>
      <c r="K300">
        <v>3</v>
      </c>
      <c r="L300" s="4" t="str">
        <f>LOOKUP(表1[[#This Row],[item1]],道具表!A:A,道具表!B:B)</f>
        <v>"点币"</v>
      </c>
      <c r="M300">
        <v>1</v>
      </c>
      <c r="N300">
        <v>0</v>
      </c>
      <c r="O300" s="4" t="str">
        <f>LOOKUP(表1[[#This Row],[item2]],道具表!A:A,道具表!B:B)</f>
        <v>无</v>
      </c>
      <c r="P300">
        <v>0</v>
      </c>
    </row>
    <row r="301" spans="1:16">
      <c r="A301">
        <v>300</v>
      </c>
      <c r="B301">
        <v>68</v>
      </c>
      <c r="C301" s="4" t="str">
        <f>LOOKUP(表1[[#This Row],[TaskType]],大分类列表!A:A,大分类列表!B:B)</f>
        <v>幸运飞艇排名</v>
      </c>
      <c r="D301">
        <v>1</v>
      </c>
      <c r="E301" s="4" t="str">
        <f>LOOKUP(表1[[#This Row],[SubType]],子分类列表!A:A,子分类列表!B:B)</f>
        <v>MB100,</v>
      </c>
      <c r="F301" s="2" t="s">
        <v>201</v>
      </c>
      <c r="G301" s="3" t="s">
        <v>489</v>
      </c>
      <c r="H301">
        <v>4</v>
      </c>
      <c r="I301" s="4" t="str">
        <f>LOOKUP(表1[[#This Row],[item]],道具表!A:A,道具表!B:B)</f>
        <v>"经验"</v>
      </c>
      <c r="J301">
        <v>20</v>
      </c>
      <c r="K301">
        <v>3</v>
      </c>
      <c r="L301" s="4" t="str">
        <f>LOOKUP(表1[[#This Row],[item1]],道具表!A:A,道具表!B:B)</f>
        <v>"点币"</v>
      </c>
      <c r="M301">
        <v>1</v>
      </c>
      <c r="N301">
        <v>0</v>
      </c>
      <c r="O301" s="4" t="str">
        <f>LOOKUP(表1[[#This Row],[item2]],道具表!A:A,道具表!B:B)</f>
        <v>无</v>
      </c>
      <c r="P301">
        <v>0</v>
      </c>
    </row>
    <row r="302" spans="1:16">
      <c r="A302">
        <v>301</v>
      </c>
      <c r="B302">
        <v>68</v>
      </c>
      <c r="C302" s="4" t="str">
        <f>LOOKUP(表1[[#This Row],[TaskType]],大分类列表!A:A,大分类列表!B:B)</f>
        <v>幸运飞艇排名</v>
      </c>
      <c r="D302">
        <v>2</v>
      </c>
      <c r="E302" s="4" t="str">
        <f>LOOKUP(表1[[#This Row],[SubType]],子分类列表!A:A,子分类列表!B:B)</f>
        <v>MBWinTwo,</v>
      </c>
      <c r="F302" s="2" t="s">
        <v>201</v>
      </c>
      <c r="G302" s="3" t="s">
        <v>490</v>
      </c>
      <c r="H302">
        <v>4</v>
      </c>
      <c r="I302" s="4" t="str">
        <f>LOOKUP(表1[[#This Row],[item]],道具表!A:A,道具表!B:B)</f>
        <v>"经验"</v>
      </c>
      <c r="J302">
        <v>25</v>
      </c>
      <c r="K302">
        <v>3</v>
      </c>
      <c r="L302" s="4" t="str">
        <f>LOOKUP(表1[[#This Row],[item1]],道具表!A:A,道具表!B:B)</f>
        <v>"点币"</v>
      </c>
      <c r="M302">
        <v>1</v>
      </c>
      <c r="N302">
        <v>0</v>
      </c>
      <c r="O302" s="4" t="str">
        <f>LOOKUP(表1[[#This Row],[item2]],道具表!A:A,道具表!B:B)</f>
        <v>无</v>
      </c>
      <c r="P302">
        <v>0</v>
      </c>
    </row>
    <row r="303" spans="1:16">
      <c r="A303">
        <v>302</v>
      </c>
      <c r="B303">
        <v>68</v>
      </c>
      <c r="C303" s="4" t="str">
        <f>LOOKUP(表1[[#This Row],[TaskType]],大分类列表!A:A,大分类列表!B:B)</f>
        <v>幸运飞艇排名</v>
      </c>
      <c r="D303">
        <v>3</v>
      </c>
      <c r="E303" s="4" t="str">
        <f>LOOKUP(表1[[#This Row],[SubType]],子分类列表!A:A,子分类列表!B:B)</f>
        <v>UB,</v>
      </c>
      <c r="F303" s="2" t="s">
        <v>201</v>
      </c>
      <c r="G303" s="3" t="s">
        <v>491</v>
      </c>
      <c r="H303">
        <v>4</v>
      </c>
      <c r="I303" s="4" t="str">
        <f>LOOKUP(表1[[#This Row],[item]],道具表!A:A,道具表!B:B)</f>
        <v>"经验"</v>
      </c>
      <c r="J303">
        <v>5</v>
      </c>
      <c r="K303">
        <v>3</v>
      </c>
      <c r="L303" s="4" t="str">
        <f>LOOKUP(表1[[#This Row],[item1]],道具表!A:A,道具表!B:B)</f>
        <v>"点币"</v>
      </c>
      <c r="M303">
        <v>1</v>
      </c>
      <c r="N303">
        <v>0</v>
      </c>
      <c r="O303" s="4" t="str">
        <f>LOOKUP(表1[[#This Row],[item2]],道具表!A:A,道具表!B:B)</f>
        <v>无</v>
      </c>
      <c r="P303">
        <v>0</v>
      </c>
    </row>
    <row r="304" spans="1:16">
      <c r="A304">
        <v>303</v>
      </c>
      <c r="B304">
        <v>68</v>
      </c>
      <c r="C304" s="4" t="str">
        <f>LOOKUP(表1[[#This Row],[TaskType]],大分类列表!A:A,大分类列表!B:B)</f>
        <v>幸运飞艇排名</v>
      </c>
      <c r="D304">
        <v>4</v>
      </c>
      <c r="E304" s="4" t="str">
        <f>LOOKUP(表1[[#This Row],[SubType]],子分类列表!A:A,子分类列表!B:B)</f>
        <v>UB1000,</v>
      </c>
      <c r="F304" s="2" t="s">
        <v>201</v>
      </c>
      <c r="G304" s="3" t="s">
        <v>492</v>
      </c>
      <c r="H304">
        <v>4</v>
      </c>
      <c r="I304" s="4" t="str">
        <f>LOOKUP(表1[[#This Row],[item]],道具表!A:A,道具表!B:B)</f>
        <v>"经验"</v>
      </c>
      <c r="J304">
        <v>10</v>
      </c>
      <c r="K304">
        <v>3</v>
      </c>
      <c r="L304" s="4" t="str">
        <f>LOOKUP(表1[[#This Row],[item1]],道具表!A:A,道具表!B:B)</f>
        <v>"点币"</v>
      </c>
      <c r="M304">
        <v>1</v>
      </c>
      <c r="N304">
        <v>0</v>
      </c>
      <c r="O304" s="4" t="str">
        <f>LOOKUP(表1[[#This Row],[item2]],道具表!A:A,道具表!B:B)</f>
        <v>无</v>
      </c>
      <c r="P304">
        <v>0</v>
      </c>
    </row>
    <row r="305" spans="1:16">
      <c r="A305">
        <v>304</v>
      </c>
      <c r="B305">
        <v>68</v>
      </c>
      <c r="C305" s="4" t="str">
        <f>LOOKUP(表1[[#This Row],[TaskType]],大分类列表!A:A,大分类列表!B:B)</f>
        <v>幸运飞艇排名</v>
      </c>
      <c r="D305">
        <v>5</v>
      </c>
      <c r="E305" s="4" t="str">
        <f>LOOKUP(表1[[#This Row],[SubType]],子分类列表!A:A,子分类列表!B:B)</f>
        <v>UBWinTwo,</v>
      </c>
      <c r="F305" s="2" t="s">
        <v>201</v>
      </c>
      <c r="G305" s="3" t="s">
        <v>493</v>
      </c>
      <c r="H305">
        <v>4</v>
      </c>
      <c r="I305" s="4" t="str">
        <f>LOOKUP(表1[[#This Row],[item]],道具表!A:A,道具表!B:B)</f>
        <v>"经验"</v>
      </c>
      <c r="J305">
        <v>15</v>
      </c>
      <c r="K305">
        <v>3</v>
      </c>
      <c r="L305" s="4" t="str">
        <f>LOOKUP(表1[[#This Row],[item1]],道具表!A:A,道具表!B:B)</f>
        <v>"点币"</v>
      </c>
      <c r="M305">
        <v>1</v>
      </c>
      <c r="N305">
        <v>0</v>
      </c>
      <c r="O305" s="4" t="str">
        <f>LOOKUP(表1[[#This Row],[item2]],道具表!A:A,道具表!B:B)</f>
        <v>无</v>
      </c>
      <c r="P305">
        <v>0</v>
      </c>
    </row>
    <row r="306" spans="1:16">
      <c r="A306">
        <v>305</v>
      </c>
      <c r="B306">
        <v>69</v>
      </c>
      <c r="C306" s="4" t="str">
        <f>LOOKUP(表1[[#This Row],[TaskType]],大分类列表!A:A,大分类列表!B:B)</f>
        <v>幸运飞艇冠亚和</v>
      </c>
      <c r="D306">
        <v>0</v>
      </c>
      <c r="E306" s="4" t="str">
        <f>LOOKUP(表1[[#This Row],[SubType]],子分类列表!A:A,子分类列表!B:B)</f>
        <v>MB</v>
      </c>
      <c r="F306" s="2" t="s">
        <v>202</v>
      </c>
      <c r="G306" s="3" t="s">
        <v>494</v>
      </c>
      <c r="H306">
        <v>4</v>
      </c>
      <c r="I306" s="4" t="str">
        <f>LOOKUP(表1[[#This Row],[item]],道具表!A:A,道具表!B:B)</f>
        <v>"经验"</v>
      </c>
      <c r="J306">
        <v>10</v>
      </c>
      <c r="K306">
        <v>3</v>
      </c>
      <c r="L306" s="4" t="str">
        <f>LOOKUP(表1[[#This Row],[item1]],道具表!A:A,道具表!B:B)</f>
        <v>"点币"</v>
      </c>
      <c r="M306">
        <v>1</v>
      </c>
      <c r="N306">
        <v>0</v>
      </c>
      <c r="O306" s="4" t="str">
        <f>LOOKUP(表1[[#This Row],[item2]],道具表!A:A,道具表!B:B)</f>
        <v>无</v>
      </c>
      <c r="P306">
        <v>0</v>
      </c>
    </row>
    <row r="307" spans="1:16">
      <c r="A307">
        <v>306</v>
      </c>
      <c r="B307">
        <v>69</v>
      </c>
      <c r="C307" s="4" t="str">
        <f>LOOKUP(表1[[#This Row],[TaskType]],大分类列表!A:A,大分类列表!B:B)</f>
        <v>幸运飞艇冠亚和</v>
      </c>
      <c r="D307">
        <v>1</v>
      </c>
      <c r="E307" s="4" t="str">
        <f>LOOKUP(表1[[#This Row],[SubType]],子分类列表!A:A,子分类列表!B:B)</f>
        <v>MB100,</v>
      </c>
      <c r="F307" s="2" t="s">
        <v>202</v>
      </c>
      <c r="G307" s="3" t="s">
        <v>495</v>
      </c>
      <c r="H307">
        <v>4</v>
      </c>
      <c r="I307" s="4" t="str">
        <f>LOOKUP(表1[[#This Row],[item]],道具表!A:A,道具表!B:B)</f>
        <v>"经验"</v>
      </c>
      <c r="J307">
        <v>20</v>
      </c>
      <c r="K307">
        <v>3</v>
      </c>
      <c r="L307" s="4" t="str">
        <f>LOOKUP(表1[[#This Row],[item1]],道具表!A:A,道具表!B:B)</f>
        <v>"点币"</v>
      </c>
      <c r="M307">
        <v>1</v>
      </c>
      <c r="N307">
        <v>0</v>
      </c>
      <c r="O307" s="4" t="str">
        <f>LOOKUP(表1[[#This Row],[item2]],道具表!A:A,道具表!B:B)</f>
        <v>无</v>
      </c>
      <c r="P307">
        <v>0</v>
      </c>
    </row>
    <row r="308" spans="1:16">
      <c r="A308">
        <v>307</v>
      </c>
      <c r="B308">
        <v>69</v>
      </c>
      <c r="C308" s="4" t="str">
        <f>LOOKUP(表1[[#This Row],[TaskType]],大分类列表!A:A,大分类列表!B:B)</f>
        <v>幸运飞艇冠亚和</v>
      </c>
      <c r="D308">
        <v>2</v>
      </c>
      <c r="E308" s="4" t="str">
        <f>LOOKUP(表1[[#This Row],[SubType]],子分类列表!A:A,子分类列表!B:B)</f>
        <v>MBWinTwo,</v>
      </c>
      <c r="F308" s="2" t="s">
        <v>202</v>
      </c>
      <c r="G308" s="3" t="s">
        <v>496</v>
      </c>
      <c r="H308">
        <v>4</v>
      </c>
      <c r="I308" s="4" t="str">
        <f>LOOKUP(表1[[#This Row],[item]],道具表!A:A,道具表!B:B)</f>
        <v>"经验"</v>
      </c>
      <c r="J308">
        <v>25</v>
      </c>
      <c r="K308">
        <v>3</v>
      </c>
      <c r="L308" s="4" t="str">
        <f>LOOKUP(表1[[#This Row],[item1]],道具表!A:A,道具表!B:B)</f>
        <v>"点币"</v>
      </c>
      <c r="M308">
        <v>1</v>
      </c>
      <c r="N308">
        <v>0</v>
      </c>
      <c r="O308" s="4" t="str">
        <f>LOOKUP(表1[[#This Row],[item2]],道具表!A:A,道具表!B:B)</f>
        <v>无</v>
      </c>
      <c r="P308">
        <v>0</v>
      </c>
    </row>
    <row r="309" spans="1:16">
      <c r="A309">
        <v>308</v>
      </c>
      <c r="B309">
        <v>69</v>
      </c>
      <c r="C309" s="4" t="str">
        <f>LOOKUP(表1[[#This Row],[TaskType]],大分类列表!A:A,大分类列表!B:B)</f>
        <v>幸运飞艇冠亚和</v>
      </c>
      <c r="D309">
        <v>3</v>
      </c>
      <c r="E309" s="4" t="str">
        <f>LOOKUP(表1[[#This Row],[SubType]],子分类列表!A:A,子分类列表!B:B)</f>
        <v>UB,</v>
      </c>
      <c r="F309" s="2" t="s">
        <v>202</v>
      </c>
      <c r="G309" s="3" t="s">
        <v>497</v>
      </c>
      <c r="H309">
        <v>4</v>
      </c>
      <c r="I309" s="4" t="str">
        <f>LOOKUP(表1[[#This Row],[item]],道具表!A:A,道具表!B:B)</f>
        <v>"经验"</v>
      </c>
      <c r="J309">
        <v>5</v>
      </c>
      <c r="K309">
        <v>3</v>
      </c>
      <c r="L309" s="4" t="str">
        <f>LOOKUP(表1[[#This Row],[item1]],道具表!A:A,道具表!B:B)</f>
        <v>"点币"</v>
      </c>
      <c r="M309">
        <v>1</v>
      </c>
      <c r="N309">
        <v>0</v>
      </c>
      <c r="O309" s="4" t="str">
        <f>LOOKUP(表1[[#This Row],[item2]],道具表!A:A,道具表!B:B)</f>
        <v>无</v>
      </c>
      <c r="P309">
        <v>0</v>
      </c>
    </row>
    <row r="310" spans="1:16">
      <c r="A310">
        <v>309</v>
      </c>
      <c r="B310">
        <v>69</v>
      </c>
      <c r="C310" s="4" t="str">
        <f>LOOKUP(表1[[#This Row],[TaskType]],大分类列表!A:A,大分类列表!B:B)</f>
        <v>幸运飞艇冠亚和</v>
      </c>
      <c r="D310">
        <v>4</v>
      </c>
      <c r="E310" s="4" t="str">
        <f>LOOKUP(表1[[#This Row],[SubType]],子分类列表!A:A,子分类列表!B:B)</f>
        <v>UB1000,</v>
      </c>
      <c r="F310" s="2" t="s">
        <v>202</v>
      </c>
      <c r="G310" s="3" t="s">
        <v>498</v>
      </c>
      <c r="H310">
        <v>4</v>
      </c>
      <c r="I310" s="4" t="str">
        <f>LOOKUP(表1[[#This Row],[item]],道具表!A:A,道具表!B:B)</f>
        <v>"经验"</v>
      </c>
      <c r="J310">
        <v>10</v>
      </c>
      <c r="K310">
        <v>3</v>
      </c>
      <c r="L310" s="4" t="str">
        <f>LOOKUP(表1[[#This Row],[item1]],道具表!A:A,道具表!B:B)</f>
        <v>"点币"</v>
      </c>
      <c r="M310">
        <v>1</v>
      </c>
      <c r="N310">
        <v>0</v>
      </c>
      <c r="O310" s="4" t="str">
        <f>LOOKUP(表1[[#This Row],[item2]],道具表!A:A,道具表!B:B)</f>
        <v>无</v>
      </c>
      <c r="P310">
        <v>0</v>
      </c>
    </row>
    <row r="311" spans="1:16">
      <c r="A311">
        <v>310</v>
      </c>
      <c r="B311">
        <v>69</v>
      </c>
      <c r="C311" s="4" t="str">
        <f>LOOKUP(表1[[#This Row],[TaskType]],大分类列表!A:A,大分类列表!B:B)</f>
        <v>幸运飞艇冠亚和</v>
      </c>
      <c r="D311">
        <v>5</v>
      </c>
      <c r="E311" s="4" t="str">
        <f>LOOKUP(表1[[#This Row],[SubType]],子分类列表!A:A,子分类列表!B:B)</f>
        <v>UBWinTwo,</v>
      </c>
      <c r="F311" s="2" t="s">
        <v>202</v>
      </c>
      <c r="G311" s="3" t="s">
        <v>499</v>
      </c>
      <c r="H311">
        <v>4</v>
      </c>
      <c r="I311" s="4" t="str">
        <f>LOOKUP(表1[[#This Row],[item]],道具表!A:A,道具表!B:B)</f>
        <v>"经验"</v>
      </c>
      <c r="J311">
        <v>15</v>
      </c>
      <c r="K311">
        <v>3</v>
      </c>
      <c r="L311" s="4" t="str">
        <f>LOOKUP(表1[[#This Row],[item1]],道具表!A:A,道具表!B:B)</f>
        <v>"点币"</v>
      </c>
      <c r="M311">
        <v>1</v>
      </c>
      <c r="N311">
        <v>0</v>
      </c>
      <c r="O311" s="4" t="str">
        <f>LOOKUP(表1[[#This Row],[item2]],道具表!A:A,道具表!B:B)</f>
        <v>无</v>
      </c>
      <c r="P311">
        <v>0</v>
      </c>
    </row>
    <row r="312" spans="1:16">
      <c r="A312">
        <v>311</v>
      </c>
      <c r="B312">
        <v>71</v>
      </c>
      <c r="C312" s="4" t="str">
        <f>LOOKUP(表1[[#This Row],[TaskType]],大分类列表!A:A,大分类列表!B:B)</f>
        <v>幸运飞艇龙虎</v>
      </c>
      <c r="D312">
        <v>0</v>
      </c>
      <c r="E312" s="4" t="str">
        <f>LOOKUP(表1[[#This Row],[SubType]],子分类列表!A:A,子分类列表!B:B)</f>
        <v>MB</v>
      </c>
      <c r="F312" s="2" t="s">
        <v>203</v>
      </c>
      <c r="G312" s="3" t="s">
        <v>500</v>
      </c>
      <c r="H312">
        <v>4</v>
      </c>
      <c r="I312" s="4" t="str">
        <f>LOOKUP(表1[[#This Row],[item]],道具表!A:A,道具表!B:B)</f>
        <v>"经验"</v>
      </c>
      <c r="J312">
        <v>10</v>
      </c>
      <c r="K312">
        <v>3</v>
      </c>
      <c r="L312" s="4" t="str">
        <f>LOOKUP(表1[[#This Row],[item1]],道具表!A:A,道具表!B:B)</f>
        <v>"点币"</v>
      </c>
      <c r="M312">
        <v>1</v>
      </c>
      <c r="N312">
        <v>0</v>
      </c>
      <c r="O312" s="4" t="str">
        <f>LOOKUP(表1[[#This Row],[item2]],道具表!A:A,道具表!B:B)</f>
        <v>无</v>
      </c>
      <c r="P312">
        <v>0</v>
      </c>
    </row>
    <row r="313" spans="1:16">
      <c r="A313">
        <v>312</v>
      </c>
      <c r="B313">
        <v>71</v>
      </c>
      <c r="C313" s="4" t="str">
        <f>LOOKUP(表1[[#This Row],[TaskType]],大分类列表!A:A,大分类列表!B:B)</f>
        <v>幸运飞艇龙虎</v>
      </c>
      <c r="D313">
        <v>1</v>
      </c>
      <c r="E313" s="4" t="str">
        <f>LOOKUP(表1[[#This Row],[SubType]],子分类列表!A:A,子分类列表!B:B)</f>
        <v>MB100,</v>
      </c>
      <c r="F313" s="2" t="s">
        <v>203</v>
      </c>
      <c r="G313" s="3" t="s">
        <v>501</v>
      </c>
      <c r="H313">
        <v>4</v>
      </c>
      <c r="I313" s="4" t="str">
        <f>LOOKUP(表1[[#This Row],[item]],道具表!A:A,道具表!B:B)</f>
        <v>"经验"</v>
      </c>
      <c r="J313">
        <v>20</v>
      </c>
      <c r="K313">
        <v>3</v>
      </c>
      <c r="L313" s="4" t="str">
        <f>LOOKUP(表1[[#This Row],[item1]],道具表!A:A,道具表!B:B)</f>
        <v>"点币"</v>
      </c>
      <c r="M313">
        <v>1</v>
      </c>
      <c r="N313">
        <v>0</v>
      </c>
      <c r="O313" s="4" t="str">
        <f>LOOKUP(表1[[#This Row],[item2]],道具表!A:A,道具表!B:B)</f>
        <v>无</v>
      </c>
      <c r="P313">
        <v>0</v>
      </c>
    </row>
    <row r="314" spans="1:16">
      <c r="A314">
        <v>313</v>
      </c>
      <c r="B314">
        <v>71</v>
      </c>
      <c r="C314" s="4" t="str">
        <f>LOOKUP(表1[[#This Row],[TaskType]],大分类列表!A:A,大分类列表!B:B)</f>
        <v>幸运飞艇龙虎</v>
      </c>
      <c r="D314">
        <v>2</v>
      </c>
      <c r="E314" s="4" t="str">
        <f>LOOKUP(表1[[#This Row],[SubType]],子分类列表!A:A,子分类列表!B:B)</f>
        <v>MBWinTwo,</v>
      </c>
      <c r="F314" s="2" t="s">
        <v>203</v>
      </c>
      <c r="G314" s="3" t="s">
        <v>502</v>
      </c>
      <c r="H314">
        <v>4</v>
      </c>
      <c r="I314" s="4" t="str">
        <f>LOOKUP(表1[[#This Row],[item]],道具表!A:A,道具表!B:B)</f>
        <v>"经验"</v>
      </c>
      <c r="J314">
        <v>25</v>
      </c>
      <c r="K314">
        <v>3</v>
      </c>
      <c r="L314" s="4" t="str">
        <f>LOOKUP(表1[[#This Row],[item1]],道具表!A:A,道具表!B:B)</f>
        <v>"点币"</v>
      </c>
      <c r="M314">
        <v>1</v>
      </c>
      <c r="N314">
        <v>0</v>
      </c>
      <c r="O314" s="4" t="str">
        <f>LOOKUP(表1[[#This Row],[item2]],道具表!A:A,道具表!B:B)</f>
        <v>无</v>
      </c>
      <c r="P314">
        <v>0</v>
      </c>
    </row>
    <row r="315" spans="1:16">
      <c r="A315">
        <v>314</v>
      </c>
      <c r="B315">
        <v>71</v>
      </c>
      <c r="C315" s="4" t="str">
        <f>LOOKUP(表1[[#This Row],[TaskType]],大分类列表!A:A,大分类列表!B:B)</f>
        <v>幸运飞艇龙虎</v>
      </c>
      <c r="D315">
        <v>3</v>
      </c>
      <c r="E315" s="4" t="str">
        <f>LOOKUP(表1[[#This Row],[SubType]],子分类列表!A:A,子分类列表!B:B)</f>
        <v>UB,</v>
      </c>
      <c r="F315" s="2" t="s">
        <v>203</v>
      </c>
      <c r="G315" s="3" t="s">
        <v>503</v>
      </c>
      <c r="H315">
        <v>4</v>
      </c>
      <c r="I315" s="4" t="str">
        <f>LOOKUP(表1[[#This Row],[item]],道具表!A:A,道具表!B:B)</f>
        <v>"经验"</v>
      </c>
      <c r="J315">
        <v>5</v>
      </c>
      <c r="K315">
        <v>3</v>
      </c>
      <c r="L315" s="4" t="str">
        <f>LOOKUP(表1[[#This Row],[item1]],道具表!A:A,道具表!B:B)</f>
        <v>"点币"</v>
      </c>
      <c r="M315">
        <v>1</v>
      </c>
      <c r="N315">
        <v>0</v>
      </c>
      <c r="O315" s="4" t="str">
        <f>LOOKUP(表1[[#This Row],[item2]],道具表!A:A,道具表!B:B)</f>
        <v>无</v>
      </c>
      <c r="P315">
        <v>0</v>
      </c>
    </row>
    <row r="316" spans="1:16">
      <c r="A316">
        <v>315</v>
      </c>
      <c r="B316">
        <v>71</v>
      </c>
      <c r="C316" s="4" t="str">
        <f>LOOKUP(表1[[#This Row],[TaskType]],大分类列表!A:A,大分类列表!B:B)</f>
        <v>幸运飞艇龙虎</v>
      </c>
      <c r="D316">
        <v>4</v>
      </c>
      <c r="E316" s="4" t="str">
        <f>LOOKUP(表1[[#This Row],[SubType]],子分类列表!A:A,子分类列表!B:B)</f>
        <v>UB1000,</v>
      </c>
      <c r="F316" s="2" t="s">
        <v>203</v>
      </c>
      <c r="G316" s="3" t="s">
        <v>504</v>
      </c>
      <c r="H316">
        <v>4</v>
      </c>
      <c r="I316" s="4" t="str">
        <f>LOOKUP(表1[[#This Row],[item]],道具表!A:A,道具表!B:B)</f>
        <v>"经验"</v>
      </c>
      <c r="J316">
        <v>10</v>
      </c>
      <c r="K316">
        <v>3</v>
      </c>
      <c r="L316" s="4" t="str">
        <f>LOOKUP(表1[[#This Row],[item1]],道具表!A:A,道具表!B:B)</f>
        <v>"点币"</v>
      </c>
      <c r="M316">
        <v>1</v>
      </c>
      <c r="N316">
        <v>0</v>
      </c>
      <c r="O316" s="4" t="str">
        <f>LOOKUP(表1[[#This Row],[item2]],道具表!A:A,道具表!B:B)</f>
        <v>无</v>
      </c>
      <c r="P316">
        <v>0</v>
      </c>
    </row>
    <row r="317" spans="1:16">
      <c r="A317">
        <v>316</v>
      </c>
      <c r="B317">
        <v>71</v>
      </c>
      <c r="C317" s="4" t="str">
        <f>LOOKUP(表1[[#This Row],[TaskType]],大分类列表!A:A,大分类列表!B:B)</f>
        <v>幸运飞艇龙虎</v>
      </c>
      <c r="D317">
        <v>5</v>
      </c>
      <c r="E317" s="4" t="str">
        <f>LOOKUP(表1[[#This Row],[SubType]],子分类列表!A:A,子分类列表!B:B)</f>
        <v>UBWinTwo,</v>
      </c>
      <c r="F317" s="2" t="s">
        <v>203</v>
      </c>
      <c r="G317" s="3" t="s">
        <v>505</v>
      </c>
      <c r="H317">
        <v>4</v>
      </c>
      <c r="I317" s="4" t="str">
        <f>LOOKUP(表1[[#This Row],[item]],道具表!A:A,道具表!B:B)</f>
        <v>"经验"</v>
      </c>
      <c r="J317">
        <v>15</v>
      </c>
      <c r="K317">
        <v>3</v>
      </c>
      <c r="L317" s="4" t="str">
        <f>LOOKUP(表1[[#This Row],[item1]],道具表!A:A,道具表!B:B)</f>
        <v>"点币"</v>
      </c>
      <c r="M317">
        <v>1</v>
      </c>
      <c r="N317">
        <v>0</v>
      </c>
      <c r="O317" s="4" t="str">
        <f>LOOKUP(表1[[#This Row],[item2]],道具表!A:A,道具表!B:B)</f>
        <v>无</v>
      </c>
      <c r="P317">
        <v>0</v>
      </c>
    </row>
    <row r="318" spans="1:16">
      <c r="A318">
        <v>317</v>
      </c>
      <c r="B318">
        <v>73</v>
      </c>
      <c r="C318" s="4" t="str">
        <f>LOOKUP(表1[[#This Row],[TaskType]],大分类列表!A:A,大分类列表!B:B)</f>
        <v>幸运农场单选</v>
      </c>
      <c r="D318">
        <v>0</v>
      </c>
      <c r="E318" s="4" t="str">
        <f>LOOKUP(表1[[#This Row],[SubType]],子分类列表!A:A,子分类列表!B:B)</f>
        <v>MB</v>
      </c>
      <c r="F318" s="2" t="s">
        <v>204</v>
      </c>
      <c r="G318" s="3" t="s">
        <v>506</v>
      </c>
      <c r="H318">
        <v>4</v>
      </c>
      <c r="I318" s="4" t="str">
        <f>LOOKUP(表1[[#This Row],[item]],道具表!A:A,道具表!B:B)</f>
        <v>"经验"</v>
      </c>
      <c r="J318">
        <v>10</v>
      </c>
      <c r="K318">
        <v>3</v>
      </c>
      <c r="L318" s="4" t="str">
        <f>LOOKUP(表1[[#This Row],[item1]],道具表!A:A,道具表!B:B)</f>
        <v>"点币"</v>
      </c>
      <c r="M318">
        <v>1</v>
      </c>
      <c r="N318">
        <v>0</v>
      </c>
      <c r="O318" s="4" t="str">
        <f>LOOKUP(表1[[#This Row],[item2]],道具表!A:A,道具表!B:B)</f>
        <v>无</v>
      </c>
      <c r="P318">
        <v>0</v>
      </c>
    </row>
    <row r="319" spans="1:16">
      <c r="A319">
        <v>318</v>
      </c>
      <c r="B319">
        <v>73</v>
      </c>
      <c r="C319" s="4" t="str">
        <f>LOOKUP(表1[[#This Row],[TaskType]],大分类列表!A:A,大分类列表!B:B)</f>
        <v>幸运农场单选</v>
      </c>
      <c r="D319">
        <v>1</v>
      </c>
      <c r="E319" s="4" t="str">
        <f>LOOKUP(表1[[#This Row],[SubType]],子分类列表!A:A,子分类列表!B:B)</f>
        <v>MB100,</v>
      </c>
      <c r="F319" s="2" t="s">
        <v>204</v>
      </c>
      <c r="G319" s="3" t="s">
        <v>507</v>
      </c>
      <c r="H319">
        <v>4</v>
      </c>
      <c r="I319" s="4" t="str">
        <f>LOOKUP(表1[[#This Row],[item]],道具表!A:A,道具表!B:B)</f>
        <v>"经验"</v>
      </c>
      <c r="J319">
        <v>20</v>
      </c>
      <c r="K319">
        <v>3</v>
      </c>
      <c r="L319" s="4" t="str">
        <f>LOOKUP(表1[[#This Row],[item1]],道具表!A:A,道具表!B:B)</f>
        <v>"点币"</v>
      </c>
      <c r="M319">
        <v>1</v>
      </c>
      <c r="N319">
        <v>0</v>
      </c>
      <c r="O319" s="4" t="str">
        <f>LOOKUP(表1[[#This Row],[item2]],道具表!A:A,道具表!B:B)</f>
        <v>无</v>
      </c>
      <c r="P319">
        <v>0</v>
      </c>
    </row>
    <row r="320" spans="1:16">
      <c r="A320">
        <v>319</v>
      </c>
      <c r="B320">
        <v>73</v>
      </c>
      <c r="C320" s="4" t="str">
        <f>LOOKUP(表1[[#This Row],[TaskType]],大分类列表!A:A,大分类列表!B:B)</f>
        <v>幸运农场单选</v>
      </c>
      <c r="D320">
        <v>2</v>
      </c>
      <c r="E320" s="4" t="str">
        <f>LOOKUP(表1[[#This Row],[SubType]],子分类列表!A:A,子分类列表!B:B)</f>
        <v>MBWinTwo,</v>
      </c>
      <c r="F320" s="2" t="s">
        <v>204</v>
      </c>
      <c r="G320" s="3" t="s">
        <v>508</v>
      </c>
      <c r="H320">
        <v>4</v>
      </c>
      <c r="I320" s="4" t="str">
        <f>LOOKUP(表1[[#This Row],[item]],道具表!A:A,道具表!B:B)</f>
        <v>"经验"</v>
      </c>
      <c r="J320">
        <v>25</v>
      </c>
      <c r="K320">
        <v>3</v>
      </c>
      <c r="L320" s="4" t="str">
        <f>LOOKUP(表1[[#This Row],[item1]],道具表!A:A,道具表!B:B)</f>
        <v>"点币"</v>
      </c>
      <c r="M320">
        <v>1</v>
      </c>
      <c r="N320">
        <v>0</v>
      </c>
      <c r="O320" s="4" t="str">
        <f>LOOKUP(表1[[#This Row],[item2]],道具表!A:A,道具表!B:B)</f>
        <v>无</v>
      </c>
      <c r="P320">
        <v>0</v>
      </c>
    </row>
    <row r="321" spans="1:16">
      <c r="A321">
        <v>320</v>
      </c>
      <c r="B321">
        <v>73</v>
      </c>
      <c r="C321" s="4" t="str">
        <f>LOOKUP(表1[[#This Row],[TaskType]],大分类列表!A:A,大分类列表!B:B)</f>
        <v>幸运农场单选</v>
      </c>
      <c r="D321">
        <v>3</v>
      </c>
      <c r="E321" s="4" t="str">
        <f>LOOKUP(表1[[#This Row],[SubType]],子分类列表!A:A,子分类列表!B:B)</f>
        <v>UB,</v>
      </c>
      <c r="F321" s="2" t="s">
        <v>204</v>
      </c>
      <c r="G321" s="3" t="s">
        <v>509</v>
      </c>
      <c r="H321">
        <v>4</v>
      </c>
      <c r="I321" s="4" t="str">
        <f>LOOKUP(表1[[#This Row],[item]],道具表!A:A,道具表!B:B)</f>
        <v>"经验"</v>
      </c>
      <c r="J321">
        <v>5</v>
      </c>
      <c r="K321">
        <v>3</v>
      </c>
      <c r="L321" s="4" t="str">
        <f>LOOKUP(表1[[#This Row],[item1]],道具表!A:A,道具表!B:B)</f>
        <v>"点币"</v>
      </c>
      <c r="M321">
        <v>1</v>
      </c>
      <c r="N321">
        <v>0</v>
      </c>
      <c r="O321" s="4" t="str">
        <f>LOOKUP(表1[[#This Row],[item2]],道具表!A:A,道具表!B:B)</f>
        <v>无</v>
      </c>
      <c r="P321">
        <v>0</v>
      </c>
    </row>
    <row r="322" spans="1:16">
      <c r="A322">
        <v>321</v>
      </c>
      <c r="B322">
        <v>73</v>
      </c>
      <c r="C322" s="4" t="str">
        <f>LOOKUP(表1[[#This Row],[TaskType]],大分类列表!A:A,大分类列表!B:B)</f>
        <v>幸运农场单选</v>
      </c>
      <c r="D322">
        <v>4</v>
      </c>
      <c r="E322" s="4" t="str">
        <f>LOOKUP(表1[[#This Row],[SubType]],子分类列表!A:A,子分类列表!B:B)</f>
        <v>UB1000,</v>
      </c>
      <c r="F322" s="2" t="s">
        <v>204</v>
      </c>
      <c r="G322" s="3" t="s">
        <v>510</v>
      </c>
      <c r="H322">
        <v>4</v>
      </c>
      <c r="I322" s="4" t="str">
        <f>LOOKUP(表1[[#This Row],[item]],道具表!A:A,道具表!B:B)</f>
        <v>"经验"</v>
      </c>
      <c r="J322">
        <v>10</v>
      </c>
      <c r="K322">
        <v>3</v>
      </c>
      <c r="L322" s="4" t="str">
        <f>LOOKUP(表1[[#This Row],[item1]],道具表!A:A,道具表!B:B)</f>
        <v>"点币"</v>
      </c>
      <c r="M322">
        <v>1</v>
      </c>
      <c r="N322">
        <v>0</v>
      </c>
      <c r="O322" s="4" t="str">
        <f>LOOKUP(表1[[#This Row],[item2]],道具表!A:A,道具表!B:B)</f>
        <v>无</v>
      </c>
      <c r="P322">
        <v>0</v>
      </c>
    </row>
    <row r="323" spans="1:16">
      <c r="A323">
        <v>322</v>
      </c>
      <c r="B323">
        <v>73</v>
      </c>
      <c r="C323" s="4" t="str">
        <f>LOOKUP(表1[[#This Row],[TaskType]],大分类列表!A:A,大分类列表!B:B)</f>
        <v>幸运农场单选</v>
      </c>
      <c r="D323">
        <v>5</v>
      </c>
      <c r="E323" s="4" t="str">
        <f>LOOKUP(表1[[#This Row],[SubType]],子分类列表!A:A,子分类列表!B:B)</f>
        <v>UBWinTwo,</v>
      </c>
      <c r="F323" s="2" t="s">
        <v>204</v>
      </c>
      <c r="G323" s="3" t="s">
        <v>511</v>
      </c>
      <c r="H323">
        <v>4</v>
      </c>
      <c r="I323" s="4" t="str">
        <f>LOOKUP(表1[[#This Row],[item]],道具表!A:A,道具表!B:B)</f>
        <v>"经验"</v>
      </c>
      <c r="J323">
        <v>15</v>
      </c>
      <c r="K323">
        <v>3</v>
      </c>
      <c r="L323" s="4" t="str">
        <f>LOOKUP(表1[[#This Row],[item1]],道具表!A:A,道具表!B:B)</f>
        <v>"点币"</v>
      </c>
      <c r="M323">
        <v>1</v>
      </c>
      <c r="N323">
        <v>0</v>
      </c>
      <c r="O323" s="4" t="str">
        <f>LOOKUP(表1[[#This Row],[item2]],道具表!A:A,道具表!B:B)</f>
        <v>无</v>
      </c>
      <c r="P323">
        <v>0</v>
      </c>
    </row>
    <row r="324" spans="1:16">
      <c r="A324">
        <v>323</v>
      </c>
      <c r="B324">
        <v>75</v>
      </c>
      <c r="C324" s="4" t="str">
        <f>LOOKUP(表1[[#This Row],[TaskType]],大分类列表!A:A,大分类列表!B:B)</f>
        <v>幸运农场大小</v>
      </c>
      <c r="D324">
        <v>0</v>
      </c>
      <c r="E324" s="4" t="str">
        <f>LOOKUP(表1[[#This Row],[SubType]],子分类列表!A:A,子分类列表!B:B)</f>
        <v>MB</v>
      </c>
      <c r="F324" s="2" t="s">
        <v>205</v>
      </c>
      <c r="G324" s="3" t="s">
        <v>512</v>
      </c>
      <c r="H324">
        <v>4</v>
      </c>
      <c r="I324" s="4" t="str">
        <f>LOOKUP(表1[[#This Row],[item]],道具表!A:A,道具表!B:B)</f>
        <v>"经验"</v>
      </c>
      <c r="J324">
        <v>10</v>
      </c>
      <c r="K324">
        <v>3</v>
      </c>
      <c r="L324" s="4" t="str">
        <f>LOOKUP(表1[[#This Row],[item1]],道具表!A:A,道具表!B:B)</f>
        <v>"点币"</v>
      </c>
      <c r="M324">
        <v>1</v>
      </c>
      <c r="N324">
        <v>0</v>
      </c>
      <c r="O324" s="4" t="str">
        <f>LOOKUP(表1[[#This Row],[item2]],道具表!A:A,道具表!B:B)</f>
        <v>无</v>
      </c>
      <c r="P324">
        <v>0</v>
      </c>
    </row>
    <row r="325" spans="1:16">
      <c r="A325">
        <v>324</v>
      </c>
      <c r="B325">
        <v>75</v>
      </c>
      <c r="C325" s="4" t="str">
        <f>LOOKUP(表1[[#This Row],[TaskType]],大分类列表!A:A,大分类列表!B:B)</f>
        <v>幸运农场大小</v>
      </c>
      <c r="D325">
        <v>1</v>
      </c>
      <c r="E325" s="4" t="str">
        <f>LOOKUP(表1[[#This Row],[SubType]],子分类列表!A:A,子分类列表!B:B)</f>
        <v>MB100,</v>
      </c>
      <c r="F325" s="2" t="s">
        <v>205</v>
      </c>
      <c r="G325" s="3" t="s">
        <v>513</v>
      </c>
      <c r="H325">
        <v>4</v>
      </c>
      <c r="I325" s="4" t="str">
        <f>LOOKUP(表1[[#This Row],[item]],道具表!A:A,道具表!B:B)</f>
        <v>"经验"</v>
      </c>
      <c r="J325">
        <v>20</v>
      </c>
      <c r="K325">
        <v>3</v>
      </c>
      <c r="L325" s="4" t="str">
        <f>LOOKUP(表1[[#This Row],[item1]],道具表!A:A,道具表!B:B)</f>
        <v>"点币"</v>
      </c>
      <c r="M325">
        <v>1</v>
      </c>
      <c r="N325">
        <v>0</v>
      </c>
      <c r="O325" s="4" t="str">
        <f>LOOKUP(表1[[#This Row],[item2]],道具表!A:A,道具表!B:B)</f>
        <v>无</v>
      </c>
      <c r="P325">
        <v>0</v>
      </c>
    </row>
    <row r="326" spans="1:16">
      <c r="A326">
        <v>325</v>
      </c>
      <c r="B326">
        <v>75</v>
      </c>
      <c r="C326" s="4" t="str">
        <f>LOOKUP(表1[[#This Row],[TaskType]],大分类列表!A:A,大分类列表!B:B)</f>
        <v>幸运农场大小</v>
      </c>
      <c r="D326">
        <v>2</v>
      </c>
      <c r="E326" s="4" t="str">
        <f>LOOKUP(表1[[#This Row],[SubType]],子分类列表!A:A,子分类列表!B:B)</f>
        <v>MBWinTwo,</v>
      </c>
      <c r="F326" s="2" t="s">
        <v>205</v>
      </c>
      <c r="G326" s="3" t="s">
        <v>514</v>
      </c>
      <c r="H326">
        <v>4</v>
      </c>
      <c r="I326" s="4" t="str">
        <f>LOOKUP(表1[[#This Row],[item]],道具表!A:A,道具表!B:B)</f>
        <v>"经验"</v>
      </c>
      <c r="J326">
        <v>25</v>
      </c>
      <c r="K326">
        <v>3</v>
      </c>
      <c r="L326" s="4" t="str">
        <f>LOOKUP(表1[[#This Row],[item1]],道具表!A:A,道具表!B:B)</f>
        <v>"点币"</v>
      </c>
      <c r="M326">
        <v>1</v>
      </c>
      <c r="N326">
        <v>0</v>
      </c>
      <c r="O326" s="4" t="str">
        <f>LOOKUP(表1[[#This Row],[item2]],道具表!A:A,道具表!B:B)</f>
        <v>无</v>
      </c>
      <c r="P326">
        <v>0</v>
      </c>
    </row>
    <row r="327" spans="1:16">
      <c r="A327">
        <v>326</v>
      </c>
      <c r="B327">
        <v>75</v>
      </c>
      <c r="C327" s="4" t="str">
        <f>LOOKUP(表1[[#This Row],[TaskType]],大分类列表!A:A,大分类列表!B:B)</f>
        <v>幸运农场大小</v>
      </c>
      <c r="D327">
        <v>3</v>
      </c>
      <c r="E327" s="4" t="str">
        <f>LOOKUP(表1[[#This Row],[SubType]],子分类列表!A:A,子分类列表!B:B)</f>
        <v>UB,</v>
      </c>
      <c r="F327" s="2" t="s">
        <v>205</v>
      </c>
      <c r="G327" s="3" t="s">
        <v>515</v>
      </c>
      <c r="H327">
        <v>4</v>
      </c>
      <c r="I327" s="4" t="str">
        <f>LOOKUP(表1[[#This Row],[item]],道具表!A:A,道具表!B:B)</f>
        <v>"经验"</v>
      </c>
      <c r="J327">
        <v>5</v>
      </c>
      <c r="K327">
        <v>3</v>
      </c>
      <c r="L327" s="4" t="str">
        <f>LOOKUP(表1[[#This Row],[item1]],道具表!A:A,道具表!B:B)</f>
        <v>"点币"</v>
      </c>
      <c r="M327">
        <v>1</v>
      </c>
      <c r="N327">
        <v>0</v>
      </c>
      <c r="O327" s="4" t="str">
        <f>LOOKUP(表1[[#This Row],[item2]],道具表!A:A,道具表!B:B)</f>
        <v>无</v>
      </c>
      <c r="P327">
        <v>0</v>
      </c>
    </row>
    <row r="328" spans="1:16">
      <c r="A328">
        <v>327</v>
      </c>
      <c r="B328">
        <v>75</v>
      </c>
      <c r="C328" s="4" t="str">
        <f>LOOKUP(表1[[#This Row],[TaskType]],大分类列表!A:A,大分类列表!B:B)</f>
        <v>幸运农场大小</v>
      </c>
      <c r="D328">
        <v>4</v>
      </c>
      <c r="E328" s="4" t="str">
        <f>LOOKUP(表1[[#This Row],[SubType]],子分类列表!A:A,子分类列表!B:B)</f>
        <v>UB1000,</v>
      </c>
      <c r="F328" s="2" t="s">
        <v>205</v>
      </c>
      <c r="G328" s="3" t="s">
        <v>516</v>
      </c>
      <c r="H328">
        <v>4</v>
      </c>
      <c r="I328" s="4" t="str">
        <f>LOOKUP(表1[[#This Row],[item]],道具表!A:A,道具表!B:B)</f>
        <v>"经验"</v>
      </c>
      <c r="J328">
        <v>10</v>
      </c>
      <c r="K328">
        <v>3</v>
      </c>
      <c r="L328" s="4" t="str">
        <f>LOOKUP(表1[[#This Row],[item1]],道具表!A:A,道具表!B:B)</f>
        <v>"点币"</v>
      </c>
      <c r="M328">
        <v>1</v>
      </c>
      <c r="N328">
        <v>0</v>
      </c>
      <c r="O328" s="4" t="str">
        <f>LOOKUP(表1[[#This Row],[item2]],道具表!A:A,道具表!B:B)</f>
        <v>无</v>
      </c>
      <c r="P328">
        <v>0</v>
      </c>
    </row>
    <row r="329" spans="1:16">
      <c r="A329">
        <v>328</v>
      </c>
      <c r="B329">
        <v>75</v>
      </c>
      <c r="C329" s="4" t="str">
        <f>LOOKUP(表1[[#This Row],[TaskType]],大分类列表!A:A,大分类列表!B:B)</f>
        <v>幸运农场大小</v>
      </c>
      <c r="D329">
        <v>5</v>
      </c>
      <c r="E329" s="4" t="str">
        <f>LOOKUP(表1[[#This Row],[SubType]],子分类列表!A:A,子分类列表!B:B)</f>
        <v>UBWinTwo,</v>
      </c>
      <c r="F329" s="2" t="s">
        <v>205</v>
      </c>
      <c r="G329" s="3" t="s">
        <v>517</v>
      </c>
      <c r="H329">
        <v>4</v>
      </c>
      <c r="I329" s="4" t="str">
        <f>LOOKUP(表1[[#This Row],[item]],道具表!A:A,道具表!B:B)</f>
        <v>"经验"</v>
      </c>
      <c r="J329">
        <v>15</v>
      </c>
      <c r="K329">
        <v>3</v>
      </c>
      <c r="L329" s="4" t="str">
        <f>LOOKUP(表1[[#This Row],[item1]],道具表!A:A,道具表!B:B)</f>
        <v>"点币"</v>
      </c>
      <c r="M329">
        <v>1</v>
      </c>
      <c r="N329">
        <v>0</v>
      </c>
      <c r="O329" s="4" t="str">
        <f>LOOKUP(表1[[#This Row],[item2]],道具表!A:A,道具表!B:B)</f>
        <v>无</v>
      </c>
      <c r="P329">
        <v>0</v>
      </c>
    </row>
    <row r="330" spans="1:16">
      <c r="A330">
        <v>329</v>
      </c>
      <c r="B330">
        <v>76</v>
      </c>
      <c r="C330" s="4" t="str">
        <f>LOOKUP(表1[[#This Row],[TaskType]],大分类列表!A:A,大分类列表!B:B)</f>
        <v>幸运农场尾大小</v>
      </c>
      <c r="D330">
        <v>0</v>
      </c>
      <c r="E330" s="4" t="str">
        <f>LOOKUP(表1[[#This Row],[SubType]],子分类列表!A:A,子分类列表!B:B)</f>
        <v>MB</v>
      </c>
      <c r="F330" s="2" t="s">
        <v>206</v>
      </c>
      <c r="G330" s="3" t="s">
        <v>518</v>
      </c>
      <c r="H330">
        <v>4</v>
      </c>
      <c r="I330" s="4" t="str">
        <f>LOOKUP(表1[[#This Row],[item]],道具表!A:A,道具表!B:B)</f>
        <v>"经验"</v>
      </c>
      <c r="J330">
        <v>10</v>
      </c>
      <c r="K330">
        <v>3</v>
      </c>
      <c r="L330" s="4" t="str">
        <f>LOOKUP(表1[[#This Row],[item1]],道具表!A:A,道具表!B:B)</f>
        <v>"点币"</v>
      </c>
      <c r="M330">
        <v>1</v>
      </c>
      <c r="N330">
        <v>0</v>
      </c>
      <c r="O330" s="4" t="str">
        <f>LOOKUP(表1[[#This Row],[item2]],道具表!A:A,道具表!B:B)</f>
        <v>无</v>
      </c>
      <c r="P330">
        <v>0</v>
      </c>
    </row>
    <row r="331" spans="1:16">
      <c r="A331">
        <v>330</v>
      </c>
      <c r="B331">
        <v>76</v>
      </c>
      <c r="C331" s="6" t="str">
        <f>LOOKUP(表1[[#This Row],[TaskType]],大分类列表!A:A,大分类列表!B:B)</f>
        <v>幸运农场尾大小</v>
      </c>
      <c r="D331">
        <v>1</v>
      </c>
      <c r="E331" s="6" t="str">
        <f>LOOKUP(表1[[#This Row],[SubType]],子分类列表!A:A,子分类列表!B:B)</f>
        <v>MB100,</v>
      </c>
      <c r="F331" s="2" t="s">
        <v>206</v>
      </c>
      <c r="G331" s="3" t="s">
        <v>519</v>
      </c>
      <c r="H331">
        <v>4</v>
      </c>
      <c r="I331" s="6" t="str">
        <f>LOOKUP(表1[[#This Row],[item]],道具表!A:A,道具表!B:B)</f>
        <v>"经验"</v>
      </c>
      <c r="J331">
        <v>20</v>
      </c>
      <c r="K331">
        <v>3</v>
      </c>
      <c r="L331" s="6" t="str">
        <f>LOOKUP(表1[[#This Row],[item1]],道具表!A:A,道具表!B:B)</f>
        <v>"点币"</v>
      </c>
      <c r="M331">
        <v>1</v>
      </c>
      <c r="N331">
        <v>0</v>
      </c>
      <c r="O331" s="6" t="str">
        <f>LOOKUP(表1[[#This Row],[item2]],道具表!A:A,道具表!B:B)</f>
        <v>无</v>
      </c>
      <c r="P331">
        <v>0</v>
      </c>
    </row>
    <row r="332" spans="1:16">
      <c r="A332">
        <v>331</v>
      </c>
      <c r="B332">
        <v>76</v>
      </c>
      <c r="C332" s="4" t="str">
        <f>LOOKUP(表1[[#This Row],[TaskType]],大分类列表!A:A,大分类列表!B:B)</f>
        <v>幸运农场尾大小</v>
      </c>
      <c r="D332">
        <v>2</v>
      </c>
      <c r="E332" s="4" t="str">
        <f>LOOKUP(表1[[#This Row],[SubType]],子分类列表!A:A,子分类列表!B:B)</f>
        <v>MBWinTwo,</v>
      </c>
      <c r="F332" s="2" t="s">
        <v>206</v>
      </c>
      <c r="G332" s="3" t="s">
        <v>520</v>
      </c>
      <c r="H332">
        <v>4</v>
      </c>
      <c r="I332" s="4" t="str">
        <f>LOOKUP(表1[[#This Row],[item]],道具表!A:A,道具表!B:B)</f>
        <v>"经验"</v>
      </c>
      <c r="J332">
        <v>25</v>
      </c>
      <c r="K332">
        <v>3</v>
      </c>
      <c r="L332" s="4" t="str">
        <f>LOOKUP(表1[[#This Row],[item1]],道具表!A:A,道具表!B:B)</f>
        <v>"点币"</v>
      </c>
      <c r="M332">
        <v>1</v>
      </c>
      <c r="N332">
        <v>0</v>
      </c>
      <c r="O332" s="4" t="str">
        <f>LOOKUP(表1[[#This Row],[item2]],道具表!A:A,道具表!B:B)</f>
        <v>无</v>
      </c>
      <c r="P332">
        <v>0</v>
      </c>
    </row>
    <row r="333" spans="1:16">
      <c r="A333">
        <v>332</v>
      </c>
      <c r="B333">
        <v>76</v>
      </c>
      <c r="C333" s="4" t="str">
        <f>LOOKUP(表1[[#This Row],[TaskType]],大分类列表!A:A,大分类列表!B:B)</f>
        <v>幸运农场尾大小</v>
      </c>
      <c r="D333">
        <v>3</v>
      </c>
      <c r="E333" s="4" t="str">
        <f>LOOKUP(表1[[#This Row],[SubType]],子分类列表!A:A,子分类列表!B:B)</f>
        <v>UB,</v>
      </c>
      <c r="F333" s="2" t="s">
        <v>206</v>
      </c>
      <c r="G333" s="3" t="s">
        <v>521</v>
      </c>
      <c r="H333">
        <v>4</v>
      </c>
      <c r="I333" s="4" t="str">
        <f>LOOKUP(表1[[#This Row],[item]],道具表!A:A,道具表!B:B)</f>
        <v>"经验"</v>
      </c>
      <c r="J333">
        <v>5</v>
      </c>
      <c r="K333">
        <v>3</v>
      </c>
      <c r="L333" s="4" t="str">
        <f>LOOKUP(表1[[#This Row],[item1]],道具表!A:A,道具表!B:B)</f>
        <v>"点币"</v>
      </c>
      <c r="M333">
        <v>1</v>
      </c>
      <c r="N333">
        <v>0</v>
      </c>
      <c r="O333" s="4" t="str">
        <f>LOOKUP(表1[[#This Row],[item2]],道具表!A:A,道具表!B:B)</f>
        <v>无</v>
      </c>
      <c r="P333">
        <v>0</v>
      </c>
    </row>
    <row r="334" spans="1:16">
      <c r="A334">
        <v>333</v>
      </c>
      <c r="B334">
        <v>76</v>
      </c>
      <c r="C334" s="4" t="str">
        <f>LOOKUP(表1[[#This Row],[TaskType]],大分类列表!A:A,大分类列表!B:B)</f>
        <v>幸运农场尾大小</v>
      </c>
      <c r="D334">
        <v>4</v>
      </c>
      <c r="E334" s="4" t="str">
        <f>LOOKUP(表1[[#This Row],[SubType]],子分类列表!A:A,子分类列表!B:B)</f>
        <v>UB1000,</v>
      </c>
      <c r="F334" s="2" t="s">
        <v>206</v>
      </c>
      <c r="G334" s="3" t="s">
        <v>522</v>
      </c>
      <c r="H334">
        <v>4</v>
      </c>
      <c r="I334" s="4" t="str">
        <f>LOOKUP(表1[[#This Row],[item]],道具表!A:A,道具表!B:B)</f>
        <v>"经验"</v>
      </c>
      <c r="J334">
        <v>10</v>
      </c>
      <c r="K334">
        <v>3</v>
      </c>
      <c r="L334" s="4" t="str">
        <f>LOOKUP(表1[[#This Row],[item1]],道具表!A:A,道具表!B:B)</f>
        <v>"点币"</v>
      </c>
      <c r="M334">
        <v>1</v>
      </c>
      <c r="N334">
        <v>0</v>
      </c>
      <c r="O334" s="4" t="str">
        <f>LOOKUP(表1[[#This Row],[item2]],道具表!A:A,道具表!B:B)</f>
        <v>无</v>
      </c>
      <c r="P334">
        <v>0</v>
      </c>
    </row>
    <row r="335" spans="1:16">
      <c r="A335">
        <v>334</v>
      </c>
      <c r="B335">
        <v>76</v>
      </c>
      <c r="C335" s="4" t="str">
        <f>LOOKUP(表1[[#This Row],[TaskType]],大分类列表!A:A,大分类列表!B:B)</f>
        <v>幸运农场尾大小</v>
      </c>
      <c r="D335">
        <v>5</v>
      </c>
      <c r="E335" s="4" t="str">
        <f>LOOKUP(表1[[#This Row],[SubType]],子分类列表!A:A,子分类列表!B:B)</f>
        <v>UBWinTwo,</v>
      </c>
      <c r="F335" s="2" t="s">
        <v>206</v>
      </c>
      <c r="G335" s="3" t="s">
        <v>523</v>
      </c>
      <c r="H335">
        <v>4</v>
      </c>
      <c r="I335" s="4" t="str">
        <f>LOOKUP(表1[[#This Row],[item]],道具表!A:A,道具表!B:B)</f>
        <v>"经验"</v>
      </c>
      <c r="J335">
        <v>15</v>
      </c>
      <c r="K335">
        <v>3</v>
      </c>
      <c r="L335" s="4" t="str">
        <f>LOOKUP(表1[[#This Row],[item1]],道具表!A:A,道具表!B:B)</f>
        <v>"点币"</v>
      </c>
      <c r="M335">
        <v>1</v>
      </c>
      <c r="N335">
        <v>0</v>
      </c>
      <c r="O335" s="4" t="str">
        <f>LOOKUP(表1[[#This Row],[item2]],道具表!A:A,道具表!B:B)</f>
        <v>无</v>
      </c>
      <c r="P335">
        <v>0</v>
      </c>
    </row>
    <row r="336" spans="1:16">
      <c r="A336">
        <v>335</v>
      </c>
      <c r="B336">
        <v>77</v>
      </c>
      <c r="C336" s="4" t="str">
        <f>LOOKUP(表1[[#This Row],[TaskType]],大分类列表!A:A,大分类列表!B:B)</f>
        <v>幸运农场龙虎</v>
      </c>
      <c r="D336">
        <v>0</v>
      </c>
      <c r="E336" s="4" t="str">
        <f>LOOKUP(表1[[#This Row],[SubType]],子分类列表!A:A,子分类列表!B:B)</f>
        <v>MB</v>
      </c>
      <c r="F336" s="2" t="s">
        <v>207</v>
      </c>
      <c r="G336" s="3" t="s">
        <v>524</v>
      </c>
      <c r="H336">
        <v>4</v>
      </c>
      <c r="I336" s="4" t="str">
        <f>LOOKUP(表1[[#This Row],[item]],道具表!A:A,道具表!B:B)</f>
        <v>"经验"</v>
      </c>
      <c r="J336">
        <v>10</v>
      </c>
      <c r="K336">
        <v>3</v>
      </c>
      <c r="L336" s="4" t="str">
        <f>LOOKUP(表1[[#This Row],[item1]],道具表!A:A,道具表!B:B)</f>
        <v>"点币"</v>
      </c>
      <c r="M336">
        <v>1</v>
      </c>
      <c r="N336">
        <v>0</v>
      </c>
      <c r="O336" s="4" t="str">
        <f>LOOKUP(表1[[#This Row],[item2]],道具表!A:A,道具表!B:B)</f>
        <v>无</v>
      </c>
      <c r="P336">
        <v>0</v>
      </c>
    </row>
    <row r="337" spans="1:16">
      <c r="A337">
        <v>336</v>
      </c>
      <c r="B337">
        <v>77</v>
      </c>
      <c r="C337" s="4" t="str">
        <f>LOOKUP(表1[[#This Row],[TaskType]],大分类列表!A:A,大分类列表!B:B)</f>
        <v>幸运农场龙虎</v>
      </c>
      <c r="D337">
        <v>1</v>
      </c>
      <c r="E337" s="4" t="str">
        <f>LOOKUP(表1[[#This Row],[SubType]],子分类列表!A:A,子分类列表!B:B)</f>
        <v>MB100,</v>
      </c>
      <c r="F337" s="2" t="s">
        <v>207</v>
      </c>
      <c r="G337" s="3" t="s">
        <v>525</v>
      </c>
      <c r="H337">
        <v>4</v>
      </c>
      <c r="I337" s="4" t="str">
        <f>LOOKUP(表1[[#This Row],[item]],道具表!A:A,道具表!B:B)</f>
        <v>"经验"</v>
      </c>
      <c r="J337">
        <v>20</v>
      </c>
      <c r="K337">
        <v>3</v>
      </c>
      <c r="L337" s="4" t="str">
        <f>LOOKUP(表1[[#This Row],[item1]],道具表!A:A,道具表!B:B)</f>
        <v>"点币"</v>
      </c>
      <c r="M337">
        <v>1</v>
      </c>
      <c r="N337">
        <v>0</v>
      </c>
      <c r="O337" s="4" t="str">
        <f>LOOKUP(表1[[#This Row],[item2]],道具表!A:A,道具表!B:B)</f>
        <v>无</v>
      </c>
      <c r="P337">
        <v>0</v>
      </c>
    </row>
    <row r="338" spans="1:16">
      <c r="A338">
        <v>337</v>
      </c>
      <c r="B338">
        <v>77</v>
      </c>
      <c r="C338" s="4" t="str">
        <f>LOOKUP(表1[[#This Row],[TaskType]],大分类列表!A:A,大分类列表!B:B)</f>
        <v>幸运农场龙虎</v>
      </c>
      <c r="D338">
        <v>2</v>
      </c>
      <c r="E338" s="4" t="str">
        <f>LOOKUP(表1[[#This Row],[SubType]],子分类列表!A:A,子分类列表!B:B)</f>
        <v>MBWinTwo,</v>
      </c>
      <c r="F338" s="2" t="s">
        <v>207</v>
      </c>
      <c r="G338" s="3" t="s">
        <v>526</v>
      </c>
      <c r="H338">
        <v>4</v>
      </c>
      <c r="I338" s="4" t="str">
        <f>LOOKUP(表1[[#This Row],[item]],道具表!A:A,道具表!B:B)</f>
        <v>"经验"</v>
      </c>
      <c r="J338">
        <v>25</v>
      </c>
      <c r="K338">
        <v>3</v>
      </c>
      <c r="L338" s="4" t="str">
        <f>LOOKUP(表1[[#This Row],[item1]],道具表!A:A,道具表!B:B)</f>
        <v>"点币"</v>
      </c>
      <c r="M338">
        <v>1</v>
      </c>
      <c r="N338">
        <v>0</v>
      </c>
      <c r="O338" s="4" t="str">
        <f>LOOKUP(表1[[#This Row],[item2]],道具表!A:A,道具表!B:B)</f>
        <v>无</v>
      </c>
      <c r="P338">
        <v>0</v>
      </c>
    </row>
    <row r="339" spans="1:16">
      <c r="A339">
        <v>338</v>
      </c>
      <c r="B339">
        <v>77</v>
      </c>
      <c r="C339" s="4" t="str">
        <f>LOOKUP(表1[[#This Row],[TaskType]],大分类列表!A:A,大分类列表!B:B)</f>
        <v>幸运农场龙虎</v>
      </c>
      <c r="D339">
        <v>3</v>
      </c>
      <c r="E339" s="4" t="str">
        <f>LOOKUP(表1[[#This Row],[SubType]],子分类列表!A:A,子分类列表!B:B)</f>
        <v>UB,</v>
      </c>
      <c r="F339" s="2" t="s">
        <v>207</v>
      </c>
      <c r="G339" s="3" t="s">
        <v>527</v>
      </c>
      <c r="H339">
        <v>4</v>
      </c>
      <c r="I339" s="4" t="str">
        <f>LOOKUP(表1[[#This Row],[item]],道具表!A:A,道具表!B:B)</f>
        <v>"经验"</v>
      </c>
      <c r="J339">
        <v>5</v>
      </c>
      <c r="K339">
        <v>3</v>
      </c>
      <c r="L339" s="4" t="str">
        <f>LOOKUP(表1[[#This Row],[item1]],道具表!A:A,道具表!B:B)</f>
        <v>"点币"</v>
      </c>
      <c r="M339">
        <v>1</v>
      </c>
      <c r="N339">
        <v>0</v>
      </c>
      <c r="O339" s="4" t="str">
        <f>LOOKUP(表1[[#This Row],[item2]],道具表!A:A,道具表!B:B)</f>
        <v>无</v>
      </c>
      <c r="P339">
        <v>0</v>
      </c>
    </row>
    <row r="340" spans="1:16">
      <c r="A340">
        <v>339</v>
      </c>
      <c r="B340">
        <v>77</v>
      </c>
      <c r="C340" s="4" t="str">
        <f>LOOKUP(表1[[#This Row],[TaskType]],大分类列表!A:A,大分类列表!B:B)</f>
        <v>幸运农场龙虎</v>
      </c>
      <c r="D340">
        <v>4</v>
      </c>
      <c r="E340" s="4" t="str">
        <f>LOOKUP(表1[[#This Row],[SubType]],子分类列表!A:A,子分类列表!B:B)</f>
        <v>UB1000,</v>
      </c>
      <c r="F340" s="2" t="s">
        <v>207</v>
      </c>
      <c r="G340" s="3" t="s">
        <v>528</v>
      </c>
      <c r="H340">
        <v>4</v>
      </c>
      <c r="I340" s="4" t="str">
        <f>LOOKUP(表1[[#This Row],[item]],道具表!A:A,道具表!B:B)</f>
        <v>"经验"</v>
      </c>
      <c r="J340">
        <v>10</v>
      </c>
      <c r="K340">
        <v>3</v>
      </c>
      <c r="L340" s="4" t="str">
        <f>LOOKUP(表1[[#This Row],[item1]],道具表!A:A,道具表!B:B)</f>
        <v>"点币"</v>
      </c>
      <c r="M340">
        <v>1</v>
      </c>
      <c r="N340">
        <v>0</v>
      </c>
      <c r="O340" s="4" t="str">
        <f>LOOKUP(表1[[#This Row],[item2]],道具表!A:A,道具表!B:B)</f>
        <v>无</v>
      </c>
      <c r="P340">
        <v>0</v>
      </c>
    </row>
    <row r="341" spans="1:16">
      <c r="A341">
        <v>340</v>
      </c>
      <c r="B341">
        <v>77</v>
      </c>
      <c r="C341" s="4" t="str">
        <f>LOOKUP(表1[[#This Row],[TaskType]],大分类列表!A:A,大分类列表!B:B)</f>
        <v>幸运农场龙虎</v>
      </c>
      <c r="D341">
        <v>5</v>
      </c>
      <c r="E341" s="4" t="str">
        <f>LOOKUP(表1[[#This Row],[SubType]],子分类列表!A:A,子分类列表!B:B)</f>
        <v>UBWinTwo,</v>
      </c>
      <c r="F341" s="2" t="s">
        <v>207</v>
      </c>
      <c r="G341" s="3" t="s">
        <v>529</v>
      </c>
      <c r="H341">
        <v>4</v>
      </c>
      <c r="I341" s="4" t="str">
        <f>LOOKUP(表1[[#This Row],[item]],道具表!A:A,道具表!B:B)</f>
        <v>"经验"</v>
      </c>
      <c r="J341">
        <v>15</v>
      </c>
      <c r="K341">
        <v>3</v>
      </c>
      <c r="L341" s="4" t="str">
        <f>LOOKUP(表1[[#This Row],[item1]],道具表!A:A,道具表!B:B)</f>
        <v>"点币"</v>
      </c>
      <c r="M341">
        <v>1</v>
      </c>
      <c r="N341">
        <v>0</v>
      </c>
      <c r="O341" s="4" t="str">
        <f>LOOKUP(表1[[#This Row],[item2]],道具表!A:A,道具表!B:B)</f>
        <v>无</v>
      </c>
      <c r="P341">
        <v>0</v>
      </c>
    </row>
    <row r="342" spans="1:16">
      <c r="A342">
        <v>341</v>
      </c>
      <c r="B342">
        <v>78</v>
      </c>
      <c r="C342" s="4" t="str">
        <f>LOOKUP(表1[[#This Row],[TaskType]],大分类列表!A:A,大分类列表!B:B)</f>
        <v>快乐彩大小</v>
      </c>
      <c r="D342">
        <v>0</v>
      </c>
      <c r="E342" s="4" t="str">
        <f>LOOKUP(表1[[#This Row],[SubType]],子分类列表!A:A,子分类列表!B:B)</f>
        <v>MB</v>
      </c>
      <c r="F342" s="2" t="s">
        <v>144</v>
      </c>
      <c r="G342" s="3" t="s">
        <v>530</v>
      </c>
      <c r="H342">
        <v>4</v>
      </c>
      <c r="I342" s="4" t="str">
        <f>LOOKUP(表1[[#This Row],[item]],道具表!A:A,道具表!B:B)</f>
        <v>"经验"</v>
      </c>
      <c r="J342">
        <v>10</v>
      </c>
      <c r="K342">
        <v>3</v>
      </c>
      <c r="L342" s="4" t="str">
        <f>LOOKUP(表1[[#This Row],[item1]],道具表!A:A,道具表!B:B)</f>
        <v>"点币"</v>
      </c>
      <c r="M342">
        <v>1</v>
      </c>
      <c r="N342">
        <v>0</v>
      </c>
      <c r="O342" s="4" t="str">
        <f>LOOKUP(表1[[#This Row],[item2]],道具表!A:A,道具表!B:B)</f>
        <v>无</v>
      </c>
      <c r="P342">
        <v>0</v>
      </c>
    </row>
    <row r="343" spans="1:16">
      <c r="A343">
        <v>342</v>
      </c>
      <c r="B343">
        <v>78</v>
      </c>
      <c r="C343" s="4" t="str">
        <f>LOOKUP(表1[[#This Row],[TaskType]],大分类列表!A:A,大分类列表!B:B)</f>
        <v>快乐彩大小</v>
      </c>
      <c r="D343">
        <v>1</v>
      </c>
      <c r="E343" s="4" t="str">
        <f>LOOKUP(表1[[#This Row],[SubType]],子分类列表!A:A,子分类列表!B:B)</f>
        <v>MB100,</v>
      </c>
      <c r="F343" s="2" t="s">
        <v>144</v>
      </c>
      <c r="G343" s="3" t="s">
        <v>531</v>
      </c>
      <c r="H343">
        <v>4</v>
      </c>
      <c r="I343" s="4" t="str">
        <f>LOOKUP(表1[[#This Row],[item]],道具表!A:A,道具表!B:B)</f>
        <v>"经验"</v>
      </c>
      <c r="J343">
        <v>20</v>
      </c>
      <c r="K343">
        <v>3</v>
      </c>
      <c r="L343" s="4" t="str">
        <f>LOOKUP(表1[[#This Row],[item1]],道具表!A:A,道具表!B:B)</f>
        <v>"点币"</v>
      </c>
      <c r="M343">
        <v>1</v>
      </c>
      <c r="N343">
        <v>0</v>
      </c>
      <c r="O343" s="4" t="str">
        <f>LOOKUP(表1[[#This Row],[item2]],道具表!A:A,道具表!B:B)</f>
        <v>无</v>
      </c>
      <c r="P343">
        <v>0</v>
      </c>
    </row>
    <row r="344" spans="1:16">
      <c r="A344">
        <v>343</v>
      </c>
      <c r="B344">
        <v>78</v>
      </c>
      <c r="C344" s="4" t="str">
        <f>LOOKUP(表1[[#This Row],[TaskType]],大分类列表!A:A,大分类列表!B:B)</f>
        <v>快乐彩大小</v>
      </c>
      <c r="D344">
        <v>2</v>
      </c>
      <c r="E344" s="4" t="str">
        <f>LOOKUP(表1[[#This Row],[SubType]],子分类列表!A:A,子分类列表!B:B)</f>
        <v>MBWinTwo,</v>
      </c>
      <c r="F344" s="2" t="s">
        <v>144</v>
      </c>
      <c r="G344" s="3" t="s">
        <v>532</v>
      </c>
      <c r="H344">
        <v>4</v>
      </c>
      <c r="I344" s="4" t="str">
        <f>LOOKUP(表1[[#This Row],[item]],道具表!A:A,道具表!B:B)</f>
        <v>"经验"</v>
      </c>
      <c r="J344">
        <v>25</v>
      </c>
      <c r="K344">
        <v>3</v>
      </c>
      <c r="L344" s="4" t="str">
        <f>LOOKUP(表1[[#This Row],[item1]],道具表!A:A,道具表!B:B)</f>
        <v>"点币"</v>
      </c>
      <c r="M344">
        <v>1</v>
      </c>
      <c r="N344">
        <v>0</v>
      </c>
      <c r="O344" s="4" t="str">
        <f>LOOKUP(表1[[#This Row],[item2]],道具表!A:A,道具表!B:B)</f>
        <v>无</v>
      </c>
      <c r="P344">
        <v>0</v>
      </c>
    </row>
    <row r="345" spans="1:16">
      <c r="A345">
        <v>344</v>
      </c>
      <c r="B345">
        <v>78</v>
      </c>
      <c r="C345" s="4" t="str">
        <f>LOOKUP(表1[[#This Row],[TaskType]],大分类列表!A:A,大分类列表!B:B)</f>
        <v>快乐彩大小</v>
      </c>
      <c r="D345">
        <v>3</v>
      </c>
      <c r="E345" s="4" t="str">
        <f>LOOKUP(表1[[#This Row],[SubType]],子分类列表!A:A,子分类列表!B:B)</f>
        <v>UB,</v>
      </c>
      <c r="F345" s="2" t="s">
        <v>144</v>
      </c>
      <c r="G345" s="3" t="s">
        <v>533</v>
      </c>
      <c r="H345">
        <v>4</v>
      </c>
      <c r="I345" s="4" t="str">
        <f>LOOKUP(表1[[#This Row],[item]],道具表!A:A,道具表!B:B)</f>
        <v>"经验"</v>
      </c>
      <c r="J345">
        <v>5</v>
      </c>
      <c r="K345">
        <v>3</v>
      </c>
      <c r="L345" s="4" t="str">
        <f>LOOKUP(表1[[#This Row],[item1]],道具表!A:A,道具表!B:B)</f>
        <v>"点币"</v>
      </c>
      <c r="M345">
        <v>1</v>
      </c>
      <c r="N345">
        <v>0</v>
      </c>
      <c r="O345" s="4" t="str">
        <f>LOOKUP(表1[[#This Row],[item2]],道具表!A:A,道具表!B:B)</f>
        <v>无</v>
      </c>
      <c r="P345">
        <v>0</v>
      </c>
    </row>
    <row r="346" spans="1:16">
      <c r="A346">
        <v>345</v>
      </c>
      <c r="B346">
        <v>78</v>
      </c>
      <c r="C346" s="4" t="str">
        <f>LOOKUP(表1[[#This Row],[TaskType]],大分类列表!A:A,大分类列表!B:B)</f>
        <v>快乐彩大小</v>
      </c>
      <c r="D346">
        <v>4</v>
      </c>
      <c r="E346" s="4" t="str">
        <f>LOOKUP(表1[[#This Row],[SubType]],子分类列表!A:A,子分类列表!B:B)</f>
        <v>UB1000,</v>
      </c>
      <c r="F346" s="2" t="s">
        <v>144</v>
      </c>
      <c r="G346" s="3" t="s">
        <v>534</v>
      </c>
      <c r="H346">
        <v>4</v>
      </c>
      <c r="I346" s="4" t="str">
        <f>LOOKUP(表1[[#This Row],[item]],道具表!A:A,道具表!B:B)</f>
        <v>"经验"</v>
      </c>
      <c r="J346">
        <v>10</v>
      </c>
      <c r="K346">
        <v>3</v>
      </c>
      <c r="L346" s="4" t="str">
        <f>LOOKUP(表1[[#This Row],[item1]],道具表!A:A,道具表!B:B)</f>
        <v>"点币"</v>
      </c>
      <c r="M346">
        <v>1</v>
      </c>
      <c r="N346">
        <v>0</v>
      </c>
      <c r="O346" s="4" t="str">
        <f>LOOKUP(表1[[#This Row],[item2]],道具表!A:A,道具表!B:B)</f>
        <v>无</v>
      </c>
      <c r="P346">
        <v>0</v>
      </c>
    </row>
    <row r="347" spans="1:16">
      <c r="A347">
        <v>346</v>
      </c>
      <c r="B347">
        <v>78</v>
      </c>
      <c r="C347" s="4" t="str">
        <f>LOOKUP(表1[[#This Row],[TaskType]],大分类列表!A:A,大分类列表!B:B)</f>
        <v>快乐彩大小</v>
      </c>
      <c r="D347">
        <v>5</v>
      </c>
      <c r="E347" s="4" t="str">
        <f>LOOKUP(表1[[#This Row],[SubType]],子分类列表!A:A,子分类列表!B:B)</f>
        <v>UBWinTwo,</v>
      </c>
      <c r="F347" s="2" t="s">
        <v>144</v>
      </c>
      <c r="G347" s="3" t="s">
        <v>535</v>
      </c>
      <c r="H347">
        <v>4</v>
      </c>
      <c r="I347" s="4" t="str">
        <f>LOOKUP(表1[[#This Row],[item]],道具表!A:A,道具表!B:B)</f>
        <v>"经验"</v>
      </c>
      <c r="J347">
        <v>15</v>
      </c>
      <c r="K347">
        <v>3</v>
      </c>
      <c r="L347" s="4" t="str">
        <f>LOOKUP(表1[[#This Row],[item1]],道具表!A:A,道具表!B:B)</f>
        <v>"点币"</v>
      </c>
      <c r="M347">
        <v>1</v>
      </c>
      <c r="N347">
        <v>0</v>
      </c>
      <c r="O347" s="4" t="str">
        <f>LOOKUP(表1[[#This Row],[item2]],道具表!A:A,道具表!B:B)</f>
        <v>无</v>
      </c>
      <c r="P347">
        <v>0</v>
      </c>
    </row>
    <row r="348" spans="1:16">
      <c r="A348">
        <v>347</v>
      </c>
      <c r="B348">
        <v>79</v>
      </c>
      <c r="C348" s="4" t="str">
        <f>LOOKUP(表1[[#This Row],[TaskType]],大分类列表!A:A,大分类列表!B:B)</f>
        <v>快乐彩单双</v>
      </c>
      <c r="D348">
        <v>0</v>
      </c>
      <c r="E348" s="4" t="str">
        <f>LOOKUP(表1[[#This Row],[SubType]],子分类列表!A:A,子分类列表!B:B)</f>
        <v>MB</v>
      </c>
      <c r="F348" s="2" t="s">
        <v>142</v>
      </c>
      <c r="G348" s="3" t="s">
        <v>536</v>
      </c>
      <c r="H348">
        <v>4</v>
      </c>
      <c r="I348" s="4" t="str">
        <f>LOOKUP(表1[[#This Row],[item]],道具表!A:A,道具表!B:B)</f>
        <v>"经验"</v>
      </c>
      <c r="J348">
        <v>10</v>
      </c>
      <c r="K348">
        <v>3</v>
      </c>
      <c r="L348" s="4" t="str">
        <f>LOOKUP(表1[[#This Row],[item1]],道具表!A:A,道具表!B:B)</f>
        <v>"点币"</v>
      </c>
      <c r="M348">
        <v>1</v>
      </c>
      <c r="N348">
        <v>0</v>
      </c>
      <c r="O348" s="4" t="str">
        <f>LOOKUP(表1[[#This Row],[item2]],道具表!A:A,道具表!B:B)</f>
        <v>无</v>
      </c>
      <c r="P348">
        <v>0</v>
      </c>
    </row>
    <row r="349" spans="1:16">
      <c r="A349">
        <v>348</v>
      </c>
      <c r="B349">
        <v>79</v>
      </c>
      <c r="C349" s="4" t="str">
        <f>LOOKUP(表1[[#This Row],[TaskType]],大分类列表!A:A,大分类列表!B:B)</f>
        <v>快乐彩单双</v>
      </c>
      <c r="D349">
        <v>1</v>
      </c>
      <c r="E349" s="4" t="str">
        <f>LOOKUP(表1[[#This Row],[SubType]],子分类列表!A:A,子分类列表!B:B)</f>
        <v>MB100,</v>
      </c>
      <c r="F349" s="2" t="s">
        <v>142</v>
      </c>
      <c r="G349" s="3" t="s">
        <v>537</v>
      </c>
      <c r="H349">
        <v>4</v>
      </c>
      <c r="I349" s="4" t="str">
        <f>LOOKUP(表1[[#This Row],[item]],道具表!A:A,道具表!B:B)</f>
        <v>"经验"</v>
      </c>
      <c r="J349">
        <v>20</v>
      </c>
      <c r="K349">
        <v>3</v>
      </c>
      <c r="L349" s="4" t="str">
        <f>LOOKUP(表1[[#This Row],[item1]],道具表!A:A,道具表!B:B)</f>
        <v>"点币"</v>
      </c>
      <c r="M349">
        <v>1</v>
      </c>
      <c r="N349">
        <v>0</v>
      </c>
      <c r="O349" s="4" t="str">
        <f>LOOKUP(表1[[#This Row],[item2]],道具表!A:A,道具表!B:B)</f>
        <v>无</v>
      </c>
      <c r="P349">
        <v>0</v>
      </c>
    </row>
    <row r="350" spans="1:16">
      <c r="A350">
        <v>349</v>
      </c>
      <c r="B350">
        <v>79</v>
      </c>
      <c r="C350" s="4" t="str">
        <f>LOOKUP(表1[[#This Row],[TaskType]],大分类列表!A:A,大分类列表!B:B)</f>
        <v>快乐彩单双</v>
      </c>
      <c r="D350">
        <v>2</v>
      </c>
      <c r="E350" s="4" t="str">
        <f>LOOKUP(表1[[#This Row],[SubType]],子分类列表!A:A,子分类列表!B:B)</f>
        <v>MBWinTwo,</v>
      </c>
      <c r="F350" s="2" t="s">
        <v>142</v>
      </c>
      <c r="G350" s="3" t="s">
        <v>538</v>
      </c>
      <c r="H350">
        <v>4</v>
      </c>
      <c r="I350" s="4" t="str">
        <f>LOOKUP(表1[[#This Row],[item]],道具表!A:A,道具表!B:B)</f>
        <v>"经验"</v>
      </c>
      <c r="J350">
        <v>25</v>
      </c>
      <c r="K350">
        <v>3</v>
      </c>
      <c r="L350" s="4" t="str">
        <f>LOOKUP(表1[[#This Row],[item1]],道具表!A:A,道具表!B:B)</f>
        <v>"点币"</v>
      </c>
      <c r="M350">
        <v>1</v>
      </c>
      <c r="N350">
        <v>0</v>
      </c>
      <c r="O350" s="4" t="str">
        <f>LOOKUP(表1[[#This Row],[item2]],道具表!A:A,道具表!B:B)</f>
        <v>无</v>
      </c>
      <c r="P350">
        <v>0</v>
      </c>
    </row>
    <row r="351" spans="1:16">
      <c r="A351">
        <v>350</v>
      </c>
      <c r="B351">
        <v>79</v>
      </c>
      <c r="C351" s="4" t="str">
        <f>LOOKUP(表1[[#This Row],[TaskType]],大分类列表!A:A,大分类列表!B:B)</f>
        <v>快乐彩单双</v>
      </c>
      <c r="D351">
        <v>3</v>
      </c>
      <c r="E351" s="4" t="str">
        <f>LOOKUP(表1[[#This Row],[SubType]],子分类列表!A:A,子分类列表!B:B)</f>
        <v>UB,</v>
      </c>
      <c r="F351" s="2" t="s">
        <v>142</v>
      </c>
      <c r="G351" s="3" t="s">
        <v>539</v>
      </c>
      <c r="H351">
        <v>4</v>
      </c>
      <c r="I351" s="4" t="str">
        <f>LOOKUP(表1[[#This Row],[item]],道具表!A:A,道具表!B:B)</f>
        <v>"经验"</v>
      </c>
      <c r="J351">
        <v>5</v>
      </c>
      <c r="K351">
        <v>3</v>
      </c>
      <c r="L351" s="4" t="str">
        <f>LOOKUP(表1[[#This Row],[item1]],道具表!A:A,道具表!B:B)</f>
        <v>"点币"</v>
      </c>
      <c r="M351">
        <v>1</v>
      </c>
      <c r="N351">
        <v>0</v>
      </c>
      <c r="O351" s="4" t="str">
        <f>LOOKUP(表1[[#This Row],[item2]],道具表!A:A,道具表!B:B)</f>
        <v>无</v>
      </c>
      <c r="P351">
        <v>0</v>
      </c>
    </row>
    <row r="352" spans="1:16">
      <c r="A352">
        <v>351</v>
      </c>
      <c r="B352">
        <v>79</v>
      </c>
      <c r="C352" s="4" t="str">
        <f>LOOKUP(表1[[#This Row],[TaskType]],大分类列表!A:A,大分类列表!B:B)</f>
        <v>快乐彩单双</v>
      </c>
      <c r="D352">
        <v>4</v>
      </c>
      <c r="E352" s="4" t="str">
        <f>LOOKUP(表1[[#This Row],[SubType]],子分类列表!A:A,子分类列表!B:B)</f>
        <v>UB1000,</v>
      </c>
      <c r="F352" s="2" t="s">
        <v>142</v>
      </c>
      <c r="G352" s="3" t="s">
        <v>540</v>
      </c>
      <c r="H352">
        <v>4</v>
      </c>
      <c r="I352" s="4" t="str">
        <f>LOOKUP(表1[[#This Row],[item]],道具表!A:A,道具表!B:B)</f>
        <v>"经验"</v>
      </c>
      <c r="J352">
        <v>10</v>
      </c>
      <c r="K352">
        <v>3</v>
      </c>
      <c r="L352" s="4" t="str">
        <f>LOOKUP(表1[[#This Row],[item1]],道具表!A:A,道具表!B:B)</f>
        <v>"点币"</v>
      </c>
      <c r="M352">
        <v>1</v>
      </c>
      <c r="N352">
        <v>0</v>
      </c>
      <c r="O352" s="4" t="str">
        <f>LOOKUP(表1[[#This Row],[item2]],道具表!A:A,道具表!B:B)</f>
        <v>无</v>
      </c>
      <c r="P352">
        <v>0</v>
      </c>
    </row>
    <row r="353" spans="1:16">
      <c r="A353">
        <v>352</v>
      </c>
      <c r="B353">
        <v>79</v>
      </c>
      <c r="C353" s="4" t="str">
        <f>LOOKUP(表1[[#This Row],[TaskType]],大分类列表!A:A,大分类列表!B:B)</f>
        <v>快乐彩单双</v>
      </c>
      <c r="D353">
        <v>5</v>
      </c>
      <c r="E353" s="4" t="str">
        <f>LOOKUP(表1[[#This Row],[SubType]],子分类列表!A:A,子分类列表!B:B)</f>
        <v>UBWinTwo,</v>
      </c>
      <c r="F353" s="2" t="s">
        <v>142</v>
      </c>
      <c r="G353" s="3" t="s">
        <v>541</v>
      </c>
      <c r="H353">
        <v>4</v>
      </c>
      <c r="I353" s="4" t="str">
        <f>LOOKUP(表1[[#This Row],[item]],道具表!A:A,道具表!B:B)</f>
        <v>"经验"</v>
      </c>
      <c r="J353">
        <v>15</v>
      </c>
      <c r="K353">
        <v>3</v>
      </c>
      <c r="L353" s="4" t="str">
        <f>LOOKUP(表1[[#This Row],[item1]],道具表!A:A,道具表!B:B)</f>
        <v>"点币"</v>
      </c>
      <c r="M353">
        <v>1</v>
      </c>
      <c r="N353">
        <v>0</v>
      </c>
      <c r="O353" s="4" t="str">
        <f>LOOKUP(表1[[#This Row],[item2]],道具表!A:A,道具表!B:B)</f>
        <v>无</v>
      </c>
      <c r="P353">
        <v>0</v>
      </c>
    </row>
    <row r="354" spans="1:16">
      <c r="A354">
        <v>353</v>
      </c>
      <c r="B354">
        <v>80</v>
      </c>
      <c r="C354" s="4" t="str">
        <f>LOOKUP(表1[[#This Row],[TaskType]],大分类列表!A:A,大分类列表!B:B)</f>
        <v>快乐彩上下</v>
      </c>
      <c r="D354">
        <v>0</v>
      </c>
      <c r="E354" s="4" t="str">
        <f>LOOKUP(表1[[#This Row],[SubType]],子分类列表!A:A,子分类列表!B:B)</f>
        <v>MB</v>
      </c>
      <c r="F354" s="2" t="s">
        <v>140</v>
      </c>
      <c r="G354" s="3" t="s">
        <v>542</v>
      </c>
      <c r="H354">
        <v>4</v>
      </c>
      <c r="I354" s="4" t="str">
        <f>LOOKUP(表1[[#This Row],[item]],道具表!A:A,道具表!B:B)</f>
        <v>"经验"</v>
      </c>
      <c r="J354">
        <v>10</v>
      </c>
      <c r="K354">
        <v>3</v>
      </c>
      <c r="L354" s="4" t="str">
        <f>LOOKUP(表1[[#This Row],[item1]],道具表!A:A,道具表!B:B)</f>
        <v>"点币"</v>
      </c>
      <c r="M354">
        <v>1</v>
      </c>
      <c r="N354">
        <v>0</v>
      </c>
      <c r="O354" s="4" t="str">
        <f>LOOKUP(表1[[#This Row],[item2]],道具表!A:A,道具表!B:B)</f>
        <v>无</v>
      </c>
      <c r="P354">
        <v>0</v>
      </c>
    </row>
    <row r="355" spans="1:16">
      <c r="A355">
        <v>354</v>
      </c>
      <c r="B355">
        <v>80</v>
      </c>
      <c r="C355" s="4" t="str">
        <f>LOOKUP(表1[[#This Row],[TaskType]],大分类列表!A:A,大分类列表!B:B)</f>
        <v>快乐彩上下</v>
      </c>
      <c r="D355">
        <v>1</v>
      </c>
      <c r="E355" s="4" t="str">
        <f>LOOKUP(表1[[#This Row],[SubType]],子分类列表!A:A,子分类列表!B:B)</f>
        <v>MB100,</v>
      </c>
      <c r="F355" s="2" t="s">
        <v>140</v>
      </c>
      <c r="G355" s="3" t="s">
        <v>543</v>
      </c>
      <c r="H355">
        <v>4</v>
      </c>
      <c r="I355" s="4" t="str">
        <f>LOOKUP(表1[[#This Row],[item]],道具表!A:A,道具表!B:B)</f>
        <v>"经验"</v>
      </c>
      <c r="J355">
        <v>20</v>
      </c>
      <c r="K355">
        <v>3</v>
      </c>
      <c r="L355" s="4" t="str">
        <f>LOOKUP(表1[[#This Row],[item1]],道具表!A:A,道具表!B:B)</f>
        <v>"点币"</v>
      </c>
      <c r="M355">
        <v>1</v>
      </c>
      <c r="N355">
        <v>0</v>
      </c>
      <c r="O355" s="4" t="str">
        <f>LOOKUP(表1[[#This Row],[item2]],道具表!A:A,道具表!B:B)</f>
        <v>无</v>
      </c>
      <c r="P355">
        <v>0</v>
      </c>
    </row>
    <row r="356" spans="1:16">
      <c r="A356">
        <v>355</v>
      </c>
      <c r="B356">
        <v>80</v>
      </c>
      <c r="C356" s="4" t="str">
        <f>LOOKUP(表1[[#This Row],[TaskType]],大分类列表!A:A,大分类列表!B:B)</f>
        <v>快乐彩上下</v>
      </c>
      <c r="D356">
        <v>2</v>
      </c>
      <c r="E356" s="4" t="str">
        <f>LOOKUP(表1[[#This Row],[SubType]],子分类列表!A:A,子分类列表!B:B)</f>
        <v>MBWinTwo,</v>
      </c>
      <c r="F356" s="2" t="s">
        <v>140</v>
      </c>
      <c r="G356" s="3" t="s">
        <v>544</v>
      </c>
      <c r="H356">
        <v>4</v>
      </c>
      <c r="I356" s="4" t="str">
        <f>LOOKUP(表1[[#This Row],[item]],道具表!A:A,道具表!B:B)</f>
        <v>"经验"</v>
      </c>
      <c r="J356">
        <v>25</v>
      </c>
      <c r="K356">
        <v>3</v>
      </c>
      <c r="L356" s="4" t="str">
        <f>LOOKUP(表1[[#This Row],[item1]],道具表!A:A,道具表!B:B)</f>
        <v>"点币"</v>
      </c>
      <c r="M356">
        <v>1</v>
      </c>
      <c r="N356">
        <v>0</v>
      </c>
      <c r="O356" s="4" t="str">
        <f>LOOKUP(表1[[#This Row],[item2]],道具表!A:A,道具表!B:B)</f>
        <v>无</v>
      </c>
      <c r="P356">
        <v>0</v>
      </c>
    </row>
    <row r="357" spans="1:16">
      <c r="A357">
        <v>356</v>
      </c>
      <c r="B357">
        <v>80</v>
      </c>
      <c r="C357" s="4" t="str">
        <f>LOOKUP(表1[[#This Row],[TaskType]],大分类列表!A:A,大分类列表!B:B)</f>
        <v>快乐彩上下</v>
      </c>
      <c r="D357">
        <v>3</v>
      </c>
      <c r="E357" s="4" t="str">
        <f>LOOKUP(表1[[#This Row],[SubType]],子分类列表!A:A,子分类列表!B:B)</f>
        <v>UB,</v>
      </c>
      <c r="F357" s="2" t="s">
        <v>140</v>
      </c>
      <c r="G357" s="3" t="s">
        <v>545</v>
      </c>
      <c r="H357">
        <v>4</v>
      </c>
      <c r="I357" s="4" t="str">
        <f>LOOKUP(表1[[#This Row],[item]],道具表!A:A,道具表!B:B)</f>
        <v>"经验"</v>
      </c>
      <c r="J357">
        <v>5</v>
      </c>
      <c r="K357">
        <v>3</v>
      </c>
      <c r="L357" s="4" t="str">
        <f>LOOKUP(表1[[#This Row],[item1]],道具表!A:A,道具表!B:B)</f>
        <v>"点币"</v>
      </c>
      <c r="M357">
        <v>1</v>
      </c>
      <c r="N357">
        <v>0</v>
      </c>
      <c r="O357" s="4" t="str">
        <f>LOOKUP(表1[[#This Row],[item2]],道具表!A:A,道具表!B:B)</f>
        <v>无</v>
      </c>
      <c r="P357">
        <v>0</v>
      </c>
    </row>
    <row r="358" spans="1:16">
      <c r="A358">
        <v>357</v>
      </c>
      <c r="B358">
        <v>80</v>
      </c>
      <c r="C358" s="4" t="str">
        <f>LOOKUP(表1[[#This Row],[TaskType]],大分类列表!A:A,大分类列表!B:B)</f>
        <v>快乐彩上下</v>
      </c>
      <c r="D358">
        <v>4</v>
      </c>
      <c r="E358" s="4" t="str">
        <f>LOOKUP(表1[[#This Row],[SubType]],子分类列表!A:A,子分类列表!B:B)</f>
        <v>UB1000,</v>
      </c>
      <c r="F358" s="2" t="s">
        <v>140</v>
      </c>
      <c r="G358" s="3" t="s">
        <v>546</v>
      </c>
      <c r="H358">
        <v>4</v>
      </c>
      <c r="I358" s="4" t="str">
        <f>LOOKUP(表1[[#This Row],[item]],道具表!A:A,道具表!B:B)</f>
        <v>"经验"</v>
      </c>
      <c r="J358">
        <v>10</v>
      </c>
      <c r="K358">
        <v>3</v>
      </c>
      <c r="L358" s="4" t="str">
        <f>LOOKUP(表1[[#This Row],[item1]],道具表!A:A,道具表!B:B)</f>
        <v>"点币"</v>
      </c>
      <c r="M358">
        <v>1</v>
      </c>
      <c r="N358">
        <v>0</v>
      </c>
      <c r="O358" s="4" t="str">
        <f>LOOKUP(表1[[#This Row],[item2]],道具表!A:A,道具表!B:B)</f>
        <v>无</v>
      </c>
      <c r="P358">
        <v>0</v>
      </c>
    </row>
    <row r="359" spans="1:16">
      <c r="A359">
        <v>358</v>
      </c>
      <c r="B359">
        <v>80</v>
      </c>
      <c r="C359" s="4" t="str">
        <f>LOOKUP(表1[[#This Row],[TaskType]],大分类列表!A:A,大分类列表!B:B)</f>
        <v>快乐彩上下</v>
      </c>
      <c r="D359">
        <v>5</v>
      </c>
      <c r="E359" s="4" t="str">
        <f>LOOKUP(表1[[#This Row],[SubType]],子分类列表!A:A,子分类列表!B:B)</f>
        <v>UBWinTwo,</v>
      </c>
      <c r="F359" s="2" t="s">
        <v>140</v>
      </c>
      <c r="G359" s="3" t="s">
        <v>547</v>
      </c>
      <c r="H359">
        <v>4</v>
      </c>
      <c r="I359" s="4" t="str">
        <f>LOOKUP(表1[[#This Row],[item]],道具表!A:A,道具表!B:B)</f>
        <v>"经验"</v>
      </c>
      <c r="J359">
        <v>15</v>
      </c>
      <c r="K359">
        <v>3</v>
      </c>
      <c r="L359" s="4" t="str">
        <f>LOOKUP(表1[[#This Row],[item1]],道具表!A:A,道具表!B:B)</f>
        <v>"点币"</v>
      </c>
      <c r="M359">
        <v>1</v>
      </c>
      <c r="N359">
        <v>0</v>
      </c>
      <c r="O359" s="4" t="str">
        <f>LOOKUP(表1[[#This Row],[item2]],道具表!A:A,道具表!B:B)</f>
        <v>无</v>
      </c>
      <c r="P359">
        <v>0</v>
      </c>
    </row>
    <row r="360" spans="1:16">
      <c r="A360">
        <v>359</v>
      </c>
      <c r="B360">
        <v>81</v>
      </c>
      <c r="C360" s="4" t="str">
        <f>LOOKUP(表1[[#This Row],[TaskType]],大分类列表!A:A,大分类列表!B:B)</f>
        <v>快乐彩奇偶</v>
      </c>
      <c r="D360">
        <v>0</v>
      </c>
      <c r="E360" s="4" t="str">
        <f>LOOKUP(表1[[#This Row],[SubType]],子分类列表!A:A,子分类列表!B:B)</f>
        <v>MB</v>
      </c>
      <c r="F360" s="2" t="s">
        <v>138</v>
      </c>
      <c r="G360" s="3" t="s">
        <v>548</v>
      </c>
      <c r="H360">
        <v>4</v>
      </c>
      <c r="I360" s="4" t="str">
        <f>LOOKUP(表1[[#This Row],[item]],道具表!A:A,道具表!B:B)</f>
        <v>"经验"</v>
      </c>
      <c r="J360">
        <v>10</v>
      </c>
      <c r="K360">
        <v>3</v>
      </c>
      <c r="L360" s="4" t="str">
        <f>LOOKUP(表1[[#This Row],[item1]],道具表!A:A,道具表!B:B)</f>
        <v>"点币"</v>
      </c>
      <c r="M360">
        <v>1</v>
      </c>
      <c r="N360">
        <v>0</v>
      </c>
      <c r="O360" s="4" t="str">
        <f>LOOKUP(表1[[#This Row],[item2]],道具表!A:A,道具表!B:B)</f>
        <v>无</v>
      </c>
      <c r="P360">
        <v>0</v>
      </c>
    </row>
    <row r="361" spans="1:16">
      <c r="A361">
        <v>360</v>
      </c>
      <c r="B361">
        <v>81</v>
      </c>
      <c r="C361" s="4" t="str">
        <f>LOOKUP(表1[[#This Row],[TaskType]],大分类列表!A:A,大分类列表!B:B)</f>
        <v>快乐彩奇偶</v>
      </c>
      <c r="D361">
        <v>1</v>
      </c>
      <c r="E361" s="4" t="str">
        <f>LOOKUP(表1[[#This Row],[SubType]],子分类列表!A:A,子分类列表!B:B)</f>
        <v>MB100,</v>
      </c>
      <c r="F361" s="2" t="s">
        <v>138</v>
      </c>
      <c r="G361" s="3" t="s">
        <v>549</v>
      </c>
      <c r="H361">
        <v>4</v>
      </c>
      <c r="I361" s="4" t="str">
        <f>LOOKUP(表1[[#This Row],[item]],道具表!A:A,道具表!B:B)</f>
        <v>"经验"</v>
      </c>
      <c r="J361">
        <v>20</v>
      </c>
      <c r="K361">
        <v>3</v>
      </c>
      <c r="L361" s="4" t="str">
        <f>LOOKUP(表1[[#This Row],[item1]],道具表!A:A,道具表!B:B)</f>
        <v>"点币"</v>
      </c>
      <c r="M361">
        <v>1</v>
      </c>
      <c r="N361">
        <v>0</v>
      </c>
      <c r="O361" s="4" t="str">
        <f>LOOKUP(表1[[#This Row],[item2]],道具表!A:A,道具表!B:B)</f>
        <v>无</v>
      </c>
      <c r="P361">
        <v>0</v>
      </c>
    </row>
    <row r="362" spans="1:16">
      <c r="A362">
        <v>361</v>
      </c>
      <c r="B362">
        <v>81</v>
      </c>
      <c r="C362" s="4" t="str">
        <f>LOOKUP(表1[[#This Row],[TaskType]],大分类列表!A:A,大分类列表!B:B)</f>
        <v>快乐彩奇偶</v>
      </c>
      <c r="D362">
        <v>2</v>
      </c>
      <c r="E362" s="4" t="str">
        <f>LOOKUP(表1[[#This Row],[SubType]],子分类列表!A:A,子分类列表!B:B)</f>
        <v>MBWinTwo,</v>
      </c>
      <c r="F362" s="2" t="s">
        <v>138</v>
      </c>
      <c r="G362" s="3" t="s">
        <v>550</v>
      </c>
      <c r="H362">
        <v>4</v>
      </c>
      <c r="I362" s="4" t="str">
        <f>LOOKUP(表1[[#This Row],[item]],道具表!A:A,道具表!B:B)</f>
        <v>"经验"</v>
      </c>
      <c r="J362">
        <v>25</v>
      </c>
      <c r="K362">
        <v>3</v>
      </c>
      <c r="L362" s="4" t="str">
        <f>LOOKUP(表1[[#This Row],[item1]],道具表!A:A,道具表!B:B)</f>
        <v>"点币"</v>
      </c>
      <c r="M362">
        <v>1</v>
      </c>
      <c r="N362">
        <v>0</v>
      </c>
      <c r="O362" s="4" t="str">
        <f>LOOKUP(表1[[#This Row],[item2]],道具表!A:A,道具表!B:B)</f>
        <v>无</v>
      </c>
      <c r="P362">
        <v>0</v>
      </c>
    </row>
    <row r="363" spans="1:16">
      <c r="A363">
        <v>362</v>
      </c>
      <c r="B363">
        <v>81</v>
      </c>
      <c r="C363" s="4" t="str">
        <f>LOOKUP(表1[[#This Row],[TaskType]],大分类列表!A:A,大分类列表!B:B)</f>
        <v>快乐彩奇偶</v>
      </c>
      <c r="D363">
        <v>3</v>
      </c>
      <c r="E363" s="4" t="str">
        <f>LOOKUP(表1[[#This Row],[SubType]],子分类列表!A:A,子分类列表!B:B)</f>
        <v>UB,</v>
      </c>
      <c r="F363" s="2" t="s">
        <v>138</v>
      </c>
      <c r="G363" s="3" t="s">
        <v>551</v>
      </c>
      <c r="H363">
        <v>4</v>
      </c>
      <c r="I363" s="4" t="str">
        <f>LOOKUP(表1[[#This Row],[item]],道具表!A:A,道具表!B:B)</f>
        <v>"经验"</v>
      </c>
      <c r="J363">
        <v>5</v>
      </c>
      <c r="K363">
        <v>3</v>
      </c>
      <c r="L363" s="4" t="str">
        <f>LOOKUP(表1[[#This Row],[item1]],道具表!A:A,道具表!B:B)</f>
        <v>"点币"</v>
      </c>
      <c r="M363">
        <v>1</v>
      </c>
      <c r="N363">
        <v>0</v>
      </c>
      <c r="O363" s="4" t="str">
        <f>LOOKUP(表1[[#This Row],[item2]],道具表!A:A,道具表!B:B)</f>
        <v>无</v>
      </c>
      <c r="P363">
        <v>0</v>
      </c>
    </row>
    <row r="364" spans="1:16">
      <c r="A364">
        <v>363</v>
      </c>
      <c r="B364">
        <v>81</v>
      </c>
      <c r="C364" s="6" t="str">
        <f>LOOKUP(表1[[#This Row],[TaskType]],大分类列表!A:A,大分类列表!B:B)</f>
        <v>快乐彩奇偶</v>
      </c>
      <c r="D364">
        <v>4</v>
      </c>
      <c r="E364" s="6" t="str">
        <f>LOOKUP(表1[[#This Row],[SubType]],子分类列表!A:A,子分类列表!B:B)</f>
        <v>UB1000,</v>
      </c>
      <c r="F364" s="2" t="s">
        <v>138</v>
      </c>
      <c r="G364" s="3" t="s">
        <v>552</v>
      </c>
      <c r="H364">
        <v>4</v>
      </c>
      <c r="I364" s="6" t="str">
        <f>LOOKUP(表1[[#This Row],[item]],道具表!A:A,道具表!B:B)</f>
        <v>"经验"</v>
      </c>
      <c r="J364">
        <v>10</v>
      </c>
      <c r="K364">
        <v>3</v>
      </c>
      <c r="L364" s="6" t="str">
        <f>LOOKUP(表1[[#This Row],[item1]],道具表!A:A,道具表!B:B)</f>
        <v>"点币"</v>
      </c>
      <c r="M364">
        <v>1</v>
      </c>
      <c r="N364">
        <v>0</v>
      </c>
      <c r="O364" s="6" t="str">
        <f>LOOKUP(表1[[#This Row],[item2]],道具表!A:A,道具表!B:B)</f>
        <v>无</v>
      </c>
      <c r="P364">
        <v>0</v>
      </c>
    </row>
    <row r="365" spans="1:16">
      <c r="A365">
        <v>364</v>
      </c>
      <c r="B365">
        <v>81</v>
      </c>
      <c r="C365" s="4" t="str">
        <f>LOOKUP(表1[[#This Row],[TaskType]],大分类列表!A:A,大分类列表!B:B)</f>
        <v>快乐彩奇偶</v>
      </c>
      <c r="D365">
        <v>5</v>
      </c>
      <c r="E365" s="4" t="str">
        <f>LOOKUP(表1[[#This Row],[SubType]],子分类列表!A:A,子分类列表!B:B)</f>
        <v>UBWinTwo,</v>
      </c>
      <c r="F365" s="2" t="s">
        <v>138</v>
      </c>
      <c r="G365" s="3" t="s">
        <v>553</v>
      </c>
      <c r="H365">
        <v>4</v>
      </c>
      <c r="I365" s="4" t="str">
        <f>LOOKUP(表1[[#This Row],[item]],道具表!A:A,道具表!B:B)</f>
        <v>"经验"</v>
      </c>
      <c r="J365">
        <v>15</v>
      </c>
      <c r="K365">
        <v>3</v>
      </c>
      <c r="L365" s="4" t="str">
        <f>LOOKUP(表1[[#This Row],[item1]],道具表!A:A,道具表!B:B)</f>
        <v>"点币"</v>
      </c>
      <c r="M365">
        <v>1</v>
      </c>
      <c r="N365">
        <v>0</v>
      </c>
      <c r="O365" s="4" t="str">
        <f>LOOKUP(表1[[#This Row],[item2]],道具表!A:A,道具表!B:B)</f>
        <v>无</v>
      </c>
      <c r="P365">
        <v>0</v>
      </c>
    </row>
    <row r="366" spans="1:16">
      <c r="A366">
        <v>365</v>
      </c>
      <c r="B366">
        <v>82</v>
      </c>
      <c r="C366" s="4" t="str">
        <f>LOOKUP(表1[[#This Row],[TaskType]],大分类列表!A:A,大分类列表!B:B)</f>
        <v>快乐彩五行</v>
      </c>
      <c r="D366">
        <v>0</v>
      </c>
      <c r="E366" s="4" t="str">
        <f>LOOKUP(表1[[#This Row],[SubType]],子分类列表!A:A,子分类列表!B:B)</f>
        <v>MB</v>
      </c>
      <c r="F366" s="2" t="s">
        <v>136</v>
      </c>
      <c r="G366" s="3" t="s">
        <v>554</v>
      </c>
      <c r="H366">
        <v>4</v>
      </c>
      <c r="I366" s="4" t="str">
        <f>LOOKUP(表1[[#This Row],[item]],道具表!A:A,道具表!B:B)</f>
        <v>"经验"</v>
      </c>
      <c r="J366">
        <v>10</v>
      </c>
      <c r="K366">
        <v>3</v>
      </c>
      <c r="L366" s="4" t="str">
        <f>LOOKUP(表1[[#This Row],[item1]],道具表!A:A,道具表!B:B)</f>
        <v>"点币"</v>
      </c>
      <c r="M366">
        <v>1</v>
      </c>
      <c r="N366">
        <v>0</v>
      </c>
      <c r="O366" s="4" t="str">
        <f>LOOKUP(表1[[#This Row],[item2]],道具表!A:A,道具表!B:B)</f>
        <v>无</v>
      </c>
      <c r="P366">
        <v>0</v>
      </c>
    </row>
    <row r="367" spans="1:16">
      <c r="A367">
        <v>366</v>
      </c>
      <c r="B367">
        <v>82</v>
      </c>
      <c r="C367" s="4" t="str">
        <f>LOOKUP(表1[[#This Row],[TaskType]],大分类列表!A:A,大分类列表!B:B)</f>
        <v>快乐彩五行</v>
      </c>
      <c r="D367">
        <v>1</v>
      </c>
      <c r="E367" s="4" t="str">
        <f>LOOKUP(表1[[#This Row],[SubType]],子分类列表!A:A,子分类列表!B:B)</f>
        <v>MB100,</v>
      </c>
      <c r="F367" s="2" t="s">
        <v>136</v>
      </c>
      <c r="G367" s="3" t="s">
        <v>555</v>
      </c>
      <c r="H367">
        <v>4</v>
      </c>
      <c r="I367" s="4" t="str">
        <f>LOOKUP(表1[[#This Row],[item]],道具表!A:A,道具表!B:B)</f>
        <v>"经验"</v>
      </c>
      <c r="J367">
        <v>20</v>
      </c>
      <c r="K367">
        <v>3</v>
      </c>
      <c r="L367" s="4" t="str">
        <f>LOOKUP(表1[[#This Row],[item1]],道具表!A:A,道具表!B:B)</f>
        <v>"点币"</v>
      </c>
      <c r="M367">
        <v>1</v>
      </c>
      <c r="N367">
        <v>0</v>
      </c>
      <c r="O367" s="4" t="str">
        <f>LOOKUP(表1[[#This Row],[item2]],道具表!A:A,道具表!B:B)</f>
        <v>无</v>
      </c>
      <c r="P367">
        <v>0</v>
      </c>
    </row>
    <row r="368" spans="1:16">
      <c r="A368">
        <v>367</v>
      </c>
      <c r="B368">
        <v>82</v>
      </c>
      <c r="C368" s="4" t="str">
        <f>LOOKUP(表1[[#This Row],[TaskType]],大分类列表!A:A,大分类列表!B:B)</f>
        <v>快乐彩五行</v>
      </c>
      <c r="D368">
        <v>2</v>
      </c>
      <c r="E368" s="4" t="str">
        <f>LOOKUP(表1[[#This Row],[SubType]],子分类列表!A:A,子分类列表!B:B)</f>
        <v>MBWinTwo,</v>
      </c>
      <c r="F368" s="2" t="s">
        <v>136</v>
      </c>
      <c r="G368" s="3" t="s">
        <v>556</v>
      </c>
      <c r="H368">
        <v>4</v>
      </c>
      <c r="I368" s="4" t="str">
        <f>LOOKUP(表1[[#This Row],[item]],道具表!A:A,道具表!B:B)</f>
        <v>"经验"</v>
      </c>
      <c r="J368">
        <v>25</v>
      </c>
      <c r="K368">
        <v>3</v>
      </c>
      <c r="L368" s="4" t="str">
        <f>LOOKUP(表1[[#This Row],[item1]],道具表!A:A,道具表!B:B)</f>
        <v>"点币"</v>
      </c>
      <c r="M368">
        <v>1</v>
      </c>
      <c r="N368">
        <v>0</v>
      </c>
      <c r="O368" s="4" t="str">
        <f>LOOKUP(表1[[#This Row],[item2]],道具表!A:A,道具表!B:B)</f>
        <v>无</v>
      </c>
      <c r="P368">
        <v>0</v>
      </c>
    </row>
    <row r="369" spans="1:16">
      <c r="A369">
        <v>368</v>
      </c>
      <c r="B369">
        <v>82</v>
      </c>
      <c r="C369" s="4" t="str">
        <f>LOOKUP(表1[[#This Row],[TaskType]],大分类列表!A:A,大分类列表!B:B)</f>
        <v>快乐彩五行</v>
      </c>
      <c r="D369">
        <v>3</v>
      </c>
      <c r="E369" s="4" t="str">
        <f>LOOKUP(表1[[#This Row],[SubType]],子分类列表!A:A,子分类列表!B:B)</f>
        <v>UB,</v>
      </c>
      <c r="F369" s="2" t="s">
        <v>136</v>
      </c>
      <c r="G369" s="3" t="s">
        <v>557</v>
      </c>
      <c r="H369">
        <v>4</v>
      </c>
      <c r="I369" s="4" t="str">
        <f>LOOKUP(表1[[#This Row],[item]],道具表!A:A,道具表!B:B)</f>
        <v>"经验"</v>
      </c>
      <c r="J369">
        <v>5</v>
      </c>
      <c r="K369">
        <v>3</v>
      </c>
      <c r="L369" s="4" t="str">
        <f>LOOKUP(表1[[#This Row],[item1]],道具表!A:A,道具表!B:B)</f>
        <v>"点币"</v>
      </c>
      <c r="M369">
        <v>1</v>
      </c>
      <c r="N369">
        <v>0</v>
      </c>
      <c r="O369" s="4" t="str">
        <f>LOOKUP(表1[[#This Row],[item2]],道具表!A:A,道具表!B:B)</f>
        <v>无</v>
      </c>
      <c r="P369">
        <v>0</v>
      </c>
    </row>
    <row r="370" spans="1:16">
      <c r="A370">
        <v>369</v>
      </c>
      <c r="B370">
        <v>82</v>
      </c>
      <c r="C370" s="4" t="str">
        <f>LOOKUP(表1[[#This Row],[TaskType]],大分类列表!A:A,大分类列表!B:B)</f>
        <v>快乐彩五行</v>
      </c>
      <c r="D370">
        <v>4</v>
      </c>
      <c r="E370" s="4" t="str">
        <f>LOOKUP(表1[[#This Row],[SubType]],子分类列表!A:A,子分类列表!B:B)</f>
        <v>UB1000,</v>
      </c>
      <c r="F370" s="2" t="s">
        <v>136</v>
      </c>
      <c r="G370" s="3" t="s">
        <v>558</v>
      </c>
      <c r="H370">
        <v>4</v>
      </c>
      <c r="I370" s="4" t="str">
        <f>LOOKUP(表1[[#This Row],[item]],道具表!A:A,道具表!B:B)</f>
        <v>"经验"</v>
      </c>
      <c r="J370">
        <v>10</v>
      </c>
      <c r="K370">
        <v>3</v>
      </c>
      <c r="L370" s="4" t="str">
        <f>LOOKUP(表1[[#This Row],[item1]],道具表!A:A,道具表!B:B)</f>
        <v>"点币"</v>
      </c>
      <c r="M370">
        <v>1</v>
      </c>
      <c r="N370">
        <v>0</v>
      </c>
      <c r="O370" s="4" t="str">
        <f>LOOKUP(表1[[#This Row],[item2]],道具表!A:A,道具表!B:B)</f>
        <v>无</v>
      </c>
      <c r="P370">
        <v>0</v>
      </c>
    </row>
    <row r="371" spans="1:16">
      <c r="A371">
        <v>370</v>
      </c>
      <c r="B371">
        <v>82</v>
      </c>
      <c r="C371" s="4" t="str">
        <f>LOOKUP(表1[[#This Row],[TaskType]],大分类列表!A:A,大分类列表!B:B)</f>
        <v>快乐彩五行</v>
      </c>
      <c r="D371">
        <v>5</v>
      </c>
      <c r="E371" s="4" t="str">
        <f>LOOKUP(表1[[#This Row],[SubType]],子分类列表!A:A,子分类列表!B:B)</f>
        <v>UBWinTwo,</v>
      </c>
      <c r="F371" s="2" t="s">
        <v>136</v>
      </c>
      <c r="G371" s="3" t="s">
        <v>559</v>
      </c>
      <c r="H371">
        <v>4</v>
      </c>
      <c r="I371" s="4" t="str">
        <f>LOOKUP(表1[[#This Row],[item]],道具表!A:A,道具表!B:B)</f>
        <v>"经验"</v>
      </c>
      <c r="J371">
        <v>15</v>
      </c>
      <c r="K371">
        <v>3</v>
      </c>
      <c r="L371" s="4" t="str">
        <f>LOOKUP(表1[[#This Row],[item1]],道具表!A:A,道具表!B:B)</f>
        <v>"点币"</v>
      </c>
      <c r="M371">
        <v>1</v>
      </c>
      <c r="N371">
        <v>0</v>
      </c>
      <c r="O371" s="4" t="str">
        <f>LOOKUP(表1[[#This Row],[item2]],道具表!A:A,道具表!B:B)</f>
        <v>无</v>
      </c>
      <c r="P371"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85"/>
  <sheetViews>
    <sheetView tabSelected="1" zoomScale="175" zoomScaleNormal="175" workbookViewId="0">
      <selection activeCell="B18" sqref="B18"/>
    </sheetView>
  </sheetViews>
  <sheetFormatPr defaultRowHeight="14.25"/>
  <cols>
    <col min="2" max="2" width="47.625" customWidth="1"/>
  </cols>
  <sheetData>
    <row r="1" spans="1:2">
      <c r="A1">
        <v>0</v>
      </c>
      <c r="B1" s="1" t="s">
        <v>40</v>
      </c>
    </row>
    <row r="2" spans="1:2">
      <c r="A2">
        <v>1</v>
      </c>
      <c r="B2" s="1" t="s">
        <v>41</v>
      </c>
    </row>
    <row r="3" spans="1:2">
      <c r="A3">
        <v>2</v>
      </c>
      <c r="B3" s="1" t="s">
        <v>42</v>
      </c>
    </row>
    <row r="4" spans="1:2">
      <c r="A4">
        <v>3</v>
      </c>
      <c r="B4" s="1" t="s">
        <v>43</v>
      </c>
    </row>
    <row r="5" spans="1:2">
      <c r="A5">
        <v>4</v>
      </c>
      <c r="B5" s="1" t="s">
        <v>44</v>
      </c>
    </row>
    <row r="6" spans="1:2">
      <c r="A6">
        <v>5</v>
      </c>
      <c r="B6" s="1" t="s">
        <v>45</v>
      </c>
    </row>
    <row r="7" spans="1:2">
      <c r="A7">
        <v>6</v>
      </c>
      <c r="B7" s="1" t="s">
        <v>146</v>
      </c>
    </row>
    <row r="8" spans="1:2">
      <c r="A8">
        <v>7</v>
      </c>
      <c r="B8" s="1" t="s">
        <v>147</v>
      </c>
    </row>
    <row r="9" spans="1:2">
      <c r="A9">
        <v>8</v>
      </c>
      <c r="B9" s="1" t="s">
        <v>148</v>
      </c>
    </row>
    <row r="10" spans="1:2">
      <c r="A10">
        <v>9</v>
      </c>
      <c r="B10" s="1" t="s">
        <v>149</v>
      </c>
    </row>
    <row r="11" spans="1:2">
      <c r="A11">
        <v>10</v>
      </c>
      <c r="B11" s="1" t="s">
        <v>150</v>
      </c>
    </row>
    <row r="12" spans="1:2">
      <c r="A12">
        <v>11</v>
      </c>
      <c r="B12" s="1" t="s">
        <v>51</v>
      </c>
    </row>
    <row r="13" spans="1:2">
      <c r="A13">
        <v>12</v>
      </c>
      <c r="B13" s="1" t="s">
        <v>52</v>
      </c>
    </row>
    <row r="14" spans="1:2">
      <c r="A14">
        <v>13</v>
      </c>
      <c r="B14" s="1" t="s">
        <v>53</v>
      </c>
    </row>
    <row r="15" spans="1:2">
      <c r="A15">
        <v>14</v>
      </c>
      <c r="B15" s="1" t="s">
        <v>54</v>
      </c>
    </row>
    <row r="16" spans="1:2">
      <c r="A16">
        <v>15</v>
      </c>
      <c r="B16" s="1" t="s">
        <v>55</v>
      </c>
    </row>
    <row r="17" spans="1:2">
      <c r="A17">
        <v>16</v>
      </c>
      <c r="B17" s="1" t="s">
        <v>57</v>
      </c>
    </row>
    <row r="18" spans="1:2">
      <c r="A18">
        <v>17</v>
      </c>
      <c r="B18" s="1" t="s">
        <v>56</v>
      </c>
    </row>
    <row r="19" spans="1:2">
      <c r="A19">
        <v>18</v>
      </c>
      <c r="B19" s="1" t="s">
        <v>71</v>
      </c>
    </row>
    <row r="20" spans="1:2">
      <c r="A20">
        <v>19</v>
      </c>
      <c r="B20" s="1" t="s">
        <v>58</v>
      </c>
    </row>
    <row r="21" spans="1:2">
      <c r="A21">
        <v>20</v>
      </c>
      <c r="B21" s="1" t="s">
        <v>59</v>
      </c>
    </row>
    <row r="22" spans="1:2">
      <c r="A22">
        <v>21</v>
      </c>
      <c r="B22" s="1" t="s">
        <v>60</v>
      </c>
    </row>
    <row r="23" spans="1:2">
      <c r="A23">
        <v>22</v>
      </c>
      <c r="B23" s="1" t="s">
        <v>63</v>
      </c>
    </row>
    <row r="24" spans="1:2">
      <c r="A24">
        <v>23</v>
      </c>
      <c r="B24" s="1" t="s">
        <v>61</v>
      </c>
    </row>
    <row r="25" spans="1:2">
      <c r="A25">
        <v>24</v>
      </c>
      <c r="B25" s="1" t="s">
        <v>62</v>
      </c>
    </row>
    <row r="26" spans="1:2">
      <c r="A26">
        <v>25</v>
      </c>
      <c r="B26" s="1" t="s">
        <v>64</v>
      </c>
    </row>
    <row r="27" spans="1:2">
      <c r="A27">
        <v>26</v>
      </c>
      <c r="B27" s="1" t="s">
        <v>72</v>
      </c>
    </row>
    <row r="28" spans="1:2">
      <c r="A28">
        <v>27</v>
      </c>
      <c r="B28" s="1" t="s">
        <v>65</v>
      </c>
    </row>
    <row r="29" spans="1:2">
      <c r="A29">
        <v>28</v>
      </c>
      <c r="B29" s="1" t="s">
        <v>66</v>
      </c>
    </row>
    <row r="30" spans="1:2">
      <c r="A30">
        <v>29</v>
      </c>
      <c r="B30" s="1" t="s">
        <v>67</v>
      </c>
    </row>
    <row r="31" spans="1:2">
      <c r="A31">
        <v>30</v>
      </c>
      <c r="B31" s="1" t="s">
        <v>68</v>
      </c>
    </row>
    <row r="32" spans="1:2">
      <c r="A32">
        <v>31</v>
      </c>
      <c r="B32" s="1" t="s">
        <v>69</v>
      </c>
    </row>
    <row r="33" spans="1:2">
      <c r="A33">
        <v>32</v>
      </c>
      <c r="B33" s="1" t="s">
        <v>50</v>
      </c>
    </row>
    <row r="34" spans="1:2">
      <c r="A34">
        <v>33</v>
      </c>
      <c r="B34" s="1" t="s">
        <v>107</v>
      </c>
    </row>
    <row r="35" spans="1:2">
      <c r="A35">
        <v>34</v>
      </c>
      <c r="B35" s="1" t="s">
        <v>108</v>
      </c>
    </row>
    <row r="36" spans="1:2">
      <c r="A36">
        <v>35</v>
      </c>
      <c r="B36" s="1" t="s">
        <v>109</v>
      </c>
    </row>
    <row r="37" spans="1:2">
      <c r="A37">
        <v>36</v>
      </c>
      <c r="B37" s="1" t="s">
        <v>94</v>
      </c>
    </row>
    <row r="38" spans="1:2">
      <c r="A38">
        <v>37</v>
      </c>
      <c r="B38" s="1" t="s">
        <v>95</v>
      </c>
    </row>
    <row r="39" spans="1:2">
      <c r="A39">
        <v>38</v>
      </c>
      <c r="B39" s="1" t="s">
        <v>96</v>
      </c>
    </row>
    <row r="40" spans="1:2">
      <c r="A40">
        <v>39</v>
      </c>
      <c r="B40" s="1" t="s">
        <v>70</v>
      </c>
    </row>
    <row r="41" spans="1:2">
      <c r="A41">
        <v>40</v>
      </c>
      <c r="B41" s="1" t="s">
        <v>110</v>
      </c>
    </row>
    <row r="42" spans="1:2">
      <c r="A42">
        <v>41</v>
      </c>
      <c r="B42" s="1" t="s">
        <v>111</v>
      </c>
    </row>
    <row r="43" spans="1:2">
      <c r="A43">
        <v>42</v>
      </c>
      <c r="B43" s="1" t="s">
        <v>112</v>
      </c>
    </row>
    <row r="44" spans="1:2">
      <c r="A44">
        <v>43</v>
      </c>
      <c r="B44" s="1" t="s">
        <v>97</v>
      </c>
    </row>
    <row r="45" spans="1:2">
      <c r="A45">
        <v>44</v>
      </c>
      <c r="B45" s="1" t="s">
        <v>98</v>
      </c>
    </row>
    <row r="46" spans="1:2">
      <c r="A46">
        <v>45</v>
      </c>
      <c r="B46" s="1" t="s">
        <v>99</v>
      </c>
    </row>
    <row r="47" spans="1:2">
      <c r="A47">
        <v>46</v>
      </c>
      <c r="B47" s="1" t="s">
        <v>73</v>
      </c>
    </row>
    <row r="48" spans="1:2">
      <c r="A48">
        <v>47</v>
      </c>
      <c r="B48" s="1" t="s">
        <v>113</v>
      </c>
    </row>
    <row r="49" spans="1:2">
      <c r="A49">
        <v>48</v>
      </c>
      <c r="B49" s="1" t="s">
        <v>114</v>
      </c>
    </row>
    <row r="50" spans="1:2">
      <c r="A50">
        <v>49</v>
      </c>
      <c r="B50" s="1" t="s">
        <v>49</v>
      </c>
    </row>
    <row r="51" spans="1:2">
      <c r="A51">
        <v>50</v>
      </c>
      <c r="B51" s="1" t="s">
        <v>48</v>
      </c>
    </row>
    <row r="52" spans="1:2">
      <c r="A52">
        <v>51</v>
      </c>
      <c r="B52" s="1" t="s">
        <v>74</v>
      </c>
    </row>
    <row r="53" spans="1:2">
      <c r="A53">
        <v>52</v>
      </c>
      <c r="B53" s="1" t="s">
        <v>75</v>
      </c>
    </row>
    <row r="54" spans="1:2">
      <c r="A54">
        <v>53</v>
      </c>
      <c r="B54" s="1" t="s">
        <v>76</v>
      </c>
    </row>
    <row r="55" spans="1:2">
      <c r="A55">
        <v>54</v>
      </c>
      <c r="B55" s="1" t="s">
        <v>77</v>
      </c>
    </row>
    <row r="56" spans="1:2">
      <c r="A56">
        <v>55</v>
      </c>
      <c r="B56" s="1" t="s">
        <v>78</v>
      </c>
    </row>
    <row r="57" spans="1:2">
      <c r="A57">
        <v>56</v>
      </c>
      <c r="B57" s="1" t="s">
        <v>79</v>
      </c>
    </row>
    <row r="58" spans="1:2">
      <c r="A58">
        <v>57</v>
      </c>
      <c r="B58" s="1" t="s">
        <v>80</v>
      </c>
    </row>
    <row r="59" spans="1:2">
      <c r="A59">
        <v>58</v>
      </c>
      <c r="B59" s="1" t="s">
        <v>81</v>
      </c>
    </row>
    <row r="60" spans="1:2">
      <c r="A60">
        <v>59</v>
      </c>
      <c r="B60" s="1" t="s">
        <v>82</v>
      </c>
    </row>
    <row r="61" spans="1:2">
      <c r="A61">
        <v>60</v>
      </c>
      <c r="B61" s="1" t="s">
        <v>83</v>
      </c>
    </row>
    <row r="62" spans="1:2">
      <c r="A62">
        <v>61</v>
      </c>
      <c r="B62" s="1" t="s">
        <v>84</v>
      </c>
    </row>
    <row r="63" spans="1:2">
      <c r="A63">
        <v>62</v>
      </c>
      <c r="B63" s="1" t="s">
        <v>85</v>
      </c>
    </row>
    <row r="64" spans="1:2">
      <c r="A64">
        <v>63</v>
      </c>
      <c r="B64" s="1" t="s">
        <v>86</v>
      </c>
    </row>
    <row r="65" spans="1:2">
      <c r="A65">
        <v>64</v>
      </c>
      <c r="B65" s="1" t="s">
        <v>101</v>
      </c>
    </row>
    <row r="66" spans="1:2">
      <c r="A66">
        <v>65</v>
      </c>
      <c r="B66" s="1" t="s">
        <v>87</v>
      </c>
    </row>
    <row r="67" spans="1:2">
      <c r="A67">
        <v>66</v>
      </c>
      <c r="B67" s="1" t="s">
        <v>88</v>
      </c>
    </row>
    <row r="68" spans="1:2">
      <c r="A68">
        <v>67</v>
      </c>
      <c r="B68" s="1" t="s">
        <v>89</v>
      </c>
    </row>
    <row r="69" spans="1:2">
      <c r="A69">
        <v>68</v>
      </c>
      <c r="B69" s="1" t="s">
        <v>90</v>
      </c>
    </row>
    <row r="70" spans="1:2">
      <c r="A70">
        <v>69</v>
      </c>
      <c r="B70" s="1" t="s">
        <v>100</v>
      </c>
    </row>
    <row r="71" spans="1:2">
      <c r="A71">
        <v>70</v>
      </c>
      <c r="B71" s="1" t="s">
        <v>91</v>
      </c>
    </row>
    <row r="72" spans="1:2">
      <c r="A72">
        <v>71</v>
      </c>
      <c r="B72" s="1" t="s">
        <v>92</v>
      </c>
    </row>
    <row r="73" spans="1:2">
      <c r="A73">
        <v>72</v>
      </c>
      <c r="B73" s="1" t="s">
        <v>93</v>
      </c>
    </row>
    <row r="74" spans="1:2">
      <c r="A74">
        <v>73</v>
      </c>
      <c r="B74" s="1" t="s">
        <v>102</v>
      </c>
    </row>
    <row r="75" spans="1:2">
      <c r="A75">
        <v>74</v>
      </c>
      <c r="B75" s="1" t="s">
        <v>103</v>
      </c>
    </row>
    <row r="76" spans="1:2">
      <c r="A76">
        <v>75</v>
      </c>
      <c r="B76" s="1" t="s">
        <v>104</v>
      </c>
    </row>
    <row r="77" spans="1:2">
      <c r="A77">
        <v>76</v>
      </c>
      <c r="B77" s="1" t="s">
        <v>105</v>
      </c>
    </row>
    <row r="78" spans="1:2">
      <c r="A78">
        <v>77</v>
      </c>
      <c r="B78" s="1" t="s">
        <v>106</v>
      </c>
    </row>
    <row r="79" spans="1:2">
      <c r="A79">
        <v>78</v>
      </c>
      <c r="B79" s="1" t="s">
        <v>145</v>
      </c>
    </row>
    <row r="80" spans="1:2">
      <c r="A80">
        <v>79</v>
      </c>
      <c r="B80" s="1" t="s">
        <v>143</v>
      </c>
    </row>
    <row r="81" spans="1:2">
      <c r="A81">
        <v>80</v>
      </c>
      <c r="B81" s="1" t="s">
        <v>141</v>
      </c>
    </row>
    <row r="82" spans="1:2">
      <c r="A82">
        <v>81</v>
      </c>
      <c r="B82" s="1" t="s">
        <v>139</v>
      </c>
    </row>
    <row r="83" spans="1:2">
      <c r="A83">
        <v>82</v>
      </c>
      <c r="B83" s="1" t="s">
        <v>137</v>
      </c>
    </row>
    <row r="84" spans="1:2">
      <c r="A84">
        <v>83</v>
      </c>
      <c r="B84" s="1" t="s">
        <v>47</v>
      </c>
    </row>
    <row r="85" spans="1:2">
      <c r="A85">
        <v>84</v>
      </c>
      <c r="B85" t="s">
        <v>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6" sqref="B6"/>
    </sheetView>
  </sheetViews>
  <sheetFormatPr defaultRowHeight="14.25"/>
  <cols>
    <col min="2" max="2" width="28.125" customWidth="1"/>
  </cols>
  <sheetData>
    <row r="1" spans="1:2">
      <c r="A1">
        <v>-1</v>
      </c>
      <c r="B1" s="1" t="s">
        <v>6</v>
      </c>
    </row>
    <row r="2" spans="1:2">
      <c r="A2">
        <v>0</v>
      </c>
      <c r="B2" t="s">
        <v>1</v>
      </c>
    </row>
    <row r="3" spans="1:2">
      <c r="A3">
        <v>1</v>
      </c>
      <c r="B3" t="s">
        <v>0</v>
      </c>
    </row>
    <row r="4" spans="1:2">
      <c r="A4">
        <v>2</v>
      </c>
      <c r="B4" t="s">
        <v>2</v>
      </c>
    </row>
    <row r="5" spans="1:2">
      <c r="A5">
        <v>3</v>
      </c>
      <c r="B5" t="s">
        <v>3</v>
      </c>
    </row>
    <row r="6" spans="1:2">
      <c r="A6">
        <v>4</v>
      </c>
      <c r="B6" t="s">
        <v>4</v>
      </c>
    </row>
    <row r="7" spans="1:2">
      <c r="A7">
        <v>5</v>
      </c>
      <c r="B7" t="s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B32" sqref="B32"/>
    </sheetView>
  </sheetViews>
  <sheetFormatPr defaultRowHeight="14.25"/>
  <cols>
    <col min="2" max="2" width="71.875" customWidth="1"/>
  </cols>
  <sheetData>
    <row r="1" spans="1:2">
      <c r="A1">
        <v>-1</v>
      </c>
      <c r="B1" s="1" t="s">
        <v>6</v>
      </c>
    </row>
    <row r="2" spans="1:2">
      <c r="A2">
        <v>0</v>
      </c>
      <c r="B2" s="1" t="s">
        <v>6</v>
      </c>
    </row>
    <row r="3" spans="1:2">
      <c r="A3">
        <v>1</v>
      </c>
      <c r="B3" t="s">
        <v>7</v>
      </c>
    </row>
    <row r="4" spans="1:2">
      <c r="A4">
        <v>2</v>
      </c>
      <c r="B4" t="s">
        <v>8</v>
      </c>
    </row>
    <row r="5" spans="1:2">
      <c r="A5">
        <v>3</v>
      </c>
      <c r="B5" t="s">
        <v>9</v>
      </c>
    </row>
    <row r="6" spans="1:2">
      <c r="A6">
        <v>4</v>
      </c>
      <c r="B6" t="s">
        <v>10</v>
      </c>
    </row>
    <row r="7" spans="1:2">
      <c r="A7">
        <v>5</v>
      </c>
      <c r="B7" t="s">
        <v>11</v>
      </c>
    </row>
    <row r="8" spans="1:2">
      <c r="A8">
        <v>6</v>
      </c>
      <c r="B8" t="s">
        <v>12</v>
      </c>
    </row>
    <row r="9" spans="1:2">
      <c r="A9">
        <v>7</v>
      </c>
      <c r="B9" t="s">
        <v>13</v>
      </c>
    </row>
    <row r="10" spans="1:2">
      <c r="A10">
        <v>8</v>
      </c>
      <c r="B10" t="s">
        <v>14</v>
      </c>
    </row>
    <row r="11" spans="1:2">
      <c r="A11">
        <v>9</v>
      </c>
      <c r="B11" t="s">
        <v>15</v>
      </c>
    </row>
    <row r="12" spans="1:2">
      <c r="A12">
        <v>10</v>
      </c>
      <c r="B12" t="s">
        <v>32</v>
      </c>
    </row>
    <row r="13" spans="1:2">
      <c r="A13">
        <v>11</v>
      </c>
      <c r="B13" t="s">
        <v>33</v>
      </c>
    </row>
    <row r="14" spans="1:2">
      <c r="A14">
        <v>12</v>
      </c>
      <c r="B14" t="s">
        <v>34</v>
      </c>
    </row>
    <row r="15" spans="1:2">
      <c r="A15">
        <v>13</v>
      </c>
      <c r="B15" t="s">
        <v>35</v>
      </c>
    </row>
    <row r="16" spans="1:2">
      <c r="A16">
        <v>14</v>
      </c>
      <c r="B16" t="s">
        <v>36</v>
      </c>
    </row>
    <row r="17" spans="1:2">
      <c r="A17">
        <v>15</v>
      </c>
      <c r="B17" t="s">
        <v>37</v>
      </c>
    </row>
    <row r="18" spans="1:2">
      <c r="A18">
        <v>16</v>
      </c>
      <c r="B18" t="s">
        <v>38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2" sqref="H12"/>
    </sheetView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任务数据表</vt:lpstr>
      <vt:lpstr>大分类列表</vt:lpstr>
      <vt:lpstr>子分类列表</vt:lpstr>
      <vt:lpstr>道具表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2018-12-26T08:06:19Z</dcterms:modified>
</cp:coreProperties>
</file>