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0" yWindow="0" windowWidth="19320" windowHeight="6720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25725"/>
</workbook>
</file>

<file path=xl/calcChain.xml><?xml version="1.0" encoding="utf-8"?>
<calcChain xmlns="http://schemas.openxmlformats.org/spreadsheetml/2006/main">
  <c r="H33" i="1"/>
  <c r="M33"/>
  <c r="H34"/>
  <c r="M34"/>
  <c r="H30"/>
  <c r="M30"/>
  <c r="H31"/>
  <c r="M31"/>
  <c r="H32"/>
  <c r="M32"/>
  <c r="H28"/>
  <c r="M28"/>
  <c r="H29"/>
  <c r="M29"/>
  <c r="H22" l="1"/>
  <c r="M22"/>
  <c r="H23"/>
  <c r="M23"/>
  <c r="H24"/>
  <c r="M24"/>
  <c r="H25"/>
  <c r="M25"/>
  <c r="H26"/>
  <c r="M26"/>
  <c r="H27"/>
  <c r="M27"/>
  <c r="H21"/>
  <c r="M21"/>
  <c r="H18" l="1"/>
  <c r="M18"/>
  <c r="H19"/>
  <c r="M19"/>
  <c r="H20"/>
  <c r="M20"/>
  <c r="H17" l="1"/>
  <c r="M17"/>
  <c r="H16"/>
  <c r="M16"/>
  <c r="H15" l="1"/>
  <c r="M15"/>
  <c r="H14"/>
  <c r="M14"/>
  <c r="M8"/>
  <c r="H6"/>
  <c r="H7"/>
  <c r="H8"/>
  <c r="H9"/>
  <c r="H10"/>
  <c r="H11"/>
  <c r="H12"/>
  <c r="H13"/>
  <c r="M6" l="1"/>
  <c r="M7"/>
  <c r="M9"/>
  <c r="M10"/>
  <c r="M11"/>
  <c r="M12"/>
  <c r="M13"/>
</calcChain>
</file>

<file path=xl/sharedStrings.xml><?xml version="1.0" encoding="utf-8"?>
<sst xmlns="http://schemas.openxmlformats.org/spreadsheetml/2006/main" count="127" uniqueCount="70">
  <si>
    <t>Category</t>
  </si>
  <si>
    <t>Assigned To</t>
  </si>
  <si>
    <t>Est. Start</t>
  </si>
  <si>
    <t>Est. Finish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</si>
  <si>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</si>
  <si>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</si>
  <si>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</si>
  <si>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</si>
  <si>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</si>
  <si>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</si>
  <si>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</si>
  <si>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</si>
  <si>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</si>
  <si>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>Project Tracker</t>
  </si>
  <si>
    <t xml:space="preserve">Percent Over/Under to Flag: </t>
  </si>
  <si>
    <t>Notes</t>
  </si>
  <si>
    <t>in hours</t>
  </si>
  <si>
    <t>in days</t>
  </si>
  <si>
    <t>Task</t>
  </si>
  <si>
    <t>Design</t>
  </si>
  <si>
    <t>Coding</t>
  </si>
  <si>
    <t>Testing</t>
  </si>
  <si>
    <t>Planning</t>
  </si>
  <si>
    <t>Reporting</t>
  </si>
  <si>
    <t>Nguyễn Hoàng Việt Khánh</t>
  </si>
  <si>
    <t>Nguyễn Thị Yên Thịnh</t>
  </si>
  <si>
    <t>Nguyễn Đỗ Vượng</t>
  </si>
  <si>
    <t>An Ngọc Anh</t>
  </si>
  <si>
    <t>Create MOCKUP Customer Order (PNG)</t>
  </si>
  <si>
    <t>Create MOCKUP Customer Order (HTML)</t>
  </si>
  <si>
    <t>Create MOCKUP Tracking Order for Customer (PNG)</t>
  </si>
  <si>
    <t>Create MOCKUP Tracking Order for Customer  (HTML)</t>
  </si>
  <si>
    <t>Draw UseCase Diagram (EAP)</t>
  </si>
  <si>
    <t>Review UseCase Diagram (EAP)</t>
  </si>
  <si>
    <t>Create Proposal for Auto Pricing for Orders (DOC)</t>
  </si>
  <si>
    <t>Create Sample Code for AutoSchedule (SLN)</t>
  </si>
  <si>
    <t>Chưa review</t>
  </si>
  <si>
    <t>Create MOCKUP AutoSchedule_DetailCollectionPlanView (HTML)</t>
  </si>
  <si>
    <t xml:space="preserve">Xong 75% tính năng, chờ mockup AutoSchedule_DetailCollectionPlanView để gắn vào là ok </t>
  </si>
  <si>
    <t>Create BASIC DESIGN for AutoSchedule (DOC)</t>
  </si>
  <si>
    <t>Create Report 2 (DOC)</t>
  </si>
  <si>
    <t>Xong DOC, đang design màn hình</t>
  </si>
  <si>
    <t>Chuyển qua làm việc khác</t>
  </si>
  <si>
    <t>Create MOCKUP for Customer(order tracking) (HTML)</t>
  </si>
  <si>
    <t>Có thay đổi nên phần này sẽ được replan lại</t>
  </si>
  <si>
    <t>Draw State Diagram for Order status (EAP)</t>
  </si>
  <si>
    <t>Update Business For AutoSchedule (DOC)</t>
  </si>
  <si>
    <t>Trễ so với deadline. Do chưa hiển thị được 2 popup. Commit hôm nay phải xong</t>
  </si>
  <si>
    <t>Research</t>
  </si>
  <si>
    <t>Search Internet for Big Delivery Company Pricing Formula (DOC)</t>
  </si>
  <si>
    <t>Import DB OSM into SQL Server and How to Work with it (SLN)</t>
  </si>
  <si>
    <t>Link all MOCKUP together (Logically + Elegantly) (HTML)</t>
  </si>
  <si>
    <t xml:space="preserve">Can't use Postgre </t>
  </si>
  <si>
    <t>Không có công thức public. Contact với thầy để tìm solution</t>
  </si>
  <si>
    <t>Create Plugin Demo (SLN)</t>
  </si>
  <si>
    <t>Research about Accounting Module for Users(Hub, Tiktak Staff, Vendor) (DOC)</t>
  </si>
  <si>
    <t>Create Vendor's Management Item function (SLN)</t>
  </si>
  <si>
    <t>Create MOCKUP for AutoSchedule_Configuration (HTML)</t>
  </si>
  <si>
    <t>Trễ so với deadline. Do bận phải làm các task research</t>
  </si>
  <si>
    <t>Chưa quen framework</t>
  </si>
  <si>
    <t>Chưa rõ business, 50%</t>
  </si>
  <si>
    <t>Đã có implement sẵn , đang chờ confirm với thầy</t>
  </si>
  <si>
    <t>[CAPSTONE_K5A_Group5] Weekly Report - 2013.1.21 - 2013.1.28</t>
  </si>
  <si>
    <t>Trễ do đang underestimate</t>
  </si>
  <si>
    <t xml:space="preserve">Đã có DOCS, T3 sẽ trình bày </t>
  </si>
  <si>
    <t>Continue Create Vendor's Management Item function (SLN)</t>
  </si>
  <si>
    <t>Create MOCKUP for Reporting&amp;Accounting Module (HTML)</t>
  </si>
  <si>
    <t>Continue Research Accounting Module (DOC)</t>
  </si>
  <si>
    <t>Continue create Basic Design for AutoSchedule module (DOC)</t>
  </si>
  <si>
    <t>**</t>
  </si>
</sst>
</file>

<file path=xl/styles.xml><?xml version="1.0" encoding="utf-8"?>
<styleSheet xmlns="http://schemas.openxmlformats.org/spreadsheetml/2006/main">
  <numFmts count="1">
    <numFmt numFmtId="164" formatCode="yyyy/m/d;@"/>
  </numFmts>
  <fonts count="12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strike/>
      <sz val="10"/>
      <color theme="3"/>
      <name val="Century Gothic"/>
      <family val="2"/>
      <scheme val="minor"/>
    </font>
    <font>
      <sz val="1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4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0" fontId="0" fillId="3" borderId="0" xfId="3" applyNumberFormat="1" applyFont="1" applyBorder="1">
      <alignment horizontal="right" vertical="center" indent="2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5" applyFont="1">
      <alignment horizontal="left" vertical="center" indent="1"/>
    </xf>
    <xf numFmtId="164" fontId="8" fillId="0" borderId="0" xfId="0" applyNumberFormat="1" applyFont="1" applyAlignment="1">
      <alignment horizontal="right" vertical="center" indent="1"/>
    </xf>
    <xf numFmtId="3" fontId="8" fillId="0" borderId="0" xfId="4" applyFont="1">
      <alignment horizontal="right" vertical="center" indent="2"/>
    </xf>
    <xf numFmtId="0" fontId="9" fillId="0" borderId="0" xfId="5" applyFont="1">
      <alignment horizontal="left" vertical="center" indent="1"/>
    </xf>
    <xf numFmtId="164" fontId="9" fillId="0" borderId="0" xfId="0" applyNumberFormat="1" applyFont="1" applyAlignment="1">
      <alignment horizontal="right" vertical="center" indent="1"/>
    </xf>
    <xf numFmtId="3" fontId="9" fillId="0" borderId="0" xfId="4" applyFont="1">
      <alignment horizontal="right" vertical="center" indent="2"/>
    </xf>
    <xf numFmtId="49" fontId="10" fillId="0" borderId="0" xfId="5" applyNumberFormat="1" applyFont="1">
      <alignment horizontal="left" vertical="center" indent="1"/>
    </xf>
    <xf numFmtId="49" fontId="10" fillId="0" borderId="0" xfId="0" applyNumberFormat="1" applyFont="1" applyAlignment="1">
      <alignment horizontal="right" vertical="center" indent="1"/>
    </xf>
    <xf numFmtId="49" fontId="10" fillId="0" borderId="0" xfId="4" applyNumberFormat="1" applyFont="1">
      <alignment horizontal="right" vertical="center" indent="2"/>
    </xf>
    <xf numFmtId="164" fontId="0" fillId="0" borderId="0" xfId="0" applyNumberFormat="1" applyAlignment="1">
      <alignment horizontal="right" vertical="center" indent="1"/>
    </xf>
    <xf numFmtId="164" fontId="0" fillId="0" borderId="0" xfId="0" applyNumberFormat="1" applyAlignment="1">
      <alignment horizontal="right" vertical="center"/>
    </xf>
    <xf numFmtId="0" fontId="11" fillId="0" borderId="0" xfId="5" applyFont="1">
      <alignment horizontal="left" vertical="center" indent="1"/>
    </xf>
    <xf numFmtId="164" fontId="11" fillId="0" borderId="0" xfId="0" applyNumberFormat="1" applyFont="1" applyAlignment="1">
      <alignment horizontal="right" vertical="center" indent="1"/>
    </xf>
    <xf numFmtId="3" fontId="11" fillId="0" borderId="0" xfId="4" applyFont="1">
      <alignment horizontal="right" vertical="center" indent="2"/>
    </xf>
    <xf numFmtId="0" fontId="11" fillId="3" borderId="0" xfId="3" applyNumberFormat="1" applyFont="1" applyBorder="1">
      <alignment horizontal="right" vertical="center" indent="2"/>
    </xf>
    <xf numFmtId="0" fontId="11" fillId="0" borderId="1" xfId="0" applyFont="1" applyBorder="1">
      <alignment vertical="center"/>
    </xf>
    <xf numFmtId="3" fontId="11" fillId="3" borderId="0" xfId="3" applyNumberFormat="1" applyFont="1" applyBorder="1">
      <alignment horizontal="right" vertical="center" indent="2"/>
    </xf>
    <xf numFmtId="0" fontId="11" fillId="0" borderId="0" xfId="0" applyFont="1">
      <alignment vertical="center"/>
    </xf>
    <xf numFmtId="0" fontId="3" fillId="0" borderId="0" xfId="1" applyAlignment="1">
      <alignment vertical="center"/>
    </xf>
    <xf numFmtId="164" fontId="0" fillId="0" borderId="0" xfId="0" applyNumberFormat="1" applyFont="1" applyAlignment="1">
      <alignment horizontal="right"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6">
    <dxf>
      <font>
        <b/>
        <i val="0"/>
        <color theme="4"/>
      </font>
    </dxf>
    <dxf>
      <font>
        <b/>
        <i val="0"/>
        <color theme="4"/>
      </font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1" relativeIndent="255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164" formatCode="yyyy/m/d;@"/>
      <alignment horizontal="righ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1" relativeIndent="255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35" totalsRowShown="0" headerRowCellStyle="Heading 2">
  <autoFilter ref="B5:N35"/>
  <tableColumns count="13">
    <tableColumn id="1" name="Task" dataCellStyle="Text"/>
    <tableColumn id="7" name="Category" dataCellStyle="Text"/>
    <tableColumn id="8" name="Assigned To" dataCellStyle="Text"/>
    <tableColumn id="4" name="Est. Start" dataDxfId="13"/>
    <tableColumn id="5" name="Est. Finish" dataDxfId="12"/>
    <tableColumn id="18" name="Est. Work" dataCellStyle="Integers"/>
    <tableColumn id="12" name="Est. Duration" dataDxfId="11" dataCellStyle="Output">
      <calculatedColumnFormula>Projects[[#This Row],[Est. Work]]/8</calculatedColumnFormula>
    </tableColumn>
    <tableColumn id="13" name="BLANK" dataDxfId="10"/>
    <tableColumn id="14" name="Actual Start" dataDxfId="9"/>
    <tableColumn id="15" name="Actual Finish" dataDxfId="8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7" dataDxfId="6">
  <tableColumns count="1">
    <tableColumn id="1" name="Employee" dataDxfId="5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4" dataDxfId="3">
  <tableColumns count="1">
    <tableColumn id="1" name="Category" dataDxfId="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A1:P43"/>
  <sheetViews>
    <sheetView showGridLines="0" tabSelected="1" topLeftCell="A4" workbookViewId="0">
      <selection activeCell="B29" sqref="B29:G32"/>
    </sheetView>
  </sheetViews>
  <sheetFormatPr defaultRowHeight="20.25" customHeight="1"/>
  <cols>
    <col min="1" max="1" width="2.42578125" customWidth="1"/>
    <col min="2" max="2" width="60.85546875" customWidth="1"/>
    <col min="3" max="3" width="25.7109375" customWidth="1"/>
    <col min="4" max="4" width="29.28515625" customWidth="1"/>
    <col min="5" max="6" width="14.7109375" customWidth="1"/>
    <col min="7" max="7" width="13.85546875" customWidth="1"/>
    <col min="8" max="8" width="16.85546875" hidden="1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hidden="1" customWidth="1"/>
    <col min="14" max="14" width="24.5703125" customWidth="1"/>
    <col min="15" max="15" width="2.42578125" customWidth="1"/>
  </cols>
  <sheetData>
    <row r="1" spans="1:16" ht="45" customHeight="1">
      <c r="B1" s="39" t="s">
        <v>13</v>
      </c>
      <c r="C1" s="39"/>
      <c r="I1" s="7"/>
    </row>
    <row r="2" spans="1:16" ht="15.75" customHeight="1">
      <c r="A2" s="14"/>
      <c r="B2" s="39"/>
      <c r="C2" s="39"/>
      <c r="E2" s="1" t="s">
        <v>14</v>
      </c>
      <c r="F2" s="16">
        <v>0.25</v>
      </c>
    </row>
    <row r="4" spans="1:16" ht="20.25" customHeight="1">
      <c r="B4" t="s">
        <v>62</v>
      </c>
      <c r="G4" s="9" t="s">
        <v>16</v>
      </c>
      <c r="H4" s="9" t="s">
        <v>17</v>
      </c>
    </row>
    <row r="5" spans="1:16" ht="20.25" customHeight="1">
      <c r="B5" s="10" t="s">
        <v>18</v>
      </c>
      <c r="C5" s="10" t="s">
        <v>0</v>
      </c>
      <c r="D5" s="10" t="s">
        <v>1</v>
      </c>
      <c r="E5" s="10" t="s">
        <v>2</v>
      </c>
      <c r="F5" s="10" t="s">
        <v>3</v>
      </c>
      <c r="G5" s="11" t="s">
        <v>10</v>
      </c>
      <c r="H5" s="12" t="s">
        <v>11</v>
      </c>
      <c r="I5" s="13" t="s">
        <v>6</v>
      </c>
      <c r="J5" s="10" t="s">
        <v>7</v>
      </c>
      <c r="K5" s="10" t="s">
        <v>8</v>
      </c>
      <c r="L5" s="11" t="s">
        <v>12</v>
      </c>
      <c r="M5" s="11" t="s">
        <v>9</v>
      </c>
      <c r="N5" s="10" t="s">
        <v>15</v>
      </c>
    </row>
    <row r="6" spans="1:16" ht="20.25" hidden="1" customHeight="1">
      <c r="B6" s="5" t="s">
        <v>28</v>
      </c>
      <c r="C6" s="5" t="s">
        <v>19</v>
      </c>
      <c r="D6" s="5" t="s">
        <v>25</v>
      </c>
      <c r="E6" s="17">
        <v>41292</v>
      </c>
      <c r="F6" s="17">
        <v>41292</v>
      </c>
      <c r="G6" s="4">
        <v>2</v>
      </c>
      <c r="H6" s="3">
        <f>Projects[[#This Row],[Est. Work]]/8</f>
        <v>0.25</v>
      </c>
      <c r="J6" s="17">
        <v>41292</v>
      </c>
      <c r="K6" s="17">
        <v>41292</v>
      </c>
      <c r="L6" s="4">
        <v>2</v>
      </c>
      <c r="M6" s="6">
        <f>DAYS360(Projects[[#This Row],[Actual Start]],Projects[[#This Row],[Actual Finish]],FALSE)</f>
        <v>0</v>
      </c>
      <c r="N6" s="5"/>
    </row>
    <row r="7" spans="1:16" ht="20.25" hidden="1" customHeight="1">
      <c r="B7" s="5" t="s">
        <v>29</v>
      </c>
      <c r="C7" s="5" t="s">
        <v>19</v>
      </c>
      <c r="D7" s="5" t="s">
        <v>27</v>
      </c>
      <c r="E7" s="17">
        <v>41293</v>
      </c>
      <c r="F7" s="17">
        <v>41294</v>
      </c>
      <c r="G7" s="4">
        <v>6</v>
      </c>
      <c r="H7" s="3">
        <f>Projects[[#This Row],[Est. Work]]/8</f>
        <v>0.75</v>
      </c>
      <c r="J7" s="17">
        <v>41293</v>
      </c>
      <c r="K7" s="17">
        <v>41294</v>
      </c>
      <c r="L7" s="4">
        <v>0</v>
      </c>
      <c r="M7" s="6">
        <f>DAYS360(Projects[[#This Row],[Actual Start]],Projects[[#This Row],[Actual Finish]],FALSE)</f>
        <v>1</v>
      </c>
      <c r="N7" s="5"/>
    </row>
    <row r="8" spans="1:16" ht="20.25" hidden="1" customHeight="1">
      <c r="B8" s="5" t="s">
        <v>30</v>
      </c>
      <c r="C8" s="5" t="s">
        <v>19</v>
      </c>
      <c r="D8" s="5" t="s">
        <v>25</v>
      </c>
      <c r="E8" s="17">
        <v>41292</v>
      </c>
      <c r="F8" s="17">
        <v>41292</v>
      </c>
      <c r="G8" s="4">
        <v>2</v>
      </c>
      <c r="H8" s="3">
        <f>Projects[[#This Row],[Est. Work]]/8</f>
        <v>0.25</v>
      </c>
      <c r="J8" s="17">
        <v>41292</v>
      </c>
      <c r="K8" s="17">
        <v>41292</v>
      </c>
      <c r="L8" s="4">
        <v>2</v>
      </c>
      <c r="M8" s="6">
        <f>DAYS360(Projects[[#This Row],[Actual Start]],Projects[[#This Row],[Actual Finish]],FALSE)</f>
        <v>0</v>
      </c>
      <c r="N8" s="5"/>
    </row>
    <row r="9" spans="1:16" ht="20.25" hidden="1" customHeight="1">
      <c r="B9" s="5" t="s">
        <v>31</v>
      </c>
      <c r="C9" s="5" t="s">
        <v>19</v>
      </c>
      <c r="D9" s="5" t="s">
        <v>26</v>
      </c>
      <c r="E9" s="17">
        <v>41293</v>
      </c>
      <c r="F9" s="17">
        <v>41294</v>
      </c>
      <c r="G9" s="4">
        <v>4</v>
      </c>
      <c r="H9" s="3">
        <f>Projects[[#This Row],[Est. Work]]/8</f>
        <v>0.5</v>
      </c>
      <c r="J9" s="17">
        <v>41292</v>
      </c>
      <c r="K9" s="17">
        <v>41292</v>
      </c>
      <c r="L9" s="4">
        <v>4</v>
      </c>
      <c r="M9" s="6">
        <f>DAYS360(Projects[[#This Row],[Actual Start]],Projects[[#This Row],[Actual Finish]],FALSE)</f>
        <v>0</v>
      </c>
      <c r="N9" s="5"/>
    </row>
    <row r="10" spans="1:16" ht="20.25" hidden="1" customHeight="1">
      <c r="B10" s="5" t="s">
        <v>32</v>
      </c>
      <c r="C10" s="5" t="s">
        <v>19</v>
      </c>
      <c r="D10" s="5" t="s">
        <v>25</v>
      </c>
      <c r="E10" s="17">
        <v>41294</v>
      </c>
      <c r="F10" s="17">
        <v>41295</v>
      </c>
      <c r="G10" s="4">
        <v>4</v>
      </c>
      <c r="H10" s="3">
        <f>Projects[[#This Row],[Est. Work]]/8</f>
        <v>0.5</v>
      </c>
      <c r="J10" s="17">
        <v>41294</v>
      </c>
      <c r="K10" s="17">
        <v>41294</v>
      </c>
      <c r="L10" s="4">
        <v>2</v>
      </c>
      <c r="M10" s="6">
        <f>DAYS360(Projects[[#This Row],[Actual Start]],Projects[[#This Row],[Actual Finish]],FALSE)</f>
        <v>0</v>
      </c>
      <c r="N10" s="5" t="s">
        <v>36</v>
      </c>
    </row>
    <row r="11" spans="1:16" ht="20.25" hidden="1" customHeight="1">
      <c r="B11" s="5" t="s">
        <v>33</v>
      </c>
      <c r="C11" s="5" t="s">
        <v>19</v>
      </c>
      <c r="D11" s="5" t="s">
        <v>24</v>
      </c>
      <c r="E11" s="17">
        <v>41295</v>
      </c>
      <c r="F11" s="17">
        <v>41295</v>
      </c>
      <c r="G11" s="4">
        <v>1</v>
      </c>
      <c r="H11" s="3">
        <f>Projects[[#This Row],[Est. Work]]/8</f>
        <v>0.125</v>
      </c>
      <c r="J11" s="17">
        <v>41295</v>
      </c>
      <c r="K11" s="17">
        <v>41295</v>
      </c>
      <c r="L11" s="4">
        <v>0.5</v>
      </c>
      <c r="M11" s="6">
        <f>DAYS360(Projects[[#This Row],[Actual Start]],Projects[[#This Row],[Actual Finish]],FALSE)</f>
        <v>0</v>
      </c>
      <c r="N11" s="5"/>
    </row>
    <row r="12" spans="1:16" ht="20.25" hidden="1" customHeight="1">
      <c r="B12" s="5" t="s">
        <v>35</v>
      </c>
      <c r="C12" s="5" t="s">
        <v>20</v>
      </c>
      <c r="D12" s="5" t="s">
        <v>24</v>
      </c>
      <c r="E12" s="17">
        <v>41293</v>
      </c>
      <c r="F12" s="17">
        <v>41295</v>
      </c>
      <c r="G12" s="4">
        <v>10</v>
      </c>
      <c r="H12" s="3">
        <f>Projects[[#This Row],[Est. Work]]/8</f>
        <v>1.25</v>
      </c>
      <c r="J12" s="17">
        <v>41293</v>
      </c>
      <c r="K12" s="17">
        <v>41295</v>
      </c>
      <c r="L12" s="4">
        <v>9</v>
      </c>
      <c r="M12" s="6">
        <f>DAYS360(Projects[[#This Row],[Actual Start]],Projects[[#This Row],[Actual Finish]],FALSE)</f>
        <v>2</v>
      </c>
      <c r="N12" s="5" t="s">
        <v>38</v>
      </c>
    </row>
    <row r="13" spans="1:16" ht="20.25" hidden="1" customHeight="1">
      <c r="B13" s="5" t="s">
        <v>34</v>
      </c>
      <c r="C13" s="5" t="s">
        <v>19</v>
      </c>
      <c r="D13" s="5" t="s">
        <v>26</v>
      </c>
      <c r="E13" s="17">
        <v>41294</v>
      </c>
      <c r="F13" s="17">
        <v>41295</v>
      </c>
      <c r="G13" s="4">
        <v>4</v>
      </c>
      <c r="H13" s="3">
        <f>Projects[[#This Row],[Est. Work]]/8</f>
        <v>0.5</v>
      </c>
      <c r="J13" s="17">
        <v>41295</v>
      </c>
      <c r="K13" s="17">
        <v>41295</v>
      </c>
      <c r="L13" s="4">
        <v>6</v>
      </c>
      <c r="M13" s="6">
        <f>DAYS360(Projects[[#This Row],[Actual Start]],Projects[[#This Row],[Actual Finish]],FALSE)</f>
        <v>0</v>
      </c>
      <c r="N13" s="5" t="s">
        <v>41</v>
      </c>
    </row>
    <row r="14" spans="1:16" ht="20.25" hidden="1" customHeight="1">
      <c r="B14" s="5" t="s">
        <v>34</v>
      </c>
      <c r="C14" s="5" t="s">
        <v>19</v>
      </c>
      <c r="D14" s="5" t="s">
        <v>25</v>
      </c>
      <c r="E14" s="17">
        <v>41295</v>
      </c>
      <c r="F14" s="17">
        <v>41295</v>
      </c>
      <c r="G14" s="4">
        <v>4</v>
      </c>
      <c r="H14" s="18">
        <f>Projects[[#This Row],[Est. Work]]/8</f>
        <v>0.5</v>
      </c>
      <c r="J14" s="17">
        <v>41295</v>
      </c>
      <c r="K14" s="17">
        <v>41295</v>
      </c>
      <c r="L14" s="4">
        <v>1</v>
      </c>
      <c r="M14" s="6">
        <f>DAYS360(Projects[[#This Row],[Actual Start]],Projects[[#This Row],[Actual Finish]],FALSE)</f>
        <v>0</v>
      </c>
      <c r="N14" s="5" t="s">
        <v>42</v>
      </c>
    </row>
    <row r="15" spans="1:16" s="20" customFormat="1" ht="20.25" hidden="1" customHeight="1">
      <c r="B15" s="32" t="s">
        <v>37</v>
      </c>
      <c r="C15" s="32" t="s">
        <v>19</v>
      </c>
      <c r="D15" s="32" t="s">
        <v>27</v>
      </c>
      <c r="E15" s="33">
        <v>41295</v>
      </c>
      <c r="F15" s="33">
        <v>41295</v>
      </c>
      <c r="G15" s="34">
        <v>4</v>
      </c>
      <c r="H15" s="35">
        <f>Projects[[#This Row],[Est. Work]]/8</f>
        <v>0.5</v>
      </c>
      <c r="I15" s="36"/>
      <c r="J15" s="33">
        <v>41295</v>
      </c>
      <c r="K15" s="17">
        <v>41630</v>
      </c>
      <c r="L15" s="34"/>
      <c r="M15" s="37">
        <f>DAYS360(Projects[[#This Row],[Actual Start]],Projects[[#This Row],[Actual Finish]],FALSE)</f>
        <v>331</v>
      </c>
      <c r="N15" s="32" t="s">
        <v>47</v>
      </c>
      <c r="O15" s="38"/>
      <c r="P15" s="38"/>
    </row>
    <row r="16" spans="1:16" ht="20.25" hidden="1" customHeight="1">
      <c r="B16" s="32" t="s">
        <v>39</v>
      </c>
      <c r="C16" s="32" t="s">
        <v>19</v>
      </c>
      <c r="D16" s="32" t="s">
        <v>24</v>
      </c>
      <c r="E16" s="33">
        <v>41295</v>
      </c>
      <c r="F16" s="33">
        <v>41296</v>
      </c>
      <c r="G16" s="34">
        <v>6</v>
      </c>
      <c r="H16" s="35">
        <f>Projects[[#This Row],[Est. Work]]/8</f>
        <v>0.75</v>
      </c>
      <c r="I16" s="36"/>
      <c r="J16" s="33">
        <v>41295</v>
      </c>
      <c r="K16" s="17">
        <v>41295</v>
      </c>
      <c r="L16" s="34">
        <v>4</v>
      </c>
      <c r="M16" s="37">
        <f>DAYS360(Projects[[#This Row],[Actual Start]],Projects[[#This Row],[Actual Finish]],FALSE)</f>
        <v>0</v>
      </c>
      <c r="N16" s="32" t="s">
        <v>44</v>
      </c>
      <c r="O16" s="38"/>
      <c r="P16" s="38"/>
    </row>
    <row r="17" spans="2:14" ht="20.25" hidden="1" customHeight="1">
      <c r="B17" s="32" t="s">
        <v>40</v>
      </c>
      <c r="C17" s="32" t="s">
        <v>23</v>
      </c>
      <c r="D17" s="32" t="s">
        <v>24</v>
      </c>
      <c r="E17" s="33">
        <v>41295</v>
      </c>
      <c r="F17" s="33">
        <v>41298</v>
      </c>
      <c r="G17" s="34">
        <v>8</v>
      </c>
      <c r="H17" s="18">
        <f>Projects[[#This Row],[Est. Work]]/8</f>
        <v>1</v>
      </c>
      <c r="J17" s="17">
        <v>41295</v>
      </c>
      <c r="K17" s="17">
        <v>41299</v>
      </c>
      <c r="L17" s="4">
        <v>8</v>
      </c>
      <c r="M17" s="6">
        <f>DAYS360(Projects[[#This Row],[Actual Start]],Projects[[#This Row],[Actual Finish]],FALSE)</f>
        <v>4</v>
      </c>
      <c r="N17" s="5" t="s">
        <v>58</v>
      </c>
    </row>
    <row r="18" spans="2:14" ht="20.25" customHeight="1">
      <c r="B18" s="21" t="s">
        <v>46</v>
      </c>
      <c r="C18" s="21" t="s">
        <v>19</v>
      </c>
      <c r="D18" s="21" t="s">
        <v>24</v>
      </c>
      <c r="E18" s="22">
        <v>41296</v>
      </c>
      <c r="F18" s="22">
        <v>41298</v>
      </c>
      <c r="G18" s="4">
        <v>2</v>
      </c>
      <c r="H18" s="18">
        <f>Projects[[#This Row],[Est. Work]]/8</f>
        <v>0.25</v>
      </c>
      <c r="J18" s="17">
        <v>41296</v>
      </c>
      <c r="K18" s="17"/>
      <c r="L18" s="4"/>
      <c r="M18" s="6">
        <f>DAYS360(Projects[[#This Row],[Actual Start]],Projects[[#This Row],[Actual Finish]],FALSE)</f>
        <v>-40702</v>
      </c>
      <c r="N18" s="5" t="s">
        <v>63</v>
      </c>
    </row>
    <row r="19" spans="2:14" ht="20.25" customHeight="1">
      <c r="B19" s="5" t="s">
        <v>45</v>
      </c>
      <c r="C19" s="5" t="s">
        <v>19</v>
      </c>
      <c r="D19" s="5" t="s">
        <v>25</v>
      </c>
      <c r="E19" s="17">
        <v>41296</v>
      </c>
      <c r="F19" s="17">
        <v>41296</v>
      </c>
      <c r="G19" s="4">
        <v>2</v>
      </c>
      <c r="H19" s="18">
        <f>Projects[[#This Row],[Est. Work]]/8</f>
        <v>0.25</v>
      </c>
      <c r="J19" s="17">
        <v>41296</v>
      </c>
      <c r="K19" s="17">
        <v>41296</v>
      </c>
      <c r="L19" s="4">
        <v>2</v>
      </c>
      <c r="M19" s="6">
        <f>DAYS360(Projects[[#This Row],[Actual Start]],Projects[[#This Row],[Actual Finish]],FALSE)</f>
        <v>0</v>
      </c>
      <c r="N19" s="5"/>
    </row>
    <row r="20" spans="2:14" ht="20.25" customHeight="1">
      <c r="B20" s="24" t="s">
        <v>43</v>
      </c>
      <c r="C20" s="24" t="s">
        <v>19</v>
      </c>
      <c r="D20" s="24" t="s">
        <v>27</v>
      </c>
      <c r="E20" s="25">
        <v>41296</v>
      </c>
      <c r="F20" s="25">
        <v>41297</v>
      </c>
      <c r="G20" s="26">
        <v>4</v>
      </c>
      <c r="H20" s="18">
        <f>Projects[[#This Row],[Est. Work]]/8</f>
        <v>0.5</v>
      </c>
      <c r="J20" s="17">
        <v>41296</v>
      </c>
      <c r="K20" s="17">
        <v>41297</v>
      </c>
      <c r="L20" s="4">
        <v>3</v>
      </c>
      <c r="M20" s="6">
        <f>DAYS360(Projects[[#This Row],[Actual Start]],Projects[[#This Row],[Actual Finish]],FALSE)</f>
        <v>1</v>
      </c>
      <c r="N20" s="5"/>
    </row>
    <row r="21" spans="2:14" ht="20.25" customHeight="1">
      <c r="B21" s="32" t="s">
        <v>49</v>
      </c>
      <c r="C21" s="32" t="s">
        <v>48</v>
      </c>
      <c r="D21" s="32" t="s">
        <v>26</v>
      </c>
      <c r="E21" s="33">
        <v>41296</v>
      </c>
      <c r="F21" s="33">
        <v>41296</v>
      </c>
      <c r="G21" s="34">
        <v>4</v>
      </c>
      <c r="H21" s="18">
        <f>Projects[[#This Row],[Est. Work]]/8</f>
        <v>0.5</v>
      </c>
      <c r="J21" s="17">
        <v>41296</v>
      </c>
      <c r="K21" s="17">
        <v>41297</v>
      </c>
      <c r="L21" s="4">
        <v>5</v>
      </c>
      <c r="M21" s="6">
        <f>DAYS360(Projects[[#This Row],[Actual Start]],Projects[[#This Row],[Actual Finish]],FALSE)</f>
        <v>1</v>
      </c>
      <c r="N21" s="5" t="s">
        <v>53</v>
      </c>
    </row>
    <row r="22" spans="2:14" ht="20.25" customHeight="1">
      <c r="B22" s="32" t="s">
        <v>49</v>
      </c>
      <c r="C22" s="32" t="s">
        <v>48</v>
      </c>
      <c r="D22" s="32" t="s">
        <v>25</v>
      </c>
      <c r="E22" s="33">
        <v>41296</v>
      </c>
      <c r="F22" s="33">
        <v>41296</v>
      </c>
      <c r="G22" s="34">
        <v>2</v>
      </c>
      <c r="H22" s="18">
        <f>Projects[[#This Row],[Est. Work]]/8</f>
        <v>0.25</v>
      </c>
      <c r="J22" s="17">
        <v>41297</v>
      </c>
      <c r="K22" s="17">
        <v>41297</v>
      </c>
      <c r="L22" s="4">
        <v>3</v>
      </c>
      <c r="M22" s="6">
        <f>DAYS360(Projects[[#This Row],[Actual Start]],Projects[[#This Row],[Actual Finish]],FALSE)</f>
        <v>0</v>
      </c>
      <c r="N22" s="5" t="s">
        <v>64</v>
      </c>
    </row>
    <row r="23" spans="2:14" ht="20.25" customHeight="1">
      <c r="B23" s="32" t="s">
        <v>50</v>
      </c>
      <c r="C23" s="32" t="s">
        <v>48</v>
      </c>
      <c r="D23" s="32" t="s">
        <v>24</v>
      </c>
      <c r="E23" s="33">
        <v>41296</v>
      </c>
      <c r="F23" s="33">
        <v>41297</v>
      </c>
      <c r="G23" s="34">
        <v>6</v>
      </c>
      <c r="H23" s="18">
        <f>Projects[[#This Row],[Est. Work]]/8</f>
        <v>0.75</v>
      </c>
      <c r="J23" s="17">
        <v>41296</v>
      </c>
      <c r="K23" s="17">
        <v>41297</v>
      </c>
      <c r="L23" s="4">
        <v>6</v>
      </c>
      <c r="M23" s="6">
        <f>DAYS360(Projects[[#This Row],[Actual Start]],Projects[[#This Row],[Actual Finish]],FALSE)</f>
        <v>1</v>
      </c>
      <c r="N23" s="5" t="s">
        <v>52</v>
      </c>
    </row>
    <row r="24" spans="2:14" ht="20.25" customHeight="1">
      <c r="B24" s="5" t="s">
        <v>51</v>
      </c>
      <c r="C24" s="5" t="s">
        <v>19</v>
      </c>
      <c r="D24" s="5" t="s">
        <v>27</v>
      </c>
      <c r="E24" s="17">
        <v>41297</v>
      </c>
      <c r="F24" s="17">
        <v>41297</v>
      </c>
      <c r="G24" s="4">
        <v>2</v>
      </c>
      <c r="H24" s="18">
        <f>Projects[[#This Row],[Est. Work]]/8</f>
        <v>0.25</v>
      </c>
      <c r="J24" s="17">
        <v>41297</v>
      </c>
      <c r="K24" s="17">
        <v>41297</v>
      </c>
      <c r="L24" s="4">
        <v>2</v>
      </c>
      <c r="M24" s="6">
        <f>DAYS360(Projects[[#This Row],[Actual Start]],Projects[[#This Row],[Actual Finish]],FALSE)</f>
        <v>0</v>
      </c>
      <c r="N24" s="5" t="s">
        <v>61</v>
      </c>
    </row>
    <row r="25" spans="2:14" ht="20.25" hidden="1" customHeight="1">
      <c r="B25" s="27" t="s">
        <v>54</v>
      </c>
      <c r="C25" s="27" t="s">
        <v>20</v>
      </c>
      <c r="D25" s="27" t="s">
        <v>26</v>
      </c>
      <c r="E25" s="28">
        <v>41297</v>
      </c>
      <c r="F25" s="28">
        <v>41301</v>
      </c>
      <c r="G25" s="29">
        <v>16</v>
      </c>
      <c r="H25" s="18">
        <f>Projects[[#This Row],[Est. Work]]/8</f>
        <v>2</v>
      </c>
      <c r="J25" s="17"/>
      <c r="K25" s="17"/>
      <c r="L25" s="4"/>
      <c r="M25" s="6">
        <f>DAYS360(Projects[[#This Row],[Actual Start]],Projects[[#This Row],[Actual Finish]],FALSE)</f>
        <v>0</v>
      </c>
      <c r="N25" s="5"/>
    </row>
    <row r="26" spans="2:14" ht="20.25" customHeight="1">
      <c r="B26" s="21" t="s">
        <v>55</v>
      </c>
      <c r="C26" s="21" t="s">
        <v>48</v>
      </c>
      <c r="D26" s="21" t="s">
        <v>25</v>
      </c>
      <c r="E26" s="22">
        <v>41297</v>
      </c>
      <c r="F26" s="22">
        <v>41299</v>
      </c>
      <c r="G26" s="23">
        <v>10</v>
      </c>
      <c r="H26" s="18">
        <f>Projects[[#This Row],[Est. Work]]/8</f>
        <v>1.25</v>
      </c>
      <c r="J26" s="17"/>
      <c r="K26" s="17"/>
      <c r="L26" s="4"/>
      <c r="M26" s="6">
        <f>DAYS360(Projects[[#This Row],[Actual Start]],Projects[[#This Row],[Actual Finish]],FALSE)</f>
        <v>0</v>
      </c>
      <c r="N26" s="5" t="s">
        <v>60</v>
      </c>
    </row>
    <row r="27" spans="2:14" ht="20.25" customHeight="1">
      <c r="B27" s="21" t="s">
        <v>56</v>
      </c>
      <c r="C27" s="21" t="s">
        <v>20</v>
      </c>
      <c r="D27" s="21" t="s">
        <v>26</v>
      </c>
      <c r="E27" s="22">
        <v>41299</v>
      </c>
      <c r="F27" s="22">
        <v>41301</v>
      </c>
      <c r="G27" s="23">
        <v>12</v>
      </c>
      <c r="H27" s="18">
        <f>Projects[[#This Row],[Est. Work]]/8</f>
        <v>1.5</v>
      </c>
      <c r="J27" s="17"/>
      <c r="K27" s="17"/>
      <c r="L27" s="4"/>
      <c r="M27" s="6">
        <f>DAYS360(Projects[[#This Row],[Actual Start]],Projects[[#This Row],[Actual Finish]],FALSE)</f>
        <v>0</v>
      </c>
      <c r="N27" s="5" t="s">
        <v>59</v>
      </c>
    </row>
    <row r="28" spans="2:14" ht="20.25" customHeight="1">
      <c r="B28" s="5" t="s">
        <v>57</v>
      </c>
      <c r="C28" s="5" t="s">
        <v>19</v>
      </c>
      <c r="D28" s="5" t="s">
        <v>27</v>
      </c>
      <c r="E28" s="17">
        <v>41299</v>
      </c>
      <c r="F28" s="17">
        <v>41300</v>
      </c>
      <c r="G28" s="4">
        <v>6</v>
      </c>
      <c r="H28" s="18">
        <f>Projects[[#This Row],[Est. Work]]/8</f>
        <v>0.75</v>
      </c>
      <c r="J28" s="30">
        <v>41299</v>
      </c>
      <c r="K28" s="17">
        <v>41300</v>
      </c>
      <c r="L28" s="4">
        <v>4</v>
      </c>
      <c r="M28" s="3">
        <f>DAYS360(Projects[[#This Row],[Actual Start]],Projects[[#This Row],[Actual Finish]],FALSE)</f>
        <v>1</v>
      </c>
      <c r="N28" s="5"/>
    </row>
    <row r="29" spans="2:14" ht="20.25" customHeight="1">
      <c r="B29" s="5" t="s">
        <v>65</v>
      </c>
      <c r="C29" s="5" t="s">
        <v>20</v>
      </c>
      <c r="D29" s="5" t="s">
        <v>26</v>
      </c>
      <c r="E29" s="17">
        <v>41302</v>
      </c>
      <c r="F29" s="17">
        <v>41302</v>
      </c>
      <c r="G29" s="4">
        <v>4</v>
      </c>
      <c r="H29" s="18">
        <f>Projects[[#This Row],[Est. Work]]/8</f>
        <v>0.5</v>
      </c>
      <c r="J29" s="30"/>
      <c r="K29" s="31"/>
      <c r="L29" s="4"/>
      <c r="M29" s="3">
        <f>DAYS360(Projects[[#This Row],[Actual Start]],Projects[[#This Row],[Actual Finish]],FALSE)</f>
        <v>0</v>
      </c>
      <c r="N29" s="5"/>
    </row>
    <row r="30" spans="2:14" ht="20.25" customHeight="1">
      <c r="B30" s="5" t="s">
        <v>66</v>
      </c>
      <c r="C30" s="5" t="s">
        <v>19</v>
      </c>
      <c r="D30" s="5" t="s">
        <v>27</v>
      </c>
      <c r="E30" s="17">
        <v>41302</v>
      </c>
      <c r="F30" s="31" t="s">
        <v>69</v>
      </c>
      <c r="G30" s="4"/>
      <c r="H30" s="18">
        <f>Projects[[#This Row],[Est. Work]]/8</f>
        <v>0</v>
      </c>
      <c r="J30" s="30"/>
      <c r="K30" s="31"/>
      <c r="L30" s="4"/>
      <c r="M30" s="3">
        <f>DAYS360(Projects[[#This Row],[Actual Start]],Projects[[#This Row],[Actual Finish]],FALSE)</f>
        <v>0</v>
      </c>
      <c r="N30" s="5"/>
    </row>
    <row r="31" spans="2:14" ht="20.25" customHeight="1">
      <c r="B31" s="5" t="s">
        <v>67</v>
      </c>
      <c r="C31" s="5" t="s">
        <v>48</v>
      </c>
      <c r="D31" s="5" t="s">
        <v>25</v>
      </c>
      <c r="E31" s="17">
        <v>41302</v>
      </c>
      <c r="F31" s="40">
        <v>41302</v>
      </c>
      <c r="G31" s="4">
        <v>4</v>
      </c>
      <c r="H31" s="18">
        <f>Projects[[#This Row],[Est. Work]]/8</f>
        <v>0.5</v>
      </c>
      <c r="J31" s="30"/>
      <c r="K31" s="31"/>
      <c r="L31" s="4"/>
      <c r="M31" s="3">
        <f>DAYS360(Projects[[#This Row],[Actual Start]],Projects[[#This Row],[Actual Finish]],FALSE)</f>
        <v>0</v>
      </c>
      <c r="N31" s="5"/>
    </row>
    <row r="32" spans="2:14" ht="20.25" customHeight="1">
      <c r="B32" s="5" t="s">
        <v>68</v>
      </c>
      <c r="C32" s="5" t="s">
        <v>48</v>
      </c>
      <c r="D32" s="5" t="s">
        <v>24</v>
      </c>
      <c r="E32" s="17">
        <v>41302</v>
      </c>
      <c r="F32" s="40">
        <v>41303</v>
      </c>
      <c r="G32" s="4">
        <v>6</v>
      </c>
      <c r="H32" s="18">
        <f>Projects[[#This Row],[Est. Work]]/8</f>
        <v>0.75</v>
      </c>
      <c r="J32" s="30"/>
      <c r="K32" s="31"/>
      <c r="L32" s="4"/>
      <c r="M32" s="3">
        <f>DAYS360(Projects[[#This Row],[Actual Start]],Projects[[#This Row],[Actual Finish]],FALSE)</f>
        <v>0</v>
      </c>
      <c r="N32" s="5"/>
    </row>
    <row r="33" spans="2:14" ht="20.25" customHeight="1">
      <c r="B33" s="5"/>
      <c r="C33" s="5"/>
      <c r="D33" s="5"/>
      <c r="E33" s="17"/>
      <c r="F33" s="40"/>
      <c r="G33" s="4"/>
      <c r="H33" s="18">
        <f>Projects[[#This Row],[Est. Work]]/8</f>
        <v>0</v>
      </c>
      <c r="J33" s="30"/>
      <c r="K33" s="31"/>
      <c r="L33" s="4"/>
      <c r="M33" s="3">
        <f>DAYS360(Projects[[#This Row],[Actual Start]],Projects[[#This Row],[Actual Finish]],FALSE)</f>
        <v>0</v>
      </c>
      <c r="N33" s="5"/>
    </row>
    <row r="34" spans="2:14" ht="20.25" customHeight="1">
      <c r="B34" s="5"/>
      <c r="C34" s="5"/>
      <c r="D34" s="5"/>
      <c r="E34" s="17"/>
      <c r="F34" s="40"/>
      <c r="G34" s="4"/>
      <c r="H34" s="18">
        <f>Projects[[#This Row],[Est. Work]]/8</f>
        <v>0</v>
      </c>
      <c r="J34" s="30"/>
      <c r="K34" s="31"/>
      <c r="L34" s="4"/>
      <c r="M34" s="3">
        <f>DAYS360(Projects[[#This Row],[Actual Start]],Projects[[#This Row],[Actual Finish]],FALSE)</f>
        <v>0</v>
      </c>
      <c r="N34" s="5"/>
    </row>
    <row r="35" spans="2:14" ht="20.25" customHeight="1">
      <c r="E35" s="17"/>
      <c r="F35" s="17"/>
      <c r="N35" s="5"/>
    </row>
    <row r="36" spans="2:14" ht="20.25" customHeight="1">
      <c r="B36" s="5"/>
      <c r="C36" s="5"/>
      <c r="D36" s="5"/>
      <c r="E36" s="17"/>
      <c r="F36" s="17"/>
      <c r="G36" s="4"/>
      <c r="H36" s="3"/>
      <c r="J36" s="17"/>
      <c r="K36" s="17"/>
      <c r="L36" s="4"/>
      <c r="M36" s="6"/>
      <c r="N36" s="5"/>
    </row>
    <row r="37" spans="2:14" ht="20.25" customHeight="1">
      <c r="F37" s="19"/>
    </row>
    <row r="38" spans="2:14" ht="20.25" customHeight="1">
      <c r="F38" s="19"/>
    </row>
    <row r="39" spans="2:14" ht="20.25" customHeight="1">
      <c r="F39" s="19"/>
    </row>
    <row r="40" spans="2:14" ht="20.25" customHeight="1">
      <c r="F40" s="19"/>
    </row>
    <row r="41" spans="2:14" ht="20.25" customHeight="1">
      <c r="F41" s="19"/>
    </row>
    <row r="42" spans="2:14" ht="20.25" customHeight="1">
      <c r="F42" s="19"/>
    </row>
    <row r="43" spans="2:14" ht="20.25" customHeight="1">
      <c r="F43" s="19"/>
    </row>
  </sheetData>
  <mergeCells count="1">
    <mergeCell ref="B1:C2"/>
  </mergeCells>
  <conditionalFormatting sqref="L6:M27">
    <cfRule type="expression" dxfId="1" priority="2">
      <formula>(ABS((L6-G6))/G6)&gt;FlagPercent</formula>
    </cfRule>
  </conditionalFormatting>
  <conditionalFormatting sqref="L36:M36">
    <cfRule type="expression" dxfId="0" priority="1">
      <formula>(ABS((L36-G36))/G36)&gt;FlagPercent</formula>
    </cfRule>
  </conditionalFormatting>
  <dataValidations count="2">
    <dataValidation type="list" errorStyle="warning" allowBlank="1" showInputMessage="1" sqref="C36 C6:C27">
      <formula1>CategoryList</formula1>
    </dataValidation>
    <dataValidation type="list" allowBlank="1" showInputMessage="1" sqref="D36 D6:D27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3" tint="0.59999389629810485"/>
    <pageSetUpPr fitToPage="1"/>
  </sheetPr>
  <dimension ref="A1:D10"/>
  <sheetViews>
    <sheetView showGridLines="0" workbookViewId="0">
      <selection activeCell="B11" sqref="B11"/>
    </sheetView>
  </sheetViews>
  <sheetFormatPr defaultRowHeight="20.25" customHeight="1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>
      <c r="A1" s="2" t="s">
        <v>4</v>
      </c>
      <c r="B1" s="2"/>
    </row>
    <row r="4" spans="1:4" ht="20.25" customHeight="1">
      <c r="B4" s="15" t="s">
        <v>0</v>
      </c>
      <c r="D4" s="15" t="s">
        <v>5</v>
      </c>
    </row>
    <row r="5" spans="1:4" ht="20.25" customHeight="1">
      <c r="B5" s="15" t="s">
        <v>19</v>
      </c>
      <c r="D5" s="15" t="s">
        <v>24</v>
      </c>
    </row>
    <row r="6" spans="1:4" ht="20.25" customHeight="1">
      <c r="B6" s="15" t="s">
        <v>20</v>
      </c>
      <c r="D6" s="15" t="s">
        <v>25</v>
      </c>
    </row>
    <row r="7" spans="1:4" ht="20.25" customHeight="1">
      <c r="B7" s="15" t="s">
        <v>21</v>
      </c>
      <c r="D7" s="15" t="s">
        <v>26</v>
      </c>
    </row>
    <row r="8" spans="1:4" ht="20.25" customHeight="1">
      <c r="B8" s="15" t="s">
        <v>22</v>
      </c>
      <c r="D8" s="15" t="s">
        <v>27</v>
      </c>
    </row>
    <row r="9" spans="1:4" ht="20.25" customHeight="1">
      <c r="B9" s="15" t="s">
        <v>23</v>
      </c>
    </row>
    <row r="10" spans="1:4" ht="20.25" customHeight="1">
      <c r="B10" s="15" t="s">
        <v>48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2013-01-14T00:55:46Z</dcterms:created>
  <dcterms:modified xsi:type="dcterms:W3CDTF">2013-01-28T10:25:37Z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