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CRAS_UZH\Documentation\"/>
    </mc:Choice>
  </mc:AlternateContent>
  <xr:revisionPtr revIDLastSave="0" documentId="8_{7F1B5C2D-CB17-4D8E-92F2-E05DB2823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" i="1" l="1"/>
  <c r="G57" i="1"/>
  <c r="H55" i="1"/>
  <c r="G55" i="1"/>
  <c r="H53" i="1"/>
  <c r="G53" i="1"/>
  <c r="H49" i="1"/>
  <c r="G49" i="1"/>
  <c r="H47" i="1"/>
  <c r="G47" i="1"/>
  <c r="H44" i="1"/>
  <c r="G44" i="1"/>
  <c r="H42" i="1"/>
  <c r="G42" i="1"/>
  <c r="H39" i="1"/>
  <c r="G39" i="1"/>
  <c r="H37" i="1"/>
  <c r="G37" i="1"/>
  <c r="H33" i="1"/>
  <c r="G33" i="1"/>
  <c r="H31" i="1"/>
  <c r="G31" i="1"/>
  <c r="H29" i="1"/>
  <c r="G29" i="1"/>
  <c r="H26" i="1"/>
  <c r="G26" i="1"/>
  <c r="H23" i="1"/>
  <c r="G23" i="1"/>
  <c r="H21" i="1"/>
  <c r="G21" i="1"/>
  <c r="H18" i="1"/>
  <c r="G18" i="1"/>
  <c r="H16" i="1"/>
  <c r="G16" i="1"/>
  <c r="H14" i="1"/>
  <c r="G14" i="1"/>
  <c r="H12" i="1"/>
  <c r="G12" i="1"/>
  <c r="H58" i="1" l="1"/>
  <c r="G58" i="1"/>
</calcChain>
</file>

<file path=xl/sharedStrings.xml><?xml version="1.0" encoding="utf-8"?>
<sst xmlns="http://schemas.openxmlformats.org/spreadsheetml/2006/main" count="210" uniqueCount="139">
  <si>
    <t>Великоберезнянська селищна громада</t>
  </si>
  <si>
    <t>смт Великий Березний</t>
  </si>
  <si>
    <t>с. Бегендяцька Пастіль</t>
  </si>
  <si>
    <t>с. Костева Пастіль</t>
  </si>
  <si>
    <t>с. Розтоцька Пастіль</t>
  </si>
  <si>
    <t>с. Руський Мочар</t>
  </si>
  <si>
    <t>Буківцівська сільська рада</t>
  </si>
  <si>
    <t>с. Буківцьово</t>
  </si>
  <si>
    <t>Верховино-Бистрянська сільська рада</t>
  </si>
  <si>
    <t>с. Верховина-Бистра</t>
  </si>
  <si>
    <t>Вишківська сільська рада</t>
  </si>
  <si>
    <t>с. Вишка</t>
  </si>
  <si>
    <t>Волосянківська сільська рада</t>
  </si>
  <si>
    <t>с. Волосянка</t>
  </si>
  <si>
    <t>с. Луг</t>
  </si>
  <si>
    <t>Забрідська сільська рада</t>
  </si>
  <si>
    <t>с. Забрідь</t>
  </si>
  <si>
    <t>Загорбська сільська рада</t>
  </si>
  <si>
    <t>с. Загорб</t>
  </si>
  <si>
    <t>с. Жорнава</t>
  </si>
  <si>
    <t>Костринська сільська рада</t>
  </si>
  <si>
    <t>с. Кострина</t>
  </si>
  <si>
    <t>с. Костринська Розтока</t>
  </si>
  <si>
    <t>Лубнянська сільська рада</t>
  </si>
  <si>
    <t>с. Лубня</t>
  </si>
  <si>
    <t>Лютянська сільська рада</t>
  </si>
  <si>
    <t>с. Люта</t>
  </si>
  <si>
    <t>Малоберезнянська сільська рада</t>
  </si>
  <si>
    <t>с. Малий Березний</t>
  </si>
  <si>
    <t>с. Завосина</t>
  </si>
  <si>
    <t>с. Мирча</t>
  </si>
  <si>
    <t>Смереківська сільська рада</t>
  </si>
  <si>
    <t>с. Смереково</t>
  </si>
  <si>
    <t>Солянська сільська рада</t>
  </si>
  <si>
    <t>с. Сіль</t>
  </si>
  <si>
    <t>с. Домашин</t>
  </si>
  <si>
    <t>Ставненська сільська рада</t>
  </si>
  <si>
    <t>с. Ставне</t>
  </si>
  <si>
    <t>Стричавська сільська рада</t>
  </si>
  <si>
    <t>с. Стричава</t>
  </si>
  <si>
    <t>с. Княгиня</t>
  </si>
  <si>
    <t>Стужицька сільська рада</t>
  </si>
  <si>
    <t>с. Стужиця</t>
  </si>
  <si>
    <t>Тихівська сільська рада</t>
  </si>
  <si>
    <t>с. Тихий</t>
  </si>
  <si>
    <t>с. Гусний</t>
  </si>
  <si>
    <t>с. Сухий</t>
  </si>
  <si>
    <t>Ужоцька сільська рада</t>
  </si>
  <si>
    <t>с. Ужок</t>
  </si>
  <si>
    <t>Чорноголівська сільська рада</t>
  </si>
  <si>
    <t>с. Чорноголова</t>
  </si>
  <si>
    <t>Всього</t>
  </si>
  <si>
    <t>Всього по району</t>
  </si>
  <si>
    <t>№п/п</t>
  </si>
  <si>
    <t>Назва сільської, селищної, ОТГ</t>
  </si>
  <si>
    <t>Центр</t>
  </si>
  <si>
    <t>Назва населних пунктів</t>
  </si>
  <si>
    <t>Площа (км. Кв.)</t>
  </si>
  <si>
    <t xml:space="preserve">Населення </t>
  </si>
  <si>
    <t>Водні ресурси</t>
  </si>
  <si>
    <t>Басейн річки Люта (ліва притока р. Бачава)</t>
  </si>
  <si>
    <t>-</t>
  </si>
  <si>
    <t>Долина річки Бистра</t>
  </si>
  <si>
    <t>р. Вишка</t>
  </si>
  <si>
    <t>р. Уж, р. Безіменна</t>
  </si>
  <si>
    <t>р. Уж</t>
  </si>
  <si>
    <t>р. Уличанка</t>
  </si>
  <si>
    <t>р. Уж, р. Вишка</t>
  </si>
  <si>
    <t>р. Лубня</t>
  </si>
  <si>
    <t>р. Лютянка, р. Люта</t>
  </si>
  <si>
    <t>р. Уж, р. Ублянка,р. Петричела</t>
  </si>
  <si>
    <t>р. Петричела</t>
  </si>
  <si>
    <t>потічок Домашин</t>
  </si>
  <si>
    <t>р. Стричавка</t>
  </si>
  <si>
    <t>р. Тишанка</t>
  </si>
  <si>
    <t>Протяжність річок в межах сільської ради</t>
  </si>
  <si>
    <t xml:space="preserve">ХАРАКТЕРИСТИКА ВОДНИХ РЕСУРСІВ ВЕЛИКОБЕРЕЗНЯНСЬКОГО РАЙОНУ </t>
  </si>
  <si>
    <r>
      <t>струмок </t>
    </r>
    <r>
      <rPr>
        <sz val="11"/>
        <color rgb="FF0B0080"/>
        <rFont val="Arial"/>
        <family val="2"/>
        <charset val="204"/>
      </rPr>
      <t>Чечоватий</t>
    </r>
    <r>
      <rPr>
        <sz val="11"/>
        <color rgb="FF000000"/>
        <rFont val="Arial"/>
        <family val="2"/>
        <charset val="204"/>
      </rPr>
      <t xml:space="preserve">, р. </t>
    </r>
    <r>
      <rPr>
        <sz val="11"/>
        <color rgb="FF0B0080"/>
        <rFont val="Arial"/>
        <family val="2"/>
        <charset val="204"/>
      </rPr>
      <t>Пегова</t>
    </r>
  </si>
  <si>
    <r>
      <t>р. </t>
    </r>
    <r>
      <rPr>
        <sz val="11"/>
        <color rgb="FF0B0080"/>
        <rFont val="Arial"/>
        <family val="2"/>
        <charset val="204"/>
      </rPr>
      <t>Уж</t>
    </r>
    <r>
      <rPr>
        <sz val="11"/>
        <color rgb="FF000000"/>
        <rFont val="Arial"/>
        <family val="2"/>
        <charset val="204"/>
      </rPr>
      <t xml:space="preserve">, р. </t>
    </r>
    <r>
      <rPr>
        <sz val="11"/>
        <color rgb="FF0B0080"/>
        <rFont val="Arial"/>
        <family val="2"/>
        <charset val="204"/>
      </rPr>
      <t>Лисковець</t>
    </r>
  </si>
  <si>
    <r>
      <t>р. </t>
    </r>
    <r>
      <rPr>
        <sz val="11"/>
        <color rgb="FF0B0080"/>
        <rFont val="Arial"/>
        <family val="2"/>
        <charset val="204"/>
      </rPr>
      <t>Уг</t>
    </r>
    <r>
      <rPr>
        <sz val="11"/>
        <color rgb="FF000000"/>
        <rFont val="Arial"/>
        <family val="2"/>
        <charset val="204"/>
      </rPr>
      <t xml:space="preserve">, р. </t>
    </r>
    <r>
      <rPr>
        <sz val="11"/>
        <color rgb="FF0B0080"/>
        <rFont val="Arial"/>
        <family val="2"/>
        <charset val="204"/>
      </rPr>
      <t>Тихий</t>
    </r>
    <r>
      <rPr>
        <sz val="11"/>
        <color rgb="FF000000"/>
        <rFont val="Arial"/>
        <family val="2"/>
        <charset val="204"/>
      </rPr>
      <t xml:space="preserve">, р. </t>
    </r>
    <r>
      <rPr>
        <sz val="11"/>
        <color rgb="FF0B0080"/>
        <rFont val="Arial"/>
        <family val="2"/>
        <charset val="204"/>
      </rPr>
      <t>Чорний Потік</t>
    </r>
    <r>
      <rPr>
        <sz val="11"/>
        <color rgb="FF000000"/>
        <rFont val="Arial"/>
        <family val="2"/>
        <charset val="204"/>
      </rPr>
      <t xml:space="preserve">, р. </t>
    </r>
    <r>
      <rPr>
        <sz val="11"/>
        <color rgb="FF0B0080"/>
        <rFont val="Arial"/>
        <family val="2"/>
        <charset val="204"/>
      </rPr>
      <t>Соколів</t>
    </r>
    <r>
      <rPr>
        <sz val="11"/>
        <color rgb="FF000000"/>
        <rFont val="Arial"/>
        <family val="2"/>
        <charset val="204"/>
      </rPr>
      <t xml:space="preserve">, р. </t>
    </r>
    <r>
      <rPr>
        <sz val="11"/>
        <color rgb="FF0B0080"/>
        <rFont val="Arial"/>
        <family val="2"/>
        <charset val="204"/>
      </rPr>
      <t>Гусарів</t>
    </r>
    <r>
      <rPr>
        <sz val="11"/>
        <color rgb="FF000000"/>
        <rFont val="Arial"/>
        <family val="2"/>
        <charset val="204"/>
      </rPr>
      <t xml:space="preserve">, р. </t>
    </r>
    <r>
      <rPr>
        <sz val="11"/>
        <color rgb="FF0B0080"/>
        <rFont val="Arial"/>
        <family val="2"/>
        <charset val="204"/>
      </rPr>
      <t>Солосвинськи</t>
    </r>
  </si>
  <si>
    <r>
      <t>р. </t>
    </r>
    <r>
      <rPr>
        <sz val="11"/>
        <color rgb="FF0B0080"/>
        <rFont val="Arial"/>
        <family val="2"/>
        <charset val="204"/>
      </rPr>
      <t>Уж</t>
    </r>
    <r>
      <rPr>
        <sz val="11"/>
        <color rgb="FF000000"/>
        <rFont val="Arial"/>
        <family val="2"/>
        <charset val="204"/>
      </rPr>
      <t xml:space="preserve">, р. </t>
    </r>
    <r>
      <rPr>
        <sz val="11"/>
        <color rgb="FF0B0080"/>
        <rFont val="Arial"/>
        <family val="2"/>
        <charset val="204"/>
      </rPr>
      <t>Гусний</t>
    </r>
  </si>
  <si>
    <t>смт. Великий Березний</t>
  </si>
  <si>
    <t xml:space="preserve">ГРУНТИ </t>
  </si>
  <si>
    <t>186 Е</t>
  </si>
  <si>
    <t>187гж, 185 гж, 182 дж</t>
  </si>
  <si>
    <t>р. Лютянка, р. Бачава (Бачівський)</t>
  </si>
  <si>
    <r>
      <rPr>
        <b/>
        <i/>
        <sz val="11"/>
        <color theme="1"/>
        <rFont val="Arial"/>
        <family val="2"/>
        <charset val="204"/>
      </rPr>
      <t>185д</t>
    </r>
    <r>
      <rPr>
        <sz val="11"/>
        <color theme="1"/>
        <rFont val="Arial"/>
        <family val="2"/>
        <charset val="204"/>
      </rPr>
      <t xml:space="preserve">-Дерново-буроземні та лучно-буроземні ґрунти на алювіальних і делювіальних відкладах середньосуглинкові, </t>
    </r>
    <r>
      <rPr>
        <b/>
        <i/>
        <sz val="11"/>
        <color theme="1"/>
        <rFont val="Arial"/>
        <family val="2"/>
        <charset val="204"/>
      </rPr>
      <t>218</t>
    </r>
    <r>
      <rPr>
        <sz val="11"/>
        <color theme="1"/>
        <rFont val="Arial"/>
        <family val="2"/>
        <charset val="204"/>
      </rPr>
      <t>-Розмиті ґрунти і виходи елювію магматичних та метаморфічних порід і пісковиків</t>
    </r>
  </si>
  <si>
    <r>
      <rPr>
        <b/>
        <i/>
        <sz val="11"/>
        <color theme="1"/>
        <rFont val="Arial"/>
        <family val="2"/>
        <charset val="204"/>
      </rPr>
      <t>198дж</t>
    </r>
    <r>
      <rPr>
        <sz val="11"/>
        <color theme="1"/>
        <rFont val="Arial"/>
        <family val="2"/>
        <charset val="204"/>
      </rPr>
      <t xml:space="preserve">-Бурі гірсько-лісові та дерново-буроземні середньосуглинкові (середноебенуваті) неглибокі щебенюваті і кам'янисті ґрунти, </t>
    </r>
    <r>
      <rPr>
        <b/>
        <i/>
        <sz val="11"/>
        <color theme="1"/>
        <rFont val="Arial"/>
        <family val="2"/>
        <charset val="204"/>
      </rPr>
      <t>218-</t>
    </r>
    <r>
      <rPr>
        <sz val="11"/>
        <color theme="1"/>
        <rFont val="Arial"/>
        <family val="2"/>
        <charset val="204"/>
      </rPr>
      <t>Розмиті ґрунти і виходи елювію магматичних та метаморфічних порід і пісковиків</t>
    </r>
  </si>
  <si>
    <r>
      <rPr>
        <b/>
        <i/>
        <sz val="11"/>
        <color theme="1"/>
        <rFont val="Arial"/>
        <family val="2"/>
        <charset val="204"/>
      </rPr>
      <t>185Г-</t>
    </r>
    <r>
      <rPr>
        <sz val="11"/>
        <color theme="1"/>
        <rFont val="Arial"/>
        <family val="2"/>
        <charset val="204"/>
      </rPr>
      <t xml:space="preserve">Дерново-буроземні та лучно-буроземні ґрунти на алювіальних і делювіальних відкладах легкосуглинкові, </t>
    </r>
    <r>
      <rPr>
        <b/>
        <i/>
        <sz val="11"/>
        <color theme="1"/>
        <rFont val="Arial"/>
        <family val="2"/>
        <charset val="204"/>
      </rPr>
      <t>191 Е</t>
    </r>
    <r>
      <rPr>
        <sz val="11"/>
        <color theme="1"/>
        <rFont val="Arial"/>
        <family val="2"/>
        <charset val="204"/>
      </rPr>
      <t>-Бурі гірсько-лісові та дерново-буроземні глибокі і середньоглибокі важкосуглинкові і легкоглинисті щебенюваті ґрунти прохолодного поясу від 500 метрів до 800 метрів над рівнем моря</t>
    </r>
  </si>
  <si>
    <r>
      <rPr>
        <b/>
        <i/>
        <sz val="11"/>
        <color theme="1"/>
        <rFont val="Arial"/>
        <family val="2"/>
        <charset val="204"/>
      </rPr>
      <t>191Е</t>
    </r>
    <r>
      <rPr>
        <sz val="11"/>
        <color theme="1"/>
        <rFont val="Arial"/>
        <family val="2"/>
        <charset val="204"/>
      </rPr>
      <t>-Бурі гірсько-лісові та дерново-буроземні глибокі і середньоглибокі важкосуглинкові і легкоглинисті щебенюваті ґрунти прохолодного поясу від 500 метрів до 800 метрів над рівнем моря</t>
    </r>
  </si>
  <si>
    <r>
      <rPr>
        <b/>
        <i/>
        <sz val="11"/>
        <color theme="1"/>
        <rFont val="Arial"/>
        <family val="2"/>
        <charset val="204"/>
      </rPr>
      <t>185Г</t>
    </r>
    <r>
      <rPr>
        <sz val="11"/>
        <color theme="1"/>
        <rFont val="Arial"/>
        <family val="2"/>
        <charset val="204"/>
      </rPr>
      <t>-Дерново-буроземні та лучно-буроземні ґрунти на алювіальних і делювіальних відкладах легкосуглинкові</t>
    </r>
  </si>
  <si>
    <r>
      <rPr>
        <b/>
        <i/>
        <sz val="11"/>
        <color theme="1"/>
        <rFont val="Arial"/>
        <family val="2"/>
        <charset val="204"/>
      </rPr>
      <t>198дж</t>
    </r>
    <r>
      <rPr>
        <sz val="11"/>
        <color theme="1"/>
        <rFont val="Arial"/>
        <family val="2"/>
        <charset val="204"/>
      </rPr>
      <t>-Бурі гірсько-лісові та дерново-буроземні середньосуглинкові (середноебенуваті) неглибокі щебенюваті і кам'янисті ґрунти</t>
    </r>
  </si>
  <si>
    <r>
      <rPr>
        <b/>
        <i/>
        <sz val="11"/>
        <color rgb="FF000000"/>
        <rFont val="Arial"/>
        <family val="2"/>
        <charset val="204"/>
      </rPr>
      <t>198дж</t>
    </r>
    <r>
      <rPr>
        <sz val="11"/>
        <color rgb="FF000000"/>
        <rFont val="Arial"/>
        <family val="2"/>
        <charset val="204"/>
      </rPr>
      <t>-Бурі гірсько-лісові та дерново-буроземні середньосуглинкові (середноебенуваті) неглибокі щебенюваті і кам'янисті ґрунти</t>
    </r>
  </si>
  <si>
    <r>
      <rPr>
        <b/>
        <i/>
        <sz val="11"/>
        <color rgb="FF000000"/>
        <rFont val="Arial"/>
        <family val="2"/>
        <charset val="204"/>
      </rPr>
      <t>218</t>
    </r>
    <r>
      <rPr>
        <sz val="11"/>
        <color rgb="FF000000"/>
        <rFont val="Arial"/>
        <family val="2"/>
        <charset val="204"/>
      </rPr>
      <t xml:space="preserve">-Розмиті ґрунти і виходи елювію магматичних та метаморфічних порід і пісковиків, </t>
    </r>
    <r>
      <rPr>
        <b/>
        <i/>
        <sz val="11"/>
        <color rgb="FF000000"/>
        <rFont val="Arial"/>
        <family val="2"/>
        <charset val="204"/>
      </rPr>
      <t>192еж</t>
    </r>
  </si>
  <si>
    <r>
      <rPr>
        <b/>
        <sz val="11"/>
        <color rgb="FF000000"/>
        <rFont val="Arial"/>
        <family val="2"/>
        <charset val="204"/>
      </rPr>
      <t>191Е</t>
    </r>
    <r>
      <rPr>
        <sz val="11"/>
        <color rgb="FF000000"/>
        <rFont val="Arial"/>
        <family val="2"/>
        <charset val="204"/>
      </rPr>
      <t>-Бурі гірсько-лісові та дерново-буроземні глибокі і середньоглибокі важкосуглинкові і легкоглинисті щебенюваті ґрунти прохолодного поясу від 500 метрів до 800 метрів над рівнем моря</t>
    </r>
  </si>
  <si>
    <r>
      <rPr>
        <b/>
        <i/>
        <sz val="11"/>
        <color theme="1"/>
        <rFont val="Arial"/>
        <family val="2"/>
        <charset val="204"/>
      </rPr>
      <t>191Е</t>
    </r>
    <r>
      <rPr>
        <sz val="11"/>
        <color theme="1"/>
        <rFont val="Arial"/>
        <family val="2"/>
        <charset val="204"/>
      </rPr>
      <t xml:space="preserve">-Бурі гірсько-лісові та дерново-буроземні глибокі і середньоглибокі важкосуглинкові і легкоглинисті щебенюваті ґрунти прохолодного поясу від 500 метрів до 800 метрів над рівнем моря, </t>
    </r>
    <r>
      <rPr>
        <b/>
        <i/>
        <sz val="11"/>
        <color theme="1"/>
        <rFont val="Arial"/>
        <family val="2"/>
        <charset val="204"/>
      </rPr>
      <t>186 Е</t>
    </r>
    <r>
      <rPr>
        <sz val="11"/>
        <color theme="1"/>
        <rFont val="Arial"/>
        <family val="2"/>
        <charset val="204"/>
      </rPr>
      <t xml:space="preserve">- Дерново-буроземні та лучно-буроземні глейові ґрунти на алювіальних і делювіальних відкладах важкосуглинкові і легкоглинисті ґрунти, </t>
    </r>
    <r>
      <rPr>
        <b/>
        <i/>
        <sz val="11"/>
        <color theme="1"/>
        <rFont val="Arial"/>
        <family val="2"/>
        <charset val="204"/>
      </rPr>
      <t>218</t>
    </r>
    <r>
      <rPr>
        <sz val="11"/>
        <color theme="1"/>
        <rFont val="Arial"/>
        <family val="2"/>
        <charset val="204"/>
      </rPr>
      <t>-Розмиті ґрунти і виходи елювію магматичних та метаморфічних порід і пісковиків</t>
    </r>
  </si>
  <si>
    <r>
      <rPr>
        <b/>
        <i/>
        <sz val="11"/>
        <rFont val="Arial"/>
        <family val="2"/>
        <charset val="204"/>
      </rPr>
      <t xml:space="preserve">218 </t>
    </r>
    <r>
      <rPr>
        <sz val="11"/>
        <rFont val="Arial"/>
        <family val="2"/>
        <charset val="204"/>
      </rPr>
      <t xml:space="preserve">
Розмиті ґрунти і виходи елювію магматичних та метаморфічних порід і пісковиків,192д-Бурі гірсько-лісові та дерново-буроземні глибокі і середньоглибокі середньосуглинкові щебенюваті ґрунти помірного поясу від 250 метрів до 500 метрів над рівнем моря, </t>
    </r>
    <r>
      <rPr>
        <b/>
        <i/>
        <sz val="11"/>
        <rFont val="Arial"/>
        <family val="2"/>
        <charset val="204"/>
      </rPr>
      <t>198дж</t>
    </r>
    <r>
      <rPr>
        <sz val="11"/>
        <rFont val="Arial"/>
        <family val="2"/>
        <charset val="204"/>
      </rPr>
      <t xml:space="preserve"> -Бурі гірсько-лісові та дерново-буроземні середньосуглинкові (середноебенуваті) неглибокі щебенюваті і кам'янисті ґрунти</t>
    </r>
  </si>
  <si>
    <r>
      <rPr>
        <b/>
        <i/>
        <sz val="11"/>
        <color rgb="FF000000"/>
        <rFont val="Arial"/>
        <family val="2"/>
        <charset val="204"/>
      </rPr>
      <t xml:space="preserve">187 г </t>
    </r>
    <r>
      <rPr>
        <sz val="11"/>
        <color rgb="FF000000"/>
        <rFont val="Arial"/>
        <family val="2"/>
        <charset val="204"/>
      </rPr>
      <t>-Дерново-буроземні та лучно-буроземні легкосуглинкові неглибокі ґрунти, підстелені ріняками</t>
    </r>
    <r>
      <rPr>
        <b/>
        <i/>
        <sz val="11"/>
        <color rgb="FF000000"/>
        <rFont val="Arial"/>
        <family val="2"/>
        <charset val="204"/>
      </rPr>
      <t>, 185 г</t>
    </r>
    <r>
      <rPr>
        <sz val="11"/>
        <color rgb="FF000000"/>
        <rFont val="Arial"/>
        <family val="2"/>
        <charset val="204"/>
      </rPr>
      <t>-Дерново-буроземні та лучно-буроземні ґрунти на алювіальних і делювіальних відкладах легкосуглинкові</t>
    </r>
  </si>
  <si>
    <r>
      <t>192е-</t>
    </r>
    <r>
      <rPr>
        <sz val="11"/>
        <color theme="1"/>
        <rFont val="Arial"/>
        <family val="2"/>
        <charset val="204"/>
      </rPr>
      <t>Бурі гірсько-лісові та дерново-буроземні глибокі і середньоглибокі важкосуглинкові щебенюваті і легкоглинисті ґрунти помірного поясу від 250 метрів до 500 метрів над рівнем моря</t>
    </r>
    <r>
      <rPr>
        <b/>
        <i/>
        <sz val="11"/>
        <color theme="1"/>
        <rFont val="Arial"/>
        <family val="2"/>
        <charset val="204"/>
      </rPr>
      <t>, 187г-</t>
    </r>
    <r>
      <rPr>
        <sz val="11"/>
        <color theme="1"/>
        <rFont val="Arial"/>
        <family val="2"/>
        <charset val="204"/>
      </rPr>
      <t>Дерново-буроземні та лучно-буроземні легкосуглинкові неглибокі ґрунти, підстелені ріняками</t>
    </r>
  </si>
  <si>
    <r>
      <t xml:space="preserve">182Д- </t>
    </r>
    <r>
      <rPr>
        <sz val="11"/>
        <color theme="1"/>
        <rFont val="Arial"/>
        <family val="2"/>
        <charset val="204"/>
      </rPr>
      <t>Буроземно-підзолисті, дерново-буроземно-підзолисті неоглеєні і глеюваті незмиті і слабозмиті середньосуглинкові ґрунти</t>
    </r>
    <r>
      <rPr>
        <b/>
        <i/>
        <sz val="11"/>
        <color theme="1"/>
        <rFont val="Arial"/>
        <family val="2"/>
        <charset val="204"/>
      </rPr>
      <t>, 183Е -</t>
    </r>
    <r>
      <rPr>
        <sz val="11"/>
        <color theme="1"/>
        <rFont val="Arial"/>
        <family val="2"/>
        <charset val="204"/>
      </rPr>
      <t xml:space="preserve"> Буроземно-підзолисті, дерново-буроземно-підзолисті, бурі гірсько-лісові опідзолені глейові та поверхнево-оглеєні незмиті і слабозмиті важкосуглинкові і легкоглинисті ґрунти</t>
    </r>
    <r>
      <rPr>
        <b/>
        <i/>
        <sz val="11"/>
        <color theme="1"/>
        <rFont val="Arial"/>
        <family val="2"/>
        <charset val="204"/>
      </rPr>
      <t>, 186ДЖ</t>
    </r>
  </si>
  <si>
    <r>
      <rPr>
        <b/>
        <i/>
        <sz val="11"/>
        <color theme="1"/>
        <rFont val="Arial"/>
        <family val="2"/>
        <charset val="204"/>
      </rPr>
      <t>218</t>
    </r>
    <r>
      <rPr>
        <sz val="11"/>
        <color theme="1"/>
        <rFont val="Arial"/>
        <family val="2"/>
        <charset val="204"/>
      </rPr>
      <t xml:space="preserve"> - Розмиті ґрунти і виходи елювію магматичних та метаморфічних порід і пісковиків, </t>
    </r>
    <r>
      <rPr>
        <b/>
        <i/>
        <sz val="11"/>
        <color theme="1"/>
        <rFont val="Arial"/>
        <family val="2"/>
        <charset val="204"/>
      </rPr>
      <t>185 Е</t>
    </r>
    <r>
      <rPr>
        <sz val="11"/>
        <color theme="1"/>
        <rFont val="Arial"/>
        <family val="2"/>
        <charset val="204"/>
      </rPr>
      <t xml:space="preserve">-Дерново-буроземні та лучно-буроземні ґрунти на алювіальних і делювіальних відкладах важкосуглинкові і легкоглинисті, </t>
    </r>
    <r>
      <rPr>
        <b/>
        <i/>
        <sz val="11"/>
        <color theme="1"/>
        <rFont val="Arial"/>
        <family val="2"/>
        <charset val="204"/>
      </rPr>
      <t>198 ДЖ</t>
    </r>
    <r>
      <rPr>
        <sz val="11"/>
        <color theme="1"/>
        <rFont val="Arial"/>
        <family val="2"/>
        <charset val="204"/>
      </rPr>
      <t xml:space="preserve">-Бурі гірсько-лісові та дерново-буроземні середньосуглинкові (середноебенуваті) неглибокі щебенюваті і кам'янисті ґрунти, </t>
    </r>
    <r>
      <rPr>
        <b/>
        <i/>
        <sz val="11"/>
        <color theme="1"/>
        <rFont val="Arial"/>
        <family val="2"/>
        <charset val="204"/>
      </rPr>
      <t>193 Д-</t>
    </r>
    <r>
      <rPr>
        <sz val="11"/>
        <color theme="1"/>
        <rFont val="Arial"/>
        <family val="2"/>
        <charset val="204"/>
      </rPr>
      <t>Бурі гірсько-лісові та дерново-буроземні глибокі і середньоглибокі середньосуглинкові щебенюваті ґрунти теплого поясу до 250 метрів над рівнем моря</t>
    </r>
  </si>
  <si>
    <r>
      <rPr>
        <b/>
        <i/>
        <sz val="11"/>
        <color rgb="FF000000"/>
        <rFont val="Arial"/>
        <family val="2"/>
        <charset val="204"/>
      </rPr>
      <t xml:space="preserve">198ДЖ- </t>
    </r>
    <r>
      <rPr>
        <sz val="11"/>
        <color rgb="FF000000"/>
        <rFont val="Arial"/>
        <family val="2"/>
        <charset val="204"/>
      </rPr>
      <t xml:space="preserve">Бурі гірсько-лісові та дерново-буроземні середньосуглинкові (середноебенуваті) неглибокі щебенюваті і кам'янисті ґрунти , </t>
    </r>
    <r>
      <rPr>
        <b/>
        <i/>
        <sz val="11"/>
        <color rgb="FF000000"/>
        <rFont val="Arial"/>
        <family val="2"/>
        <charset val="204"/>
      </rPr>
      <t>186е-</t>
    </r>
    <r>
      <rPr>
        <sz val="11"/>
        <color rgb="FF000000"/>
        <rFont val="Arial"/>
        <family val="2"/>
        <charset val="204"/>
      </rPr>
      <t>Дерново-буроземні та лучно-буроземні глейові ґрунти на алювіальних і делювіальних відкладах важкосуглинкові і легкоглинисті ґрунти</t>
    </r>
  </si>
  <si>
    <r>
      <rPr>
        <b/>
        <i/>
        <sz val="11"/>
        <color theme="1"/>
        <rFont val="Arial"/>
        <family val="2"/>
        <charset val="204"/>
      </rPr>
      <t>198дж</t>
    </r>
    <r>
      <rPr>
        <sz val="11"/>
        <color theme="1"/>
        <rFont val="Arial"/>
        <family val="2"/>
        <charset val="204"/>
      </rPr>
      <t xml:space="preserve">-Бурі гірсько-лісові та дерново-буроземні середньосуглинкові (середноебенуваті) неглибокі щебенюваті і кам'янисті ґрунти, </t>
    </r>
    <r>
      <rPr>
        <b/>
        <i/>
        <sz val="11"/>
        <color theme="1"/>
        <rFont val="Arial"/>
        <family val="2"/>
        <charset val="204"/>
      </rPr>
      <t>183е-</t>
    </r>
    <r>
      <rPr>
        <sz val="11"/>
        <color theme="1"/>
        <rFont val="Arial"/>
        <family val="2"/>
        <charset val="204"/>
      </rPr>
      <t xml:space="preserve"> 
Буроземно-підзолисті, дерново-буроземно-підзолисті, бурі гірсько-лісові опідзолені глейові та поверхнево-оглеєні незмиті і слабозмиті важкосуглинкові і легкоглинисті ґрунти</t>
    </r>
  </si>
  <si>
    <r>
      <rPr>
        <b/>
        <i/>
        <sz val="11"/>
        <color theme="1"/>
        <rFont val="Arial"/>
        <family val="2"/>
        <charset val="204"/>
      </rPr>
      <t xml:space="preserve">198д- </t>
    </r>
    <r>
      <rPr>
        <sz val="11"/>
        <color theme="1"/>
        <rFont val="Arial"/>
        <family val="2"/>
        <charset val="204"/>
      </rPr>
      <t>Бурі гірсько-лісові та дерново-буроземні середньосуглинкові неглибокі щебенюваті і кам'янисті ґрунти</t>
    </r>
  </si>
  <si>
    <r>
      <rPr>
        <b/>
        <i/>
        <sz val="11"/>
        <color theme="1"/>
        <rFont val="Arial"/>
        <family val="2"/>
        <charset val="204"/>
      </rPr>
      <t>187ДЖ, 218</t>
    </r>
    <r>
      <rPr>
        <sz val="11"/>
        <color theme="1"/>
        <rFont val="Arial"/>
        <family val="2"/>
        <charset val="204"/>
      </rPr>
      <t>-Розмиті ґрунти і виходи елювію магматичних та метаморфічних порід і пісковиків,</t>
    </r>
    <r>
      <rPr>
        <b/>
        <i/>
        <sz val="11"/>
        <color theme="1"/>
        <rFont val="Arial"/>
        <family val="2"/>
        <charset val="204"/>
      </rPr>
      <t xml:space="preserve"> 191 д-</t>
    </r>
    <r>
      <rPr>
        <sz val="11"/>
        <color theme="1"/>
        <rFont val="Arial"/>
        <family val="2"/>
        <charset val="204"/>
      </rPr>
      <t xml:space="preserve"> Бурі гірсько-лісові та дерново-буроземні глибокі і середньоглибокі середньосуглинкові щебенюваті ґрунти прохолодного поясу від 500 метрів до 800 метрів над рівнем моря</t>
    </r>
  </si>
  <si>
    <r>
      <rPr>
        <b/>
        <i/>
        <sz val="11"/>
        <color theme="1"/>
        <rFont val="Arial"/>
        <family val="2"/>
        <charset val="204"/>
      </rPr>
      <t>185д</t>
    </r>
    <r>
      <rPr>
        <sz val="11"/>
        <color theme="1"/>
        <rFont val="Arial"/>
        <family val="2"/>
        <charset val="204"/>
      </rPr>
      <t>-Дерново-буроземні та лучно-буроземні ґрунти на алювіальних і делювіальних відкладах середньосуглинкові,</t>
    </r>
    <r>
      <rPr>
        <b/>
        <i/>
        <sz val="11"/>
        <color theme="1"/>
        <rFont val="Arial"/>
        <family val="2"/>
        <charset val="204"/>
      </rPr>
      <t xml:space="preserve"> 198дк, 185д -</t>
    </r>
    <r>
      <rPr>
        <sz val="11"/>
        <color theme="1"/>
        <rFont val="Arial"/>
        <family val="2"/>
        <charset val="204"/>
      </rPr>
      <t>Дерново-буроземні та лучно-буроземні ґрунти на алювіальних і делювіальних відкладах середньосуглинков</t>
    </r>
    <r>
      <rPr>
        <b/>
        <i/>
        <sz val="11"/>
        <color theme="1"/>
        <rFont val="Arial"/>
        <family val="2"/>
        <charset val="204"/>
      </rPr>
      <t>і, 187 гж</t>
    </r>
  </si>
  <si>
    <r>
      <rPr>
        <b/>
        <i/>
        <sz val="11"/>
        <color theme="1"/>
        <rFont val="Arial"/>
        <family val="2"/>
        <charset val="204"/>
      </rPr>
      <t xml:space="preserve">192г- </t>
    </r>
    <r>
      <rPr>
        <sz val="11"/>
        <color theme="1"/>
        <rFont val="Arial"/>
        <family val="2"/>
        <charset val="204"/>
      </rPr>
      <t xml:space="preserve">Бурі гірсько-лісові та дерново-буроземні глибокі і середньоглибокі легкосуглинкові щебенюваті ґрунти помірного поясу від 250 метрів до 500 метрів над рівнем моря, </t>
    </r>
    <r>
      <rPr>
        <b/>
        <i/>
        <sz val="11"/>
        <color theme="1"/>
        <rFont val="Arial"/>
        <family val="2"/>
        <charset val="204"/>
      </rPr>
      <t xml:space="preserve">218 </t>
    </r>
    <r>
      <rPr>
        <sz val="11"/>
        <color theme="1"/>
        <rFont val="Arial"/>
        <family val="2"/>
        <charset val="204"/>
      </rPr>
      <t>Розмиті ґрунти і виходи елювію магматичних та метаморфічних порід і пісковиків</t>
    </r>
    <r>
      <rPr>
        <b/>
        <i/>
        <sz val="11"/>
        <color theme="1"/>
        <rFont val="Arial"/>
        <family val="2"/>
        <charset val="204"/>
      </rPr>
      <t>, 198 дж</t>
    </r>
    <r>
      <rPr>
        <sz val="11"/>
        <color theme="1"/>
        <rFont val="Arial"/>
        <family val="2"/>
        <charset val="204"/>
      </rPr>
      <t>-Бурі гірсько-лісові та дерново-буроземні середньосуглинкові (середноебенуваті) неглибокі щебенюваті і кам'янисті ґрунти</t>
    </r>
  </si>
  <si>
    <r>
      <rPr>
        <b/>
        <i/>
        <sz val="11"/>
        <color theme="1"/>
        <rFont val="Arial"/>
        <family val="2"/>
        <charset val="204"/>
      </rPr>
      <t>185 Г-</t>
    </r>
    <r>
      <rPr>
        <sz val="11"/>
        <color theme="1"/>
        <rFont val="Arial"/>
        <family val="2"/>
        <charset val="204"/>
      </rPr>
      <t>Дерново-буроземні та лучно-буроземні ґрунти на алювіальних і делювіальних відкладах легкосуглинкові</t>
    </r>
    <r>
      <rPr>
        <b/>
        <i/>
        <sz val="11"/>
        <color theme="1"/>
        <rFont val="Arial"/>
        <family val="2"/>
        <charset val="204"/>
      </rPr>
      <t>, 183 Е-</t>
    </r>
    <r>
      <rPr>
        <sz val="11"/>
        <color theme="1"/>
        <rFont val="Arial"/>
        <family val="2"/>
        <charset val="204"/>
      </rPr>
      <t>Буроземно-підзолисті, дерново-буроземно-підзолисті, бурі гірсько-лісові опідзолені глейові та поверхнево-оглеєні незмиті і слабозмиті важкосуглинкові і легкоглинисті ґрунти</t>
    </r>
    <r>
      <rPr>
        <b/>
        <i/>
        <sz val="11"/>
        <color theme="1"/>
        <rFont val="Arial"/>
        <family val="2"/>
        <charset val="204"/>
      </rPr>
      <t>, 198 ДЖ</t>
    </r>
    <r>
      <rPr>
        <sz val="11"/>
        <color theme="1"/>
        <rFont val="Arial"/>
        <family val="2"/>
        <charset val="204"/>
      </rPr>
      <t>-Бурі гірсько-лісові та дерново-буроземні середньосуглинкові (середноебенуваті) неглибокі щебенюваті і кам'янисті ґрунти</t>
    </r>
  </si>
  <si>
    <r>
      <rPr>
        <b/>
        <i/>
        <sz val="11"/>
        <color theme="1"/>
        <rFont val="Arial"/>
        <family val="2"/>
        <charset val="204"/>
      </rPr>
      <t xml:space="preserve">218- </t>
    </r>
    <r>
      <rPr>
        <sz val="11"/>
        <color theme="1"/>
        <rFont val="Arial"/>
        <family val="2"/>
        <charset val="204"/>
      </rPr>
      <t xml:space="preserve">Розмиті ґрунти і виходи елювію магматичних та метаморфічних порід і пісковиків, </t>
    </r>
    <r>
      <rPr>
        <b/>
        <i/>
        <sz val="11"/>
        <color theme="1"/>
        <rFont val="Arial"/>
        <family val="2"/>
        <charset val="204"/>
      </rPr>
      <t>198 еж</t>
    </r>
  </si>
  <si>
    <r>
      <rPr>
        <b/>
        <i/>
        <sz val="11"/>
        <color theme="1"/>
        <rFont val="Arial"/>
        <family val="2"/>
        <charset val="204"/>
      </rPr>
      <t xml:space="preserve">218- </t>
    </r>
    <r>
      <rPr>
        <sz val="11"/>
        <color theme="1"/>
        <rFont val="Arial"/>
        <family val="2"/>
        <charset val="204"/>
      </rPr>
      <t xml:space="preserve">Розмиті ґрунти і виходи елювію магматичних та метаморфічних порід і пісковиків, </t>
    </r>
    <r>
      <rPr>
        <b/>
        <i/>
        <sz val="11"/>
        <color theme="1"/>
        <rFont val="Arial"/>
        <family val="2"/>
        <charset val="204"/>
      </rPr>
      <t>182 г-</t>
    </r>
    <r>
      <rPr>
        <sz val="11"/>
        <color theme="1"/>
        <rFont val="Arial"/>
        <family val="2"/>
        <charset val="204"/>
      </rPr>
      <t>Буроземно-підзолисті, дерново-буроземно-підзолисті неоглеєні і глеюваті незмиті і слабозмиті легкосуглинкові ґрунти</t>
    </r>
    <r>
      <rPr>
        <b/>
        <i/>
        <sz val="11"/>
        <color theme="1"/>
        <rFont val="Arial"/>
        <family val="2"/>
        <charset val="204"/>
      </rPr>
      <t xml:space="preserve">, 191д- </t>
    </r>
    <r>
      <rPr>
        <sz val="11"/>
        <color theme="1"/>
        <rFont val="Arial"/>
        <family val="2"/>
        <charset val="204"/>
      </rPr>
      <t>Бурі гірсько-лісові та дерново-буроземні глибокі і середньоглибокі середньосуглинкові щебенюваті ґрунти прохолодного поясу від 500 метрів до 800 метрів над рівнем моря</t>
    </r>
  </si>
  <si>
    <r>
      <rPr>
        <b/>
        <i/>
        <sz val="11"/>
        <color theme="1"/>
        <rFont val="Arial"/>
        <family val="2"/>
        <charset val="204"/>
      </rPr>
      <t>191е</t>
    </r>
    <r>
      <rPr>
        <sz val="11"/>
        <color theme="1"/>
        <rFont val="Arial"/>
        <family val="2"/>
        <charset val="204"/>
      </rPr>
      <t xml:space="preserve">-Бурі гірсько-лісові та дерново-буроземні глибокі і середньоглибокі важкосуглинкові і легкоглинисті щебенюваті ґрунти прохолодного поясу від 500 метрів до 800 метрів над рівнем моря, </t>
    </r>
    <r>
      <rPr>
        <b/>
        <i/>
        <sz val="11"/>
        <color theme="1"/>
        <rFont val="Arial"/>
        <family val="2"/>
        <charset val="204"/>
      </rPr>
      <t>187г</t>
    </r>
  </si>
  <si>
    <r>
      <rPr>
        <b/>
        <i/>
        <sz val="11"/>
        <color theme="1"/>
        <rFont val="Arial"/>
        <family val="2"/>
        <charset val="204"/>
      </rPr>
      <t xml:space="preserve">218- </t>
    </r>
    <r>
      <rPr>
        <sz val="11"/>
        <color theme="1"/>
        <rFont val="Arial"/>
        <family val="2"/>
        <charset val="204"/>
      </rPr>
      <t xml:space="preserve">Розмиті ґрунти і виходи елювію магматичних та метаморфічних порід і пісковиків, </t>
    </r>
    <r>
      <rPr>
        <b/>
        <i/>
        <sz val="11"/>
        <color theme="1"/>
        <rFont val="Arial"/>
        <family val="2"/>
        <charset val="204"/>
      </rPr>
      <t>191Е</t>
    </r>
    <r>
      <rPr>
        <sz val="11"/>
        <color theme="1"/>
        <rFont val="Arial"/>
        <family val="2"/>
        <charset val="204"/>
      </rPr>
      <t>-Бурі гірсько-лісові та дерново-буроземні глибокі і середньоглибокі важкосуглинкові і легкоглинисті щебенюваті ґрунти прохолодного поясу від 500 метрів до 800 метрів над рівнем моря</t>
    </r>
  </si>
  <si>
    <r>
      <rPr>
        <b/>
        <i/>
        <sz val="11"/>
        <color rgb="FF000000"/>
        <rFont val="Arial"/>
        <family val="2"/>
        <charset val="204"/>
      </rPr>
      <t xml:space="preserve">218- </t>
    </r>
    <r>
      <rPr>
        <sz val="11"/>
        <color rgb="FF000000"/>
        <rFont val="Arial"/>
        <family val="2"/>
        <charset val="204"/>
      </rPr>
      <t xml:space="preserve">Розмиті ґрунти і виходи елювію магматичних та метаморфічних порід і пісковиків, </t>
    </r>
    <r>
      <rPr>
        <b/>
        <i/>
        <sz val="11"/>
        <color rgb="FF000000"/>
        <rFont val="Arial"/>
        <family val="2"/>
        <charset val="204"/>
      </rPr>
      <t>198дж</t>
    </r>
    <r>
      <rPr>
        <sz val="11"/>
        <color rgb="FF000000"/>
        <rFont val="Arial"/>
        <family val="2"/>
        <charset val="204"/>
      </rPr>
      <t>-Бурі гірсько-лісові та дерново-буроземні середньосуглинкові (середноебенуваті) неглибокі щебенюваті і кам'янисті ґрунти</t>
    </r>
  </si>
  <si>
    <r>
      <rPr>
        <b/>
        <i/>
        <sz val="11"/>
        <color theme="1"/>
        <rFont val="Arial"/>
        <family val="2"/>
        <charset val="204"/>
      </rPr>
      <t xml:space="preserve">218- </t>
    </r>
    <r>
      <rPr>
        <sz val="11"/>
        <color theme="1"/>
        <rFont val="Arial"/>
        <family val="2"/>
        <charset val="204"/>
      </rPr>
      <t xml:space="preserve">Розмиті ґрунти і виходи елювію магматичних та метаморфічних порід і пісковиків, </t>
    </r>
    <r>
      <rPr>
        <b/>
        <i/>
        <sz val="11"/>
        <color theme="1"/>
        <rFont val="Arial"/>
        <family val="2"/>
        <charset val="204"/>
      </rPr>
      <t>191Е-</t>
    </r>
    <r>
      <rPr>
        <sz val="11"/>
        <color theme="1"/>
        <rFont val="Arial"/>
        <family val="2"/>
        <charset val="204"/>
      </rPr>
      <t>Бурі гірсько-лісові та дерново-буроземні глибокі і середньоглибокі важкосуглинкові і легкоглинисті щебенюваті ґрунти прохолодного поясу від 500 метрів до 800 метрів над рівнем моря</t>
    </r>
  </si>
  <si>
    <r>
      <rPr>
        <b/>
        <i/>
        <sz val="11"/>
        <color theme="1"/>
        <rFont val="Arial"/>
        <family val="2"/>
        <charset val="204"/>
      </rPr>
      <t xml:space="preserve">218- </t>
    </r>
    <r>
      <rPr>
        <sz val="11"/>
        <color theme="1"/>
        <rFont val="Arial"/>
        <family val="2"/>
        <charset val="204"/>
      </rPr>
      <t xml:space="preserve">Розмиті ґрунти і виходи елювію магматичних та метаморфічних порід і пісковиків, </t>
    </r>
    <r>
      <rPr>
        <b/>
        <i/>
        <sz val="11"/>
        <color theme="1"/>
        <rFont val="Arial"/>
        <family val="2"/>
        <charset val="204"/>
      </rPr>
      <t xml:space="preserve">187 г- </t>
    </r>
    <r>
      <rPr>
        <sz val="11"/>
        <color theme="1"/>
        <rFont val="Arial"/>
        <family val="2"/>
        <charset val="204"/>
      </rPr>
      <t>Дерново-буроземні та лучно-буроземні легкосуглинкові неглибокі ґрунти, підстелені ріняками</t>
    </r>
    <r>
      <rPr>
        <b/>
        <i/>
        <sz val="11"/>
        <color theme="1"/>
        <rFont val="Arial"/>
        <family val="2"/>
        <charset val="204"/>
      </rPr>
      <t>, 198д-</t>
    </r>
    <r>
      <rPr>
        <sz val="11"/>
        <color theme="1"/>
        <rFont val="Arial"/>
        <family val="2"/>
        <charset val="204"/>
      </rPr>
      <t xml:space="preserve"> Бурі гірсько-лісові та дерново-буроземні середньосуглинкові неглибокі щебенюваті і кам'янисті ґрунти</t>
    </r>
    <r>
      <rPr>
        <b/>
        <i/>
        <sz val="11"/>
        <color theme="1"/>
        <rFont val="Arial"/>
        <family val="2"/>
        <charset val="204"/>
      </rPr>
      <t>, 191 г-</t>
    </r>
    <r>
      <rPr>
        <sz val="11"/>
        <color theme="1"/>
        <rFont val="Arial"/>
        <family val="2"/>
        <charset val="204"/>
      </rPr>
      <t>Бурі гірсько-лісові та дерново-буроземні глибокі і середньоглибокі легкосуглинкові щебенюваті ґрунти помірного поясу від 250 метрів до 500 метрів над рівнем моря</t>
    </r>
  </si>
  <si>
    <t>а</t>
  </si>
  <si>
    <t>піщані ґрунти</t>
  </si>
  <si>
    <t>б</t>
  </si>
  <si>
    <t>глинисто-піщані ґрунти</t>
  </si>
  <si>
    <t>в</t>
  </si>
  <si>
    <t>супіщані ґрунти</t>
  </si>
  <si>
    <t>г</t>
  </si>
  <si>
    <t>легкосуглинкові ґрунти</t>
  </si>
  <si>
    <t>д</t>
  </si>
  <si>
    <t>середньосуглинкові ґрунти</t>
  </si>
  <si>
    <t>е</t>
  </si>
  <si>
    <t>важкосуглинкові і легкоглинисті ґрунти</t>
  </si>
  <si>
    <t>є</t>
  </si>
  <si>
    <t>середньо- і важкоглинисті ґрунти</t>
  </si>
  <si>
    <t>ж</t>
  </si>
  <si>
    <t>середньощебенюваті ґрунти</t>
  </si>
  <si>
    <t>з</t>
  </si>
  <si>
    <t>сильнощебенюваті ґрунти</t>
  </si>
  <si>
    <t>к</t>
  </si>
  <si>
    <t>кам'янисті ґрунти</t>
  </si>
  <si>
    <t xml:space="preserve">*****ПРИМІТКА </t>
  </si>
  <si>
    <t>р.Уж</t>
  </si>
  <si>
    <t>р. Велика, р.Поточанка, р. Яворницька; Потічки: Студений, Яцюв Потук, Глубока Поточина, Голубинський</t>
  </si>
  <si>
    <t>Долина де зливаються два русла Ужа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</si>
</sst>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B0080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b/>
      <i/>
      <sz val="11"/>
      <color theme="1"/>
      <name val="Arial"/>
      <family val="2"/>
      <charset val="204"/>
    </font>
    <font>
      <b/>
      <i/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i/>
      <sz val="11"/>
      <name val="Arial"/>
      <family val="2"/>
      <charset val="204"/>
    </font>
    <font>
      <sz val="12"/>
      <color rgb="FF333333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2" fillId="2" borderId="1" xfId="1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/>
    </xf>
    <xf numFmtId="0" fontId="2" fillId="3" borderId="1" xfId="2" applyFont="1" applyBorder="1" applyAlignment="1">
      <alignment vertical="center"/>
    </xf>
    <xf numFmtId="2" fontId="2" fillId="3" borderId="1" xfId="2" applyNumberFormat="1" applyFont="1" applyBorder="1" applyAlignment="1">
      <alignment vertical="center"/>
    </xf>
    <xf numFmtId="1" fontId="2" fillId="3" borderId="1" xfId="2" applyNumberFormat="1" applyFont="1" applyBorder="1" applyAlignment="1">
      <alignment vertical="center"/>
    </xf>
    <xf numFmtId="0" fontId="2" fillId="3" borderId="1" xfId="2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/>
    <xf numFmtId="0" fontId="11" fillId="6" borderId="0" xfId="0" applyFont="1" applyFill="1" applyAlignment="1">
      <alignment wrapText="1"/>
    </xf>
    <xf numFmtId="0" fontId="0" fillId="7" borderId="1" xfId="0" applyFill="1" applyBorder="1"/>
    <xf numFmtId="0" fontId="1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2" fontId="2" fillId="2" borderId="1" xfId="1" applyNumberFormat="1" applyFont="1" applyBorder="1" applyAlignment="1">
      <alignment horizontal="left" vertical="center"/>
    </xf>
    <xf numFmtId="1" fontId="2" fillId="2" borderId="1" xfId="1" applyNumberFormat="1" applyFont="1" applyBorder="1" applyAlignment="1">
      <alignment horizontal="left" vertical="center"/>
    </xf>
    <xf numFmtId="2" fontId="1" fillId="5" borderId="1" xfId="0" applyNumberFormat="1" applyFont="1" applyFill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left" vertical="center"/>
    </xf>
    <xf numFmtId="2" fontId="3" fillId="5" borderId="1" xfId="0" applyNumberFormat="1" applyFont="1" applyFill="1" applyBorder="1" applyAlignment="1">
      <alignment horizontal="left" vertical="center" wrapText="1"/>
    </xf>
    <xf numFmtId="1" fontId="3" fillId="5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left" vertical="center"/>
    </xf>
    <xf numFmtId="2" fontId="2" fillId="3" borderId="1" xfId="2" applyNumberFormat="1" applyFont="1" applyBorder="1" applyAlignment="1">
      <alignment horizontal="left" vertical="center" wrapText="1"/>
    </xf>
    <xf numFmtId="2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left" vertical="center" wrapText="1"/>
    </xf>
    <xf numFmtId="1" fontId="5" fillId="5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3" borderId="1" xfId="2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3"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73"/>
  <sheetViews>
    <sheetView tabSelected="1" topLeftCell="A46" zoomScale="55" zoomScaleNormal="55" workbookViewId="0">
      <selection activeCell="I11" sqref="I11"/>
    </sheetView>
  </sheetViews>
  <sheetFormatPr defaultRowHeight="14.4" x14ac:dyDescent="0.3"/>
  <cols>
    <col min="4" max="4" width="35.5546875" style="1" customWidth="1"/>
    <col min="5" max="5" width="22.109375" customWidth="1"/>
    <col min="6" max="6" width="25.88671875" customWidth="1"/>
    <col min="7" max="7" width="19.6640625" style="2" customWidth="1"/>
    <col min="8" max="8" width="16.33203125" style="3" customWidth="1"/>
    <col min="9" max="10" width="43.6640625" style="4" customWidth="1"/>
    <col min="11" max="11" width="26.88671875" customWidth="1"/>
    <col min="18" max="18" width="46.33203125" customWidth="1"/>
  </cols>
  <sheetData>
    <row r="3" spans="3:11" x14ac:dyDescent="0.3">
      <c r="D3" s="42" t="s">
        <v>76</v>
      </c>
      <c r="E3" s="42"/>
      <c r="F3" s="42"/>
      <c r="G3" s="42"/>
      <c r="H3" s="42"/>
      <c r="I3" s="42"/>
      <c r="J3" s="42"/>
      <c r="K3" s="42"/>
    </row>
    <row r="6" spans="3:11" ht="27.6" x14ac:dyDescent="0.3">
      <c r="C6" s="17" t="s">
        <v>53</v>
      </c>
      <c r="D6" s="11" t="s">
        <v>54</v>
      </c>
      <c r="E6" s="17" t="s">
        <v>55</v>
      </c>
      <c r="F6" s="11" t="s">
        <v>56</v>
      </c>
      <c r="G6" s="18" t="s">
        <v>57</v>
      </c>
      <c r="H6" s="19" t="s">
        <v>58</v>
      </c>
      <c r="I6" s="11" t="s">
        <v>59</v>
      </c>
      <c r="J6" s="11" t="s">
        <v>82</v>
      </c>
      <c r="K6" s="20" t="s">
        <v>75</v>
      </c>
    </row>
    <row r="7" spans="3:11" ht="226.5" customHeight="1" x14ac:dyDescent="0.3">
      <c r="C7" s="41">
        <v>1</v>
      </c>
      <c r="D7" s="41" t="s">
        <v>0</v>
      </c>
      <c r="E7" s="41" t="s">
        <v>81</v>
      </c>
      <c r="F7" s="11" t="s">
        <v>1</v>
      </c>
      <c r="G7" s="28">
        <v>4.0999999999999996</v>
      </c>
      <c r="H7" s="29">
        <v>7559</v>
      </c>
      <c r="I7" s="11" t="s">
        <v>136</v>
      </c>
      <c r="J7" s="11" t="s">
        <v>100</v>
      </c>
      <c r="K7" s="30"/>
    </row>
    <row r="8" spans="3:11" ht="124.2" x14ac:dyDescent="0.3">
      <c r="C8" s="41"/>
      <c r="D8" s="41"/>
      <c r="E8" s="41"/>
      <c r="F8" s="11" t="s">
        <v>2</v>
      </c>
      <c r="G8" s="28">
        <v>12.11</v>
      </c>
      <c r="H8" s="31">
        <v>206</v>
      </c>
      <c r="I8" s="11" t="s">
        <v>136</v>
      </c>
      <c r="J8" s="21" t="s">
        <v>99</v>
      </c>
      <c r="K8" s="30"/>
    </row>
    <row r="9" spans="3:11" ht="110.4" x14ac:dyDescent="0.3">
      <c r="C9" s="41"/>
      <c r="D9" s="41"/>
      <c r="E9" s="41"/>
      <c r="F9" s="11" t="s">
        <v>3</v>
      </c>
      <c r="G9" s="18">
        <v>11.82</v>
      </c>
      <c r="H9" s="22">
        <v>345</v>
      </c>
      <c r="I9" s="23" t="s">
        <v>137</v>
      </c>
      <c r="J9" s="23" t="s">
        <v>101</v>
      </c>
      <c r="K9" s="30"/>
    </row>
    <row r="10" spans="3:11" ht="82.8" x14ac:dyDescent="0.3">
      <c r="C10" s="41"/>
      <c r="D10" s="41"/>
      <c r="E10" s="41"/>
      <c r="F10" s="11" t="s">
        <v>4</v>
      </c>
      <c r="G10" s="18">
        <v>37.530999999999999</v>
      </c>
      <c r="H10" s="31">
        <v>293</v>
      </c>
      <c r="I10" s="11" t="s">
        <v>138</v>
      </c>
      <c r="J10" s="11" t="s">
        <v>86</v>
      </c>
      <c r="K10" s="30"/>
    </row>
    <row r="11" spans="3:11" ht="124.2" x14ac:dyDescent="0.3">
      <c r="C11" s="41"/>
      <c r="D11" s="41"/>
      <c r="E11" s="41"/>
      <c r="F11" s="11" t="s">
        <v>5</v>
      </c>
      <c r="G11" s="18">
        <v>21.71</v>
      </c>
      <c r="H11" s="32">
        <v>125</v>
      </c>
      <c r="I11" s="20" t="s">
        <v>61</v>
      </c>
      <c r="J11" s="20" t="s">
        <v>102</v>
      </c>
      <c r="K11" s="30"/>
    </row>
    <row r="12" spans="3:11" x14ac:dyDescent="0.3">
      <c r="C12" s="5" t="s">
        <v>51</v>
      </c>
      <c r="D12" s="5"/>
      <c r="E12" s="5"/>
      <c r="F12" s="6"/>
      <c r="G12" s="24">
        <f>SUM(G7:G11)</f>
        <v>87.271000000000015</v>
      </c>
      <c r="H12" s="25">
        <f>SUM(H7:H11)</f>
        <v>8528</v>
      </c>
      <c r="I12" s="5"/>
      <c r="J12" s="5"/>
      <c r="K12" s="30"/>
    </row>
    <row r="13" spans="3:11" ht="41.4" x14ac:dyDescent="0.3">
      <c r="C13" s="11">
        <v>2</v>
      </c>
      <c r="D13" s="11" t="s">
        <v>6</v>
      </c>
      <c r="E13" s="11" t="s">
        <v>7</v>
      </c>
      <c r="F13" s="11" t="s">
        <v>7</v>
      </c>
      <c r="G13" s="18">
        <v>40</v>
      </c>
      <c r="H13" s="22">
        <v>235</v>
      </c>
      <c r="I13" s="11" t="s">
        <v>60</v>
      </c>
      <c r="J13" s="11" t="s">
        <v>103</v>
      </c>
      <c r="K13" s="30"/>
    </row>
    <row r="14" spans="3:11" x14ac:dyDescent="0.3">
      <c r="C14" s="5" t="s">
        <v>51</v>
      </c>
      <c r="D14" s="5"/>
      <c r="E14" s="5"/>
      <c r="F14" s="5"/>
      <c r="G14" s="24">
        <f>SUM(G13)</f>
        <v>40</v>
      </c>
      <c r="H14" s="25">
        <f>SUM(H13)</f>
        <v>235</v>
      </c>
      <c r="I14" s="5"/>
      <c r="J14" s="5"/>
      <c r="K14" s="30"/>
    </row>
    <row r="15" spans="3:11" ht="110.4" x14ac:dyDescent="0.3">
      <c r="C15" s="11">
        <v>3</v>
      </c>
      <c r="D15" s="11" t="s">
        <v>8</v>
      </c>
      <c r="E15" s="11" t="s">
        <v>9</v>
      </c>
      <c r="F15" s="11" t="s">
        <v>9</v>
      </c>
      <c r="G15" s="26">
        <v>24.622</v>
      </c>
      <c r="H15" s="27">
        <v>631</v>
      </c>
      <c r="I15" s="11" t="s">
        <v>62</v>
      </c>
      <c r="J15" s="11" t="s">
        <v>104</v>
      </c>
      <c r="K15" s="30"/>
    </row>
    <row r="16" spans="3:11" x14ac:dyDescent="0.3">
      <c r="C16" s="5" t="s">
        <v>51</v>
      </c>
      <c r="D16" s="5"/>
      <c r="E16" s="5"/>
      <c r="F16" s="5"/>
      <c r="G16" s="24">
        <f>SUM(G15)</f>
        <v>24.622</v>
      </c>
      <c r="H16" s="25">
        <f>SUM(H15)</f>
        <v>631</v>
      </c>
      <c r="I16" s="5"/>
      <c r="J16" s="5"/>
      <c r="K16" s="30"/>
    </row>
    <row r="17" spans="3:11" ht="105" customHeight="1" x14ac:dyDescent="0.3">
      <c r="C17" s="11">
        <v>4</v>
      </c>
      <c r="D17" s="11" t="s">
        <v>10</v>
      </c>
      <c r="E17" s="11" t="s">
        <v>11</v>
      </c>
      <c r="F17" s="11" t="s">
        <v>11</v>
      </c>
      <c r="G17" s="26" t="s">
        <v>61</v>
      </c>
      <c r="H17" s="31">
        <v>897</v>
      </c>
      <c r="I17" s="11" t="s">
        <v>63</v>
      </c>
      <c r="J17" s="11" t="s">
        <v>87</v>
      </c>
      <c r="K17" s="17"/>
    </row>
    <row r="18" spans="3:11" x14ac:dyDescent="0.3">
      <c r="C18" s="5" t="s">
        <v>51</v>
      </c>
      <c r="D18" s="5"/>
      <c r="E18" s="5"/>
      <c r="F18" s="5"/>
      <c r="G18" s="24">
        <f>SUM(G17)</f>
        <v>0</v>
      </c>
      <c r="H18" s="25">
        <f>SUM(H17)</f>
        <v>897</v>
      </c>
      <c r="I18" s="5"/>
      <c r="J18" s="5"/>
      <c r="K18" s="6"/>
    </row>
    <row r="19" spans="3:11" ht="124.2" x14ac:dyDescent="0.3">
      <c r="C19" s="41">
        <v>5</v>
      </c>
      <c r="D19" s="41" t="s">
        <v>12</v>
      </c>
      <c r="E19" s="44" t="s">
        <v>13</v>
      </c>
      <c r="F19" s="11" t="s">
        <v>13</v>
      </c>
      <c r="G19" s="28">
        <v>37.847999999999999</v>
      </c>
      <c r="H19" s="31">
        <v>1700</v>
      </c>
      <c r="I19" s="11" t="s">
        <v>64</v>
      </c>
      <c r="J19" s="11" t="s">
        <v>88</v>
      </c>
      <c r="K19" s="17"/>
    </row>
    <row r="20" spans="3:11" ht="82.8" x14ac:dyDescent="0.3">
      <c r="C20" s="41"/>
      <c r="D20" s="41"/>
      <c r="E20" s="45"/>
      <c r="F20" s="17" t="s">
        <v>14</v>
      </c>
      <c r="G20" s="33">
        <v>28.77</v>
      </c>
      <c r="H20" s="31">
        <v>434</v>
      </c>
      <c r="I20" s="11" t="s">
        <v>65</v>
      </c>
      <c r="J20" s="11" t="s">
        <v>110</v>
      </c>
      <c r="K20" s="17"/>
    </row>
    <row r="21" spans="3:11" x14ac:dyDescent="0.3">
      <c r="C21" s="5" t="s">
        <v>51</v>
      </c>
      <c r="D21" s="5"/>
      <c r="E21" s="5"/>
      <c r="F21" s="6"/>
      <c r="G21" s="24">
        <f>SUM(G19:G20)</f>
        <v>66.617999999999995</v>
      </c>
      <c r="H21" s="25">
        <f>SUM(H19:H20)</f>
        <v>2134</v>
      </c>
      <c r="I21" s="5"/>
      <c r="J21" s="5"/>
      <c r="K21" s="6"/>
    </row>
    <row r="22" spans="3:11" x14ac:dyDescent="0.3">
      <c r="C22" s="11">
        <v>6</v>
      </c>
      <c r="D22" s="11" t="s">
        <v>15</v>
      </c>
      <c r="E22" s="11" t="s">
        <v>16</v>
      </c>
      <c r="F22" s="11" t="s">
        <v>16</v>
      </c>
      <c r="G22" s="34">
        <v>1014</v>
      </c>
      <c r="H22" s="32">
        <v>1250</v>
      </c>
      <c r="I22" s="11" t="s">
        <v>66</v>
      </c>
      <c r="J22" s="21" t="s">
        <v>83</v>
      </c>
      <c r="K22" s="17"/>
    </row>
    <row r="23" spans="3:11" x14ac:dyDescent="0.3">
      <c r="C23" s="5" t="s">
        <v>51</v>
      </c>
      <c r="D23" s="5"/>
      <c r="E23" s="5"/>
      <c r="F23" s="5"/>
      <c r="G23" s="24">
        <f>SUM(G22)</f>
        <v>1014</v>
      </c>
      <c r="H23" s="25">
        <f>SUM(H22)</f>
        <v>1250</v>
      </c>
      <c r="I23" s="5"/>
      <c r="J23" s="5"/>
      <c r="K23" s="6"/>
    </row>
    <row r="24" spans="3:11" ht="82.8" x14ac:dyDescent="0.3">
      <c r="C24" s="41">
        <v>7</v>
      </c>
      <c r="D24" s="41" t="s">
        <v>17</v>
      </c>
      <c r="E24" s="41" t="s">
        <v>18</v>
      </c>
      <c r="F24" s="11" t="s">
        <v>18</v>
      </c>
      <c r="G24" s="28">
        <v>36.546999999999997</v>
      </c>
      <c r="H24" s="27">
        <v>571</v>
      </c>
      <c r="I24" s="11" t="s">
        <v>61</v>
      </c>
      <c r="J24" s="11" t="s">
        <v>89</v>
      </c>
      <c r="K24" s="17"/>
    </row>
    <row r="25" spans="3:11" ht="41.4" x14ac:dyDescent="0.3">
      <c r="C25" s="41"/>
      <c r="D25" s="41"/>
      <c r="E25" s="41"/>
      <c r="F25" s="11" t="s">
        <v>19</v>
      </c>
      <c r="G25" s="28">
        <v>48.276000000000003</v>
      </c>
      <c r="H25" s="31">
        <v>601</v>
      </c>
      <c r="I25" s="11" t="s">
        <v>65</v>
      </c>
      <c r="J25" s="11" t="s">
        <v>90</v>
      </c>
      <c r="K25" s="17"/>
    </row>
    <row r="26" spans="3:11" x14ac:dyDescent="0.3">
      <c r="C26" s="5" t="s">
        <v>51</v>
      </c>
      <c r="D26" s="5"/>
      <c r="E26" s="5"/>
      <c r="F26" s="5"/>
      <c r="G26" s="24">
        <f>SUM(G24:G25)</f>
        <v>84.823000000000008</v>
      </c>
      <c r="H26" s="25">
        <f>SUM(H24:H25)</f>
        <v>1172</v>
      </c>
      <c r="I26" s="5"/>
      <c r="J26" s="5"/>
      <c r="K26" s="6"/>
    </row>
    <row r="27" spans="3:11" x14ac:dyDescent="0.3">
      <c r="C27" s="41">
        <v>8</v>
      </c>
      <c r="D27" s="41" t="s">
        <v>20</v>
      </c>
      <c r="E27" s="41" t="s">
        <v>21</v>
      </c>
      <c r="F27" s="11" t="s">
        <v>21</v>
      </c>
      <c r="G27" s="28">
        <v>49.576000000000001</v>
      </c>
      <c r="H27" s="31">
        <v>1108</v>
      </c>
      <c r="I27" s="11" t="s">
        <v>65</v>
      </c>
      <c r="J27" s="21" t="s">
        <v>84</v>
      </c>
      <c r="K27" s="17"/>
    </row>
    <row r="28" spans="3:11" ht="55.2" x14ac:dyDescent="0.3">
      <c r="C28" s="41"/>
      <c r="D28" s="41"/>
      <c r="E28" s="41"/>
      <c r="F28" s="11" t="s">
        <v>22</v>
      </c>
      <c r="G28" s="26" t="s">
        <v>61</v>
      </c>
      <c r="H28" s="31">
        <v>510</v>
      </c>
      <c r="I28" s="11" t="s">
        <v>67</v>
      </c>
      <c r="J28" s="11" t="s">
        <v>91</v>
      </c>
      <c r="K28" s="17"/>
    </row>
    <row r="29" spans="3:11" x14ac:dyDescent="0.3">
      <c r="C29" s="5" t="s">
        <v>51</v>
      </c>
      <c r="D29" s="5"/>
      <c r="E29" s="5"/>
      <c r="F29" s="5"/>
      <c r="G29" s="24">
        <f>SUM(G27:G28)</f>
        <v>49.576000000000001</v>
      </c>
      <c r="H29" s="25">
        <f>SUM(H27:H28)</f>
        <v>1618</v>
      </c>
      <c r="I29" s="5"/>
      <c r="J29" s="5"/>
      <c r="K29" s="6"/>
    </row>
    <row r="30" spans="3:11" ht="69" x14ac:dyDescent="0.3">
      <c r="C30" s="11">
        <v>9</v>
      </c>
      <c r="D30" s="11" t="s">
        <v>23</v>
      </c>
      <c r="E30" s="11" t="s">
        <v>24</v>
      </c>
      <c r="F30" s="11" t="s">
        <v>24</v>
      </c>
      <c r="G30" s="28">
        <v>13.255000000000001</v>
      </c>
      <c r="H30" s="31">
        <v>212</v>
      </c>
      <c r="I30" s="11" t="s">
        <v>68</v>
      </c>
      <c r="J30" s="11" t="s">
        <v>89</v>
      </c>
      <c r="K30" s="17"/>
    </row>
    <row r="31" spans="3:11" x14ac:dyDescent="0.3">
      <c r="C31" s="5" t="s">
        <v>51</v>
      </c>
      <c r="D31" s="5"/>
      <c r="E31" s="5"/>
      <c r="F31" s="5"/>
      <c r="G31" s="24">
        <f>SUM(G30)</f>
        <v>13.255000000000001</v>
      </c>
      <c r="H31" s="25">
        <f>SUM(H30)</f>
        <v>212</v>
      </c>
      <c r="I31" s="5"/>
      <c r="J31" s="5"/>
      <c r="K31" s="6"/>
    </row>
    <row r="32" spans="3:11" ht="165.6" x14ac:dyDescent="0.3">
      <c r="C32" s="11">
        <v>10</v>
      </c>
      <c r="D32" s="11" t="s">
        <v>25</v>
      </c>
      <c r="E32" s="11" t="s">
        <v>26</v>
      </c>
      <c r="F32" s="11" t="s">
        <v>26</v>
      </c>
      <c r="G32" s="33">
        <v>114.42</v>
      </c>
      <c r="H32" s="31">
        <v>2412</v>
      </c>
      <c r="I32" s="11" t="s">
        <v>69</v>
      </c>
      <c r="J32" s="11" t="s">
        <v>114</v>
      </c>
      <c r="K32" s="17"/>
    </row>
    <row r="33" spans="3:11" x14ac:dyDescent="0.3">
      <c r="C33" s="5" t="s">
        <v>51</v>
      </c>
      <c r="D33" s="5"/>
      <c r="E33" s="5"/>
      <c r="F33" s="5"/>
      <c r="G33" s="24">
        <f>SUM(G32)</f>
        <v>114.42</v>
      </c>
      <c r="H33" s="25">
        <f>SUM(H32)</f>
        <v>2412</v>
      </c>
      <c r="I33" s="5"/>
      <c r="J33" s="5"/>
      <c r="K33" s="6"/>
    </row>
    <row r="34" spans="3:11" ht="151.80000000000001" x14ac:dyDescent="0.3">
      <c r="C34" s="41">
        <v>11</v>
      </c>
      <c r="D34" s="41" t="s">
        <v>27</v>
      </c>
      <c r="E34" s="41" t="s">
        <v>28</v>
      </c>
      <c r="F34" s="11" t="s">
        <v>28</v>
      </c>
      <c r="G34" s="28">
        <v>5.4218000000000002</v>
      </c>
      <c r="H34" s="31">
        <v>1597</v>
      </c>
      <c r="I34" s="11" t="s">
        <v>70</v>
      </c>
      <c r="J34" s="11" t="s">
        <v>107</v>
      </c>
      <c r="K34" s="17"/>
    </row>
    <row r="35" spans="3:11" ht="138" x14ac:dyDescent="0.3">
      <c r="C35" s="41"/>
      <c r="D35" s="41"/>
      <c r="E35" s="41"/>
      <c r="F35" s="11" t="s">
        <v>29</v>
      </c>
      <c r="G35" s="33">
        <v>2.1779999999999999</v>
      </c>
      <c r="H35" s="31">
        <v>193</v>
      </c>
      <c r="I35" s="11" t="s">
        <v>71</v>
      </c>
      <c r="J35" s="11" t="s">
        <v>106</v>
      </c>
      <c r="K35" s="17"/>
    </row>
    <row r="36" spans="3:11" ht="96.6" x14ac:dyDescent="0.3">
      <c r="C36" s="41"/>
      <c r="D36" s="41"/>
      <c r="E36" s="41"/>
      <c r="F36" s="11" t="s">
        <v>30</v>
      </c>
      <c r="G36" s="28">
        <v>4.1859999999999999</v>
      </c>
      <c r="H36" s="31">
        <v>686</v>
      </c>
      <c r="I36" s="11" t="s">
        <v>65</v>
      </c>
      <c r="J36" s="11" t="s">
        <v>105</v>
      </c>
      <c r="K36" s="17"/>
    </row>
    <row r="37" spans="3:11" x14ac:dyDescent="0.3">
      <c r="C37" s="5" t="s">
        <v>51</v>
      </c>
      <c r="D37" s="5"/>
      <c r="E37" s="5"/>
      <c r="F37" s="5"/>
      <c r="G37" s="24">
        <f>SUM(G34:G36)</f>
        <v>11.7858</v>
      </c>
      <c r="H37" s="25">
        <f>SUM(H34:H36)</f>
        <v>2476</v>
      </c>
      <c r="I37" s="5"/>
      <c r="J37" s="5"/>
      <c r="K37" s="6"/>
    </row>
    <row r="38" spans="3:11" ht="55.2" x14ac:dyDescent="0.3">
      <c r="C38" s="11">
        <v>12</v>
      </c>
      <c r="D38" s="11" t="s">
        <v>31</v>
      </c>
      <c r="E38" s="11" t="s">
        <v>32</v>
      </c>
      <c r="F38" s="11" t="s">
        <v>32</v>
      </c>
      <c r="G38" s="35">
        <v>18.454999999999998</v>
      </c>
      <c r="H38" s="32">
        <v>384</v>
      </c>
      <c r="I38" s="36" t="s">
        <v>77</v>
      </c>
      <c r="J38" s="36" t="s">
        <v>92</v>
      </c>
      <c r="K38" s="36"/>
    </row>
    <row r="39" spans="3:11" x14ac:dyDescent="0.3">
      <c r="C39" s="5" t="s">
        <v>51</v>
      </c>
      <c r="D39" s="5"/>
      <c r="E39" s="5"/>
      <c r="F39" s="5"/>
      <c r="G39" s="24">
        <f>SUM(G38)</f>
        <v>18.454999999999998</v>
      </c>
      <c r="H39" s="25">
        <f>SUM(H38)</f>
        <v>384</v>
      </c>
      <c r="I39" s="5"/>
      <c r="J39" s="5"/>
      <c r="K39" s="6"/>
    </row>
    <row r="40" spans="3:11" ht="110.4" x14ac:dyDescent="0.3">
      <c r="C40" s="41">
        <v>13</v>
      </c>
      <c r="D40" s="41" t="s">
        <v>33</v>
      </c>
      <c r="E40" s="44" t="s">
        <v>34</v>
      </c>
      <c r="F40" s="11" t="s">
        <v>34</v>
      </c>
      <c r="G40" s="26" t="s">
        <v>61</v>
      </c>
      <c r="H40" s="31">
        <v>611</v>
      </c>
      <c r="I40" s="11" t="s">
        <v>65</v>
      </c>
      <c r="J40" s="21" t="s">
        <v>98</v>
      </c>
      <c r="K40" s="17"/>
    </row>
    <row r="41" spans="3:11" ht="41.4" x14ac:dyDescent="0.3">
      <c r="C41" s="41"/>
      <c r="D41" s="41"/>
      <c r="E41" s="45"/>
      <c r="F41" s="11" t="s">
        <v>35</v>
      </c>
      <c r="G41" s="18" t="s">
        <v>61</v>
      </c>
      <c r="H41" s="37">
        <v>550</v>
      </c>
      <c r="I41" s="36" t="s">
        <v>72</v>
      </c>
      <c r="J41" s="36" t="s">
        <v>93</v>
      </c>
      <c r="K41" s="36"/>
    </row>
    <row r="42" spans="3:11" x14ac:dyDescent="0.3">
      <c r="C42" s="5" t="s">
        <v>51</v>
      </c>
      <c r="D42" s="5"/>
      <c r="E42" s="5"/>
      <c r="F42" s="5"/>
      <c r="G42" s="24">
        <f>SUM(G40:G41)</f>
        <v>0</v>
      </c>
      <c r="H42" s="25">
        <f>SUM(H40:H41)</f>
        <v>1161</v>
      </c>
      <c r="I42" s="5"/>
      <c r="J42" s="5"/>
      <c r="K42" s="6"/>
    </row>
    <row r="43" spans="3:11" ht="69" x14ac:dyDescent="0.3">
      <c r="C43" s="11">
        <v>14</v>
      </c>
      <c r="D43" s="11" t="s">
        <v>36</v>
      </c>
      <c r="E43" s="11" t="s">
        <v>37</v>
      </c>
      <c r="F43" s="11" t="s">
        <v>37</v>
      </c>
      <c r="G43" s="33">
        <v>36.866</v>
      </c>
      <c r="H43" s="31">
        <v>1623</v>
      </c>
      <c r="I43" s="36" t="s">
        <v>78</v>
      </c>
      <c r="J43" s="36" t="s">
        <v>94</v>
      </c>
      <c r="K43" s="36"/>
    </row>
    <row r="44" spans="3:11" x14ac:dyDescent="0.3">
      <c r="C44" s="5" t="s">
        <v>51</v>
      </c>
      <c r="D44" s="5"/>
      <c r="E44" s="5"/>
      <c r="F44" s="5"/>
      <c r="G44" s="24">
        <f>SUM(G43)</f>
        <v>36.866</v>
      </c>
      <c r="H44" s="25">
        <f>SUM(H43)</f>
        <v>1623</v>
      </c>
      <c r="I44" s="5"/>
      <c r="J44" s="5"/>
      <c r="K44" s="6"/>
    </row>
    <row r="45" spans="3:11" ht="41.4" x14ac:dyDescent="0.3">
      <c r="C45" s="41">
        <v>15</v>
      </c>
      <c r="D45" s="41" t="s">
        <v>38</v>
      </c>
      <c r="E45" s="41" t="s">
        <v>39</v>
      </c>
      <c r="F45" s="11" t="s">
        <v>39</v>
      </c>
      <c r="G45" s="28">
        <v>5</v>
      </c>
      <c r="H45" s="29">
        <v>192</v>
      </c>
      <c r="I45" s="11" t="s">
        <v>73</v>
      </c>
      <c r="J45" s="11" t="s">
        <v>108</v>
      </c>
      <c r="K45" s="17"/>
    </row>
    <row r="46" spans="3:11" ht="138" x14ac:dyDescent="0.3">
      <c r="C46" s="41"/>
      <c r="D46" s="41"/>
      <c r="E46" s="41"/>
      <c r="F46" s="11" t="s">
        <v>40</v>
      </c>
      <c r="G46" s="26" t="s">
        <v>61</v>
      </c>
      <c r="H46" s="31">
        <v>319</v>
      </c>
      <c r="I46" s="11" t="s">
        <v>73</v>
      </c>
      <c r="J46" s="11" t="s">
        <v>109</v>
      </c>
      <c r="K46" s="17"/>
    </row>
    <row r="47" spans="3:11" x14ac:dyDescent="0.3">
      <c r="C47" s="5" t="s">
        <v>51</v>
      </c>
      <c r="D47" s="5"/>
      <c r="E47" s="5"/>
      <c r="F47" s="5"/>
      <c r="G47" s="24">
        <f>SUM(G45:G46)</f>
        <v>5</v>
      </c>
      <c r="H47" s="25">
        <f>SUM(H45:H46)</f>
        <v>511</v>
      </c>
      <c r="I47" s="5"/>
      <c r="J47" s="5"/>
      <c r="K47" s="6"/>
    </row>
    <row r="48" spans="3:11" ht="82.8" x14ac:dyDescent="0.3">
      <c r="C48" s="11">
        <v>16</v>
      </c>
      <c r="D48" s="11" t="s">
        <v>41</v>
      </c>
      <c r="E48" s="11" t="s">
        <v>42</v>
      </c>
      <c r="F48" s="11" t="s">
        <v>42</v>
      </c>
      <c r="G48" s="28">
        <v>65.575000000000003</v>
      </c>
      <c r="H48" s="31">
        <v>1002</v>
      </c>
      <c r="I48" s="36" t="s">
        <v>79</v>
      </c>
      <c r="J48" s="36" t="s">
        <v>97</v>
      </c>
      <c r="K48" s="30"/>
    </row>
    <row r="49" spans="3:11" x14ac:dyDescent="0.3">
      <c r="C49" s="5" t="s">
        <v>51</v>
      </c>
      <c r="D49" s="5"/>
      <c r="E49" s="5"/>
      <c r="F49" s="5"/>
      <c r="G49" s="24">
        <f>SUM(G48)</f>
        <v>65.575000000000003</v>
      </c>
      <c r="H49" s="25">
        <f>SUM(H48)</f>
        <v>1002</v>
      </c>
      <c r="I49" s="5"/>
      <c r="J49" s="5"/>
      <c r="K49" s="6"/>
    </row>
    <row r="50" spans="3:11" ht="110.4" x14ac:dyDescent="0.3">
      <c r="C50" s="41">
        <v>17</v>
      </c>
      <c r="D50" s="41" t="s">
        <v>43</v>
      </c>
      <c r="E50" s="41" t="s">
        <v>44</v>
      </c>
      <c r="F50" s="11" t="s">
        <v>44</v>
      </c>
      <c r="G50" s="28">
        <v>59.463000000000001</v>
      </c>
      <c r="H50" s="31">
        <v>505</v>
      </c>
      <c r="I50" s="11" t="s">
        <v>74</v>
      </c>
      <c r="J50" s="11" t="s">
        <v>111</v>
      </c>
      <c r="K50" s="17"/>
    </row>
    <row r="51" spans="3:11" ht="82.8" x14ac:dyDescent="0.3">
      <c r="C51" s="41"/>
      <c r="D51" s="41"/>
      <c r="E51" s="41"/>
      <c r="F51" s="11" t="s">
        <v>45</v>
      </c>
      <c r="G51" s="28">
        <v>11.2</v>
      </c>
      <c r="H51" s="31">
        <v>86</v>
      </c>
      <c r="I51" s="36" t="s">
        <v>80</v>
      </c>
      <c r="J51" s="36" t="s">
        <v>112</v>
      </c>
      <c r="K51" s="36"/>
    </row>
    <row r="52" spans="3:11" ht="110.4" x14ac:dyDescent="0.3">
      <c r="C52" s="41"/>
      <c r="D52" s="41"/>
      <c r="E52" s="41"/>
      <c r="F52" s="11" t="s">
        <v>46</v>
      </c>
      <c r="G52" s="33">
        <v>39.72</v>
      </c>
      <c r="H52" s="31">
        <v>187</v>
      </c>
      <c r="I52" s="11" t="s">
        <v>61</v>
      </c>
      <c r="J52" s="11" t="s">
        <v>113</v>
      </c>
      <c r="K52" s="17"/>
    </row>
    <row r="53" spans="3:11" x14ac:dyDescent="0.3">
      <c r="C53" s="5" t="s">
        <v>51</v>
      </c>
      <c r="D53" s="5"/>
      <c r="E53" s="5"/>
      <c r="F53" s="5"/>
      <c r="G53" s="24">
        <f>SUM(G50:G52)</f>
        <v>110.383</v>
      </c>
      <c r="H53" s="25">
        <f>SUM(H50:H52)</f>
        <v>778</v>
      </c>
      <c r="I53" s="5"/>
      <c r="J53" s="5"/>
      <c r="K53" s="6"/>
    </row>
    <row r="54" spans="3:11" ht="151.80000000000001" x14ac:dyDescent="0.3">
      <c r="C54" s="11">
        <v>18</v>
      </c>
      <c r="D54" s="11" t="s">
        <v>47</v>
      </c>
      <c r="E54" s="11" t="s">
        <v>48</v>
      </c>
      <c r="F54" s="11" t="s">
        <v>48</v>
      </c>
      <c r="G54" s="33">
        <v>22.768999999999998</v>
      </c>
      <c r="H54" s="31">
        <v>772</v>
      </c>
      <c r="I54" s="11" t="s">
        <v>65</v>
      </c>
      <c r="J54" s="11" t="s">
        <v>95</v>
      </c>
      <c r="K54" s="17"/>
    </row>
    <row r="55" spans="3:11" x14ac:dyDescent="0.3">
      <c r="C55" s="5" t="s">
        <v>51</v>
      </c>
      <c r="D55" s="5"/>
      <c r="E55" s="5"/>
      <c r="F55" s="5"/>
      <c r="G55" s="24">
        <f>SUM(G54)</f>
        <v>22.768999999999998</v>
      </c>
      <c r="H55" s="25">
        <f>SUM(H54)</f>
        <v>772</v>
      </c>
      <c r="I55" s="5"/>
      <c r="J55" s="5"/>
      <c r="K55" s="6"/>
    </row>
    <row r="56" spans="3:11" s="13" customFormat="1" ht="165.6" x14ac:dyDescent="0.3">
      <c r="C56" s="12">
        <v>19</v>
      </c>
      <c r="D56" s="12" t="s">
        <v>49</v>
      </c>
      <c r="E56" s="12" t="s">
        <v>50</v>
      </c>
      <c r="F56" s="12" t="s">
        <v>50</v>
      </c>
      <c r="G56" s="38">
        <v>92.808999999999997</v>
      </c>
      <c r="H56" s="39">
        <v>1348</v>
      </c>
      <c r="I56" s="40" t="s">
        <v>85</v>
      </c>
      <c r="J56" s="40" t="s">
        <v>96</v>
      </c>
      <c r="K56" s="40"/>
    </row>
    <row r="57" spans="3:11" x14ac:dyDescent="0.3">
      <c r="C57" s="6" t="s">
        <v>51</v>
      </c>
      <c r="D57" s="6"/>
      <c r="E57" s="6"/>
      <c r="F57" s="6"/>
      <c r="G57" s="24">
        <f>SUM(G56)</f>
        <v>92.808999999999997</v>
      </c>
      <c r="H57" s="25">
        <f>SUM(H56)</f>
        <v>1348</v>
      </c>
      <c r="I57" s="5"/>
      <c r="J57" s="5"/>
      <c r="K57" s="6"/>
    </row>
    <row r="58" spans="3:11" x14ac:dyDescent="0.3">
      <c r="C58" s="43" t="s">
        <v>52</v>
      </c>
      <c r="D58" s="43"/>
      <c r="E58" s="7"/>
      <c r="F58" s="7"/>
      <c r="G58" s="8">
        <f>G12+G14+G16+G18+G21+G23+G26+G29+G31+G33+G37+G39+G42+G44+G47+G49+G53+G55+G57</f>
        <v>1858.2278000000003</v>
      </c>
      <c r="H58" s="9">
        <f>H12+H14+H16+H18+H21+H23+H26+H29+H31+H33+H37+H39+H42+H44+H47+H49+H53+H55+H57</f>
        <v>29144</v>
      </c>
      <c r="I58" s="10"/>
      <c r="J58" s="10"/>
      <c r="K58" s="7"/>
    </row>
    <row r="63" spans="3:11" x14ac:dyDescent="0.3">
      <c r="D63" s="15" t="s">
        <v>135</v>
      </c>
      <c r="E63" s="15"/>
    </row>
    <row r="64" spans="3:11" ht="15.6" x14ac:dyDescent="0.3">
      <c r="D64" s="16" t="s">
        <v>115</v>
      </c>
      <c r="E64" s="16" t="s">
        <v>116</v>
      </c>
    </row>
    <row r="65" spans="4:5" ht="31.2" x14ac:dyDescent="0.3">
      <c r="D65" s="16" t="s">
        <v>117</v>
      </c>
      <c r="E65" s="16" t="s">
        <v>118</v>
      </c>
    </row>
    <row r="66" spans="4:5" ht="15.6" x14ac:dyDescent="0.3">
      <c r="D66" s="16" t="s">
        <v>119</v>
      </c>
      <c r="E66" s="16" t="s">
        <v>120</v>
      </c>
    </row>
    <row r="67" spans="4:5" ht="31.2" x14ac:dyDescent="0.3">
      <c r="D67" s="16" t="s">
        <v>121</v>
      </c>
      <c r="E67" s="16" t="s">
        <v>122</v>
      </c>
    </row>
    <row r="68" spans="4:5" ht="31.2" x14ac:dyDescent="0.3">
      <c r="D68" s="16" t="s">
        <v>123</v>
      </c>
      <c r="E68" s="16" t="s">
        <v>124</v>
      </c>
    </row>
    <row r="69" spans="4:5" ht="46.8" x14ac:dyDescent="0.3">
      <c r="D69" s="16" t="s">
        <v>125</v>
      </c>
      <c r="E69" s="16" t="s">
        <v>126</v>
      </c>
    </row>
    <row r="70" spans="4:5" ht="46.8" x14ac:dyDescent="0.3">
      <c r="D70" s="16" t="s">
        <v>127</v>
      </c>
      <c r="E70" s="16" t="s">
        <v>128</v>
      </c>
    </row>
    <row r="71" spans="4:5" ht="31.2" x14ac:dyDescent="0.3">
      <c r="D71" s="16" t="s">
        <v>129</v>
      </c>
      <c r="E71" s="16" t="s">
        <v>130</v>
      </c>
    </row>
    <row r="72" spans="4:5" ht="31.2" x14ac:dyDescent="0.3">
      <c r="D72" s="16" t="s">
        <v>131</v>
      </c>
      <c r="E72" s="16" t="s">
        <v>132</v>
      </c>
    </row>
    <row r="73" spans="4:5" ht="15.6" x14ac:dyDescent="0.3">
      <c r="D73" s="16" t="s">
        <v>133</v>
      </c>
      <c r="E73" s="16" t="s">
        <v>134</v>
      </c>
    </row>
  </sheetData>
  <mergeCells count="26">
    <mergeCell ref="E34:E36"/>
    <mergeCell ref="D40:D41"/>
    <mergeCell ref="E40:E41"/>
    <mergeCell ref="C27:C28"/>
    <mergeCell ref="C19:C20"/>
    <mergeCell ref="D19:D20"/>
    <mergeCell ref="E19:E20"/>
    <mergeCell ref="D27:D28"/>
    <mergeCell ref="E27:E28"/>
    <mergeCell ref="C40:C41"/>
    <mergeCell ref="C34:C36"/>
    <mergeCell ref="D34:D36"/>
    <mergeCell ref="C58:D58"/>
    <mergeCell ref="C50:C52"/>
    <mergeCell ref="D50:D52"/>
    <mergeCell ref="E50:E52"/>
    <mergeCell ref="D45:D46"/>
    <mergeCell ref="E45:E46"/>
    <mergeCell ref="C45:C46"/>
    <mergeCell ref="C7:C11"/>
    <mergeCell ref="D7:D11"/>
    <mergeCell ref="E7:E11"/>
    <mergeCell ref="D3:K3"/>
    <mergeCell ref="C24:C25"/>
    <mergeCell ref="D24:D25"/>
    <mergeCell ref="E24:E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E16"/>
  <sheetViews>
    <sheetView view="pageBreakPreview" zoomScale="55" zoomScaleSheetLayoutView="55" workbookViewId="0">
      <selection activeCell="D7" sqref="D7:E16"/>
    </sheetView>
  </sheetViews>
  <sheetFormatPr defaultRowHeight="14.4" x14ac:dyDescent="0.3"/>
  <cols>
    <col min="4" max="4" width="6.6640625" customWidth="1"/>
    <col min="5" max="5" width="30" customWidth="1"/>
  </cols>
  <sheetData>
    <row r="7" spans="4:5" ht="15.6" x14ac:dyDescent="0.3">
      <c r="D7" s="14" t="s">
        <v>115</v>
      </c>
      <c r="E7" s="14" t="s">
        <v>116</v>
      </c>
    </row>
    <row r="8" spans="4:5" ht="15.6" x14ac:dyDescent="0.3">
      <c r="D8" s="14" t="s">
        <v>117</v>
      </c>
      <c r="E8" s="14" t="s">
        <v>118</v>
      </c>
    </row>
    <row r="9" spans="4:5" ht="15.6" x14ac:dyDescent="0.3">
      <c r="D9" s="14" t="s">
        <v>119</v>
      </c>
      <c r="E9" s="14" t="s">
        <v>120</v>
      </c>
    </row>
    <row r="10" spans="4:5" ht="15.6" x14ac:dyDescent="0.3">
      <c r="D10" s="14" t="s">
        <v>121</v>
      </c>
      <c r="E10" s="14" t="s">
        <v>122</v>
      </c>
    </row>
    <row r="11" spans="4:5" ht="15.6" x14ac:dyDescent="0.3">
      <c r="D11" s="14" t="s">
        <v>123</v>
      </c>
      <c r="E11" s="14" t="s">
        <v>124</v>
      </c>
    </row>
    <row r="12" spans="4:5" ht="31.2" x14ac:dyDescent="0.3">
      <c r="D12" s="14" t="s">
        <v>125</v>
      </c>
      <c r="E12" s="14" t="s">
        <v>126</v>
      </c>
    </row>
    <row r="13" spans="4:5" ht="31.2" x14ac:dyDescent="0.3">
      <c r="D13" s="14" t="s">
        <v>127</v>
      </c>
      <c r="E13" s="14" t="s">
        <v>128</v>
      </c>
    </row>
    <row r="14" spans="4:5" ht="15.6" x14ac:dyDescent="0.3">
      <c r="D14" s="14" t="s">
        <v>129</v>
      </c>
      <c r="E14" s="14" t="s">
        <v>130</v>
      </c>
    </row>
    <row r="15" spans="4:5" ht="15.6" x14ac:dyDescent="0.3">
      <c r="D15" s="14" t="s">
        <v>131</v>
      </c>
      <c r="E15" s="14" t="s">
        <v>132</v>
      </c>
    </row>
    <row r="16" spans="4:5" ht="15.6" x14ac:dyDescent="0.3">
      <c r="D16" s="14" t="s">
        <v>133</v>
      </c>
      <c r="E16" s="14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zoomScale="6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zemupr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Shlinski</cp:lastModifiedBy>
  <dcterms:created xsi:type="dcterms:W3CDTF">2020-09-02T05:26:49Z</dcterms:created>
  <dcterms:modified xsi:type="dcterms:W3CDTF">2023-05-24T08:41:16Z</dcterms:modified>
</cp:coreProperties>
</file>