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<sst xmlns="http://schemas.openxmlformats.org/spreadsheetml/2006/main" count="16" uniqueCount="16">
  <si>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h1 (cm)</t>
  </si>
  <si>
    <t>s(h1)</t>
  </si>
  <si>
    <t>h2</t>
  </si>
  <si>
    <t>s(h2)</t>
  </si>
  <si>
    <t>h1^2-h2^2</t>
  </si>
  <si>
    <t>s(h1^2-sh2^2)</t>
  </si>
  <si>
    <t>t1</t>
  </si>
  <si>
    <t>s(t1)</t>
  </si>
  <si>
    <t>T1</t>
  </si>
  <si>
    <t>s(T1)</t>
  </si>
  <si>
    <t>t2</t>
  </si>
  <si>
    <t>s(t2)</t>
  </si>
  <si>
    <t>T2</t>
  </si>
  <si>
    <t>s(T2)</t>
  </si>
  <si>
    <t>T1^2*h1 - T2^*h2</t>
  </si>
  <si>
    <t>s(...)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</si>
</sst>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h1^2-h2^2 y T1^2*h1 - T2^*h2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'Hoja 1'!$E$1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1'!$O$2:$O$8</c:f>
            </c:strRef>
          </c:cat>
          <c:val>
            <c:numRef>
              <c:f>'Hoja 1'!$E$2:$E$8</c:f>
              <c:numCache/>
            </c:numRef>
          </c:val>
          <c:smooth val="0"/>
        </c:ser>
        <c:axId val="435688518"/>
        <c:axId val="1873023643"/>
      </c:lineChart>
      <c:catAx>
        <c:axId val="435688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3023643"/>
      </c:catAx>
      <c:valAx>
        <c:axId val="1873023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56885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209550</xdr:colOff>
      <xdr:row>14</xdr:row>
      <xdr:rowOff>123825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11" max="11" width="13.88"/>
    <col customWidth="1" min="15" max="1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97.2</v>
      </c>
      <c r="B2" s="1">
        <v>0.2</v>
      </c>
      <c r="C2" s="1">
        <v>50.2</v>
      </c>
      <c r="D2" s="1">
        <v>0.2</v>
      </c>
      <c r="E2" s="2">
        <f t="shared" ref="E2:E11" si="1">(A2*A2-C2*C2)*10^(-4)</f>
        <v>0.69278</v>
      </c>
      <c r="G2" s="1">
        <v>11.0</v>
      </c>
      <c r="H2" s="1">
        <v>0.3</v>
      </c>
      <c r="I2" s="2">
        <f t="shared" ref="I2:I11" si="2">G2/5</f>
        <v>2.2</v>
      </c>
      <c r="J2" s="2">
        <f>H2/10</f>
        <v>0.03</v>
      </c>
      <c r="K2" s="1">
        <v>9.19</v>
      </c>
      <c r="L2" s="1">
        <v>0.3</v>
      </c>
      <c r="M2" s="2">
        <f t="shared" ref="M2:M11" si="3">K2/5</f>
        <v>1.838</v>
      </c>
      <c r="N2" s="2">
        <f>L2/10</f>
        <v>0.03</v>
      </c>
      <c r="O2" s="2">
        <f t="shared" ref="O2:O11" si="4">(I2*I2*A2-M2*M2*C2)*0.1</f>
        <v>30.08601512</v>
      </c>
      <c r="R2" s="2">
        <f t="array" ref="R2:S6">LINEST(E2:E11,O2:O11,FALSE(),TRUE())</f>
        <v>0.02165949915</v>
      </c>
      <c r="S2" s="2">
        <v>0.0</v>
      </c>
    </row>
    <row r="3">
      <c r="A3" s="1">
        <v>93.6</v>
      </c>
      <c r="B3" s="1">
        <v>0.2</v>
      </c>
      <c r="C3" s="1">
        <v>52.7</v>
      </c>
      <c r="D3" s="1">
        <v>0.2</v>
      </c>
      <c r="E3" s="2">
        <f t="shared" si="1"/>
        <v>0.598367</v>
      </c>
      <c r="G3" s="1">
        <v>10.91</v>
      </c>
      <c r="I3" s="2">
        <f t="shared" si="2"/>
        <v>2.182</v>
      </c>
      <c r="K3" s="1">
        <v>9.81</v>
      </c>
      <c r="M3" s="2">
        <f t="shared" si="3"/>
        <v>1.962</v>
      </c>
      <c r="O3" s="2">
        <f t="shared" si="4"/>
        <v>24.27755076</v>
      </c>
      <c r="R3" s="2">
        <v>7.802171165840074E-4</v>
      </c>
      <c r="S3" s="2" t="e">
        <v>#N/A</v>
      </c>
    </row>
    <row r="4">
      <c r="A4" s="1">
        <v>84.7</v>
      </c>
      <c r="B4" s="1">
        <v>0.2</v>
      </c>
      <c r="C4" s="1">
        <v>61.8</v>
      </c>
      <c r="D4" s="1">
        <v>0.2</v>
      </c>
      <c r="E4" s="2">
        <f t="shared" si="1"/>
        <v>0.335485</v>
      </c>
      <c r="G4" s="1">
        <v>10.88</v>
      </c>
      <c r="I4" s="2">
        <f t="shared" si="2"/>
        <v>2.176</v>
      </c>
      <c r="K4" s="1">
        <v>10.18</v>
      </c>
      <c r="M4" s="2">
        <f t="shared" si="3"/>
        <v>2.036</v>
      </c>
      <c r="O4" s="2">
        <f t="shared" si="4"/>
        <v>14.48731744</v>
      </c>
      <c r="R4" s="2">
        <v>0.9884565869278262</v>
      </c>
      <c r="S4" s="2">
        <v>0.0503182237127362</v>
      </c>
    </row>
    <row r="5">
      <c r="A5" s="1">
        <v>78.3</v>
      </c>
      <c r="B5" s="1">
        <v>0.2</v>
      </c>
      <c r="C5" s="1">
        <v>68.3</v>
      </c>
      <c r="D5" s="1">
        <v>0.2</v>
      </c>
      <c r="E5" s="2">
        <f t="shared" si="1"/>
        <v>0.1466</v>
      </c>
      <c r="G5" s="1">
        <v>10.69</v>
      </c>
      <c r="I5" s="2">
        <f t="shared" si="2"/>
        <v>2.138</v>
      </c>
      <c r="K5" s="1">
        <v>10.87</v>
      </c>
      <c r="M5" s="2">
        <f t="shared" si="3"/>
        <v>2.174</v>
      </c>
      <c r="O5" s="2">
        <f t="shared" si="4"/>
        <v>3.51080944</v>
      </c>
      <c r="R5" s="2">
        <v>770.6654199003899</v>
      </c>
      <c r="S5" s="2">
        <v>9.0</v>
      </c>
    </row>
    <row r="6">
      <c r="A6" s="1">
        <v>73.7</v>
      </c>
      <c r="B6" s="1">
        <v>0.2</v>
      </c>
      <c r="C6" s="1">
        <v>72.4</v>
      </c>
      <c r="D6" s="1">
        <v>0.2</v>
      </c>
      <c r="E6" s="2">
        <f t="shared" si="1"/>
        <v>0.018993</v>
      </c>
      <c r="G6" s="1">
        <v>10.59</v>
      </c>
      <c r="I6" s="2">
        <f t="shared" si="2"/>
        <v>2.118</v>
      </c>
      <c r="K6" s="1">
        <v>10.97</v>
      </c>
      <c r="M6" s="2">
        <f t="shared" si="3"/>
        <v>2.194</v>
      </c>
      <c r="O6" s="2">
        <f t="shared" si="4"/>
        <v>-1.78946476</v>
      </c>
      <c r="R6" s="2">
        <v>1.951265993330555</v>
      </c>
      <c r="S6" s="2">
        <v>0.02278731273844471</v>
      </c>
    </row>
    <row r="7">
      <c r="A7" s="1">
        <v>69.7</v>
      </c>
      <c r="B7" s="1">
        <v>0.2</v>
      </c>
      <c r="C7" s="1">
        <v>77.5</v>
      </c>
      <c r="D7" s="1">
        <v>0.2</v>
      </c>
      <c r="E7" s="2">
        <f t="shared" si="1"/>
        <v>-0.114816</v>
      </c>
      <c r="G7" s="1">
        <v>10.53</v>
      </c>
      <c r="I7" s="2">
        <f t="shared" si="2"/>
        <v>2.106</v>
      </c>
      <c r="K7" s="1">
        <v>11.09</v>
      </c>
      <c r="M7" s="2">
        <f t="shared" si="3"/>
        <v>2.218</v>
      </c>
      <c r="O7" s="2">
        <f t="shared" si="4"/>
        <v>-7.21271608</v>
      </c>
    </row>
    <row r="8">
      <c r="A8" s="1">
        <v>60.7</v>
      </c>
      <c r="B8" s="1">
        <v>0.2</v>
      </c>
      <c r="C8" s="1">
        <v>87.2</v>
      </c>
      <c r="D8" s="1">
        <v>0.2</v>
      </c>
      <c r="E8" s="2">
        <f t="shared" si="1"/>
        <v>-0.391935</v>
      </c>
      <c r="G8" s="3">
        <v>9.81</v>
      </c>
      <c r="I8" s="2">
        <f t="shared" si="2"/>
        <v>1.962</v>
      </c>
      <c r="K8" s="1">
        <v>11.25</v>
      </c>
      <c r="M8" s="2">
        <f t="shared" si="3"/>
        <v>2.25</v>
      </c>
      <c r="O8" s="2">
        <f t="shared" si="4"/>
        <v>-20.77887492</v>
      </c>
    </row>
    <row r="9">
      <c r="A9" s="1">
        <v>52.9</v>
      </c>
      <c r="B9" s="1">
        <v>0.2</v>
      </c>
      <c r="C9" s="1">
        <v>94.1</v>
      </c>
      <c r="D9" s="1">
        <v>0.2</v>
      </c>
      <c r="E9" s="2">
        <f t="shared" si="1"/>
        <v>-0.60564</v>
      </c>
      <c r="G9" s="1">
        <v>9.5</v>
      </c>
      <c r="I9" s="2">
        <f t="shared" si="2"/>
        <v>1.9</v>
      </c>
      <c r="K9" s="1">
        <v>11.34</v>
      </c>
      <c r="M9" s="2">
        <f t="shared" si="3"/>
        <v>2.268</v>
      </c>
      <c r="O9" s="2">
        <f t="shared" si="4"/>
        <v>-29.30648384</v>
      </c>
    </row>
    <row r="10">
      <c r="A10" s="1">
        <v>49.9</v>
      </c>
      <c r="B10" s="1">
        <v>0.2</v>
      </c>
      <c r="C10" s="1">
        <v>96.6</v>
      </c>
      <c r="D10" s="1">
        <v>0.2</v>
      </c>
      <c r="E10" s="2">
        <f t="shared" si="1"/>
        <v>-0.684155</v>
      </c>
      <c r="G10" s="1">
        <v>9.28</v>
      </c>
      <c r="I10" s="2">
        <f t="shared" si="2"/>
        <v>1.856</v>
      </c>
      <c r="K10" s="1">
        <v>11.41</v>
      </c>
      <c r="M10" s="2">
        <f t="shared" si="3"/>
        <v>2.282</v>
      </c>
      <c r="O10" s="2">
        <f t="shared" si="4"/>
        <v>-33.1154492</v>
      </c>
    </row>
    <row r="11">
      <c r="A11" s="1">
        <v>73.5</v>
      </c>
      <c r="B11" s="1">
        <v>0.2</v>
      </c>
      <c r="C11" s="1">
        <v>73.5</v>
      </c>
      <c r="D11" s="1">
        <v>0.2</v>
      </c>
      <c r="E11" s="2">
        <f t="shared" si="1"/>
        <v>0</v>
      </c>
      <c r="G11" s="1">
        <v>9.53</v>
      </c>
      <c r="I11" s="2">
        <f t="shared" si="2"/>
        <v>1.906</v>
      </c>
      <c r="K11" s="1">
        <v>9.56</v>
      </c>
      <c r="M11" s="2">
        <f t="shared" si="3"/>
        <v>1.912</v>
      </c>
      <c r="O11" s="2">
        <f t="shared" si="4"/>
        <v>-0.1683738</v>
      </c>
    </row>
  </sheetData>
  <drawing r:id="rId1"/>
</worksheet>
</file>