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<sst xmlns="http://schemas.openxmlformats.org/spreadsheetml/2006/main" count="38" uniqueCount="33">
  <si>
    <t xml:space="preserve">1.5 KV (+-0.1 kV)</t>
  </si>
  <si>
    <t xml:space="preserve">d (+-0.01)</t>
  </si>
  <si>
    <t xml:space="preserve">v medido (+-0.01 V)</t>
  </si>
  <si>
    <t xml:space="preserve">1/d</t>
  </si>
  <si>
    <t xml:space="preserve">d=0.25 cm</t>
  </si>
  <si>
    <t xml:space="preserve">+-0.01</t>
  </si>
  <si>
    <t xml:space="preserve">a partifr de aquí +-0.01</t>
  </si>
  <si>
    <t xml:space="preserve">V0</t>
  </si>
  <si>
    <t xml:space="preserve">Vmedido (+-0.005)</t>
  </si>
  <si>
    <t xml:space="preserve">q</t>
  </si>
  <si>
    <t xml:space="preserve">con medio dielectrico</t>
  </si>
  <si>
    <t xml:space="preserve">d=9.9 +- 0.1</t>
  </si>
  <si>
    <t xml:space="preserve">voltaje puesto (0.1 kV)</t>
  </si>
  <si>
    <t xml:space="preserve">voltaje medido (+-0.01</t>
  </si>
  <si>
    <t xml:space="preserve">sen medio dielectrico</t>
  </si>
  <si>
    <t xml:space="preserve">v=15 V</t>
  </si>
  <si>
    <t xml:space="preserve">I=1A (+- 0.2A)</t>
  </si>
  <si>
    <t xml:space="preserve">I=2 A  (+- 0.2A)</t>
  </si>
  <si>
    <t xml:space="preserve">I=3 A (+- 0.2A)</t>
  </si>
  <si>
    <t xml:space="preserve">Cambpo B (+- 0.03 mT)</t>
  </si>
  <si>
    <t xml:space="preserve">F (+-0.1)</t>
  </si>
  <si>
    <t xml:space="preserve">90 º</t>
  </si>
  <si>
    <t xml:space="preserve">75º</t>
  </si>
  <si>
    <t xml:space="preserve">I_2 (+- 0.02 A)</t>
  </si>
  <si>
    <t xml:space="preserve">F (+- 0.1 mN)</t>
  </si>
  <si>
    <t xml:space="preserve">I_1  (+- 0.2A)</t>
  </si>
  <si>
    <t xml:space="preserve">n</t>
  </si>
  <si>
    <t xml:space="preserve">F (+-0.1mN)</t>
  </si>
  <si>
    <t xml:space="preserve">I_1 = 5 A</t>
  </si>
  <si>
    <t xml:space="preserve">I_2 = 3A</t>
  </si>
  <si>
    <t xml:space="preserve">alpha = 90º</t>
  </si>
  <si>
    <t xml:space="preserve">d  (cm) (+-0.2)</t>
  </si>
  <si>
    <t xml:space="preserve">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</si>
</sst>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Hoja1!$B$4:$G$4</c:f>
              <c:numCache>
                <c:formatCode>General</c:formatCode>
                <c:ptCount val="6"/>
                <c:pt idx="0">
                  <c:v>5</c:v>
                </c:pt>
                <c:pt idx="1">
                  <c:v>4.54545454545455</c:v>
                </c:pt>
                <c:pt idx="2">
                  <c:v>4.16666666666667</c:v>
                </c:pt>
                <c:pt idx="3">
                  <c:v>3.84615384615385</c:v>
                </c:pt>
                <c:pt idx="4">
                  <c:v>3.57142857142857</c:v>
                </c:pt>
                <c:pt idx="5">
                  <c:v>3.33333333333333</c:v>
                </c:pt>
              </c:numCache>
            </c:numRef>
          </c:xVal>
          <c:yVal>
            <c:numRef>
              <c:f>Hoja1!$B$5:$G$5</c:f>
              <c:numCache>
                <c:formatCode>General</c:formatCode>
                <c:ptCount val="6"/>
                <c:pt idx="0">
                  <c:v>270.16</c:v>
                </c:pt>
                <c:pt idx="1">
                  <c:v>241.266666666667</c:v>
                </c:pt>
                <c:pt idx="2">
                  <c:v>228.066666666667</c:v>
                </c:pt>
                <c:pt idx="3">
                  <c:v>214.133333333333</c:v>
                </c:pt>
                <c:pt idx="4">
                  <c:v>208.266666666667</c:v>
                </c:pt>
                <c:pt idx="5">
                  <c:v>186.266666666667</c:v>
                </c:pt>
              </c:numCache>
            </c:numRef>
          </c:yVal>
          <c:smooth val="0"/>
        </c:ser>
        <c:axId val="27941547"/>
        <c:axId val="27971557"/>
      </c:scatterChart>
      <c:valAx>
        <c:axId val="279415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71557"/>
        <c:crosses val="autoZero"/>
        <c:crossBetween val="midCat"/>
      </c:valAx>
      <c:valAx>
        <c:axId val="279715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4154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distancia fixa voltaxe variable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Hoja1!$B$9:$G$9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Hoja1!$B$11:$G$11</c:f>
              <c:numCache>
                <c:formatCode>General</c:formatCode>
                <c:ptCount val="6"/>
                <c:pt idx="0">
                  <c:v>121</c:v>
                </c:pt>
                <c:pt idx="1">
                  <c:v>247.5</c:v>
                </c:pt>
                <c:pt idx="2">
                  <c:v>368.94</c:v>
                </c:pt>
                <c:pt idx="3">
                  <c:v>468.6</c:v>
                </c:pt>
                <c:pt idx="4">
                  <c:v>624.8</c:v>
                </c:pt>
                <c:pt idx="5">
                  <c:v>807.4</c:v>
                </c:pt>
              </c:numCache>
            </c:numRef>
          </c:yVal>
          <c:smooth val="0"/>
        </c:ser>
        <c:axId val="28373455"/>
        <c:axId val="97296222"/>
      </c:scatterChart>
      <c:valAx>
        <c:axId val="283734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96222"/>
        <c:crosses val="autoZero"/>
        <c:crossBetween val="midCat"/>
      </c:valAx>
      <c:valAx>
        <c:axId val="972962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3734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condielectrico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Hoja1!$B$14:$F$14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Hoja1!$B$16:$F$16</c:f>
              <c:numCache>
                <c:formatCode>General</c:formatCode>
                <c:ptCount val="5"/>
                <c:pt idx="0">
                  <c:v>215.6</c:v>
                </c:pt>
                <c:pt idx="1">
                  <c:v>446.6</c:v>
                </c:pt>
                <c:pt idx="2">
                  <c:v>693</c:v>
                </c:pt>
                <c:pt idx="3">
                  <c:v>880</c:v>
                </c:pt>
                <c:pt idx="4">
                  <c:v>1108.8</c:v>
                </c:pt>
              </c:numCache>
            </c:numRef>
          </c:yVal>
          <c:smooth val="0"/>
        </c:ser>
        <c:axId val="71562589"/>
        <c:axId val="41957414"/>
      </c:scatterChart>
      <c:valAx>
        <c:axId val="715625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57414"/>
        <c:crosses val="autoZero"/>
        <c:crossBetween val="midCat"/>
      </c:valAx>
      <c:valAx>
        <c:axId val="419574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625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Hoja1!$B$19:$F$19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Hoja1!$B$21:$F$21</c:f>
              <c:numCache>
                <c:formatCode>General</c:formatCode>
                <c:ptCount val="5"/>
                <c:pt idx="0">
                  <c:v>81.4</c:v>
                </c:pt>
                <c:pt idx="1">
                  <c:v>138.6</c:v>
                </c:pt>
                <c:pt idx="2">
                  <c:v>224.4</c:v>
                </c:pt>
                <c:pt idx="3">
                  <c:v>297</c:v>
                </c:pt>
                <c:pt idx="4">
                  <c:v>352</c:v>
                </c:pt>
              </c:numCache>
            </c:numRef>
          </c:yVal>
          <c:smooth val="0"/>
        </c:ser>
        <c:axId val="1692609"/>
        <c:axId val="22341936"/>
      </c:scatterChart>
      <c:valAx>
        <c:axId val="16926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41936"/>
        <c:crosses val="autoZero"/>
        <c:crossBetween val="midCat"/>
      </c:valAx>
      <c:valAx>
        <c:axId val="22341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260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layout>
        <c:manualLayout>
          <c:xMode val="edge"/>
          <c:yMode val="edge"/>
          <c:x val="0.334690885395455"/>
          <c:y val="0.046319380658706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7475767695691"/>
          <c:y val="0.0930324104448235"/>
          <c:w val="0.867964486438055"/>
          <c:h val="0.72077155228972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Hoja2!$B$38:$B$40</c:f>
              <c:numCache>
                <c:formatCode>General</c:formatCode>
                <c:ptCount val="3"/>
                <c:pt idx="0">
                  <c:v>0.0113097335529233</c:v>
                </c:pt>
                <c:pt idx="1">
                  <c:v>0.00541060794764502</c:v>
                </c:pt>
                <c:pt idx="2">
                  <c:v>0.00264207942166902</c:v>
                </c:pt>
              </c:numCache>
            </c:numRef>
          </c:xVal>
          <c:yVal>
            <c:numRef>
              <c:f>Hoja2!$C$38:$C$40</c:f>
              <c:numCache>
                <c:formatCode>General</c:formatCode>
                <c:ptCount val="3"/>
                <c:pt idx="0">
                  <c:v>1.1</c:v>
                </c:pt>
                <c:pt idx="1">
                  <c:v>0.5</c:v>
                </c:pt>
                <c:pt idx="2">
                  <c:v>0.3</c:v>
                </c:pt>
              </c:numCache>
            </c:numRef>
          </c:yVal>
          <c:smooth val="0"/>
        </c:ser>
        <c:axId val="13307871"/>
        <c:axId val="38897560"/>
      </c:scatterChart>
      <c:valAx>
        <c:axId val="133078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97560"/>
        <c:crosses val="autoZero"/>
        <c:crossBetween val="midCat"/>
      </c:valAx>
      <c:valAx>
        <c:axId val="388975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0787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237960</xdr:colOff>
      <xdr:row>1</xdr:row>
      <xdr:rowOff>19080</xdr:rowOff>
    </xdr:from>
    <xdr:to>
      <xdr:col>15</xdr:col>
      <xdr:colOff>294840</xdr:colOff>
      <xdr:row>12</xdr:row>
      <xdr:rowOff>80640</xdr:rowOff>
    </xdr:to>
    <xdr:graphicFrame>
      <xdr:nvGraphicFramePr>
        <xdr:cNvPr id="0" name="Gráfico 2"/>
        <xdr:cNvGraphicFramePr/>
      </xdr:nvGraphicFramePr>
      <xdr:xfrm>
        <a:off x="6702840" y="209520"/>
        <a:ext cx="3279600" cy="21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533520</xdr:colOff>
      <xdr:row>12</xdr:row>
      <xdr:rowOff>0</xdr:rowOff>
    </xdr:from>
    <xdr:to>
      <xdr:col>16</xdr:col>
      <xdr:colOff>109440</xdr:colOff>
      <xdr:row>22</xdr:row>
      <xdr:rowOff>142560</xdr:rowOff>
    </xdr:to>
    <xdr:graphicFrame>
      <xdr:nvGraphicFramePr>
        <xdr:cNvPr id="1" name="Gráfico 3"/>
        <xdr:cNvGraphicFramePr/>
      </xdr:nvGraphicFramePr>
      <xdr:xfrm>
        <a:off x="6354000" y="2286000"/>
        <a:ext cx="4087440" cy="20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557280</xdr:colOff>
      <xdr:row>23</xdr:row>
      <xdr:rowOff>9360</xdr:rowOff>
    </xdr:from>
    <xdr:to>
      <xdr:col>16</xdr:col>
      <xdr:colOff>252000</xdr:colOff>
      <xdr:row>37</xdr:row>
      <xdr:rowOff>85320</xdr:rowOff>
    </xdr:to>
    <xdr:graphicFrame>
      <xdr:nvGraphicFramePr>
        <xdr:cNvPr id="2" name="Gráfico 4"/>
        <xdr:cNvGraphicFramePr/>
      </xdr:nvGraphicFramePr>
      <xdr:xfrm>
        <a:off x="5733000" y="4390920"/>
        <a:ext cx="4851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471600</xdr:colOff>
      <xdr:row>21</xdr:row>
      <xdr:rowOff>162000</xdr:rowOff>
    </xdr:from>
    <xdr:to>
      <xdr:col>8</xdr:col>
      <xdr:colOff>147240</xdr:colOff>
      <xdr:row>36</xdr:row>
      <xdr:rowOff>47520</xdr:rowOff>
    </xdr:to>
    <xdr:graphicFrame>
      <xdr:nvGraphicFramePr>
        <xdr:cNvPr id="3" name="Gráfico 5"/>
        <xdr:cNvGraphicFramePr/>
      </xdr:nvGraphicFramePr>
      <xdr:xfrm>
        <a:off x="471600" y="4162680"/>
        <a:ext cx="4851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14400</xdr:colOff>
      <xdr:row>25</xdr:row>
      <xdr:rowOff>85680</xdr:rowOff>
    </xdr:from>
    <xdr:to>
      <xdr:col>10</xdr:col>
      <xdr:colOff>14040</xdr:colOff>
      <xdr:row>39</xdr:row>
      <xdr:rowOff>161640</xdr:rowOff>
    </xdr:to>
    <xdr:graphicFrame>
      <xdr:nvGraphicFramePr>
        <xdr:cNvPr id="4" name="Gráfico 1"/>
        <xdr:cNvGraphicFramePr/>
      </xdr:nvGraphicFramePr>
      <xdr:xfrm>
        <a:off x="4263120" y="4848120"/>
        <a:ext cx="4419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21" activeCellId="0" sqref="H21"/>
    </sheetView>
  </sheetViews>
  <sheetFormatPr defaultColWidth="9.1484375" defaultRowHeight="15" zeroHeight="false" outlineLevelRow="0" outlineLevelCol="0"/>
  <cols>
    <col collapsed="false" customWidth="true" hidden="false" outlineLevel="0" max="2" min="2" style="0" width="9.42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n">
        <v>0.2</v>
      </c>
      <c r="C2" s="0" t="n">
        <v>0.22</v>
      </c>
      <c r="D2" s="0" t="n">
        <v>0.24</v>
      </c>
      <c r="E2" s="0" t="n">
        <v>0.26</v>
      </c>
      <c r="F2" s="0" t="n">
        <v>0.28</v>
      </c>
      <c r="G2" s="0" t="n">
        <v>0.3</v>
      </c>
    </row>
    <row r="3" customFormat="false" ht="15" hidden="false" customHeight="false" outlineLevel="0" collapsed="false">
      <c r="A3" s="0" t="s">
        <v>2</v>
      </c>
      <c r="B3" s="0" t="n">
        <v>1.842</v>
      </c>
      <c r="C3" s="0" t="n">
        <v>1.645</v>
      </c>
      <c r="D3" s="0" t="n">
        <v>1.555</v>
      </c>
      <c r="E3" s="0" t="n">
        <v>1.46</v>
      </c>
      <c r="F3" s="0" t="n">
        <v>1.42</v>
      </c>
      <c r="G3" s="0" t="n">
        <v>1.27</v>
      </c>
    </row>
    <row r="4" customFormat="false" ht="15" hidden="false" customHeight="false" outlineLevel="0" collapsed="false">
      <c r="A4" s="0" t="s">
        <v>3</v>
      </c>
      <c r="B4" s="0" t="n">
        <f aca="false">B2^(-1)</f>
        <v>5</v>
      </c>
      <c r="C4" s="0" t="n">
        <f aca="false">C2^(-1)</f>
        <v>4.54545454545455</v>
      </c>
      <c r="D4" s="0" t="n">
        <f aca="false">D2^(-1)</f>
        <v>4.16666666666667</v>
      </c>
      <c r="E4" s="0" t="n">
        <f aca="false">E2^(-1)</f>
        <v>3.84615384615385</v>
      </c>
      <c r="F4" s="0" t="n">
        <f aca="false">F2^(-1)</f>
        <v>3.57142857142857</v>
      </c>
      <c r="G4" s="0" t="n">
        <f aca="false">G2^(-1)</f>
        <v>3.33333333333333</v>
      </c>
    </row>
    <row r="5" customFormat="false" ht="15" hidden="false" customHeight="false" outlineLevel="0" collapsed="false">
      <c r="B5" s="0" t="n">
        <f aca="false">220*B3/1.5</f>
        <v>270.16</v>
      </c>
      <c r="C5" s="0" t="n">
        <f aca="false">220*C3/1.5</f>
        <v>241.266666666667</v>
      </c>
      <c r="D5" s="0" t="n">
        <f aca="false">220*D3/1.5</f>
        <v>228.066666666667</v>
      </c>
      <c r="E5" s="0" t="n">
        <f aca="false">220*E3/1.5</f>
        <v>214.133333333333</v>
      </c>
      <c r="F5" s="0" t="n">
        <f aca="false">220*F3/1.5</f>
        <v>208.266666666667</v>
      </c>
      <c r="G5" s="0" t="n">
        <f aca="false">220*G3/1.5</f>
        <v>186.266666666667</v>
      </c>
    </row>
    <row r="8" customFormat="false" ht="15" hidden="false" customHeight="false" outlineLevel="0" collapsed="false">
      <c r="A8" s="0" t="s">
        <v>4</v>
      </c>
      <c r="B8" s="1" t="s">
        <v>5</v>
      </c>
      <c r="E8" s="0" t="s">
        <v>6</v>
      </c>
    </row>
    <row r="9" customFormat="false" ht="15" hidden="false" customHeight="false" outlineLevel="0" collapsed="false">
      <c r="A9" s="0" t="s">
        <v>7</v>
      </c>
      <c r="B9" s="0" t="n">
        <v>0.5</v>
      </c>
      <c r="C9" s="0" t="n">
        <v>1</v>
      </c>
      <c r="D9" s="0" t="n">
        <v>1.5</v>
      </c>
      <c r="E9" s="0" t="n">
        <v>2</v>
      </c>
      <c r="F9" s="0" t="n">
        <v>2.5</v>
      </c>
      <c r="G9" s="0" t="n">
        <v>3</v>
      </c>
    </row>
    <row r="10" customFormat="false" ht="15" hidden="false" customHeight="false" outlineLevel="0" collapsed="false">
      <c r="A10" s="0" t="s">
        <v>8</v>
      </c>
      <c r="B10" s="0" t="n">
        <v>0.55</v>
      </c>
      <c r="C10" s="0" t="n">
        <v>1.125</v>
      </c>
      <c r="D10" s="0" t="n">
        <v>1.677</v>
      </c>
      <c r="E10" s="0" t="n">
        <v>2.13</v>
      </c>
      <c r="F10" s="0" t="n">
        <v>2.84</v>
      </c>
      <c r="G10" s="0" t="n">
        <v>3.67</v>
      </c>
    </row>
    <row r="11" customFormat="false" ht="15" hidden="false" customHeight="false" outlineLevel="0" collapsed="false">
      <c r="A11" s="0" t="s">
        <v>9</v>
      </c>
      <c r="B11" s="0" t="n">
        <f aca="false">220*B10</f>
        <v>121</v>
      </c>
      <c r="C11" s="0" t="n">
        <f aca="false">220*C10</f>
        <v>247.5</v>
      </c>
      <c r="D11" s="0" t="n">
        <f aca="false">220*D10</f>
        <v>368.94</v>
      </c>
      <c r="E11" s="0" t="n">
        <f aca="false">220*E10</f>
        <v>468.6</v>
      </c>
      <c r="F11" s="0" t="n">
        <f aca="false">220*F10</f>
        <v>624.8</v>
      </c>
      <c r="G11" s="0" t="n">
        <f aca="false">220*G10</f>
        <v>807.4</v>
      </c>
    </row>
    <row r="13" customFormat="false" ht="15" hidden="false" customHeight="false" outlineLevel="0" collapsed="false">
      <c r="A13" s="0" t="s">
        <v>10</v>
      </c>
      <c r="C13" s="0" t="s">
        <v>11</v>
      </c>
    </row>
    <row r="14" customFormat="false" ht="15" hidden="false" customHeight="false" outlineLevel="0" collapsed="false">
      <c r="A14" s="0" t="s">
        <v>12</v>
      </c>
      <c r="B14" s="0" t="n">
        <v>1</v>
      </c>
      <c r="C14" s="0" t="n">
        <v>2</v>
      </c>
      <c r="D14" s="0" t="n">
        <v>3</v>
      </c>
      <c r="E14" s="0" t="n">
        <v>4</v>
      </c>
      <c r="F14" s="0" t="n">
        <v>5</v>
      </c>
    </row>
    <row r="15" customFormat="false" ht="15" hidden="false" customHeight="false" outlineLevel="0" collapsed="false">
      <c r="A15" s="0" t="s">
        <v>13</v>
      </c>
      <c r="B15" s="0" t="n">
        <v>0.98</v>
      </c>
      <c r="C15" s="0" t="n">
        <v>2.03</v>
      </c>
      <c r="D15" s="0" t="n">
        <v>3.15</v>
      </c>
      <c r="E15" s="0" t="n">
        <v>4</v>
      </c>
      <c r="F15" s="0" t="n">
        <v>5.04</v>
      </c>
    </row>
    <row r="16" customFormat="false" ht="15" hidden="false" customHeight="false" outlineLevel="0" collapsed="false">
      <c r="A16" s="0" t="s">
        <v>9</v>
      </c>
      <c r="B16" s="0" t="n">
        <f aca="false">220*B15</f>
        <v>215.6</v>
      </c>
      <c r="C16" s="0" t="n">
        <f aca="false">220*C15</f>
        <v>446.6</v>
      </c>
      <c r="D16" s="0" t="n">
        <f aca="false">220*D15</f>
        <v>693</v>
      </c>
      <c r="E16" s="0" t="n">
        <f aca="false">220*E15</f>
        <v>880</v>
      </c>
      <c r="F16" s="0" t="n">
        <f aca="false">220*F15</f>
        <v>1108.8</v>
      </c>
    </row>
    <row r="18" customFormat="false" ht="15" hidden="false" customHeight="false" outlineLevel="0" collapsed="false">
      <c r="A18" s="0" t="s">
        <v>14</v>
      </c>
      <c r="C18" s="0" t="s">
        <v>11</v>
      </c>
    </row>
    <row r="19" customFormat="false" ht="15" hidden="false" customHeight="false" outlineLevel="0" collapsed="false">
      <c r="A19" s="0" t="s">
        <v>12</v>
      </c>
      <c r="B19" s="0" t="n">
        <v>1</v>
      </c>
      <c r="C19" s="0" t="n">
        <v>2</v>
      </c>
      <c r="D19" s="0" t="n">
        <v>3</v>
      </c>
      <c r="E19" s="0" t="n">
        <v>4</v>
      </c>
      <c r="F19" s="0" t="n">
        <v>5</v>
      </c>
    </row>
    <row r="20" customFormat="false" ht="15" hidden="false" customHeight="false" outlineLevel="0" collapsed="false">
      <c r="A20" s="0" t="s">
        <v>13</v>
      </c>
      <c r="B20" s="0" t="n">
        <v>0.37</v>
      </c>
      <c r="C20" s="0" t="n">
        <v>0.63</v>
      </c>
      <c r="D20" s="0" t="n">
        <v>1.02</v>
      </c>
      <c r="E20" s="0" t="n">
        <v>1.35</v>
      </c>
      <c r="F20" s="0" t="n">
        <v>1.6</v>
      </c>
    </row>
    <row r="21" customFormat="false" ht="15" hidden="false" customHeight="false" outlineLevel="0" collapsed="false">
      <c r="B21" s="0" t="n">
        <f aca="false">220*B20</f>
        <v>81.4</v>
      </c>
      <c r="C21" s="0" t="n">
        <f aca="false">220*C20</f>
        <v>138.6</v>
      </c>
      <c r="D21" s="0" t="n">
        <f aca="false">220*D20</f>
        <v>224.4</v>
      </c>
      <c r="E21" s="0" t="n">
        <f aca="false">220*E20</f>
        <v>297</v>
      </c>
      <c r="F21" s="0" t="n">
        <f aca="false">220*F20</f>
        <v>352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J23" activeCellId="0" sqref="J23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0.71"/>
    <col collapsed="false" customWidth="true" hidden="false" outlineLevel="0" max="3" min="3" style="0" width="13.57"/>
    <col collapsed="false" customWidth="true" hidden="false" outlineLevel="0" max="4" min="4" style="0" width="13.15"/>
  </cols>
  <sheetData>
    <row r="1" customFormat="false" ht="1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</row>
    <row r="2" customFormat="false" ht="15" hidden="false" customHeight="false" outlineLevel="0" collapsed="false">
      <c r="B2" s="0" t="s">
        <v>19</v>
      </c>
    </row>
    <row r="3" customFormat="false" ht="15" hidden="false" customHeight="false" outlineLevel="0" collapsed="false">
      <c r="B3" s="0" t="n">
        <v>0.61</v>
      </c>
      <c r="C3" s="0" t="n">
        <v>1.24</v>
      </c>
      <c r="D3" s="0" t="n">
        <v>1.93</v>
      </c>
    </row>
    <row r="4" customFormat="false" ht="15" hidden="false" customHeight="false" outlineLevel="0" collapsed="false">
      <c r="B4" s="0" t="n">
        <v>-0.77</v>
      </c>
      <c r="C4" s="0" t="n">
        <v>-1.52</v>
      </c>
      <c r="D4" s="0" t="n">
        <v>-2.24</v>
      </c>
    </row>
    <row r="6" customFormat="false" ht="15" hidden="false" customHeight="false" outlineLevel="0" collapsed="false">
      <c r="B6" s="0" t="s">
        <v>20</v>
      </c>
    </row>
    <row r="7" customFormat="false" ht="15" hidden="false" customHeight="false" outlineLevel="0" collapsed="false">
      <c r="A7" s="0" t="s">
        <v>21</v>
      </c>
      <c r="B7" s="0" t="n">
        <v>3.3</v>
      </c>
    </row>
    <row r="8" customFormat="false" ht="15" hidden="false" customHeight="false" outlineLevel="0" collapsed="false">
      <c r="A8" s="0" t="s">
        <v>22</v>
      </c>
      <c r="B8" s="0" t="n">
        <v>3.1</v>
      </c>
    </row>
    <row r="9" customFormat="false" ht="15" hidden="false" customHeight="false" outlineLevel="0" collapsed="false">
      <c r="A9" s="0" t="n">
        <v>60</v>
      </c>
      <c r="B9" s="0" t="n">
        <v>2.7</v>
      </c>
    </row>
    <row r="10" customFormat="false" ht="15" hidden="false" customHeight="false" outlineLevel="0" collapsed="false">
      <c r="A10" s="0" t="n">
        <v>45</v>
      </c>
      <c r="B10" s="0" t="n">
        <v>2.3</v>
      </c>
    </row>
    <row r="11" customFormat="false" ht="15" hidden="false" customHeight="false" outlineLevel="0" collapsed="false">
      <c r="A11" s="0" t="n">
        <v>30</v>
      </c>
      <c r="B11" s="0" t="n">
        <v>1.5</v>
      </c>
    </row>
    <row r="12" customFormat="false" ht="15" hidden="false" customHeight="false" outlineLevel="0" collapsed="false">
      <c r="A12" s="0" t="n">
        <v>15</v>
      </c>
      <c r="B12" s="0" t="n">
        <v>0.7</v>
      </c>
    </row>
    <row r="13" customFormat="false" ht="15" hidden="false" customHeight="false" outlineLevel="0" collapsed="false">
      <c r="A13" s="0" t="n">
        <v>0</v>
      </c>
      <c r="B13" s="0" t="n">
        <v>-2</v>
      </c>
    </row>
    <row r="16" customFormat="false" ht="15" hidden="false" customHeight="false" outlineLevel="0" collapsed="false">
      <c r="A16" s="0" t="s">
        <v>23</v>
      </c>
      <c r="B16" s="0" t="s">
        <v>24</v>
      </c>
    </row>
    <row r="17" customFormat="false" ht="15" hidden="false" customHeight="false" outlineLevel="0" collapsed="false">
      <c r="A17" s="2" t="n">
        <v>0.5</v>
      </c>
      <c r="B17" s="0" t="n">
        <v>0.6</v>
      </c>
    </row>
    <row r="18" customFormat="false" ht="15" hidden="false" customHeight="false" outlineLevel="0" collapsed="false">
      <c r="A18" s="2" t="n">
        <v>1</v>
      </c>
      <c r="B18" s="0" t="n">
        <v>1.1</v>
      </c>
    </row>
    <row r="19" customFormat="false" ht="15" hidden="false" customHeight="false" outlineLevel="0" collapsed="false">
      <c r="A19" s="2" t="n">
        <v>1.5</v>
      </c>
      <c r="B19" s="0" t="n">
        <v>1.7</v>
      </c>
    </row>
    <row r="20" customFormat="false" ht="15" hidden="false" customHeight="false" outlineLevel="0" collapsed="false">
      <c r="A20" s="2" t="n">
        <v>2</v>
      </c>
      <c r="B20" s="0" t="n">
        <v>2.2</v>
      </c>
    </row>
    <row r="21" customFormat="false" ht="15" hidden="false" customHeight="false" outlineLevel="0" collapsed="false">
      <c r="A21" s="2" t="n">
        <v>2.5</v>
      </c>
      <c r="B21" s="0" t="n">
        <v>2.7</v>
      </c>
    </row>
    <row r="22" customFormat="false" ht="15" hidden="false" customHeight="false" outlineLevel="0" collapsed="false">
      <c r="A22" s="2" t="n">
        <v>3</v>
      </c>
      <c r="B22" s="3" t="n">
        <v>3.3</v>
      </c>
    </row>
    <row r="24" customFormat="false" ht="15" hidden="false" customHeight="false" outlineLevel="0" collapsed="false">
      <c r="A24" s="0" t="s">
        <v>25</v>
      </c>
      <c r="B24" s="0" t="s">
        <v>24</v>
      </c>
    </row>
    <row r="25" customFormat="false" ht="15" hidden="false" customHeight="false" outlineLevel="0" collapsed="false">
      <c r="A25" s="2" t="n">
        <v>1</v>
      </c>
      <c r="B25" s="0" t="n">
        <v>0.7</v>
      </c>
    </row>
    <row r="26" customFormat="false" ht="15" hidden="false" customHeight="false" outlineLevel="0" collapsed="false">
      <c r="A26" s="2" t="n">
        <v>2</v>
      </c>
      <c r="B26" s="0" t="n">
        <v>1.3</v>
      </c>
    </row>
    <row r="27" customFormat="false" ht="15" hidden="false" customHeight="false" outlineLevel="0" collapsed="false">
      <c r="A27" s="2" t="n">
        <v>3</v>
      </c>
      <c r="B27" s="0" t="n">
        <v>2</v>
      </c>
    </row>
    <row r="28" customFormat="false" ht="15" hidden="false" customHeight="false" outlineLevel="0" collapsed="false">
      <c r="A28" s="2" t="n">
        <v>4</v>
      </c>
      <c r="B28" s="0" t="n">
        <v>2.7</v>
      </c>
    </row>
    <row r="29" customFormat="false" ht="15" hidden="false" customHeight="false" outlineLevel="0" collapsed="false">
      <c r="A29" s="2" t="n">
        <v>5</v>
      </c>
      <c r="B29" s="0" t="n">
        <v>3.3</v>
      </c>
    </row>
    <row r="30" customFormat="false" ht="15" hidden="false" customHeight="false" outlineLevel="0" collapsed="false">
      <c r="A30" s="2"/>
    </row>
    <row r="32" customFormat="false" ht="15" hidden="false" customHeight="false" outlineLevel="0" collapsed="false">
      <c r="A32" s="0" t="s">
        <v>26</v>
      </c>
      <c r="B32" s="0" t="s">
        <v>27</v>
      </c>
      <c r="D32" s="0" t="s">
        <v>28</v>
      </c>
      <c r="E32" s="0" t="s">
        <v>29</v>
      </c>
    </row>
    <row r="33" customFormat="false" ht="15" hidden="false" customHeight="false" outlineLevel="0" collapsed="false">
      <c r="A33" s="4" t="n">
        <v>1</v>
      </c>
      <c r="B33" s="0" t="n">
        <v>1.1</v>
      </c>
      <c r="D33" s="0" t="s">
        <v>30</v>
      </c>
    </row>
    <row r="34" customFormat="false" ht="15" hidden="false" customHeight="false" outlineLevel="0" collapsed="false">
      <c r="A34" s="4" t="n">
        <v>2</v>
      </c>
      <c r="B34" s="0" t="n">
        <v>2.2</v>
      </c>
    </row>
    <row r="35" customFormat="false" ht="15" hidden="false" customHeight="false" outlineLevel="0" collapsed="false">
      <c r="A35" s="4" t="n">
        <v>3</v>
      </c>
      <c r="B35" s="0" t="n">
        <v>3.3</v>
      </c>
    </row>
    <row r="37" customFormat="false" ht="15" hidden="false" customHeight="false" outlineLevel="0" collapsed="false">
      <c r="A37" s="0" t="s">
        <v>31</v>
      </c>
      <c r="B37" s="0" t="s">
        <v>32</v>
      </c>
      <c r="C37" s="0" t="str">
        <f aca="false">B32</f>
        <v>F (+-0.1mN)</v>
      </c>
      <c r="E37" s="0" t="str">
        <f aca="false">D32</f>
        <v>I_1 = 5 A</v>
      </c>
      <c r="F37" s="0" t="str">
        <f aca="false">E32</f>
        <v>I_2 = 3A</v>
      </c>
    </row>
    <row r="38" customFormat="false" ht="15" hidden="false" customHeight="false" outlineLevel="0" collapsed="false">
      <c r="A38" s="2" t="n">
        <v>12</v>
      </c>
      <c r="B38" s="0" t="n">
        <f aca="false">PI()*(0.01*A38/2)^2</f>
        <v>0.0113097335529233</v>
      </c>
      <c r="C38" s="0" t="n">
        <v>1.1</v>
      </c>
      <c r="E38" s="0" t="str">
        <f aca="false">D33</f>
        <v>alpha = 90º</v>
      </c>
    </row>
    <row r="39" customFormat="false" ht="15" hidden="false" customHeight="false" outlineLevel="0" collapsed="false">
      <c r="A39" s="0" t="n">
        <v>8.3</v>
      </c>
      <c r="B39" s="0" t="n">
        <f aca="false">PI()*(0.01*A39/2)^2</f>
        <v>0.00541060794764502</v>
      </c>
      <c r="C39" s="0" t="n">
        <v>0.5</v>
      </c>
    </row>
    <row r="40" customFormat="false" ht="15" hidden="false" customHeight="false" outlineLevel="0" collapsed="false">
      <c r="A40" s="0" t="n">
        <v>5.8</v>
      </c>
      <c r="B40" s="0" t="n">
        <f aca="false">PI()*(0.01*A40/2)^2</f>
        <v>0.00264207942166902</v>
      </c>
      <c r="C40" s="0" t="n">
        <v>0.3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2023-02-13T12:30:20Z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