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Root\data\signal_processing\sensor_data_processing\"/>
    </mc:Choice>
  </mc:AlternateContent>
  <xr:revisionPtr revIDLastSave="0" documentId="13_ncr:1_{07482DC8-5841-43B3-BC8D-6DD464476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output (2)" sheetId="2" r:id="rId1"/>
    <sheet name="data_output" sheetId="1" r:id="rId2"/>
  </sheets>
  <definedNames>
    <definedName name="ExternalData_1" localSheetId="0" hidden="1">'data_output (2)'!$A$1:$G$228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M6" i="2"/>
  <c r="M11" i="2"/>
  <c r="M16" i="2"/>
  <c r="M21" i="2"/>
  <c r="M26" i="2"/>
  <c r="M31" i="2"/>
  <c r="M36" i="2"/>
  <c r="M41" i="2"/>
  <c r="M46" i="2"/>
  <c r="M51" i="2"/>
  <c r="M56" i="2"/>
  <c r="M61" i="2"/>
  <c r="M66" i="2"/>
  <c r="M71" i="2"/>
  <c r="M76" i="2"/>
  <c r="M81" i="2"/>
  <c r="M86" i="2"/>
  <c r="M91" i="2"/>
  <c r="M96" i="2"/>
  <c r="M101" i="2"/>
  <c r="M106" i="2"/>
  <c r="M111" i="2"/>
  <c r="M116" i="2"/>
  <c r="M121" i="2"/>
  <c r="M126" i="2"/>
  <c r="M131" i="2"/>
  <c r="M136" i="2"/>
  <c r="M141" i="2"/>
  <c r="M146" i="2"/>
  <c r="M151" i="2"/>
  <c r="M156" i="2"/>
  <c r="M161" i="2"/>
  <c r="M166" i="2"/>
  <c r="M171" i="2"/>
  <c r="M176" i="2"/>
  <c r="M181" i="2"/>
  <c r="M186" i="2"/>
  <c r="M191" i="2"/>
  <c r="M196" i="2"/>
  <c r="M201" i="2"/>
  <c r="M206" i="2"/>
  <c r="M211" i="2"/>
  <c r="M216" i="2"/>
  <c r="M221" i="2"/>
  <c r="M226" i="2"/>
  <c r="K1" i="2"/>
  <c r="K81" i="2"/>
  <c r="K26" i="2"/>
  <c r="N1" i="2"/>
  <c r="K86" i="2"/>
  <c r="K66" i="2"/>
  <c r="K6" i="2"/>
  <c r="K7" i="2"/>
  <c r="K11" i="2"/>
  <c r="K12" i="2"/>
  <c r="K16" i="2"/>
  <c r="K17" i="2"/>
  <c r="K21" i="2"/>
  <c r="K22" i="2"/>
  <c r="K27" i="2"/>
  <c r="K31" i="2"/>
  <c r="K32" i="2"/>
  <c r="K36" i="2"/>
  <c r="K37" i="2"/>
  <c r="K41" i="2"/>
  <c r="K42" i="2"/>
  <c r="K46" i="2"/>
  <c r="K47" i="2"/>
  <c r="K51" i="2"/>
  <c r="K52" i="2"/>
  <c r="K56" i="2"/>
  <c r="K57" i="2"/>
  <c r="K61" i="2"/>
  <c r="K62" i="2"/>
  <c r="K67" i="2"/>
  <c r="K71" i="2"/>
  <c r="K72" i="2"/>
  <c r="K76" i="2"/>
  <c r="K77" i="2"/>
  <c r="K82" i="2"/>
  <c r="K87" i="2"/>
  <c r="K91" i="2"/>
  <c r="K92" i="2"/>
  <c r="K96" i="2"/>
  <c r="K97" i="2"/>
  <c r="K101" i="2"/>
  <c r="K102" i="2"/>
  <c r="K106" i="2"/>
  <c r="K107" i="2"/>
  <c r="K111" i="2"/>
  <c r="K112" i="2"/>
  <c r="K116" i="2"/>
  <c r="K117" i="2"/>
  <c r="K121" i="2"/>
  <c r="K122" i="2"/>
  <c r="K126" i="2"/>
  <c r="K127" i="2"/>
  <c r="K131" i="2"/>
  <c r="K132" i="2"/>
  <c r="K136" i="2"/>
  <c r="K137" i="2"/>
  <c r="K141" i="2"/>
  <c r="K142" i="2"/>
  <c r="K146" i="2"/>
  <c r="K147" i="2"/>
  <c r="K151" i="2"/>
  <c r="K152" i="2"/>
  <c r="K156" i="2"/>
  <c r="K157" i="2"/>
  <c r="K161" i="2"/>
  <c r="K162" i="2"/>
  <c r="K166" i="2"/>
  <c r="K167" i="2"/>
  <c r="K171" i="2"/>
  <c r="K172" i="2"/>
  <c r="K176" i="2"/>
  <c r="K177" i="2"/>
  <c r="K181" i="2"/>
  <c r="K182" i="2"/>
  <c r="K186" i="2"/>
  <c r="K187" i="2"/>
  <c r="K191" i="2"/>
  <c r="K192" i="2"/>
  <c r="K196" i="2"/>
  <c r="K197" i="2"/>
  <c r="K201" i="2"/>
  <c r="K202" i="2"/>
  <c r="K206" i="2"/>
  <c r="K207" i="2"/>
  <c r="K211" i="2"/>
  <c r="K212" i="2"/>
  <c r="K216" i="2"/>
  <c r="K217" i="2"/>
  <c r="K221" i="2"/>
  <c r="K222" i="2"/>
  <c r="K226" i="2"/>
  <c r="J1" i="2"/>
  <c r="K2" i="2"/>
  <c r="J56" i="2"/>
  <c r="J6" i="2"/>
  <c r="J7" i="2"/>
  <c r="J11" i="2"/>
  <c r="J12" i="2"/>
  <c r="J16" i="2"/>
  <c r="J17" i="2"/>
  <c r="J21" i="2"/>
  <c r="J22" i="2"/>
  <c r="J26" i="2"/>
  <c r="J27" i="2"/>
  <c r="J31" i="2"/>
  <c r="J32" i="2"/>
  <c r="J36" i="2"/>
  <c r="J37" i="2"/>
  <c r="J41" i="2"/>
  <c r="J42" i="2"/>
  <c r="J46" i="2"/>
  <c r="J47" i="2"/>
  <c r="J51" i="2"/>
  <c r="J52" i="2"/>
  <c r="J57" i="2"/>
  <c r="J61" i="2"/>
  <c r="J62" i="2"/>
  <c r="J66" i="2"/>
  <c r="J67" i="2"/>
  <c r="J71" i="2"/>
  <c r="J72" i="2"/>
  <c r="J76" i="2"/>
  <c r="J77" i="2"/>
  <c r="J81" i="2"/>
  <c r="J82" i="2"/>
  <c r="J86" i="2"/>
  <c r="J87" i="2"/>
  <c r="J91" i="2"/>
  <c r="J92" i="2"/>
  <c r="J96" i="2"/>
  <c r="J97" i="2"/>
  <c r="J101" i="2"/>
  <c r="J102" i="2"/>
  <c r="J106" i="2"/>
  <c r="J107" i="2"/>
  <c r="J111" i="2"/>
  <c r="J112" i="2"/>
  <c r="J116" i="2"/>
  <c r="J117" i="2"/>
  <c r="J121" i="2"/>
  <c r="J122" i="2"/>
  <c r="J126" i="2"/>
  <c r="J127" i="2"/>
  <c r="J131" i="2"/>
  <c r="J132" i="2"/>
  <c r="J136" i="2"/>
  <c r="J137" i="2"/>
  <c r="J141" i="2"/>
  <c r="J142" i="2"/>
  <c r="J146" i="2"/>
  <c r="J147" i="2"/>
  <c r="J151" i="2"/>
  <c r="J152" i="2"/>
  <c r="J156" i="2"/>
  <c r="J157" i="2"/>
  <c r="J161" i="2"/>
  <c r="J162" i="2"/>
  <c r="J166" i="2"/>
  <c r="J167" i="2"/>
  <c r="J171" i="2"/>
  <c r="J172" i="2"/>
  <c r="J176" i="2"/>
  <c r="J177" i="2"/>
  <c r="J181" i="2"/>
  <c r="J182" i="2"/>
  <c r="J186" i="2"/>
  <c r="J187" i="2"/>
  <c r="J191" i="2"/>
  <c r="J192" i="2"/>
  <c r="J196" i="2"/>
  <c r="J197" i="2"/>
  <c r="J201" i="2"/>
  <c r="J202" i="2"/>
  <c r="J206" i="2"/>
  <c r="J207" i="2"/>
  <c r="J211" i="2"/>
  <c r="J212" i="2"/>
  <c r="J216" i="2"/>
  <c r="J217" i="2"/>
  <c r="J221" i="2"/>
  <c r="J222" i="2"/>
  <c r="J226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_output" description="Connection to the 'data_output' query in the workbook." type="5" refreshedVersion="8" background="1" saveData="1">
    <dbPr connection="Provider=Microsoft.Mashup.OleDb.1;Data Source=$Workbook$;Location=data_output;Extended Properties=&quot;&quot;" command="SELECT * FROM [data_output]"/>
  </connection>
</connections>
</file>

<file path=xl/sharedStrings.xml><?xml version="1.0" encoding="utf-8"?>
<sst xmlns="http://schemas.openxmlformats.org/spreadsheetml/2006/main" count="460" uniqueCount="359">
  <si>
    <t xml:space="preserve">Filter nÂ° ;Detec nÂ° ;Data nÂ°  ;Prototype ;Sick ;Antenna ;Ratio </t>
  </si>
  <si>
    <t>1;1;1;405;299;22;988.1803</t>
  </si>
  <si>
    <t>1;1;2;31;714;67;25.305197</t>
  </si>
  <si>
    <t>1;1;3;97;2827;140;36.358457</t>
  </si>
  <si>
    <t>1;1;4;94;172;151;58.451409</t>
  </si>
  <si>
    <t>1;1;5;77;2859;153;26.510023</t>
  </si>
  <si>
    <t>1;2;1;286;299;22;697.82609</t>
  </si>
  <si>
    <t>1;2;2;29;714;67;23.672603</t>
  </si>
  <si>
    <t>1;2;3;64;2827;140;23.989085</t>
  </si>
  <si>
    <t>1;2;4;77;172;151;47.88041</t>
  </si>
  <si>
    <t>1;2;5;168;2859;153;57.840051</t>
  </si>
  <si>
    <t>1;3;1;33;299;22;80.518395</t>
  </si>
  <si>
    <t>1;3;2;0;714;67;0</t>
  </si>
  <si>
    <t>1;3;3;0;2827;140;0</t>
  </si>
  <si>
    <t>1;3;4;1;172;151;0.6218235</t>
  </si>
  <si>
    <t>1;3;5;2;2859;153;0.688572</t>
  </si>
  <si>
    <t>1;4;1;241;299;22;588.02828</t>
  </si>
  <si>
    <t>1;4;2;25;714;67;20.407417</t>
  </si>
  <si>
    <t>1;4;3;88;2827;140;32.984992</t>
  </si>
  <si>
    <t>1;4;4;83;172;151;51.611351</t>
  </si>
  <si>
    <t>1;4;5;71;2859;153;24.444307</t>
  </si>
  <si>
    <t>1;5;1;362;299;22;883.26239</t>
  </si>
  <si>
    <t>1;5;2;35;714;67;28.570383</t>
  </si>
  <si>
    <t>1;5;3;90;2827;140;33.734651</t>
  </si>
  <si>
    <t>1;5;4;90;172;151;55.964115</t>
  </si>
  <si>
    <t>1;5;5;68;2859;153;23.411449</t>
  </si>
  <si>
    <t>1;6;1;593;299;22;1446.8912</t>
  </si>
  <si>
    <t>1;6;2;63;714;67;51.42669</t>
  </si>
  <si>
    <t>1;6;3;192;2827;140;71.967255</t>
  </si>
  <si>
    <t>1;6;4;176;172;151;109.44094</t>
  </si>
  <si>
    <t>1;6;5;257;2859;153;88.481507</t>
  </si>
  <si>
    <t>1;7;1;436;299;22;1063.8188</t>
  </si>
  <si>
    <t>1;7;2;60;714;67;48.9778</t>
  </si>
  <si>
    <t>1;7;3;181;2827;140;67.844131</t>
  </si>
  <si>
    <t>1;7;4;170;172;151;105.71</t>
  </si>
  <si>
    <t>1;7;5;117;2859;153;40.281464</t>
  </si>
  <si>
    <t>1;8;1;235;299;22;573.38857</t>
  </si>
  <si>
    <t>1;8;2;34;714;67;27.754087</t>
  </si>
  <si>
    <t>1;8;3;94;2827;140;35.233968</t>
  </si>
  <si>
    <t>1;8;4;90;172;151;55.964115</t>
  </si>
  <si>
    <t>1;8;5;71;2859;153;24.444307</t>
  </si>
  <si>
    <t>1;9;1;315;299;22;768.58468</t>
  </si>
  <si>
    <t>1;9;2;29;714;67;23.672603</t>
  </si>
  <si>
    <t>1;9;3;92;2827;140;34.484309</t>
  </si>
  <si>
    <t>1;9;4;90;172;151;55.964115</t>
  </si>
  <si>
    <t>1;9;5;68;2859;153;23.411449</t>
  </si>
  <si>
    <t>2;1;1;967;15;15;6446.6667</t>
  </si>
  <si>
    <t>2;1;2;79;40;40;197.5</t>
  </si>
  <si>
    <t>2;1;3;151;99;99;152.52525</t>
  </si>
  <si>
    <t>2;1;4;213;99;99;215.15152</t>
  </si>
  <si>
    <t>2;1;5;268;99;99;270.70707</t>
  </si>
  <si>
    <t>2;2;1;1177;15;15;7846.6667</t>
  </si>
  <si>
    <t>2;2;2;148;40;40;370</t>
  </si>
  <si>
    <t>2;2;3;339;99;99;342.42424</t>
  </si>
  <si>
    <t>2;2;4;384;99;99;387.87879</t>
  </si>
  <si>
    <t>2;2;5;498;99;99;503.0303</t>
  </si>
  <si>
    <t>2;3;1;493;15;15;3286.6667</t>
  </si>
  <si>
    <t>2;3;2;51;40;40;127.5</t>
  </si>
  <si>
    <t>2;3;3;104;99;99;105.05051</t>
  </si>
  <si>
    <t>2;3;4;130;99;99;131.31313</t>
  </si>
  <si>
    <t>2;3;5;182;99;99;183.83838</t>
  </si>
  <si>
    <t>2;4;1;1157;15;15;7713.3333</t>
  </si>
  <si>
    <t>2;4;2;197;40;40;492.5</t>
  </si>
  <si>
    <t>2;4;3;449;99;99;453.53535</t>
  </si>
  <si>
    <t>2;4;4;517;99;99;522.22222</t>
  </si>
  <si>
    <t>2;4;5;603;99;99;609.09091</t>
  </si>
  <si>
    <t>2;5;1;858;15;15;5720</t>
  </si>
  <si>
    <t>2;5;2;41;40;40;102.5</t>
  </si>
  <si>
    <t>2;5;3;101;99;99;102.0202</t>
  </si>
  <si>
    <t>2;5;4;102;99;99;103.0303</t>
  </si>
  <si>
    <t>2;5;5;159;99;99;160.60606</t>
  </si>
  <si>
    <t>2;6;1;1103;15;15;7353.3333</t>
  </si>
  <si>
    <t>2;6;2;107;40;40;267.5</t>
  </si>
  <si>
    <t>2;6;3;225;99;99;227.27273</t>
  </si>
  <si>
    <t>2;6;4;279;99;99;281.81818</t>
  </si>
  <si>
    <t>2;6;5;579;99;99;584.84848</t>
  </si>
  <si>
    <t>2;7;1;1292;15;15;8613.3333</t>
  </si>
  <si>
    <t>2;7;2;105;40;40;262.5</t>
  </si>
  <si>
    <t>2;7;3;347;99;99;350.50505</t>
  </si>
  <si>
    <t>2;7;4;311;99;99;314.14141</t>
  </si>
  <si>
    <t>2;7;5;326;99;99;329.29293</t>
  </si>
  <si>
    <t>2;8;1;407;15;15;2713.3333</t>
  </si>
  <si>
    <t>2;8;2;40;40;40;100</t>
  </si>
  <si>
    <t>2;8;3;99;99;99;100</t>
  </si>
  <si>
    <t>2;8;4;99;99;99;100</t>
  </si>
  <si>
    <t>2;8;5;153;99;99;154.54545</t>
  </si>
  <si>
    <t>2;9;1;621;15;15;4140</t>
  </si>
  <si>
    <t>2;9;2;43;40;40;107.5</t>
  </si>
  <si>
    <t>2;9;3;123;99;99;124.24242</t>
  </si>
  <si>
    <t>2;9;4;105;99;99;106.06061</t>
  </si>
  <si>
    <t>2;9;5;161;99;99;162.62626</t>
  </si>
  <si>
    <t>3;1;1;775;60;55;1350.3788</t>
  </si>
  <si>
    <t>3;1;2;37;156;179;22.19417</t>
  </si>
  <si>
    <t>3;1;3;96;397;405;23.942532</t>
  </si>
  <si>
    <t>3;1;4;98;383;415;24.600963</t>
  </si>
  <si>
    <t>3;1;5;1;375;400;0.2583333</t>
  </si>
  <si>
    <t>3;2;1;15;60;55;26.136364</t>
  </si>
  <si>
    <t>3;2;2;22;156;179;13.196533</t>
  </si>
  <si>
    <t>3;2;3;57;397;405;14.215878</t>
  </si>
  <si>
    <t>3;2;4;41;383;415;10.292239</t>
  </si>
  <si>
    <t>3;2;5;10;375;400;2.5833333</t>
  </si>
  <si>
    <t>3;3;1;86;60;55;149.84848</t>
  </si>
  <si>
    <t>3;3;2;0;156;179;0</t>
  </si>
  <si>
    <t>3;3;3;0;397;405;0</t>
  </si>
  <si>
    <t>3;3;4;0;383;415;0</t>
  </si>
  <si>
    <t>3;3;5;0;375;400;0</t>
  </si>
  <si>
    <t>3;4;1;629;60;55;1095.9848</t>
  </si>
  <si>
    <t>3;4;2;37;156;179;22.19417</t>
  </si>
  <si>
    <t>3;4;3;118;397;405;29.429362</t>
  </si>
  <si>
    <t>3;4;4;96;383;415;24.098902</t>
  </si>
  <si>
    <t>3;4;5;1;375;400;0.2583333</t>
  </si>
  <si>
    <t>3;5;1;953;60;55;1660.5303</t>
  </si>
  <si>
    <t>3;5;2;31;156;179;18.595115</t>
  </si>
  <si>
    <t>3;5;3;95;397;405;23.693131</t>
  </si>
  <si>
    <t>3;5;4;93;383;415;23.345811</t>
  </si>
  <si>
    <t>3;5;5;3;375;400;0.775</t>
  </si>
  <si>
    <t>3;6;1;937;60;55;1632.6515</t>
  </si>
  <si>
    <t>3;6;2;70;156;179;41.98897</t>
  </si>
  <si>
    <t>3;6;3;196;397;405;48.882669</t>
  </si>
  <si>
    <t>3;6;4;189;383;415;47.444714</t>
  </si>
  <si>
    <t>3;6;5;60;375;400;15.5</t>
  </si>
  <si>
    <t>3;7;1;1108;60;55;1930.6061</t>
  </si>
  <si>
    <t>3;7;2;17;156;179;10.197321</t>
  </si>
  <si>
    <t>3;7;3;258;397;405;64.345555</t>
  </si>
  <si>
    <t>3;7;4;224;383;415;56.230772</t>
  </si>
  <si>
    <t>3;7;5;9;375;400;2.325</t>
  </si>
  <si>
    <t>3;8;1;496;60;55;864.24242</t>
  </si>
  <si>
    <t>3;8;2;25;156;179;14.996061</t>
  </si>
  <si>
    <t>3;8;3;95;397;405;23.693131</t>
  </si>
  <si>
    <t>3;8;4;92;383;415;23.094781</t>
  </si>
  <si>
    <t>3;8;5;3;375;400;0.775</t>
  </si>
  <si>
    <t>3;9;1;931;60;55;1622.197</t>
  </si>
  <si>
    <t>3;9;2;18;156;179;10.797164</t>
  </si>
  <si>
    <t>3;9;3;77;397;405;19.203906</t>
  </si>
  <si>
    <t>3;9;4;71;383;415;17.823146</t>
  </si>
  <si>
    <t>3;9;5;3;375;400;0.775</t>
  </si>
  <si>
    <t>4;1;1;5620;4615;4615;121.77681</t>
  </si>
  <si>
    <t>4;1;2;17567;11684;11684;150.35091</t>
  </si>
  <si>
    <t>4;1;3;58997;40052;40052;147.30101</t>
  </si>
  <si>
    <t>4;1;4;60396;41191;41191;146.62426</t>
  </si>
  <si>
    <t>4;1;5;60550;40837;40837;148.2724</t>
  </si>
  <si>
    <t>4;2;1;5620;4615;4615;121.77681</t>
  </si>
  <si>
    <t>4;2;2;17567;11684;11684;150.35091</t>
  </si>
  <si>
    <t>4;2;3;58997;40052;40052;147.30101</t>
  </si>
  <si>
    <t>4;2;4;60396;41191;41191;146.62426</t>
  </si>
  <si>
    <t>4;2;5;60550;40837;40837;148.2724</t>
  </si>
  <si>
    <t>4;3;1;5620;4615;4615;121.77681</t>
  </si>
  <si>
    <t>4;3;2;17567;11684;11684;150.35091</t>
  </si>
  <si>
    <t>4;3;3;58997;40052;40052;147.30101</t>
  </si>
  <si>
    <t>4;3;4;60396;41191;41191;146.62426</t>
  </si>
  <si>
    <t>4;3;5;60550;40837;40837;148.2724</t>
  </si>
  <si>
    <t>4;4;1;5620;4615;4615;121.77681</t>
  </si>
  <si>
    <t>4;4;2;17567;11684;11684;150.35091</t>
  </si>
  <si>
    <t>4;4;3;58997;40052;40052;147.30101</t>
  </si>
  <si>
    <t>4;4;4;60396;41191;41191;146.62426</t>
  </si>
  <si>
    <t>4;4;5;60550;40837;40837;148.2724</t>
  </si>
  <si>
    <t>4;5;1;5620;4615;4615;121.77681</t>
  </si>
  <si>
    <t>4;5;2;17567;11684;11684;150.35091</t>
  </si>
  <si>
    <t>4;5;3;58997;40052;40052;147.30101</t>
  </si>
  <si>
    <t>4;5;4;60396;41191;41191;146.62426</t>
  </si>
  <si>
    <t>4;5;5;60550;40837;40837;148.2724</t>
  </si>
  <si>
    <t>4;6;1;5620;4615;4615;121.77681</t>
  </si>
  <si>
    <t>4;6;2;17567;11684;11684;150.35091</t>
  </si>
  <si>
    <t>4;6;3;58997;40052;40052;147.30101</t>
  </si>
  <si>
    <t>4;6;4;60396;41191;41191;146.62426</t>
  </si>
  <si>
    <t>4;6;5;60550;40837;40837;148.2724</t>
  </si>
  <si>
    <t>4;7;1;5620;4615;4615;121.77681</t>
  </si>
  <si>
    <t>4;7;2;17567;11684;11684;150.35091</t>
  </si>
  <si>
    <t>4;7;3;58997;40052;40052;147.30101</t>
  </si>
  <si>
    <t>4;7;4;60396;41191;41191;146.62426</t>
  </si>
  <si>
    <t>4;7;5;60550;40837;40837;148.2724</t>
  </si>
  <si>
    <t>4;8;1;5620;4615;4615;121.77681</t>
  </si>
  <si>
    <t>4;8;2;17567;11684;11684;150.35091</t>
  </si>
  <si>
    <t>4;8;3;58997;40052;40052;147.30101</t>
  </si>
  <si>
    <t>4;8;4;60396;41191;41191;146.62426</t>
  </si>
  <si>
    <t>4;8;5;60550;40837;40837;148.2724</t>
  </si>
  <si>
    <t>4;9;1;5620;4615;4615;121.77681</t>
  </si>
  <si>
    <t>4;9;2;17567;11684;11684;150.35091</t>
  </si>
  <si>
    <t>4;9;3;58997;40052;40052;147.30101</t>
  </si>
  <si>
    <t>4;9;4;60396;41191;41191;146.62426</t>
  </si>
  <si>
    <t>4;9;5;60550;40837;40837;148.2724</t>
  </si>
  <si>
    <t>5;1;1;8;305;0;Inf</t>
  </si>
  <si>
    <t>5;1;2;19;758;0;Inf</t>
  </si>
  <si>
    <t>5;1;3;63;2656;0;Inf</t>
  </si>
  <si>
    <t>5;1;4;39;2717;0;Inf</t>
  </si>
  <si>
    <t>5;1;5;98;2666;0;Inf</t>
  </si>
  <si>
    <t>5;2;1;0;305;0;Nan</t>
  </si>
  <si>
    <t>5;2;2;17;758;0;Inf</t>
  </si>
  <si>
    <t>5;2;3;42;2656;0;Inf</t>
  </si>
  <si>
    <t>5;2;4;36;2717;0;Inf</t>
  </si>
  <si>
    <t>5;2;5;95;2666;0;Inf</t>
  </si>
  <si>
    <t>5;3;1;0;305;0;Nan</t>
  </si>
  <si>
    <t>5;3;2;2;758;0;Inf</t>
  </si>
  <si>
    <t>5;3;3;12;2656;0;Inf</t>
  </si>
  <si>
    <t>5;3;4;4;2717;0;Inf</t>
  </si>
  <si>
    <t>5;3;5;27;2666;0;Inf</t>
  </si>
  <si>
    <t>5;4;1;0;305;0;Nan</t>
  </si>
  <si>
    <t>5;4;2;24;758;0;Inf</t>
  </si>
  <si>
    <t>5;4;3;73;2656;0;Inf</t>
  </si>
  <si>
    <t>5;4;4;45;2717;0;Inf</t>
  </si>
  <si>
    <t>5;4;5;107;2666;0;Inf</t>
  </si>
  <si>
    <t>5;5;1;6;305;0;Inf</t>
  </si>
  <si>
    <t>5;5;2;14;758;0;Inf</t>
  </si>
  <si>
    <t>5;5;3;66;2656;0;Inf</t>
  </si>
  <si>
    <t>5;5;4;28;2717;0;Inf</t>
  </si>
  <si>
    <t>5;5;5;95;2666;0;Inf</t>
  </si>
  <si>
    <t>5;6;1;0;305;0;Nan</t>
  </si>
  <si>
    <t>5;6;2;23;758;0;Inf</t>
  </si>
  <si>
    <t>5;6;3;61;2656;0;Inf</t>
  </si>
  <si>
    <t>5;6;4;41;2717;0;Inf</t>
  </si>
  <si>
    <t>5;6;5;118;2666;0;Inf</t>
  </si>
  <si>
    <t>5;7;1;0;305;0;Nan</t>
  </si>
  <si>
    <t>5;7;2;0;758;0;Nan</t>
  </si>
  <si>
    <t>5;7;3;0;2656;0;Nan</t>
  </si>
  <si>
    <t>5;7;4;0;2717;0;Nan</t>
  </si>
  <si>
    <t>5;7;5;83;2666;0;Inf</t>
  </si>
  <si>
    <t>5;8;1;3;305;0;Inf</t>
  </si>
  <si>
    <t>5;8;2;6;758;0;Inf</t>
  </si>
  <si>
    <t>5;8;3;58;2656;0;Inf</t>
  </si>
  <si>
    <t>5;8;4;12;2717;0;Inf</t>
  </si>
  <si>
    <t>5;8;5;100;2666;0;Inf</t>
  </si>
  <si>
    <t>5;9;1;0;305;0;Nan</t>
  </si>
  <si>
    <t>5;9;2;0;758;0;Nan</t>
  </si>
  <si>
    <t>5;9;3;0;2656;0;Nan</t>
  </si>
  <si>
    <t>5;9;4;0;2717;0;Nan</t>
  </si>
  <si>
    <t>5;9;5;93;2666;0;Inf</t>
  </si>
  <si>
    <t xml:space="preserve">Detec n° </t>
  </si>
  <si>
    <t xml:space="preserve">Data n°  </t>
  </si>
  <si>
    <t xml:space="preserve">Prototype </t>
  </si>
  <si>
    <t xml:space="preserve">Sick </t>
  </si>
  <si>
    <t xml:space="preserve">Antenna </t>
  </si>
  <si>
    <t xml:space="preserve">Ratio </t>
  </si>
  <si>
    <t>988.1803</t>
  </si>
  <si>
    <t>25.305197</t>
  </si>
  <si>
    <t>36.358457</t>
  </si>
  <si>
    <t>58.451409</t>
  </si>
  <si>
    <t>26.510023</t>
  </si>
  <si>
    <t>697.82609</t>
  </si>
  <si>
    <t>23.672603</t>
  </si>
  <si>
    <t>23.989085</t>
  </si>
  <si>
    <t>47.88041</t>
  </si>
  <si>
    <t>57.840051</t>
  </si>
  <si>
    <t>80.518395</t>
  </si>
  <si>
    <t>0</t>
  </si>
  <si>
    <t>0.6218235</t>
  </si>
  <si>
    <t>0.688572</t>
  </si>
  <si>
    <t>588.02828</t>
  </si>
  <si>
    <t>20.407417</t>
  </si>
  <si>
    <t>32.984992</t>
  </si>
  <si>
    <t>51.611351</t>
  </si>
  <si>
    <t>24.444307</t>
  </si>
  <si>
    <t>883.26239</t>
  </si>
  <si>
    <t>28.570383</t>
  </si>
  <si>
    <t>33.734651</t>
  </si>
  <si>
    <t>55.964115</t>
  </si>
  <si>
    <t>23.411449</t>
  </si>
  <si>
    <t>1446.8912</t>
  </si>
  <si>
    <t>51.42669</t>
  </si>
  <si>
    <t>71.967255</t>
  </si>
  <si>
    <t>109.44094</t>
  </si>
  <si>
    <t>88.481507</t>
  </si>
  <si>
    <t>1063.8188</t>
  </si>
  <si>
    <t>48.9778</t>
  </si>
  <si>
    <t>67.844131</t>
  </si>
  <si>
    <t>105.71</t>
  </si>
  <si>
    <t>40.281464</t>
  </si>
  <si>
    <t>573.38857</t>
  </si>
  <si>
    <t>27.754087</t>
  </si>
  <si>
    <t>35.233968</t>
  </si>
  <si>
    <t>768.58468</t>
  </si>
  <si>
    <t>34.484309</t>
  </si>
  <si>
    <t>6446.6667</t>
  </si>
  <si>
    <t>197.5</t>
  </si>
  <si>
    <t>152.52525</t>
  </si>
  <si>
    <t>215.15152</t>
  </si>
  <si>
    <t>270.70707</t>
  </si>
  <si>
    <t>7846.6667</t>
  </si>
  <si>
    <t>370</t>
  </si>
  <si>
    <t>342.42424</t>
  </si>
  <si>
    <t>387.87879</t>
  </si>
  <si>
    <t>503.0303</t>
  </si>
  <si>
    <t>3286.6667</t>
  </si>
  <si>
    <t>127.5</t>
  </si>
  <si>
    <t>105.05051</t>
  </si>
  <si>
    <t>131.31313</t>
  </si>
  <si>
    <t>183.83838</t>
  </si>
  <si>
    <t>7713.3333</t>
  </si>
  <si>
    <t>492.5</t>
  </si>
  <si>
    <t>453.53535</t>
  </si>
  <si>
    <t>522.22222</t>
  </si>
  <si>
    <t>609.09091</t>
  </si>
  <si>
    <t>5720</t>
  </si>
  <si>
    <t>102.5</t>
  </si>
  <si>
    <t>102.0202</t>
  </si>
  <si>
    <t>103.0303</t>
  </si>
  <si>
    <t>160.60606</t>
  </si>
  <si>
    <t>7353.3333</t>
  </si>
  <si>
    <t>267.5</t>
  </si>
  <si>
    <t>227.27273</t>
  </si>
  <si>
    <t>281.81818</t>
  </si>
  <si>
    <t>584.84848</t>
  </si>
  <si>
    <t>8613.3333</t>
  </si>
  <si>
    <t>262.5</t>
  </si>
  <si>
    <t>350.50505</t>
  </si>
  <si>
    <t>314.14141</t>
  </si>
  <si>
    <t>329.29293</t>
  </si>
  <si>
    <t>2713.3333</t>
  </si>
  <si>
    <t>100</t>
  </si>
  <si>
    <t>154.54545</t>
  </si>
  <si>
    <t>4140</t>
  </si>
  <si>
    <t>107.5</t>
  </si>
  <si>
    <t>124.24242</t>
  </si>
  <si>
    <t>106.06061</t>
  </si>
  <si>
    <t>162.62626</t>
  </si>
  <si>
    <t>1350.3788</t>
  </si>
  <si>
    <t>22.19417</t>
  </si>
  <si>
    <t>23.942532</t>
  </si>
  <si>
    <t>24.600963</t>
  </si>
  <si>
    <t>0.2583333</t>
  </si>
  <si>
    <t>26.136364</t>
  </si>
  <si>
    <t>13.196533</t>
  </si>
  <si>
    <t>14.215878</t>
  </si>
  <si>
    <t>10.292239</t>
  </si>
  <si>
    <t>2.5833333</t>
  </si>
  <si>
    <t>149.84848</t>
  </si>
  <si>
    <t>1095.9848</t>
  </si>
  <si>
    <t>29.429362</t>
  </si>
  <si>
    <t>24.098902</t>
  </si>
  <si>
    <t>1660.5303</t>
  </si>
  <si>
    <t>18.595115</t>
  </si>
  <si>
    <t>23.693131</t>
  </si>
  <si>
    <t>23.345811</t>
  </si>
  <si>
    <t>0.775</t>
  </si>
  <si>
    <t>1632.6515</t>
  </si>
  <si>
    <t>41.98897</t>
  </si>
  <si>
    <t>48.882669</t>
  </si>
  <si>
    <t>47.444714</t>
  </si>
  <si>
    <t>15.5</t>
  </si>
  <si>
    <t>1930.6061</t>
  </si>
  <si>
    <t>10.197321</t>
  </si>
  <si>
    <t>64.345555</t>
  </si>
  <si>
    <t>56.230772</t>
  </si>
  <si>
    <t>2.325</t>
  </si>
  <si>
    <t>864.24242</t>
  </si>
  <si>
    <t>14.996061</t>
  </si>
  <si>
    <t>23.094781</t>
  </si>
  <si>
    <t>1622.197</t>
  </si>
  <si>
    <t>10.797164</t>
  </si>
  <si>
    <t>19.203906</t>
  </si>
  <si>
    <t>17.823146</t>
  </si>
  <si>
    <t>121.77681</t>
  </si>
  <si>
    <t>150.35091</t>
  </si>
  <si>
    <t>147.30101</t>
  </si>
  <si>
    <t>146.62426</t>
  </si>
  <si>
    <t>148.2724</t>
  </si>
  <si>
    <t>Inf</t>
  </si>
  <si>
    <t>Nan</t>
  </si>
  <si>
    <t/>
  </si>
  <si>
    <t>Filter n°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</si>
</sst>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Filter n° " tableColumnId="1"/>
      <queryTableField id="2" name="Detec n° " tableColumnId="2"/>
      <queryTableField id="3" name="Data n°  " tableColumnId="3"/>
      <queryTableField id="4" name="Prototype " tableColumnId="4"/>
      <queryTableField id="5" name="Sick " tableColumnId="5"/>
      <queryTableField id="6" name="Antenna " tableColumnId="6"/>
      <queryTableField id="7" name="Ratio 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output" displayName="data_output" ref="A1:G228" tableType="queryTable" totalsRowShown="0">
  <autoFilter ref="A1:G228" xr:uid="{00000000-0009-0000-0100-000001000000}"/>
  <tableColumns count="7">
    <tableColumn id="1" xr3:uid="{00000000-0010-0000-0000-000001000000}" uniqueName="1" name="Detec n° " queryTableFieldId="1"/>
    <tableColumn id="2" xr3:uid="{00000000-0010-0000-0000-000002000000}" uniqueName="2" name="Filter n° 2" queryTableFieldId="2"/>
    <tableColumn id="3" xr3:uid="{00000000-0010-0000-0000-000003000000}" uniqueName="3" name="Data n°  " queryTableFieldId="3"/>
    <tableColumn id="4" xr3:uid="{00000000-0010-0000-0000-000004000000}" uniqueName="4" name="Prototype " queryTableFieldId="4"/>
    <tableColumn id="5" xr3:uid="{00000000-0010-0000-0000-000005000000}" uniqueName="5" name="Sick " queryTableFieldId="5"/>
    <tableColumn id="6" xr3:uid="{00000000-0010-0000-0000-000006000000}" uniqueName="6" name="Antenna " queryTableFieldId="6"/>
    <tableColumn id="7" xr3:uid="{00000000-0010-0000-0000-000007000000}" uniqueName="7" name="Ratio " queryTableFieldId="7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abSelected="1" workbookViewId="0">
      <selection activeCell="O13" sqref="O13"/>
    </sheetView>
  </sheetViews>
  <sheetFormatPr defaultRowHeight="14.4" x14ac:dyDescent="0.3"/>
  <cols>
    <col min="1" max="1" width="10" bestFit="1" customWidth="1"/>
    <col min="2" max="2" width="10.6640625" bestFit="1" customWidth="1"/>
    <col min="3" max="3" width="10.21875" bestFit="1" customWidth="1"/>
    <col min="4" max="4" width="12.109375" bestFit="1" customWidth="1"/>
    <col min="5" max="5" width="7" bestFit="1" customWidth="1"/>
    <col min="6" max="6" width="10.88671875" bestFit="1" customWidth="1"/>
    <col min="7" max="7" width="9.5546875" style="3" bestFit="1" customWidth="1"/>
  </cols>
  <sheetData>
    <row r="1" spans="1:15" x14ac:dyDescent="0.3">
      <c r="A1" t="s">
        <v>226</v>
      </c>
      <c r="B1" t="s">
        <v>358</v>
      </c>
      <c r="C1" t="s">
        <v>227</v>
      </c>
      <c r="D1" t="s">
        <v>228</v>
      </c>
      <c r="E1" t="s">
        <v>229</v>
      </c>
      <c r="F1" t="s">
        <v>230</v>
      </c>
      <c r="G1" s="3" t="s">
        <v>231</v>
      </c>
      <c r="J1">
        <f>(G2+G3+G4+G5+G6)/5</f>
        <v>226.96107720000001</v>
      </c>
      <c r="K1">
        <f>(G3+G4+G5+G6)/4</f>
        <v>36.656271499999995</v>
      </c>
      <c r="M1">
        <f>(D3/O$2+D4/O$3+D5/O$4+D6/O$5)/4*100</f>
        <v>87.051767676767682</v>
      </c>
      <c r="N1">
        <f>AVERAGE(O1:O5)</f>
        <v>70.400000000000006</v>
      </c>
      <c r="O1" s="2">
        <v>15</v>
      </c>
    </row>
    <row r="2" spans="1:15" x14ac:dyDescent="0.3">
      <c r="A2">
        <v>1</v>
      </c>
      <c r="B2">
        <v>1</v>
      </c>
      <c r="C2">
        <v>1</v>
      </c>
      <c r="D2">
        <v>405</v>
      </c>
      <c r="E2">
        <v>299</v>
      </c>
      <c r="F2">
        <v>22</v>
      </c>
      <c r="G2" s="3" t="s">
        <v>232</v>
      </c>
      <c r="J2" s="3">
        <f>0</f>
        <v>0</v>
      </c>
      <c r="K2" s="3">
        <f>0</f>
        <v>0</v>
      </c>
      <c r="M2">
        <v>0</v>
      </c>
      <c r="O2" s="1">
        <v>40</v>
      </c>
    </row>
    <row r="3" spans="1:15" x14ac:dyDescent="0.3">
      <c r="A3">
        <v>1</v>
      </c>
      <c r="B3">
        <v>1</v>
      </c>
      <c r="C3">
        <v>2</v>
      </c>
      <c r="D3">
        <v>31</v>
      </c>
      <c r="E3">
        <v>714</v>
      </c>
      <c r="F3">
        <v>67</v>
      </c>
      <c r="G3" s="3" t="s">
        <v>233</v>
      </c>
      <c r="J3" s="3">
        <v>0</v>
      </c>
      <c r="K3" s="3">
        <v>0</v>
      </c>
      <c r="M3">
        <v>0</v>
      </c>
      <c r="O3" s="2">
        <v>99</v>
      </c>
    </row>
    <row r="4" spans="1:15" x14ac:dyDescent="0.3">
      <c r="A4">
        <v>1</v>
      </c>
      <c r="B4">
        <v>1</v>
      </c>
      <c r="C4">
        <v>3</v>
      </c>
      <c r="D4">
        <v>97</v>
      </c>
      <c r="E4">
        <v>2827</v>
      </c>
      <c r="F4">
        <v>140</v>
      </c>
      <c r="G4" s="3" t="s">
        <v>234</v>
      </c>
      <c r="I4" s="3"/>
      <c r="J4" s="3">
        <v>0</v>
      </c>
      <c r="K4" s="3">
        <v>0</v>
      </c>
      <c r="L4" s="3"/>
      <c r="M4">
        <v>0</v>
      </c>
      <c r="O4" s="1">
        <v>99</v>
      </c>
    </row>
    <row r="5" spans="1:15" x14ac:dyDescent="0.3">
      <c r="A5">
        <v>1</v>
      </c>
      <c r="B5">
        <v>1</v>
      </c>
      <c r="C5">
        <v>4</v>
      </c>
      <c r="D5">
        <v>94</v>
      </c>
      <c r="E5">
        <v>172</v>
      </c>
      <c r="F5">
        <v>151</v>
      </c>
      <c r="G5" s="3" t="s">
        <v>235</v>
      </c>
      <c r="J5">
        <v>0</v>
      </c>
      <c r="K5">
        <v>0</v>
      </c>
      <c r="M5">
        <v>0</v>
      </c>
      <c r="O5" s="2">
        <v>99</v>
      </c>
    </row>
    <row r="6" spans="1:15" x14ac:dyDescent="0.3">
      <c r="A6">
        <v>1</v>
      </c>
      <c r="B6">
        <v>1</v>
      </c>
      <c r="C6">
        <v>5</v>
      </c>
      <c r="D6">
        <v>77</v>
      </c>
      <c r="E6">
        <v>2859</v>
      </c>
      <c r="F6">
        <v>153</v>
      </c>
      <c r="G6" s="3" t="s">
        <v>236</v>
      </c>
      <c r="J6">
        <f t="shared" ref="J6" si="0">(G7+G8+G9+G10+G11)/5</f>
        <v>170.24164780000001</v>
      </c>
      <c r="K6">
        <f t="shared" ref="K6" si="1">(G8+G9+G10+G11)/4</f>
        <v>38.34553725</v>
      </c>
      <c r="M6">
        <f>(D8/O$2+D9/O$3+D10/O$4+D11/O$5)/4*100</f>
        <v>96.155303030303045</v>
      </c>
    </row>
    <row r="7" spans="1:15" x14ac:dyDescent="0.3">
      <c r="A7">
        <v>1</v>
      </c>
      <c r="B7">
        <v>2</v>
      </c>
      <c r="C7">
        <v>1</v>
      </c>
      <c r="D7">
        <v>286</v>
      </c>
      <c r="E7">
        <v>299</v>
      </c>
      <c r="F7">
        <v>22</v>
      </c>
      <c r="G7" s="3" t="s">
        <v>237</v>
      </c>
      <c r="J7" s="3">
        <f>0</f>
        <v>0</v>
      </c>
      <c r="K7" s="3">
        <f>0</f>
        <v>0</v>
      </c>
      <c r="M7">
        <v>0</v>
      </c>
    </row>
    <row r="8" spans="1:15" x14ac:dyDescent="0.3">
      <c r="A8">
        <v>1</v>
      </c>
      <c r="B8">
        <v>2</v>
      </c>
      <c r="C8">
        <v>2</v>
      </c>
      <c r="D8">
        <v>29</v>
      </c>
      <c r="E8">
        <v>714</v>
      </c>
      <c r="F8">
        <v>67</v>
      </c>
      <c r="G8" s="3" t="s">
        <v>238</v>
      </c>
      <c r="J8" s="3">
        <v>0</v>
      </c>
      <c r="K8" s="3">
        <v>0</v>
      </c>
      <c r="M8">
        <v>0</v>
      </c>
    </row>
    <row r="9" spans="1:15" x14ac:dyDescent="0.3">
      <c r="A9">
        <v>1</v>
      </c>
      <c r="B9">
        <v>2</v>
      </c>
      <c r="C9">
        <v>3</v>
      </c>
      <c r="D9">
        <v>64</v>
      </c>
      <c r="E9">
        <v>2827</v>
      </c>
      <c r="F9">
        <v>140</v>
      </c>
      <c r="G9" s="3" t="s">
        <v>239</v>
      </c>
      <c r="J9" s="3">
        <v>0</v>
      </c>
      <c r="K9" s="3">
        <v>0</v>
      </c>
      <c r="M9">
        <v>0</v>
      </c>
    </row>
    <row r="10" spans="1:15" x14ac:dyDescent="0.3">
      <c r="A10">
        <v>1</v>
      </c>
      <c r="B10">
        <v>2</v>
      </c>
      <c r="C10">
        <v>4</v>
      </c>
      <c r="D10">
        <v>77</v>
      </c>
      <c r="E10">
        <v>172</v>
      </c>
      <c r="F10">
        <v>151</v>
      </c>
      <c r="G10" s="3" t="s">
        <v>240</v>
      </c>
      <c r="J10">
        <v>0</v>
      </c>
      <c r="K10">
        <v>0</v>
      </c>
      <c r="M10">
        <v>0</v>
      </c>
    </row>
    <row r="11" spans="1:15" x14ac:dyDescent="0.3">
      <c r="A11">
        <v>1</v>
      </c>
      <c r="B11">
        <v>2</v>
      </c>
      <c r="C11">
        <v>5</v>
      </c>
      <c r="D11">
        <v>168</v>
      </c>
      <c r="E11">
        <v>2859</v>
      </c>
      <c r="F11">
        <v>153</v>
      </c>
      <c r="G11" s="3" t="s">
        <v>241</v>
      </c>
      <c r="J11">
        <f t="shared" ref="J11" si="2">(G12+G13+G14+G15+G16)/5</f>
        <v>16.365758100000001</v>
      </c>
      <c r="K11">
        <f t="shared" ref="K11" si="3">(G13+G14+G15+G16)/4</f>
        <v>0.32759887499999996</v>
      </c>
      <c r="M11">
        <f t="shared" ref="M11" si="4">(D13/O$2+D14/O$3+D15/O$4+D16/O$5)/4*100</f>
        <v>0.75757575757575757</v>
      </c>
    </row>
    <row r="12" spans="1:15" x14ac:dyDescent="0.3">
      <c r="A12">
        <v>1</v>
      </c>
      <c r="B12">
        <v>3</v>
      </c>
      <c r="C12">
        <v>1</v>
      </c>
      <c r="D12">
        <v>33</v>
      </c>
      <c r="E12">
        <v>299</v>
      </c>
      <c r="F12">
        <v>22</v>
      </c>
      <c r="G12" s="3" t="s">
        <v>242</v>
      </c>
      <c r="J12" s="3">
        <f>0</f>
        <v>0</v>
      </c>
      <c r="K12" s="3">
        <f>0</f>
        <v>0</v>
      </c>
      <c r="M12">
        <v>0</v>
      </c>
    </row>
    <row r="13" spans="1:15" x14ac:dyDescent="0.3">
      <c r="A13">
        <v>1</v>
      </c>
      <c r="B13">
        <v>3</v>
      </c>
      <c r="C13">
        <v>2</v>
      </c>
      <c r="D13">
        <v>0</v>
      </c>
      <c r="E13">
        <v>714</v>
      </c>
      <c r="F13">
        <v>67</v>
      </c>
      <c r="G13" s="3" t="s">
        <v>243</v>
      </c>
      <c r="J13" s="3">
        <v>0</v>
      </c>
      <c r="K13" s="3">
        <v>0</v>
      </c>
      <c r="M13">
        <v>0</v>
      </c>
    </row>
    <row r="14" spans="1:15" x14ac:dyDescent="0.3">
      <c r="A14">
        <v>1</v>
      </c>
      <c r="B14">
        <v>3</v>
      </c>
      <c r="C14">
        <v>3</v>
      </c>
      <c r="D14">
        <v>0</v>
      </c>
      <c r="E14">
        <v>2827</v>
      </c>
      <c r="F14">
        <v>140</v>
      </c>
      <c r="G14" s="3" t="s">
        <v>243</v>
      </c>
      <c r="J14" s="3">
        <v>0</v>
      </c>
      <c r="K14" s="3">
        <v>0</v>
      </c>
      <c r="M14">
        <v>0</v>
      </c>
    </row>
    <row r="15" spans="1:15" x14ac:dyDescent="0.3">
      <c r="A15">
        <v>1</v>
      </c>
      <c r="B15">
        <v>3</v>
      </c>
      <c r="C15">
        <v>4</v>
      </c>
      <c r="D15">
        <v>1</v>
      </c>
      <c r="E15">
        <v>172</v>
      </c>
      <c r="F15">
        <v>151</v>
      </c>
      <c r="G15" s="3" t="s">
        <v>244</v>
      </c>
      <c r="J15">
        <v>0</v>
      </c>
      <c r="K15">
        <v>0</v>
      </c>
      <c r="M15">
        <v>0</v>
      </c>
    </row>
    <row r="16" spans="1:15" x14ac:dyDescent="0.3">
      <c r="A16">
        <v>1</v>
      </c>
      <c r="B16">
        <v>3</v>
      </c>
      <c r="C16">
        <v>5</v>
      </c>
      <c r="D16">
        <v>2</v>
      </c>
      <c r="E16">
        <v>2859</v>
      </c>
      <c r="F16">
        <v>153</v>
      </c>
      <c r="G16" s="3" t="s">
        <v>245</v>
      </c>
      <c r="J16">
        <f t="shared" ref="J16" si="5">(G17+G18+G19+G20+G21)/5</f>
        <v>143.49526940000001</v>
      </c>
      <c r="K16">
        <f t="shared" ref="K16" si="6">(G18+G19+G20+G21)/4</f>
        <v>32.362016750000002</v>
      </c>
      <c r="M16">
        <f t="shared" ref="M16" si="7">(D18/O$2+D19/O$3+D20/O$4+D21/O$5)/4*100</f>
        <v>76.7361111111111</v>
      </c>
    </row>
    <row r="17" spans="1:13" x14ac:dyDescent="0.3">
      <c r="A17">
        <v>1</v>
      </c>
      <c r="B17">
        <v>4</v>
      </c>
      <c r="C17">
        <v>1</v>
      </c>
      <c r="D17">
        <v>241</v>
      </c>
      <c r="E17">
        <v>299</v>
      </c>
      <c r="F17">
        <v>22</v>
      </c>
      <c r="G17" s="3" t="s">
        <v>246</v>
      </c>
      <c r="J17" s="3">
        <f>0</f>
        <v>0</v>
      </c>
      <c r="K17" s="3">
        <f>0</f>
        <v>0</v>
      </c>
      <c r="M17">
        <v>0</v>
      </c>
    </row>
    <row r="18" spans="1:13" x14ac:dyDescent="0.3">
      <c r="A18">
        <v>1</v>
      </c>
      <c r="B18">
        <v>4</v>
      </c>
      <c r="C18">
        <v>2</v>
      </c>
      <c r="D18">
        <v>25</v>
      </c>
      <c r="E18">
        <v>714</v>
      </c>
      <c r="F18">
        <v>67</v>
      </c>
      <c r="G18" s="3" t="s">
        <v>247</v>
      </c>
      <c r="J18" s="3">
        <v>0</v>
      </c>
      <c r="K18" s="3">
        <v>0</v>
      </c>
      <c r="M18">
        <v>0</v>
      </c>
    </row>
    <row r="19" spans="1:13" x14ac:dyDescent="0.3">
      <c r="A19">
        <v>1</v>
      </c>
      <c r="B19">
        <v>4</v>
      </c>
      <c r="C19">
        <v>3</v>
      </c>
      <c r="D19">
        <v>88</v>
      </c>
      <c r="E19">
        <v>2827</v>
      </c>
      <c r="F19">
        <v>140</v>
      </c>
      <c r="G19" s="3" t="s">
        <v>248</v>
      </c>
      <c r="J19" s="3">
        <v>0</v>
      </c>
      <c r="K19" s="3">
        <v>0</v>
      </c>
      <c r="M19">
        <v>0</v>
      </c>
    </row>
    <row r="20" spans="1:13" x14ac:dyDescent="0.3">
      <c r="A20">
        <v>1</v>
      </c>
      <c r="B20">
        <v>4</v>
      </c>
      <c r="C20">
        <v>4</v>
      </c>
      <c r="D20">
        <v>83</v>
      </c>
      <c r="E20">
        <v>172</v>
      </c>
      <c r="F20">
        <v>151</v>
      </c>
      <c r="G20" s="3" t="s">
        <v>249</v>
      </c>
      <c r="J20">
        <v>0</v>
      </c>
      <c r="K20">
        <v>0</v>
      </c>
      <c r="M20">
        <v>0</v>
      </c>
    </row>
    <row r="21" spans="1:13" x14ac:dyDescent="0.3">
      <c r="A21">
        <v>1</v>
      </c>
      <c r="B21">
        <v>4</v>
      </c>
      <c r="C21">
        <v>5</v>
      </c>
      <c r="D21">
        <v>71</v>
      </c>
      <c r="E21">
        <v>2859</v>
      </c>
      <c r="F21">
        <v>153</v>
      </c>
      <c r="G21" s="3" t="s">
        <v>250</v>
      </c>
      <c r="J21">
        <f t="shared" ref="J21" si="8">(G22+G23+G24+G25+G26)/5</f>
        <v>204.98859759999999</v>
      </c>
      <c r="K21">
        <f t="shared" ref="K21" si="9">(G23+G24+G25+G26)/4</f>
        <v>35.420149500000001</v>
      </c>
      <c r="M21">
        <f t="shared" ref="M21" si="10">(D23/O$2+D24/O$3+D25/O$4+D26/O$5)/4*100</f>
        <v>84.50126262626263</v>
      </c>
    </row>
    <row r="22" spans="1:13" x14ac:dyDescent="0.3">
      <c r="A22">
        <v>1</v>
      </c>
      <c r="B22">
        <v>5</v>
      </c>
      <c r="C22">
        <v>1</v>
      </c>
      <c r="D22">
        <v>362</v>
      </c>
      <c r="E22">
        <v>299</v>
      </c>
      <c r="F22">
        <v>22</v>
      </c>
      <c r="G22" s="3" t="s">
        <v>251</v>
      </c>
      <c r="J22" s="3">
        <f>0</f>
        <v>0</v>
      </c>
      <c r="K22" s="3">
        <f>0</f>
        <v>0</v>
      </c>
      <c r="M22">
        <v>0</v>
      </c>
    </row>
    <row r="23" spans="1:13" x14ac:dyDescent="0.3">
      <c r="A23">
        <v>1</v>
      </c>
      <c r="B23">
        <v>5</v>
      </c>
      <c r="C23">
        <v>2</v>
      </c>
      <c r="D23">
        <v>35</v>
      </c>
      <c r="E23">
        <v>714</v>
      </c>
      <c r="F23">
        <v>67</v>
      </c>
      <c r="G23" s="3" t="s">
        <v>252</v>
      </c>
      <c r="J23" s="3">
        <v>0</v>
      </c>
      <c r="K23" s="3">
        <v>0</v>
      </c>
      <c r="M23">
        <v>0</v>
      </c>
    </row>
    <row r="24" spans="1:13" x14ac:dyDescent="0.3">
      <c r="A24">
        <v>1</v>
      </c>
      <c r="B24">
        <v>5</v>
      </c>
      <c r="C24">
        <v>3</v>
      </c>
      <c r="D24">
        <v>90</v>
      </c>
      <c r="E24">
        <v>2827</v>
      </c>
      <c r="F24">
        <v>140</v>
      </c>
      <c r="G24" s="3" t="s">
        <v>253</v>
      </c>
      <c r="J24" s="3">
        <v>0</v>
      </c>
      <c r="K24" s="3">
        <v>0</v>
      </c>
      <c r="M24">
        <v>0</v>
      </c>
    </row>
    <row r="25" spans="1:13" x14ac:dyDescent="0.3">
      <c r="A25">
        <v>1</v>
      </c>
      <c r="B25">
        <v>5</v>
      </c>
      <c r="C25">
        <v>4</v>
      </c>
      <c r="D25">
        <v>90</v>
      </c>
      <c r="E25">
        <v>172</v>
      </c>
      <c r="F25">
        <v>151</v>
      </c>
      <c r="G25" s="3" t="s">
        <v>254</v>
      </c>
      <c r="J25">
        <v>0</v>
      </c>
      <c r="K25">
        <v>0</v>
      </c>
      <c r="M25">
        <v>0</v>
      </c>
    </row>
    <row r="26" spans="1:13" x14ac:dyDescent="0.3">
      <c r="A26">
        <v>1</v>
      </c>
      <c r="B26">
        <v>5</v>
      </c>
      <c r="C26">
        <v>5</v>
      </c>
      <c r="D26">
        <v>68</v>
      </c>
      <c r="E26">
        <v>2859</v>
      </c>
      <c r="F26">
        <v>153</v>
      </c>
      <c r="G26" s="3" t="s">
        <v>255</v>
      </c>
      <c r="J26">
        <f t="shared" ref="J26" si="11">(G27+G28+G29+G30+G31)/5</f>
        <v>353.6415184</v>
      </c>
      <c r="K26">
        <f>(G28+G29+G30+G31)/4</f>
        <v>80.329097999999988</v>
      </c>
      <c r="M26">
        <f t="shared" ref="M26" si="12">(D28/O$2+D29/O$3+D30/O$4+D31/O$5)/4*100</f>
        <v>197.20328282828282</v>
      </c>
    </row>
    <row r="27" spans="1:13" x14ac:dyDescent="0.3">
      <c r="A27">
        <v>1</v>
      </c>
      <c r="B27">
        <v>6</v>
      </c>
      <c r="C27">
        <v>1</v>
      </c>
      <c r="D27">
        <v>593</v>
      </c>
      <c r="E27">
        <v>299</v>
      </c>
      <c r="F27">
        <v>22</v>
      </c>
      <c r="G27" s="3" t="s">
        <v>256</v>
      </c>
      <c r="J27" s="3">
        <f>0</f>
        <v>0</v>
      </c>
      <c r="K27" s="3">
        <f>0</f>
        <v>0</v>
      </c>
      <c r="M27">
        <v>0</v>
      </c>
    </row>
    <row r="28" spans="1:13" x14ac:dyDescent="0.3">
      <c r="A28">
        <v>1</v>
      </c>
      <c r="B28">
        <v>6</v>
      </c>
      <c r="C28">
        <v>2</v>
      </c>
      <c r="D28">
        <v>63</v>
      </c>
      <c r="E28">
        <v>714</v>
      </c>
      <c r="F28">
        <v>67</v>
      </c>
      <c r="G28" s="3" t="s">
        <v>257</v>
      </c>
      <c r="J28" s="3">
        <v>0</v>
      </c>
      <c r="K28" s="3">
        <v>0</v>
      </c>
      <c r="M28">
        <v>0</v>
      </c>
    </row>
    <row r="29" spans="1:13" x14ac:dyDescent="0.3">
      <c r="A29">
        <v>1</v>
      </c>
      <c r="B29">
        <v>6</v>
      </c>
      <c r="C29">
        <v>3</v>
      </c>
      <c r="D29">
        <v>192</v>
      </c>
      <c r="E29">
        <v>2827</v>
      </c>
      <c r="F29">
        <v>140</v>
      </c>
      <c r="G29" s="3" t="s">
        <v>258</v>
      </c>
      <c r="J29" s="3">
        <v>0</v>
      </c>
      <c r="K29" s="3">
        <v>0</v>
      </c>
      <c r="M29">
        <v>0</v>
      </c>
    </row>
    <row r="30" spans="1:13" x14ac:dyDescent="0.3">
      <c r="A30">
        <v>1</v>
      </c>
      <c r="B30">
        <v>6</v>
      </c>
      <c r="C30">
        <v>4</v>
      </c>
      <c r="D30">
        <v>176</v>
      </c>
      <c r="E30">
        <v>172</v>
      </c>
      <c r="F30">
        <v>151</v>
      </c>
      <c r="G30" s="3" t="s">
        <v>259</v>
      </c>
      <c r="J30">
        <v>0</v>
      </c>
      <c r="K30">
        <v>0</v>
      </c>
      <c r="M30">
        <v>0</v>
      </c>
    </row>
    <row r="31" spans="1:13" x14ac:dyDescent="0.3">
      <c r="A31">
        <v>1</v>
      </c>
      <c r="B31">
        <v>6</v>
      </c>
      <c r="C31">
        <v>5</v>
      </c>
      <c r="D31">
        <v>257</v>
      </c>
      <c r="E31">
        <v>2859</v>
      </c>
      <c r="F31">
        <v>153</v>
      </c>
      <c r="G31" s="3" t="s">
        <v>260</v>
      </c>
      <c r="J31">
        <f t="shared" ref="J31" si="13">(G32+G33+G34+G35+G36)/5</f>
        <v>265.32643900000005</v>
      </c>
      <c r="K31">
        <f t="shared" ref="K31" si="14">(G33+G34+G35+G36)/4</f>
        <v>65.703348750000004</v>
      </c>
      <c r="M31">
        <f t="shared" ref="M31" si="15">(D33/O$2+D34/O$3+D35/O$4+D36/O$5)/4*100</f>
        <v>155.68181818181816</v>
      </c>
    </row>
    <row r="32" spans="1:13" x14ac:dyDescent="0.3">
      <c r="A32">
        <v>1</v>
      </c>
      <c r="B32">
        <v>7</v>
      </c>
      <c r="C32">
        <v>1</v>
      </c>
      <c r="D32">
        <v>436</v>
      </c>
      <c r="E32">
        <v>299</v>
      </c>
      <c r="F32">
        <v>22</v>
      </c>
      <c r="G32" s="3" t="s">
        <v>261</v>
      </c>
      <c r="J32" s="3">
        <f>0</f>
        <v>0</v>
      </c>
      <c r="K32" s="3">
        <f>0</f>
        <v>0</v>
      </c>
      <c r="M32">
        <v>0</v>
      </c>
    </row>
    <row r="33" spans="1:13" x14ac:dyDescent="0.3">
      <c r="A33">
        <v>1</v>
      </c>
      <c r="B33">
        <v>7</v>
      </c>
      <c r="C33">
        <v>2</v>
      </c>
      <c r="D33">
        <v>60</v>
      </c>
      <c r="E33">
        <v>714</v>
      </c>
      <c r="F33">
        <v>67</v>
      </c>
      <c r="G33" s="3" t="s">
        <v>262</v>
      </c>
      <c r="J33" s="3">
        <v>0</v>
      </c>
      <c r="K33" s="3">
        <v>0</v>
      </c>
      <c r="M33">
        <v>0</v>
      </c>
    </row>
    <row r="34" spans="1:13" x14ac:dyDescent="0.3">
      <c r="A34">
        <v>1</v>
      </c>
      <c r="B34">
        <v>7</v>
      </c>
      <c r="C34">
        <v>3</v>
      </c>
      <c r="D34">
        <v>181</v>
      </c>
      <c r="E34">
        <v>2827</v>
      </c>
      <c r="F34">
        <v>140</v>
      </c>
      <c r="G34" s="3" t="s">
        <v>263</v>
      </c>
      <c r="J34" s="3">
        <v>0</v>
      </c>
      <c r="K34" s="3">
        <v>0</v>
      </c>
      <c r="M34">
        <v>0</v>
      </c>
    </row>
    <row r="35" spans="1:13" x14ac:dyDescent="0.3">
      <c r="A35">
        <v>1</v>
      </c>
      <c r="B35">
        <v>7</v>
      </c>
      <c r="C35">
        <v>4</v>
      </c>
      <c r="D35">
        <v>170</v>
      </c>
      <c r="E35">
        <v>172</v>
      </c>
      <c r="F35">
        <v>151</v>
      </c>
      <c r="G35" s="3" t="s">
        <v>264</v>
      </c>
      <c r="J35">
        <v>0</v>
      </c>
      <c r="K35">
        <v>0</v>
      </c>
      <c r="M35">
        <v>0</v>
      </c>
    </row>
    <row r="36" spans="1:13" x14ac:dyDescent="0.3">
      <c r="A36">
        <v>1</v>
      </c>
      <c r="B36">
        <v>7</v>
      </c>
      <c r="C36">
        <v>5</v>
      </c>
      <c r="D36">
        <v>117</v>
      </c>
      <c r="E36">
        <v>2859</v>
      </c>
      <c r="F36">
        <v>153</v>
      </c>
      <c r="G36" s="3" t="s">
        <v>265</v>
      </c>
      <c r="J36">
        <f t="shared" ref="J36" si="16">(G37+G38+G39+G40+G41)/5</f>
        <v>143.35700939999998</v>
      </c>
      <c r="K36">
        <f t="shared" ref="K36" si="17">(G38+G39+G40+G41)/4</f>
        <v>35.849119250000001</v>
      </c>
      <c r="M36">
        <f t="shared" ref="M36" si="18">(D38/O$2+D39/O$3+D40/O$4+D41/O$5)/4*100</f>
        <v>85.643939393939391</v>
      </c>
    </row>
    <row r="37" spans="1:13" x14ac:dyDescent="0.3">
      <c r="A37">
        <v>1</v>
      </c>
      <c r="B37">
        <v>8</v>
      </c>
      <c r="C37">
        <v>1</v>
      </c>
      <c r="D37">
        <v>235</v>
      </c>
      <c r="E37">
        <v>299</v>
      </c>
      <c r="F37">
        <v>22</v>
      </c>
      <c r="G37" s="3" t="s">
        <v>266</v>
      </c>
      <c r="J37" s="3">
        <f>0</f>
        <v>0</v>
      </c>
      <c r="K37" s="3">
        <f>0</f>
        <v>0</v>
      </c>
      <c r="M37">
        <v>0</v>
      </c>
    </row>
    <row r="38" spans="1:13" x14ac:dyDescent="0.3">
      <c r="A38">
        <v>1</v>
      </c>
      <c r="B38">
        <v>8</v>
      </c>
      <c r="C38">
        <v>2</v>
      </c>
      <c r="D38">
        <v>34</v>
      </c>
      <c r="E38">
        <v>714</v>
      </c>
      <c r="F38">
        <v>67</v>
      </c>
      <c r="G38" s="3" t="s">
        <v>267</v>
      </c>
      <c r="J38" s="3">
        <v>0</v>
      </c>
      <c r="K38" s="3">
        <v>0</v>
      </c>
      <c r="M38">
        <v>0</v>
      </c>
    </row>
    <row r="39" spans="1:13" x14ac:dyDescent="0.3">
      <c r="A39">
        <v>1</v>
      </c>
      <c r="B39">
        <v>8</v>
      </c>
      <c r="C39">
        <v>3</v>
      </c>
      <c r="D39">
        <v>94</v>
      </c>
      <c r="E39">
        <v>2827</v>
      </c>
      <c r="F39">
        <v>140</v>
      </c>
      <c r="G39" s="3" t="s">
        <v>268</v>
      </c>
      <c r="J39" s="3">
        <v>0</v>
      </c>
      <c r="K39" s="3">
        <v>0</v>
      </c>
      <c r="M39">
        <v>0</v>
      </c>
    </row>
    <row r="40" spans="1:13" x14ac:dyDescent="0.3">
      <c r="A40">
        <v>1</v>
      </c>
      <c r="B40">
        <v>8</v>
      </c>
      <c r="C40">
        <v>4</v>
      </c>
      <c r="D40">
        <v>90</v>
      </c>
      <c r="E40">
        <v>172</v>
      </c>
      <c r="F40">
        <v>151</v>
      </c>
      <c r="G40" s="3" t="s">
        <v>254</v>
      </c>
      <c r="J40">
        <v>0</v>
      </c>
      <c r="K40">
        <v>0</v>
      </c>
      <c r="M40">
        <v>0</v>
      </c>
    </row>
    <row r="41" spans="1:13" x14ac:dyDescent="0.3">
      <c r="A41">
        <v>1</v>
      </c>
      <c r="B41">
        <v>8</v>
      </c>
      <c r="C41">
        <v>5</v>
      </c>
      <c r="D41">
        <v>71</v>
      </c>
      <c r="E41">
        <v>2859</v>
      </c>
      <c r="F41">
        <v>153</v>
      </c>
      <c r="G41" s="3" t="s">
        <v>250</v>
      </c>
      <c r="J41">
        <f t="shared" ref="J41" si="19">(G42+G43+G44+G45+G46)/5</f>
        <v>181.22343119999999</v>
      </c>
      <c r="K41">
        <f t="shared" ref="K41" si="20">(G43+G44+G45+G46)/4</f>
        <v>34.383119000000001</v>
      </c>
      <c r="M41">
        <f t="shared" ref="M41" si="21">(D43/O$2+D44/O$3+D45/O$4+D46/O$5)/4*100</f>
        <v>81.256313131313135</v>
      </c>
    </row>
    <row r="42" spans="1:13" x14ac:dyDescent="0.3">
      <c r="A42">
        <v>1</v>
      </c>
      <c r="B42">
        <v>9</v>
      </c>
      <c r="C42">
        <v>1</v>
      </c>
      <c r="D42">
        <v>315</v>
      </c>
      <c r="E42">
        <v>299</v>
      </c>
      <c r="F42">
        <v>22</v>
      </c>
      <c r="G42" s="3" t="s">
        <v>269</v>
      </c>
      <c r="J42" s="3">
        <f>0</f>
        <v>0</v>
      </c>
      <c r="K42" s="3">
        <f>0</f>
        <v>0</v>
      </c>
      <c r="M42">
        <v>0</v>
      </c>
    </row>
    <row r="43" spans="1:13" x14ac:dyDescent="0.3">
      <c r="A43">
        <v>1</v>
      </c>
      <c r="B43">
        <v>9</v>
      </c>
      <c r="C43">
        <v>2</v>
      </c>
      <c r="D43">
        <v>29</v>
      </c>
      <c r="E43">
        <v>714</v>
      </c>
      <c r="F43">
        <v>67</v>
      </c>
      <c r="G43" s="3" t="s">
        <v>238</v>
      </c>
      <c r="J43" s="3">
        <v>0</v>
      </c>
      <c r="K43" s="3">
        <v>0</v>
      </c>
      <c r="M43">
        <v>0</v>
      </c>
    </row>
    <row r="44" spans="1:13" x14ac:dyDescent="0.3">
      <c r="A44">
        <v>1</v>
      </c>
      <c r="B44">
        <v>9</v>
      </c>
      <c r="C44">
        <v>3</v>
      </c>
      <c r="D44">
        <v>92</v>
      </c>
      <c r="E44">
        <v>2827</v>
      </c>
      <c r="F44">
        <v>140</v>
      </c>
      <c r="G44" s="3" t="s">
        <v>270</v>
      </c>
      <c r="J44" s="3">
        <v>0</v>
      </c>
      <c r="K44" s="3">
        <v>0</v>
      </c>
      <c r="M44">
        <v>0</v>
      </c>
    </row>
    <row r="45" spans="1:13" x14ac:dyDescent="0.3">
      <c r="A45">
        <v>1</v>
      </c>
      <c r="B45">
        <v>9</v>
      </c>
      <c r="C45">
        <v>4</v>
      </c>
      <c r="D45">
        <v>90</v>
      </c>
      <c r="E45">
        <v>172</v>
      </c>
      <c r="F45">
        <v>151</v>
      </c>
      <c r="G45" s="3" t="s">
        <v>254</v>
      </c>
      <c r="J45">
        <v>0</v>
      </c>
      <c r="K45">
        <v>0</v>
      </c>
      <c r="M45">
        <v>0</v>
      </c>
    </row>
    <row r="46" spans="1:13" x14ac:dyDescent="0.3">
      <c r="A46">
        <v>1</v>
      </c>
      <c r="B46">
        <v>9</v>
      </c>
      <c r="C46">
        <v>5</v>
      </c>
      <c r="D46">
        <v>68</v>
      </c>
      <c r="E46">
        <v>2859</v>
      </c>
      <c r="F46">
        <v>153</v>
      </c>
      <c r="G46" s="3" t="s">
        <v>255</v>
      </c>
      <c r="J46">
        <f t="shared" ref="J46" si="22">(G47+G48+G49+G50+G51)/5</f>
        <v>1456.5101079999999</v>
      </c>
      <c r="K46">
        <f t="shared" ref="K46" si="23">(G48+G49+G50+G51)/4</f>
        <v>208.97095999999999</v>
      </c>
      <c r="M46">
        <f t="shared" ref="M46" si="24">(D48/O$2+D49/O$3+D50/O$4+D51/O$5)/4*100</f>
        <v>208.97095959595958</v>
      </c>
    </row>
    <row r="47" spans="1:13" x14ac:dyDescent="0.3">
      <c r="A47">
        <v>2</v>
      </c>
      <c r="B47">
        <v>1</v>
      </c>
      <c r="C47">
        <v>1</v>
      </c>
      <c r="D47">
        <v>967</v>
      </c>
      <c r="E47">
        <v>15</v>
      </c>
      <c r="F47">
        <v>15</v>
      </c>
      <c r="G47" s="3" t="s">
        <v>271</v>
      </c>
      <c r="J47" s="3">
        <f>0</f>
        <v>0</v>
      </c>
      <c r="K47" s="3">
        <f>0</f>
        <v>0</v>
      </c>
      <c r="M47">
        <v>0</v>
      </c>
    </row>
    <row r="48" spans="1:13" x14ac:dyDescent="0.3">
      <c r="A48">
        <v>2</v>
      </c>
      <c r="B48">
        <v>1</v>
      </c>
      <c r="C48">
        <v>2</v>
      </c>
      <c r="D48">
        <v>79</v>
      </c>
      <c r="E48">
        <v>40</v>
      </c>
      <c r="F48">
        <v>40</v>
      </c>
      <c r="G48" s="3" t="s">
        <v>272</v>
      </c>
      <c r="J48" s="3">
        <v>0</v>
      </c>
      <c r="K48" s="3">
        <v>0</v>
      </c>
      <c r="M48">
        <v>0</v>
      </c>
    </row>
    <row r="49" spans="1:13" x14ac:dyDescent="0.3">
      <c r="A49">
        <v>2</v>
      </c>
      <c r="B49">
        <v>1</v>
      </c>
      <c r="C49">
        <v>3</v>
      </c>
      <c r="D49">
        <v>151</v>
      </c>
      <c r="E49">
        <v>99</v>
      </c>
      <c r="F49">
        <v>99</v>
      </c>
      <c r="G49" s="3" t="s">
        <v>273</v>
      </c>
      <c r="J49" s="3">
        <v>0</v>
      </c>
      <c r="K49" s="3">
        <v>0</v>
      </c>
      <c r="M49">
        <v>0</v>
      </c>
    </row>
    <row r="50" spans="1:13" x14ac:dyDescent="0.3">
      <c r="A50">
        <v>2</v>
      </c>
      <c r="B50">
        <v>1</v>
      </c>
      <c r="C50">
        <v>4</v>
      </c>
      <c r="D50">
        <v>213</v>
      </c>
      <c r="E50">
        <v>99</v>
      </c>
      <c r="F50">
        <v>99</v>
      </c>
      <c r="G50" s="3" t="s">
        <v>274</v>
      </c>
      <c r="J50">
        <v>0</v>
      </c>
      <c r="K50">
        <v>0</v>
      </c>
      <c r="M50">
        <v>0</v>
      </c>
    </row>
    <row r="51" spans="1:13" x14ac:dyDescent="0.3">
      <c r="A51">
        <v>2</v>
      </c>
      <c r="B51">
        <v>1</v>
      </c>
      <c r="C51">
        <v>5</v>
      </c>
      <c r="D51">
        <v>268</v>
      </c>
      <c r="E51">
        <v>99</v>
      </c>
      <c r="F51">
        <v>99</v>
      </c>
      <c r="G51" s="3" t="s">
        <v>275</v>
      </c>
      <c r="J51">
        <f t="shared" ref="J51" si="25">(G52+G53+G54+G55+G56)/5</f>
        <v>1890.0000060000002</v>
      </c>
      <c r="K51">
        <f t="shared" ref="K51" si="26">(G53+G54+G55+G56)/4</f>
        <v>400.83333249999998</v>
      </c>
      <c r="M51">
        <f t="shared" ref="M51" si="27">(D53/O$2+D54/O$3+D55/O$4+D56/O$5)/4*100</f>
        <v>400.83333333333337</v>
      </c>
    </row>
    <row r="52" spans="1:13" x14ac:dyDescent="0.3">
      <c r="A52">
        <v>2</v>
      </c>
      <c r="B52">
        <v>2</v>
      </c>
      <c r="C52">
        <v>1</v>
      </c>
      <c r="D52">
        <v>1177</v>
      </c>
      <c r="E52">
        <v>15</v>
      </c>
      <c r="F52">
        <v>15</v>
      </c>
      <c r="G52" s="3" t="s">
        <v>276</v>
      </c>
      <c r="J52" s="3">
        <f>0</f>
        <v>0</v>
      </c>
      <c r="K52" s="3">
        <f>0</f>
        <v>0</v>
      </c>
      <c r="M52">
        <v>0</v>
      </c>
    </row>
    <row r="53" spans="1:13" x14ac:dyDescent="0.3">
      <c r="A53">
        <v>2</v>
      </c>
      <c r="B53">
        <v>2</v>
      </c>
      <c r="C53">
        <v>2</v>
      </c>
      <c r="D53">
        <v>148</v>
      </c>
      <c r="E53">
        <v>40</v>
      </c>
      <c r="F53">
        <v>40</v>
      </c>
      <c r="G53" s="3" t="s">
        <v>277</v>
      </c>
      <c r="J53" s="3">
        <v>0</v>
      </c>
      <c r="K53" s="3">
        <v>0</v>
      </c>
      <c r="M53">
        <v>0</v>
      </c>
    </row>
    <row r="54" spans="1:13" x14ac:dyDescent="0.3">
      <c r="A54">
        <v>2</v>
      </c>
      <c r="B54">
        <v>2</v>
      </c>
      <c r="C54">
        <v>3</v>
      </c>
      <c r="D54">
        <v>339</v>
      </c>
      <c r="E54">
        <v>99</v>
      </c>
      <c r="F54">
        <v>99</v>
      </c>
      <c r="G54" s="3" t="s">
        <v>278</v>
      </c>
      <c r="J54" s="3">
        <v>0</v>
      </c>
      <c r="K54" s="3">
        <v>0</v>
      </c>
      <c r="M54">
        <v>0</v>
      </c>
    </row>
    <row r="55" spans="1:13" x14ac:dyDescent="0.3">
      <c r="A55">
        <v>2</v>
      </c>
      <c r="B55">
        <v>2</v>
      </c>
      <c r="C55">
        <v>4</v>
      </c>
      <c r="D55">
        <v>384</v>
      </c>
      <c r="E55">
        <v>99</v>
      </c>
      <c r="F55">
        <v>99</v>
      </c>
      <c r="G55" s="3" t="s">
        <v>279</v>
      </c>
      <c r="J55">
        <v>0</v>
      </c>
      <c r="K55">
        <v>0</v>
      </c>
      <c r="M55">
        <v>0</v>
      </c>
    </row>
    <row r="56" spans="1:13" x14ac:dyDescent="0.3">
      <c r="A56">
        <v>2</v>
      </c>
      <c r="B56">
        <v>2</v>
      </c>
      <c r="C56">
        <v>5</v>
      </c>
      <c r="D56">
        <v>498</v>
      </c>
      <c r="E56">
        <v>99</v>
      </c>
      <c r="F56">
        <v>99</v>
      </c>
      <c r="G56" s="3" t="s">
        <v>280</v>
      </c>
      <c r="J56">
        <f>(G57+G58+G59+G60+G61)/5</f>
        <v>766.8737440000001</v>
      </c>
      <c r="K56">
        <f t="shared" ref="K56" si="28">(G58+G59+G60+G61)/4</f>
        <v>136.92550500000002</v>
      </c>
      <c r="M56">
        <f t="shared" ref="M56" si="29">(D58/O$2+D59/O$3+D60/O$4+D61/O$5)/4*100</f>
        <v>136.92550505050505</v>
      </c>
    </row>
    <row r="57" spans="1:13" x14ac:dyDescent="0.3">
      <c r="A57">
        <v>2</v>
      </c>
      <c r="B57">
        <v>3</v>
      </c>
      <c r="C57">
        <v>1</v>
      </c>
      <c r="D57">
        <v>493</v>
      </c>
      <c r="E57">
        <v>15</v>
      </c>
      <c r="F57">
        <v>15</v>
      </c>
      <c r="G57" s="3" t="s">
        <v>281</v>
      </c>
      <c r="J57" s="3">
        <f>0</f>
        <v>0</v>
      </c>
      <c r="K57" s="3">
        <f>0</f>
        <v>0</v>
      </c>
      <c r="M57">
        <v>0</v>
      </c>
    </row>
    <row r="58" spans="1:13" x14ac:dyDescent="0.3">
      <c r="A58">
        <v>2</v>
      </c>
      <c r="B58">
        <v>3</v>
      </c>
      <c r="C58">
        <v>2</v>
      </c>
      <c r="D58">
        <v>51</v>
      </c>
      <c r="E58">
        <v>40</v>
      </c>
      <c r="F58">
        <v>40</v>
      </c>
      <c r="G58" s="3" t="s">
        <v>282</v>
      </c>
      <c r="J58" s="3">
        <v>0</v>
      </c>
      <c r="K58" s="3">
        <v>0</v>
      </c>
      <c r="M58">
        <v>0</v>
      </c>
    </row>
    <row r="59" spans="1:13" x14ac:dyDescent="0.3">
      <c r="A59">
        <v>2</v>
      </c>
      <c r="B59">
        <v>3</v>
      </c>
      <c r="C59">
        <v>3</v>
      </c>
      <c r="D59">
        <v>104</v>
      </c>
      <c r="E59">
        <v>99</v>
      </c>
      <c r="F59">
        <v>99</v>
      </c>
      <c r="G59" s="3" t="s">
        <v>283</v>
      </c>
      <c r="J59" s="3">
        <v>0</v>
      </c>
      <c r="K59" s="3">
        <v>0</v>
      </c>
      <c r="M59">
        <v>0</v>
      </c>
    </row>
    <row r="60" spans="1:13" x14ac:dyDescent="0.3">
      <c r="A60">
        <v>2</v>
      </c>
      <c r="B60">
        <v>3</v>
      </c>
      <c r="C60">
        <v>4</v>
      </c>
      <c r="D60">
        <v>130</v>
      </c>
      <c r="E60">
        <v>99</v>
      </c>
      <c r="F60">
        <v>99</v>
      </c>
      <c r="G60" s="3" t="s">
        <v>284</v>
      </c>
      <c r="J60">
        <v>0</v>
      </c>
      <c r="K60">
        <v>0</v>
      </c>
      <c r="M60">
        <v>0</v>
      </c>
    </row>
    <row r="61" spans="1:13" x14ac:dyDescent="0.3">
      <c r="A61">
        <v>2</v>
      </c>
      <c r="B61">
        <v>3</v>
      </c>
      <c r="C61">
        <v>5</v>
      </c>
      <c r="D61">
        <v>182</v>
      </c>
      <c r="E61">
        <v>99</v>
      </c>
      <c r="F61">
        <v>99</v>
      </c>
      <c r="G61" s="3" t="s">
        <v>285</v>
      </c>
      <c r="J61">
        <f t="shared" ref="J61" si="30">(G62+G63+G64+G65+G66)/5</f>
        <v>1958.1363560000002</v>
      </c>
      <c r="K61">
        <f t="shared" ref="K61" si="31">(G63+G64+G65+G66)/4</f>
        <v>519.33712000000003</v>
      </c>
      <c r="M61">
        <f t="shared" ref="M61" si="32">(D63/O$2+D64/O$3+D65/O$4+D66/O$5)/4*100</f>
        <v>519.33712121212125</v>
      </c>
    </row>
    <row r="62" spans="1:13" x14ac:dyDescent="0.3">
      <c r="A62">
        <v>2</v>
      </c>
      <c r="B62">
        <v>4</v>
      </c>
      <c r="C62">
        <v>1</v>
      </c>
      <c r="D62">
        <v>1157</v>
      </c>
      <c r="E62">
        <v>15</v>
      </c>
      <c r="F62">
        <v>15</v>
      </c>
      <c r="G62" s="3" t="s">
        <v>286</v>
      </c>
      <c r="J62" s="3">
        <f>0</f>
        <v>0</v>
      </c>
      <c r="K62" s="3">
        <f>0</f>
        <v>0</v>
      </c>
      <c r="M62">
        <v>0</v>
      </c>
    </row>
    <row r="63" spans="1:13" x14ac:dyDescent="0.3">
      <c r="A63">
        <v>2</v>
      </c>
      <c r="B63">
        <v>4</v>
      </c>
      <c r="C63">
        <v>2</v>
      </c>
      <c r="D63">
        <v>197</v>
      </c>
      <c r="E63">
        <v>40</v>
      </c>
      <c r="F63">
        <v>40</v>
      </c>
      <c r="G63" s="3" t="s">
        <v>287</v>
      </c>
      <c r="J63" s="3">
        <v>0</v>
      </c>
      <c r="K63" s="3">
        <v>0</v>
      </c>
      <c r="M63">
        <v>0</v>
      </c>
    </row>
    <row r="64" spans="1:13" x14ac:dyDescent="0.3">
      <c r="A64">
        <v>2</v>
      </c>
      <c r="B64">
        <v>4</v>
      </c>
      <c r="C64">
        <v>3</v>
      </c>
      <c r="D64">
        <v>449</v>
      </c>
      <c r="E64">
        <v>99</v>
      </c>
      <c r="F64">
        <v>99</v>
      </c>
      <c r="G64" s="3" t="s">
        <v>288</v>
      </c>
      <c r="J64" s="3">
        <v>0</v>
      </c>
      <c r="K64" s="3">
        <v>0</v>
      </c>
      <c r="M64">
        <v>0</v>
      </c>
    </row>
    <row r="65" spans="1:13" x14ac:dyDescent="0.3">
      <c r="A65">
        <v>2</v>
      </c>
      <c r="B65">
        <v>4</v>
      </c>
      <c r="C65">
        <v>4</v>
      </c>
      <c r="D65">
        <v>517</v>
      </c>
      <c r="E65">
        <v>99</v>
      </c>
      <c r="F65">
        <v>99</v>
      </c>
      <c r="G65" s="3" t="s">
        <v>289</v>
      </c>
      <c r="J65">
        <v>0</v>
      </c>
      <c r="K65">
        <v>0</v>
      </c>
      <c r="M65">
        <v>0</v>
      </c>
    </row>
    <row r="66" spans="1:13" x14ac:dyDescent="0.3">
      <c r="A66">
        <v>2</v>
      </c>
      <c r="B66">
        <v>4</v>
      </c>
      <c r="C66">
        <v>5</v>
      </c>
      <c r="D66">
        <v>603</v>
      </c>
      <c r="E66">
        <v>99</v>
      </c>
      <c r="F66">
        <v>99</v>
      </c>
      <c r="G66" s="3" t="s">
        <v>290</v>
      </c>
      <c r="J66">
        <f t="shared" ref="J66" si="33">(G67+G68+G69+G70+G71)/5</f>
        <v>1237.631312</v>
      </c>
      <c r="K66">
        <f>(G68+G69+G70+G71)/4</f>
        <v>117.03914</v>
      </c>
      <c r="M66">
        <f t="shared" ref="M66" si="34">(D68/O$2+D69/O$3+D70/O$4+D71/O$5)/4*100</f>
        <v>117.0391414141414</v>
      </c>
    </row>
    <row r="67" spans="1:13" x14ac:dyDescent="0.3">
      <c r="A67">
        <v>2</v>
      </c>
      <c r="B67">
        <v>5</v>
      </c>
      <c r="C67">
        <v>1</v>
      </c>
      <c r="D67">
        <v>858</v>
      </c>
      <c r="E67">
        <v>15</v>
      </c>
      <c r="F67">
        <v>15</v>
      </c>
      <c r="G67" s="3" t="s">
        <v>291</v>
      </c>
      <c r="J67" s="3">
        <f>0</f>
        <v>0</v>
      </c>
      <c r="K67" s="3">
        <f>0</f>
        <v>0</v>
      </c>
      <c r="M67">
        <v>0</v>
      </c>
    </row>
    <row r="68" spans="1:13" x14ac:dyDescent="0.3">
      <c r="A68">
        <v>2</v>
      </c>
      <c r="B68">
        <v>5</v>
      </c>
      <c r="C68">
        <v>2</v>
      </c>
      <c r="D68">
        <v>41</v>
      </c>
      <c r="E68">
        <v>40</v>
      </c>
      <c r="F68">
        <v>40</v>
      </c>
      <c r="G68" s="3" t="s">
        <v>292</v>
      </c>
      <c r="J68" s="3">
        <v>0</v>
      </c>
      <c r="K68" s="3">
        <v>0</v>
      </c>
      <c r="M68">
        <v>0</v>
      </c>
    </row>
    <row r="69" spans="1:13" x14ac:dyDescent="0.3">
      <c r="A69">
        <v>2</v>
      </c>
      <c r="B69">
        <v>5</v>
      </c>
      <c r="C69">
        <v>3</v>
      </c>
      <c r="D69">
        <v>101</v>
      </c>
      <c r="E69">
        <v>99</v>
      </c>
      <c r="F69">
        <v>99</v>
      </c>
      <c r="G69" s="3" t="s">
        <v>293</v>
      </c>
      <c r="J69" s="3">
        <v>0</v>
      </c>
      <c r="K69" s="3">
        <v>0</v>
      </c>
      <c r="M69">
        <v>0</v>
      </c>
    </row>
    <row r="70" spans="1:13" x14ac:dyDescent="0.3">
      <c r="A70">
        <v>2</v>
      </c>
      <c r="B70">
        <v>5</v>
      </c>
      <c r="C70">
        <v>4</v>
      </c>
      <c r="D70">
        <v>102</v>
      </c>
      <c r="E70">
        <v>99</v>
      </c>
      <c r="F70">
        <v>99</v>
      </c>
      <c r="G70" s="3" t="s">
        <v>294</v>
      </c>
      <c r="J70">
        <v>0</v>
      </c>
      <c r="K70">
        <v>0</v>
      </c>
      <c r="M70">
        <v>0</v>
      </c>
    </row>
    <row r="71" spans="1:13" x14ac:dyDescent="0.3">
      <c r="A71">
        <v>2</v>
      </c>
      <c r="B71">
        <v>5</v>
      </c>
      <c r="C71">
        <v>5</v>
      </c>
      <c r="D71">
        <v>159</v>
      </c>
      <c r="E71">
        <v>99</v>
      </c>
      <c r="F71">
        <v>99</v>
      </c>
      <c r="G71" s="3" t="s">
        <v>295</v>
      </c>
      <c r="J71">
        <f t="shared" ref="J71" si="35">(G72+G73+G74+G75+G76)/5</f>
        <v>1742.954538</v>
      </c>
      <c r="K71">
        <f t="shared" ref="K71" si="36">(G73+G74+G75+G76)/4</f>
        <v>340.3598475</v>
      </c>
      <c r="M71">
        <f t="shared" ref="M71" si="37">(D73/O$2+D74/O$3+D75/O$4+D76/O$5)/4*100</f>
        <v>340.35984848484844</v>
      </c>
    </row>
    <row r="72" spans="1:13" x14ac:dyDescent="0.3">
      <c r="A72">
        <v>2</v>
      </c>
      <c r="B72">
        <v>6</v>
      </c>
      <c r="C72">
        <v>1</v>
      </c>
      <c r="D72">
        <v>1103</v>
      </c>
      <c r="E72">
        <v>15</v>
      </c>
      <c r="F72">
        <v>15</v>
      </c>
      <c r="G72" s="3" t="s">
        <v>296</v>
      </c>
      <c r="J72" s="3">
        <f>0</f>
        <v>0</v>
      </c>
      <c r="K72" s="3">
        <f>0</f>
        <v>0</v>
      </c>
      <c r="M72">
        <v>0</v>
      </c>
    </row>
    <row r="73" spans="1:13" x14ac:dyDescent="0.3">
      <c r="A73">
        <v>2</v>
      </c>
      <c r="B73">
        <v>6</v>
      </c>
      <c r="C73">
        <v>2</v>
      </c>
      <c r="D73">
        <v>107</v>
      </c>
      <c r="E73">
        <v>40</v>
      </c>
      <c r="F73">
        <v>40</v>
      </c>
      <c r="G73" s="3" t="s">
        <v>297</v>
      </c>
      <c r="J73" s="3">
        <v>0</v>
      </c>
      <c r="K73" s="3">
        <v>0</v>
      </c>
      <c r="M73">
        <v>0</v>
      </c>
    </row>
    <row r="74" spans="1:13" x14ac:dyDescent="0.3">
      <c r="A74">
        <v>2</v>
      </c>
      <c r="B74">
        <v>6</v>
      </c>
      <c r="C74">
        <v>3</v>
      </c>
      <c r="D74">
        <v>225</v>
      </c>
      <c r="E74">
        <v>99</v>
      </c>
      <c r="F74">
        <v>99</v>
      </c>
      <c r="G74" s="3" t="s">
        <v>298</v>
      </c>
      <c r="J74" s="3">
        <v>0</v>
      </c>
      <c r="K74" s="3">
        <v>0</v>
      </c>
      <c r="M74">
        <v>0</v>
      </c>
    </row>
    <row r="75" spans="1:13" x14ac:dyDescent="0.3">
      <c r="A75">
        <v>2</v>
      </c>
      <c r="B75">
        <v>6</v>
      </c>
      <c r="C75">
        <v>4</v>
      </c>
      <c r="D75">
        <v>279</v>
      </c>
      <c r="E75">
        <v>99</v>
      </c>
      <c r="F75">
        <v>99</v>
      </c>
      <c r="G75" s="3" t="s">
        <v>299</v>
      </c>
      <c r="J75">
        <v>0</v>
      </c>
      <c r="K75">
        <v>0</v>
      </c>
      <c r="M75">
        <v>0</v>
      </c>
    </row>
    <row r="76" spans="1:13" x14ac:dyDescent="0.3">
      <c r="A76">
        <v>2</v>
      </c>
      <c r="B76">
        <v>6</v>
      </c>
      <c r="C76">
        <v>5</v>
      </c>
      <c r="D76">
        <v>579</v>
      </c>
      <c r="E76">
        <v>99</v>
      </c>
      <c r="F76">
        <v>99</v>
      </c>
      <c r="G76" s="3" t="s">
        <v>300</v>
      </c>
      <c r="J76">
        <f t="shared" ref="J76" si="38">(G77+G78+G79+G80+G81)/5</f>
        <v>1973.954538</v>
      </c>
      <c r="K76">
        <f t="shared" ref="K76" si="39">(G78+G79+G80+G81)/4</f>
        <v>314.1098475</v>
      </c>
      <c r="M76">
        <f t="shared" ref="M76" si="40">(D78/O$2+D79/O$3+D80/O$4+D81/O$5)/4*100</f>
        <v>314.1098484848485</v>
      </c>
    </row>
    <row r="77" spans="1:13" x14ac:dyDescent="0.3">
      <c r="A77">
        <v>2</v>
      </c>
      <c r="B77">
        <v>7</v>
      </c>
      <c r="C77">
        <v>1</v>
      </c>
      <c r="D77">
        <v>1292</v>
      </c>
      <c r="E77">
        <v>15</v>
      </c>
      <c r="F77">
        <v>15</v>
      </c>
      <c r="G77" s="3" t="s">
        <v>301</v>
      </c>
      <c r="J77" s="3">
        <f>0</f>
        <v>0</v>
      </c>
      <c r="K77" s="3">
        <f>0</f>
        <v>0</v>
      </c>
      <c r="M77">
        <v>0</v>
      </c>
    </row>
    <row r="78" spans="1:13" x14ac:dyDescent="0.3">
      <c r="A78">
        <v>2</v>
      </c>
      <c r="B78">
        <v>7</v>
      </c>
      <c r="C78">
        <v>2</v>
      </c>
      <c r="D78">
        <v>105</v>
      </c>
      <c r="E78">
        <v>40</v>
      </c>
      <c r="F78">
        <v>40</v>
      </c>
      <c r="G78" s="3" t="s">
        <v>302</v>
      </c>
      <c r="J78" s="3">
        <v>0</v>
      </c>
      <c r="K78" s="3">
        <v>0</v>
      </c>
      <c r="M78">
        <v>0</v>
      </c>
    </row>
    <row r="79" spans="1:13" x14ac:dyDescent="0.3">
      <c r="A79">
        <v>2</v>
      </c>
      <c r="B79">
        <v>7</v>
      </c>
      <c r="C79">
        <v>3</v>
      </c>
      <c r="D79">
        <v>347</v>
      </c>
      <c r="E79">
        <v>99</v>
      </c>
      <c r="F79">
        <v>99</v>
      </c>
      <c r="G79" s="3" t="s">
        <v>303</v>
      </c>
      <c r="J79" s="3">
        <v>0</v>
      </c>
      <c r="K79" s="3">
        <v>0</v>
      </c>
      <c r="M79">
        <v>0</v>
      </c>
    </row>
    <row r="80" spans="1:13" x14ac:dyDescent="0.3">
      <c r="A80">
        <v>2</v>
      </c>
      <c r="B80">
        <v>7</v>
      </c>
      <c r="C80">
        <v>4</v>
      </c>
      <c r="D80">
        <v>311</v>
      </c>
      <c r="E80">
        <v>99</v>
      </c>
      <c r="F80">
        <v>99</v>
      </c>
      <c r="G80" s="3" t="s">
        <v>304</v>
      </c>
      <c r="J80">
        <v>0</v>
      </c>
      <c r="K80">
        <v>0</v>
      </c>
      <c r="M80">
        <v>0</v>
      </c>
    </row>
    <row r="81" spans="1:13" x14ac:dyDescent="0.3">
      <c r="A81">
        <v>2</v>
      </c>
      <c r="B81">
        <v>7</v>
      </c>
      <c r="C81">
        <v>5</v>
      </c>
      <c r="D81">
        <v>326</v>
      </c>
      <c r="E81">
        <v>99</v>
      </c>
      <c r="F81">
        <v>99</v>
      </c>
      <c r="G81" s="3" t="s">
        <v>305</v>
      </c>
      <c r="J81">
        <f t="shared" ref="J81" si="41">(G82+G83+G84+G85+G86)/5</f>
        <v>633.57574999999997</v>
      </c>
      <c r="K81">
        <f>(G83+G84+G85+G86)/4</f>
        <v>113.63636249999999</v>
      </c>
      <c r="M81">
        <f t="shared" ref="M81" si="42">(D83/O$2+D84/O$3+D85/O$4+D86/O$5)/4*100</f>
        <v>113.63636363636363</v>
      </c>
    </row>
    <row r="82" spans="1:13" x14ac:dyDescent="0.3">
      <c r="A82">
        <v>2</v>
      </c>
      <c r="B82">
        <v>8</v>
      </c>
      <c r="C82">
        <v>1</v>
      </c>
      <c r="D82">
        <v>407</v>
      </c>
      <c r="E82">
        <v>15</v>
      </c>
      <c r="F82">
        <v>15</v>
      </c>
      <c r="G82" s="3" t="s">
        <v>306</v>
      </c>
      <c r="J82" s="3">
        <f>0</f>
        <v>0</v>
      </c>
      <c r="K82" s="3">
        <f>0</f>
        <v>0</v>
      </c>
      <c r="M82">
        <v>0</v>
      </c>
    </row>
    <row r="83" spans="1:13" x14ac:dyDescent="0.3">
      <c r="A83">
        <v>2</v>
      </c>
      <c r="B83">
        <v>8</v>
      </c>
      <c r="C83">
        <v>2</v>
      </c>
      <c r="D83">
        <v>40</v>
      </c>
      <c r="E83">
        <v>40</v>
      </c>
      <c r="F83">
        <v>40</v>
      </c>
      <c r="G83" s="3" t="s">
        <v>307</v>
      </c>
      <c r="J83" s="3">
        <v>0</v>
      </c>
      <c r="K83" s="3">
        <v>0</v>
      </c>
      <c r="M83">
        <v>0</v>
      </c>
    </row>
    <row r="84" spans="1:13" x14ac:dyDescent="0.3">
      <c r="A84">
        <v>2</v>
      </c>
      <c r="B84">
        <v>8</v>
      </c>
      <c r="C84">
        <v>3</v>
      </c>
      <c r="D84">
        <v>99</v>
      </c>
      <c r="E84">
        <v>99</v>
      </c>
      <c r="F84">
        <v>99</v>
      </c>
      <c r="G84" s="3" t="s">
        <v>307</v>
      </c>
      <c r="J84" s="3">
        <v>0</v>
      </c>
      <c r="K84" s="3">
        <v>0</v>
      </c>
      <c r="M84">
        <v>0</v>
      </c>
    </row>
    <row r="85" spans="1:13" x14ac:dyDescent="0.3">
      <c r="A85">
        <v>2</v>
      </c>
      <c r="B85">
        <v>8</v>
      </c>
      <c r="C85">
        <v>4</v>
      </c>
      <c r="D85">
        <v>99</v>
      </c>
      <c r="E85">
        <v>99</v>
      </c>
      <c r="F85">
        <v>99</v>
      </c>
      <c r="G85" s="3" t="s">
        <v>307</v>
      </c>
      <c r="J85">
        <v>0</v>
      </c>
      <c r="K85">
        <v>0</v>
      </c>
      <c r="M85">
        <v>0</v>
      </c>
    </row>
    <row r="86" spans="1:13" x14ac:dyDescent="0.3">
      <c r="A86">
        <v>2</v>
      </c>
      <c r="B86">
        <v>8</v>
      </c>
      <c r="C86">
        <v>5</v>
      </c>
      <c r="D86">
        <v>153</v>
      </c>
      <c r="E86">
        <v>99</v>
      </c>
      <c r="F86">
        <v>99</v>
      </c>
      <c r="G86" s="3" t="s">
        <v>308</v>
      </c>
      <c r="J86">
        <f t="shared" ref="J86" si="43">(G87+G88+G89+G90+G91)/5</f>
        <v>928.0858579999998</v>
      </c>
      <c r="K86">
        <f>(G88+G89+G90+G91)/4</f>
        <v>125.1073225</v>
      </c>
      <c r="M86">
        <f t="shared" ref="M86" si="44">(D88/O$2+D89/O$3+D90/O$4+D91/O$5)/4*100</f>
        <v>125.10732323232322</v>
      </c>
    </row>
    <row r="87" spans="1:13" x14ac:dyDescent="0.3">
      <c r="A87">
        <v>2</v>
      </c>
      <c r="B87">
        <v>9</v>
      </c>
      <c r="C87">
        <v>1</v>
      </c>
      <c r="D87">
        <v>621</v>
      </c>
      <c r="E87">
        <v>15</v>
      </c>
      <c r="F87">
        <v>15</v>
      </c>
      <c r="G87" s="3" t="s">
        <v>309</v>
      </c>
      <c r="J87" s="3">
        <f>0</f>
        <v>0</v>
      </c>
      <c r="K87" s="3">
        <f>0</f>
        <v>0</v>
      </c>
      <c r="M87">
        <v>0</v>
      </c>
    </row>
    <row r="88" spans="1:13" x14ac:dyDescent="0.3">
      <c r="A88">
        <v>2</v>
      </c>
      <c r="B88">
        <v>9</v>
      </c>
      <c r="C88">
        <v>2</v>
      </c>
      <c r="D88">
        <v>43</v>
      </c>
      <c r="E88">
        <v>40</v>
      </c>
      <c r="F88">
        <v>40</v>
      </c>
      <c r="G88" s="3" t="s">
        <v>310</v>
      </c>
      <c r="J88" s="3">
        <v>0</v>
      </c>
      <c r="K88" s="3">
        <v>0</v>
      </c>
      <c r="M88">
        <v>0</v>
      </c>
    </row>
    <row r="89" spans="1:13" x14ac:dyDescent="0.3">
      <c r="A89">
        <v>2</v>
      </c>
      <c r="B89">
        <v>9</v>
      </c>
      <c r="C89">
        <v>3</v>
      </c>
      <c r="D89">
        <v>123</v>
      </c>
      <c r="E89">
        <v>99</v>
      </c>
      <c r="F89">
        <v>99</v>
      </c>
      <c r="G89" s="3" t="s">
        <v>311</v>
      </c>
      <c r="J89" s="3">
        <v>0</v>
      </c>
      <c r="K89" s="3">
        <v>0</v>
      </c>
      <c r="M89">
        <v>0</v>
      </c>
    </row>
    <row r="90" spans="1:13" x14ac:dyDescent="0.3">
      <c r="A90">
        <v>2</v>
      </c>
      <c r="B90">
        <v>9</v>
      </c>
      <c r="C90">
        <v>4</v>
      </c>
      <c r="D90">
        <v>105</v>
      </c>
      <c r="E90">
        <v>99</v>
      </c>
      <c r="F90">
        <v>99</v>
      </c>
      <c r="G90" s="3" t="s">
        <v>312</v>
      </c>
      <c r="J90">
        <v>0</v>
      </c>
      <c r="K90">
        <v>0</v>
      </c>
      <c r="M90">
        <v>0</v>
      </c>
    </row>
    <row r="91" spans="1:13" x14ac:dyDescent="0.3">
      <c r="A91">
        <v>2</v>
      </c>
      <c r="B91">
        <v>9</v>
      </c>
      <c r="C91">
        <v>5</v>
      </c>
      <c r="D91">
        <v>161</v>
      </c>
      <c r="E91">
        <v>99</v>
      </c>
      <c r="F91">
        <v>99</v>
      </c>
      <c r="G91" s="3" t="s">
        <v>313</v>
      </c>
      <c r="J91">
        <f t="shared" ref="J91" si="45">(G92+G93+G94+G95+G96)/5</f>
        <v>284.27495966000004</v>
      </c>
      <c r="K91">
        <f t="shared" ref="K91" si="46">(G93+G94+G95+G96)/4</f>
        <v>17.748999574999999</v>
      </c>
      <c r="M91">
        <f t="shared" ref="M91" si="47">(D93/O$2+D94/O$3+D95/O$4+D96/O$5)/4*100</f>
        <v>72.367424242424235</v>
      </c>
    </row>
    <row r="92" spans="1:13" x14ac:dyDescent="0.3">
      <c r="A92">
        <v>3</v>
      </c>
      <c r="B92">
        <v>1</v>
      </c>
      <c r="C92">
        <v>1</v>
      </c>
      <c r="D92">
        <v>775</v>
      </c>
      <c r="E92">
        <v>60</v>
      </c>
      <c r="F92">
        <v>55</v>
      </c>
      <c r="G92" s="3" t="s">
        <v>314</v>
      </c>
      <c r="J92" s="3">
        <f>0</f>
        <v>0</v>
      </c>
      <c r="K92" s="3">
        <f>0</f>
        <v>0</v>
      </c>
      <c r="M92">
        <v>0</v>
      </c>
    </row>
    <row r="93" spans="1:13" x14ac:dyDescent="0.3">
      <c r="A93">
        <v>3</v>
      </c>
      <c r="B93">
        <v>1</v>
      </c>
      <c r="C93">
        <v>2</v>
      </c>
      <c r="D93">
        <v>37</v>
      </c>
      <c r="E93">
        <v>156</v>
      </c>
      <c r="F93">
        <v>179</v>
      </c>
      <c r="G93" s="3" t="s">
        <v>315</v>
      </c>
      <c r="J93" s="3">
        <v>0</v>
      </c>
      <c r="K93" s="3">
        <v>0</v>
      </c>
      <c r="M93">
        <v>0</v>
      </c>
    </row>
    <row r="94" spans="1:13" x14ac:dyDescent="0.3">
      <c r="A94">
        <v>3</v>
      </c>
      <c r="B94">
        <v>1</v>
      </c>
      <c r="C94">
        <v>3</v>
      </c>
      <c r="D94">
        <v>96</v>
      </c>
      <c r="E94">
        <v>397</v>
      </c>
      <c r="F94">
        <v>405</v>
      </c>
      <c r="G94" s="3" t="s">
        <v>316</v>
      </c>
      <c r="J94" s="3">
        <v>0</v>
      </c>
      <c r="K94" s="3">
        <v>0</v>
      </c>
      <c r="M94">
        <v>0</v>
      </c>
    </row>
    <row r="95" spans="1:13" x14ac:dyDescent="0.3">
      <c r="A95">
        <v>3</v>
      </c>
      <c r="B95">
        <v>1</v>
      </c>
      <c r="C95">
        <v>4</v>
      </c>
      <c r="D95">
        <v>98</v>
      </c>
      <c r="E95">
        <v>383</v>
      </c>
      <c r="F95">
        <v>415</v>
      </c>
      <c r="G95" s="3" t="s">
        <v>317</v>
      </c>
      <c r="J95">
        <v>0</v>
      </c>
      <c r="K95">
        <v>0</v>
      </c>
      <c r="M95">
        <v>0</v>
      </c>
    </row>
    <row r="96" spans="1:13" x14ac:dyDescent="0.3">
      <c r="A96">
        <v>3</v>
      </c>
      <c r="B96">
        <v>1</v>
      </c>
      <c r="C96">
        <v>5</v>
      </c>
      <c r="D96">
        <v>1</v>
      </c>
      <c r="E96">
        <v>375</v>
      </c>
      <c r="F96">
        <v>400</v>
      </c>
      <c r="G96" s="3" t="s">
        <v>318</v>
      </c>
      <c r="J96">
        <f t="shared" ref="J96" si="48">(G97+G98+G99+G100+G101)/5</f>
        <v>13.284869460000001</v>
      </c>
      <c r="K96">
        <f t="shared" ref="K96" si="49">(G98+G99+G100+G101)/4</f>
        <v>10.071995825</v>
      </c>
      <c r="M96">
        <f t="shared" ref="M96" si="50">(D98/O$2+D99/O$3+D100/O$4+D101/O$5)/4*100</f>
        <v>41.02272727272728</v>
      </c>
    </row>
    <row r="97" spans="1:13" x14ac:dyDescent="0.3">
      <c r="A97">
        <v>3</v>
      </c>
      <c r="B97">
        <v>2</v>
      </c>
      <c r="C97">
        <v>1</v>
      </c>
      <c r="D97">
        <v>15</v>
      </c>
      <c r="E97">
        <v>60</v>
      </c>
      <c r="F97">
        <v>55</v>
      </c>
      <c r="G97" s="3" t="s">
        <v>319</v>
      </c>
      <c r="J97" s="3">
        <f>0</f>
        <v>0</v>
      </c>
      <c r="K97" s="3">
        <f>0</f>
        <v>0</v>
      </c>
      <c r="M97">
        <v>0</v>
      </c>
    </row>
    <row r="98" spans="1:13" x14ac:dyDescent="0.3">
      <c r="A98">
        <v>3</v>
      </c>
      <c r="B98">
        <v>2</v>
      </c>
      <c r="C98">
        <v>2</v>
      </c>
      <c r="D98">
        <v>22</v>
      </c>
      <c r="E98">
        <v>156</v>
      </c>
      <c r="F98">
        <v>179</v>
      </c>
      <c r="G98" s="3" t="s">
        <v>320</v>
      </c>
      <c r="J98" s="3">
        <v>0</v>
      </c>
      <c r="K98" s="3">
        <v>0</v>
      </c>
      <c r="M98">
        <v>0</v>
      </c>
    </row>
    <row r="99" spans="1:13" x14ac:dyDescent="0.3">
      <c r="A99">
        <v>3</v>
      </c>
      <c r="B99">
        <v>2</v>
      </c>
      <c r="C99">
        <v>3</v>
      </c>
      <c r="D99">
        <v>57</v>
      </c>
      <c r="E99">
        <v>397</v>
      </c>
      <c r="F99">
        <v>405</v>
      </c>
      <c r="G99" s="3" t="s">
        <v>321</v>
      </c>
      <c r="J99" s="3">
        <v>0</v>
      </c>
      <c r="K99" s="3">
        <v>0</v>
      </c>
      <c r="M99">
        <v>0</v>
      </c>
    </row>
    <row r="100" spans="1:13" x14ac:dyDescent="0.3">
      <c r="A100">
        <v>3</v>
      </c>
      <c r="B100">
        <v>2</v>
      </c>
      <c r="C100">
        <v>4</v>
      </c>
      <c r="D100">
        <v>41</v>
      </c>
      <c r="E100">
        <v>383</v>
      </c>
      <c r="F100">
        <v>415</v>
      </c>
      <c r="G100" s="3" t="s">
        <v>322</v>
      </c>
      <c r="J100">
        <v>0</v>
      </c>
      <c r="K100">
        <v>0</v>
      </c>
      <c r="M100">
        <v>0</v>
      </c>
    </row>
    <row r="101" spans="1:13" x14ac:dyDescent="0.3">
      <c r="A101">
        <v>3</v>
      </c>
      <c r="B101">
        <v>2</v>
      </c>
      <c r="C101">
        <v>5</v>
      </c>
      <c r="D101">
        <v>10</v>
      </c>
      <c r="E101">
        <v>375</v>
      </c>
      <c r="F101">
        <v>400</v>
      </c>
      <c r="G101" s="3" t="s">
        <v>323</v>
      </c>
      <c r="J101">
        <f t="shared" ref="J101" si="51">(G102+G103+G104+G105+G106)/5</f>
        <v>29.969695999999999</v>
      </c>
      <c r="K101">
        <f t="shared" ref="K101" si="52">(G103+G104+G105+G106)/4</f>
        <v>0</v>
      </c>
      <c r="M101">
        <f t="shared" ref="M101" si="53">(D103/O$2+D104/O$3+D105/O$4+D106/O$5)/4*100</f>
        <v>0</v>
      </c>
    </row>
    <row r="102" spans="1:13" x14ac:dyDescent="0.3">
      <c r="A102">
        <v>3</v>
      </c>
      <c r="B102">
        <v>3</v>
      </c>
      <c r="C102">
        <v>1</v>
      </c>
      <c r="D102">
        <v>86</v>
      </c>
      <c r="E102">
        <v>60</v>
      </c>
      <c r="F102">
        <v>55</v>
      </c>
      <c r="G102" s="3" t="s">
        <v>324</v>
      </c>
      <c r="J102" s="3">
        <f>0</f>
        <v>0</v>
      </c>
      <c r="K102" s="3">
        <f>0</f>
        <v>0</v>
      </c>
      <c r="M102">
        <v>0</v>
      </c>
    </row>
    <row r="103" spans="1:13" x14ac:dyDescent="0.3">
      <c r="A103">
        <v>3</v>
      </c>
      <c r="B103">
        <v>3</v>
      </c>
      <c r="C103">
        <v>2</v>
      </c>
      <c r="D103">
        <v>0</v>
      </c>
      <c r="E103">
        <v>156</v>
      </c>
      <c r="F103">
        <v>179</v>
      </c>
      <c r="G103" s="3" t="s">
        <v>243</v>
      </c>
      <c r="J103" s="3">
        <v>0</v>
      </c>
      <c r="K103" s="3">
        <v>0</v>
      </c>
      <c r="M103">
        <v>0</v>
      </c>
    </row>
    <row r="104" spans="1:13" x14ac:dyDescent="0.3">
      <c r="A104">
        <v>3</v>
      </c>
      <c r="B104">
        <v>3</v>
      </c>
      <c r="C104">
        <v>3</v>
      </c>
      <c r="D104">
        <v>0</v>
      </c>
      <c r="E104">
        <v>397</v>
      </c>
      <c r="F104">
        <v>405</v>
      </c>
      <c r="G104" s="3" t="s">
        <v>243</v>
      </c>
      <c r="J104" s="3">
        <v>0</v>
      </c>
      <c r="K104" s="3">
        <v>0</v>
      </c>
      <c r="M104">
        <v>0</v>
      </c>
    </row>
    <row r="105" spans="1:13" x14ac:dyDescent="0.3">
      <c r="A105">
        <v>3</v>
      </c>
      <c r="B105">
        <v>3</v>
      </c>
      <c r="C105">
        <v>4</v>
      </c>
      <c r="D105">
        <v>0</v>
      </c>
      <c r="E105">
        <v>383</v>
      </c>
      <c r="F105">
        <v>415</v>
      </c>
      <c r="G105" s="3" t="s">
        <v>243</v>
      </c>
      <c r="J105">
        <v>0</v>
      </c>
      <c r="K105">
        <v>0</v>
      </c>
      <c r="M105">
        <v>0</v>
      </c>
    </row>
    <row r="106" spans="1:13" x14ac:dyDescent="0.3">
      <c r="A106">
        <v>3</v>
      </c>
      <c r="B106">
        <v>3</v>
      </c>
      <c r="C106">
        <v>5</v>
      </c>
      <c r="D106">
        <v>0</v>
      </c>
      <c r="E106">
        <v>375</v>
      </c>
      <c r="F106">
        <v>400</v>
      </c>
      <c r="G106" s="3" t="s">
        <v>243</v>
      </c>
      <c r="J106">
        <f t="shared" ref="J106" si="54">(G107+G108+G109+G110+G111)/5</f>
        <v>234.39311346</v>
      </c>
      <c r="K106">
        <f t="shared" ref="K106" si="55">(G108+G109+G110+G111)/4</f>
        <v>18.995191824999999</v>
      </c>
      <c r="M106">
        <f t="shared" ref="M106" si="56">(D108/O$2+D109/O$3+D110/O$4+D111/O$5)/4*100</f>
        <v>77.417929292929287</v>
      </c>
    </row>
    <row r="107" spans="1:13" x14ac:dyDescent="0.3">
      <c r="A107">
        <v>3</v>
      </c>
      <c r="B107">
        <v>4</v>
      </c>
      <c r="C107">
        <v>1</v>
      </c>
      <c r="D107">
        <v>629</v>
      </c>
      <c r="E107">
        <v>60</v>
      </c>
      <c r="F107">
        <v>55</v>
      </c>
      <c r="G107" s="3" t="s">
        <v>325</v>
      </c>
      <c r="J107" s="3">
        <f>0</f>
        <v>0</v>
      </c>
      <c r="K107" s="3">
        <f>0</f>
        <v>0</v>
      </c>
      <c r="M107">
        <v>0</v>
      </c>
    </row>
    <row r="108" spans="1:13" x14ac:dyDescent="0.3">
      <c r="A108">
        <v>3</v>
      </c>
      <c r="B108">
        <v>4</v>
      </c>
      <c r="C108">
        <v>2</v>
      </c>
      <c r="D108">
        <v>37</v>
      </c>
      <c r="E108">
        <v>156</v>
      </c>
      <c r="F108">
        <v>179</v>
      </c>
      <c r="G108" s="3" t="s">
        <v>315</v>
      </c>
      <c r="J108" s="3">
        <v>0</v>
      </c>
      <c r="K108" s="3">
        <v>0</v>
      </c>
      <c r="M108">
        <v>0</v>
      </c>
    </row>
    <row r="109" spans="1:13" x14ac:dyDescent="0.3">
      <c r="A109">
        <v>3</v>
      </c>
      <c r="B109">
        <v>4</v>
      </c>
      <c r="C109">
        <v>3</v>
      </c>
      <c r="D109">
        <v>118</v>
      </c>
      <c r="E109">
        <v>397</v>
      </c>
      <c r="F109">
        <v>405</v>
      </c>
      <c r="G109" s="3" t="s">
        <v>326</v>
      </c>
      <c r="J109" s="3">
        <v>0</v>
      </c>
      <c r="K109" s="3">
        <v>0</v>
      </c>
      <c r="M109">
        <v>0</v>
      </c>
    </row>
    <row r="110" spans="1:13" x14ac:dyDescent="0.3">
      <c r="A110">
        <v>3</v>
      </c>
      <c r="B110">
        <v>4</v>
      </c>
      <c r="C110">
        <v>4</v>
      </c>
      <c r="D110">
        <v>96</v>
      </c>
      <c r="E110">
        <v>383</v>
      </c>
      <c r="F110">
        <v>415</v>
      </c>
      <c r="G110" s="3" t="s">
        <v>327</v>
      </c>
      <c r="J110">
        <v>0</v>
      </c>
      <c r="K110">
        <v>0</v>
      </c>
      <c r="M110">
        <v>0</v>
      </c>
    </row>
    <row r="111" spans="1:13" x14ac:dyDescent="0.3">
      <c r="A111">
        <v>3</v>
      </c>
      <c r="B111">
        <v>4</v>
      </c>
      <c r="C111">
        <v>5</v>
      </c>
      <c r="D111">
        <v>1</v>
      </c>
      <c r="E111">
        <v>375</v>
      </c>
      <c r="F111">
        <v>400</v>
      </c>
      <c r="G111" s="3" t="s">
        <v>318</v>
      </c>
      <c r="J111">
        <f t="shared" ref="J111" si="57">(G112+G113+G114+G115+G116)/5</f>
        <v>345.38787139999999</v>
      </c>
      <c r="K111">
        <f t="shared" ref="K111" si="58">(G113+G114+G115+G116)/4</f>
        <v>16.602264250000001</v>
      </c>
      <c r="M111">
        <f t="shared" ref="M111" si="59">(D113/O$2+D114/O$3+D115/O$4+D116/O$5)/4*100</f>
        <v>67.607323232323239</v>
      </c>
    </row>
    <row r="112" spans="1:13" x14ac:dyDescent="0.3">
      <c r="A112">
        <v>3</v>
      </c>
      <c r="B112">
        <v>5</v>
      </c>
      <c r="C112">
        <v>1</v>
      </c>
      <c r="D112">
        <v>953</v>
      </c>
      <c r="E112">
        <v>60</v>
      </c>
      <c r="F112">
        <v>55</v>
      </c>
      <c r="G112" s="3" t="s">
        <v>328</v>
      </c>
      <c r="J112" s="3">
        <f>0</f>
        <v>0</v>
      </c>
      <c r="K112" s="3">
        <f>0</f>
        <v>0</v>
      </c>
      <c r="M112">
        <v>0</v>
      </c>
    </row>
    <row r="113" spans="1:13" x14ac:dyDescent="0.3">
      <c r="A113">
        <v>3</v>
      </c>
      <c r="B113">
        <v>5</v>
      </c>
      <c r="C113">
        <v>2</v>
      </c>
      <c r="D113">
        <v>31</v>
      </c>
      <c r="E113">
        <v>156</v>
      </c>
      <c r="F113">
        <v>179</v>
      </c>
      <c r="G113" s="3" t="s">
        <v>329</v>
      </c>
      <c r="J113" s="3">
        <v>0</v>
      </c>
      <c r="K113" s="3">
        <v>0</v>
      </c>
      <c r="M113">
        <v>0</v>
      </c>
    </row>
    <row r="114" spans="1:13" x14ac:dyDescent="0.3">
      <c r="A114">
        <v>3</v>
      </c>
      <c r="B114">
        <v>5</v>
      </c>
      <c r="C114">
        <v>3</v>
      </c>
      <c r="D114">
        <v>95</v>
      </c>
      <c r="E114">
        <v>397</v>
      </c>
      <c r="F114">
        <v>405</v>
      </c>
      <c r="G114" s="3" t="s">
        <v>330</v>
      </c>
      <c r="J114" s="3">
        <v>0</v>
      </c>
      <c r="K114" s="3">
        <v>0</v>
      </c>
      <c r="M114">
        <v>0</v>
      </c>
    </row>
    <row r="115" spans="1:13" x14ac:dyDescent="0.3">
      <c r="A115">
        <v>3</v>
      </c>
      <c r="B115">
        <v>5</v>
      </c>
      <c r="C115">
        <v>4</v>
      </c>
      <c r="D115">
        <v>93</v>
      </c>
      <c r="E115">
        <v>383</v>
      </c>
      <c r="F115">
        <v>415</v>
      </c>
      <c r="G115" s="3" t="s">
        <v>331</v>
      </c>
      <c r="J115">
        <v>0</v>
      </c>
      <c r="K115">
        <v>0</v>
      </c>
      <c r="M115">
        <v>0</v>
      </c>
    </row>
    <row r="116" spans="1:13" x14ac:dyDescent="0.3">
      <c r="A116">
        <v>3</v>
      </c>
      <c r="B116">
        <v>5</v>
      </c>
      <c r="C116">
        <v>5</v>
      </c>
      <c r="D116">
        <v>3</v>
      </c>
      <c r="E116">
        <v>375</v>
      </c>
      <c r="F116">
        <v>400</v>
      </c>
      <c r="G116" s="3" t="s">
        <v>332</v>
      </c>
      <c r="J116">
        <f t="shared" ref="J116" si="60">(G117+G118+G119+G120+G121)/5</f>
        <v>357.29357060000001</v>
      </c>
      <c r="K116">
        <f t="shared" ref="K116" si="61">(G118+G119+G120+G121)/4</f>
        <v>38.454088249999998</v>
      </c>
      <c r="M116">
        <f t="shared" ref="M116" si="62">(D118/O$2+D119/O$3+D120/O$4+D121/O$5)/4*100</f>
        <v>156.12373737373738</v>
      </c>
    </row>
    <row r="117" spans="1:13" x14ac:dyDescent="0.3">
      <c r="A117">
        <v>3</v>
      </c>
      <c r="B117">
        <v>6</v>
      </c>
      <c r="C117">
        <v>1</v>
      </c>
      <c r="D117">
        <v>937</v>
      </c>
      <c r="E117">
        <v>60</v>
      </c>
      <c r="F117">
        <v>55</v>
      </c>
      <c r="G117" s="3" t="s">
        <v>333</v>
      </c>
      <c r="J117" s="3">
        <f>0</f>
        <v>0</v>
      </c>
      <c r="K117" s="3">
        <f>0</f>
        <v>0</v>
      </c>
      <c r="M117">
        <v>0</v>
      </c>
    </row>
    <row r="118" spans="1:13" x14ac:dyDescent="0.3">
      <c r="A118">
        <v>3</v>
      </c>
      <c r="B118">
        <v>6</v>
      </c>
      <c r="C118">
        <v>2</v>
      </c>
      <c r="D118">
        <v>70</v>
      </c>
      <c r="E118">
        <v>156</v>
      </c>
      <c r="F118">
        <v>179</v>
      </c>
      <c r="G118" s="3" t="s">
        <v>334</v>
      </c>
      <c r="J118" s="3">
        <v>0</v>
      </c>
      <c r="K118" s="3">
        <v>0</v>
      </c>
      <c r="M118">
        <v>0</v>
      </c>
    </row>
    <row r="119" spans="1:13" x14ac:dyDescent="0.3">
      <c r="A119">
        <v>3</v>
      </c>
      <c r="B119">
        <v>6</v>
      </c>
      <c r="C119">
        <v>3</v>
      </c>
      <c r="D119">
        <v>196</v>
      </c>
      <c r="E119">
        <v>397</v>
      </c>
      <c r="F119">
        <v>405</v>
      </c>
      <c r="G119" s="3" t="s">
        <v>335</v>
      </c>
      <c r="J119" s="3">
        <v>0</v>
      </c>
      <c r="K119" s="3">
        <v>0</v>
      </c>
      <c r="M119">
        <v>0</v>
      </c>
    </row>
    <row r="120" spans="1:13" x14ac:dyDescent="0.3">
      <c r="A120">
        <v>3</v>
      </c>
      <c r="B120">
        <v>6</v>
      </c>
      <c r="C120">
        <v>4</v>
      </c>
      <c r="D120">
        <v>189</v>
      </c>
      <c r="E120">
        <v>383</v>
      </c>
      <c r="F120">
        <v>415</v>
      </c>
      <c r="G120" s="3" t="s">
        <v>336</v>
      </c>
      <c r="J120">
        <v>0</v>
      </c>
      <c r="K120">
        <v>0</v>
      </c>
      <c r="M120">
        <v>0</v>
      </c>
    </row>
    <row r="121" spans="1:13" x14ac:dyDescent="0.3">
      <c r="A121">
        <v>3</v>
      </c>
      <c r="B121">
        <v>6</v>
      </c>
      <c r="C121">
        <v>5</v>
      </c>
      <c r="D121">
        <v>60</v>
      </c>
      <c r="E121">
        <v>375</v>
      </c>
      <c r="F121">
        <v>400</v>
      </c>
      <c r="G121" s="3" t="s">
        <v>337</v>
      </c>
      <c r="J121">
        <f t="shared" ref="J121" si="63">(G122+G123+G124+G125+G126)/5</f>
        <v>412.74094960000002</v>
      </c>
      <c r="K121">
        <f t="shared" ref="K121" si="64">(G123+G124+G125+G126)/4</f>
        <v>33.274661999999999</v>
      </c>
      <c r="M121">
        <f t="shared" ref="M121" si="65">(D123/O$2+D124/O$3+D125/O$4+D126/O$5)/4*100</f>
        <v>134.61489898989899</v>
      </c>
    </row>
    <row r="122" spans="1:13" x14ac:dyDescent="0.3">
      <c r="A122">
        <v>3</v>
      </c>
      <c r="B122">
        <v>7</v>
      </c>
      <c r="C122">
        <v>1</v>
      </c>
      <c r="D122">
        <v>1108</v>
      </c>
      <c r="E122">
        <v>60</v>
      </c>
      <c r="F122">
        <v>55</v>
      </c>
      <c r="G122" s="3" t="s">
        <v>338</v>
      </c>
      <c r="J122" s="3">
        <f>0</f>
        <v>0</v>
      </c>
      <c r="K122" s="3">
        <f>0</f>
        <v>0</v>
      </c>
      <c r="M122">
        <v>0</v>
      </c>
    </row>
    <row r="123" spans="1:13" x14ac:dyDescent="0.3">
      <c r="A123">
        <v>3</v>
      </c>
      <c r="B123">
        <v>7</v>
      </c>
      <c r="C123">
        <v>2</v>
      </c>
      <c r="D123">
        <v>17</v>
      </c>
      <c r="E123">
        <v>156</v>
      </c>
      <c r="F123">
        <v>179</v>
      </c>
      <c r="G123" s="3" t="s">
        <v>339</v>
      </c>
      <c r="J123" s="3">
        <v>0</v>
      </c>
      <c r="K123" s="3">
        <v>0</v>
      </c>
      <c r="M123">
        <v>0</v>
      </c>
    </row>
    <row r="124" spans="1:13" x14ac:dyDescent="0.3">
      <c r="A124">
        <v>3</v>
      </c>
      <c r="B124">
        <v>7</v>
      </c>
      <c r="C124">
        <v>3</v>
      </c>
      <c r="D124">
        <v>258</v>
      </c>
      <c r="E124">
        <v>397</v>
      </c>
      <c r="F124">
        <v>405</v>
      </c>
      <c r="G124" s="3" t="s">
        <v>340</v>
      </c>
      <c r="J124" s="3">
        <v>0</v>
      </c>
      <c r="K124" s="3">
        <v>0</v>
      </c>
      <c r="M124">
        <v>0</v>
      </c>
    </row>
    <row r="125" spans="1:13" x14ac:dyDescent="0.3">
      <c r="A125">
        <v>3</v>
      </c>
      <c r="B125">
        <v>7</v>
      </c>
      <c r="C125">
        <v>4</v>
      </c>
      <c r="D125">
        <v>224</v>
      </c>
      <c r="E125">
        <v>383</v>
      </c>
      <c r="F125">
        <v>415</v>
      </c>
      <c r="G125" s="3" t="s">
        <v>341</v>
      </c>
      <c r="J125">
        <v>0</v>
      </c>
      <c r="K125">
        <v>0</v>
      </c>
      <c r="M125">
        <v>0</v>
      </c>
    </row>
    <row r="126" spans="1:13" x14ac:dyDescent="0.3">
      <c r="A126">
        <v>3</v>
      </c>
      <c r="B126">
        <v>7</v>
      </c>
      <c r="C126">
        <v>5</v>
      </c>
      <c r="D126">
        <v>9</v>
      </c>
      <c r="E126">
        <v>375</v>
      </c>
      <c r="F126">
        <v>400</v>
      </c>
      <c r="G126" s="3" t="s">
        <v>342</v>
      </c>
      <c r="J126">
        <f t="shared" ref="J126" si="66">(G127+G128+G129+G130+G131)/5</f>
        <v>185.36027860000002</v>
      </c>
      <c r="K126">
        <f t="shared" ref="K126" si="67">(G128+G129+G130+G131)/4</f>
        <v>15.63974325</v>
      </c>
      <c r="M126">
        <f t="shared" ref="M126" si="68">(D128/O$2+D129/O$3+D130/O$4+D131/O$5)/4*100</f>
        <v>63.604797979797979</v>
      </c>
    </row>
    <row r="127" spans="1:13" x14ac:dyDescent="0.3">
      <c r="A127">
        <v>3</v>
      </c>
      <c r="B127">
        <v>8</v>
      </c>
      <c r="C127">
        <v>1</v>
      </c>
      <c r="D127">
        <v>496</v>
      </c>
      <c r="E127">
        <v>60</v>
      </c>
      <c r="F127">
        <v>55</v>
      </c>
      <c r="G127" s="3" t="s">
        <v>343</v>
      </c>
      <c r="J127" s="3">
        <f>0</f>
        <v>0</v>
      </c>
      <c r="K127" s="3">
        <f>0</f>
        <v>0</v>
      </c>
      <c r="M127">
        <v>0</v>
      </c>
    </row>
    <row r="128" spans="1:13" x14ac:dyDescent="0.3">
      <c r="A128">
        <v>3</v>
      </c>
      <c r="B128">
        <v>8</v>
      </c>
      <c r="C128">
        <v>2</v>
      </c>
      <c r="D128">
        <v>25</v>
      </c>
      <c r="E128">
        <v>156</v>
      </c>
      <c r="F128">
        <v>179</v>
      </c>
      <c r="G128" s="3" t="s">
        <v>344</v>
      </c>
      <c r="J128" s="3">
        <v>0</v>
      </c>
      <c r="K128" s="3">
        <v>0</v>
      </c>
      <c r="M128">
        <v>0</v>
      </c>
    </row>
    <row r="129" spans="1:13" x14ac:dyDescent="0.3">
      <c r="A129">
        <v>3</v>
      </c>
      <c r="B129">
        <v>8</v>
      </c>
      <c r="C129">
        <v>3</v>
      </c>
      <c r="D129">
        <v>95</v>
      </c>
      <c r="E129">
        <v>397</v>
      </c>
      <c r="F129">
        <v>405</v>
      </c>
      <c r="G129" s="3" t="s">
        <v>330</v>
      </c>
      <c r="J129" s="3">
        <v>0</v>
      </c>
      <c r="K129" s="3">
        <v>0</v>
      </c>
      <c r="M129">
        <v>0</v>
      </c>
    </row>
    <row r="130" spans="1:13" x14ac:dyDescent="0.3">
      <c r="A130">
        <v>3</v>
      </c>
      <c r="B130">
        <v>8</v>
      </c>
      <c r="C130">
        <v>4</v>
      </c>
      <c r="D130">
        <v>92</v>
      </c>
      <c r="E130">
        <v>383</v>
      </c>
      <c r="F130">
        <v>415</v>
      </c>
      <c r="G130" s="3" t="s">
        <v>345</v>
      </c>
      <c r="J130">
        <v>0</v>
      </c>
      <c r="K130">
        <v>0</v>
      </c>
      <c r="M130">
        <v>0</v>
      </c>
    </row>
    <row r="131" spans="1:13" x14ac:dyDescent="0.3">
      <c r="A131">
        <v>3</v>
      </c>
      <c r="B131">
        <v>8</v>
      </c>
      <c r="C131">
        <v>5</v>
      </c>
      <c r="D131">
        <v>3</v>
      </c>
      <c r="E131">
        <v>375</v>
      </c>
      <c r="F131">
        <v>400</v>
      </c>
      <c r="G131" s="3" t="s">
        <v>332</v>
      </c>
      <c r="J131">
        <f t="shared" ref="J131" si="69">(G132+G133+G134+G135+G136)/5</f>
        <v>334.15924319999999</v>
      </c>
      <c r="K131">
        <f t="shared" ref="K131" si="70">(G133+G134+G135+G136)/4</f>
        <v>12.149804</v>
      </c>
      <c r="M131">
        <f t="shared" ref="M131" si="71">(D133/O$2+D134/O$3+D135/O$4+D136/O$5)/4*100</f>
        <v>49.381313131313135</v>
      </c>
    </row>
    <row r="132" spans="1:13" x14ac:dyDescent="0.3">
      <c r="A132">
        <v>3</v>
      </c>
      <c r="B132">
        <v>9</v>
      </c>
      <c r="C132">
        <v>1</v>
      </c>
      <c r="D132">
        <v>931</v>
      </c>
      <c r="E132">
        <v>60</v>
      </c>
      <c r="F132">
        <v>55</v>
      </c>
      <c r="G132" s="3" t="s">
        <v>346</v>
      </c>
      <c r="J132" s="3">
        <f>0</f>
        <v>0</v>
      </c>
      <c r="K132" s="3">
        <f>0</f>
        <v>0</v>
      </c>
      <c r="M132">
        <v>0</v>
      </c>
    </row>
    <row r="133" spans="1:13" x14ac:dyDescent="0.3">
      <c r="A133">
        <v>3</v>
      </c>
      <c r="B133">
        <v>9</v>
      </c>
      <c r="C133">
        <v>2</v>
      </c>
      <c r="D133">
        <v>18</v>
      </c>
      <c r="E133">
        <v>156</v>
      </c>
      <c r="F133">
        <v>179</v>
      </c>
      <c r="G133" s="3" t="s">
        <v>347</v>
      </c>
      <c r="J133" s="3">
        <v>0</v>
      </c>
      <c r="K133" s="3">
        <v>0</v>
      </c>
      <c r="M133">
        <v>0</v>
      </c>
    </row>
    <row r="134" spans="1:13" x14ac:dyDescent="0.3">
      <c r="A134">
        <v>3</v>
      </c>
      <c r="B134">
        <v>9</v>
      </c>
      <c r="C134">
        <v>3</v>
      </c>
      <c r="D134">
        <v>77</v>
      </c>
      <c r="E134">
        <v>397</v>
      </c>
      <c r="F134">
        <v>405</v>
      </c>
      <c r="G134" s="3" t="s">
        <v>348</v>
      </c>
      <c r="J134" s="3">
        <v>0</v>
      </c>
      <c r="K134" s="3">
        <v>0</v>
      </c>
      <c r="M134">
        <v>0</v>
      </c>
    </row>
    <row r="135" spans="1:13" x14ac:dyDescent="0.3">
      <c r="A135">
        <v>3</v>
      </c>
      <c r="B135">
        <v>9</v>
      </c>
      <c r="C135">
        <v>4</v>
      </c>
      <c r="D135">
        <v>71</v>
      </c>
      <c r="E135">
        <v>383</v>
      </c>
      <c r="F135">
        <v>415</v>
      </c>
      <c r="G135" s="3" t="s">
        <v>349</v>
      </c>
      <c r="J135">
        <v>0</v>
      </c>
      <c r="K135">
        <v>0</v>
      </c>
      <c r="M135">
        <v>0</v>
      </c>
    </row>
    <row r="136" spans="1:13" x14ac:dyDescent="0.3">
      <c r="A136">
        <v>3</v>
      </c>
      <c r="B136">
        <v>9</v>
      </c>
      <c r="C136">
        <v>5</v>
      </c>
      <c r="D136">
        <v>3</v>
      </c>
      <c r="E136">
        <v>375</v>
      </c>
      <c r="F136">
        <v>400</v>
      </c>
      <c r="G136" s="3" t="s">
        <v>332</v>
      </c>
      <c r="J136">
        <f t="shared" ref="J136" si="72">(G137+G138+G139+G140+G141)/5</f>
        <v>142.86507799999998</v>
      </c>
      <c r="K136">
        <f t="shared" ref="K136" si="73">(G138+G139+G140+G141)/4</f>
        <v>148.137145</v>
      </c>
      <c r="M136">
        <f t="shared" ref="M136" si="74">(D138/O$2+D139/O$3+D140/O$4+D141/O$5)/4*100</f>
        <v>56419.52651515152</v>
      </c>
    </row>
    <row r="137" spans="1:13" x14ac:dyDescent="0.3">
      <c r="A137">
        <v>4</v>
      </c>
      <c r="B137">
        <v>1</v>
      </c>
      <c r="C137">
        <v>1</v>
      </c>
      <c r="D137">
        <v>5620</v>
      </c>
      <c r="E137">
        <v>4615</v>
      </c>
      <c r="F137">
        <v>4615</v>
      </c>
      <c r="G137" s="3" t="s">
        <v>350</v>
      </c>
      <c r="J137" s="3">
        <f>0</f>
        <v>0</v>
      </c>
      <c r="K137" s="3">
        <f>0</f>
        <v>0</v>
      </c>
      <c r="M137">
        <v>0</v>
      </c>
    </row>
    <row r="138" spans="1:13" x14ac:dyDescent="0.3">
      <c r="A138">
        <v>4</v>
      </c>
      <c r="B138">
        <v>1</v>
      </c>
      <c r="C138">
        <v>2</v>
      </c>
      <c r="D138">
        <v>17567</v>
      </c>
      <c r="E138">
        <v>11684</v>
      </c>
      <c r="F138">
        <v>11684</v>
      </c>
      <c r="G138" s="3" t="s">
        <v>351</v>
      </c>
      <c r="J138" s="3">
        <v>0</v>
      </c>
      <c r="K138" s="3">
        <v>0</v>
      </c>
      <c r="M138">
        <v>0</v>
      </c>
    </row>
    <row r="139" spans="1:13" x14ac:dyDescent="0.3">
      <c r="A139">
        <v>4</v>
      </c>
      <c r="B139">
        <v>1</v>
      </c>
      <c r="C139">
        <v>3</v>
      </c>
      <c r="D139">
        <v>58997</v>
      </c>
      <c r="E139">
        <v>40052</v>
      </c>
      <c r="F139">
        <v>40052</v>
      </c>
      <c r="G139" s="3" t="s">
        <v>352</v>
      </c>
      <c r="J139" s="3">
        <v>0</v>
      </c>
      <c r="K139" s="3">
        <v>0</v>
      </c>
      <c r="M139">
        <v>0</v>
      </c>
    </row>
    <row r="140" spans="1:13" x14ac:dyDescent="0.3">
      <c r="A140">
        <v>4</v>
      </c>
      <c r="B140">
        <v>1</v>
      </c>
      <c r="C140">
        <v>4</v>
      </c>
      <c r="D140">
        <v>60396</v>
      </c>
      <c r="E140">
        <v>41191</v>
      </c>
      <c r="F140">
        <v>41191</v>
      </c>
      <c r="G140" s="3" t="s">
        <v>353</v>
      </c>
      <c r="J140">
        <v>0</v>
      </c>
      <c r="K140">
        <v>0</v>
      </c>
      <c r="M140">
        <v>0</v>
      </c>
    </row>
    <row r="141" spans="1:13" x14ac:dyDescent="0.3">
      <c r="A141">
        <v>4</v>
      </c>
      <c r="B141">
        <v>1</v>
      </c>
      <c r="C141">
        <v>5</v>
      </c>
      <c r="D141">
        <v>60550</v>
      </c>
      <c r="E141">
        <v>40837</v>
      </c>
      <c r="F141">
        <v>40837</v>
      </c>
      <c r="G141" s="3" t="s">
        <v>354</v>
      </c>
      <c r="J141">
        <f t="shared" ref="J141" si="75">(G142+G143+G144+G145+G146)/5</f>
        <v>142.86507799999998</v>
      </c>
      <c r="K141">
        <f t="shared" ref="K141" si="76">(G143+G144+G145+G146)/4</f>
        <v>148.137145</v>
      </c>
      <c r="M141">
        <f t="shared" ref="M141" si="77">(D143/O$2+D144/O$3+D145/O$4+D146/O$5)/4*100</f>
        <v>56419.52651515152</v>
      </c>
    </row>
    <row r="142" spans="1:13" x14ac:dyDescent="0.3">
      <c r="A142">
        <v>4</v>
      </c>
      <c r="B142">
        <v>2</v>
      </c>
      <c r="C142">
        <v>1</v>
      </c>
      <c r="D142">
        <v>5620</v>
      </c>
      <c r="E142">
        <v>4615</v>
      </c>
      <c r="F142">
        <v>4615</v>
      </c>
      <c r="G142" s="3" t="s">
        <v>350</v>
      </c>
      <c r="J142" s="3">
        <f>0</f>
        <v>0</v>
      </c>
      <c r="K142" s="3">
        <f>0</f>
        <v>0</v>
      </c>
      <c r="M142">
        <v>0</v>
      </c>
    </row>
    <row r="143" spans="1:13" x14ac:dyDescent="0.3">
      <c r="A143">
        <v>4</v>
      </c>
      <c r="B143">
        <v>2</v>
      </c>
      <c r="C143">
        <v>2</v>
      </c>
      <c r="D143">
        <v>17567</v>
      </c>
      <c r="E143">
        <v>11684</v>
      </c>
      <c r="F143">
        <v>11684</v>
      </c>
      <c r="G143" s="3" t="s">
        <v>351</v>
      </c>
      <c r="J143" s="3">
        <v>0</v>
      </c>
      <c r="K143" s="3">
        <v>0</v>
      </c>
      <c r="M143">
        <v>0</v>
      </c>
    </row>
    <row r="144" spans="1:13" x14ac:dyDescent="0.3">
      <c r="A144">
        <v>4</v>
      </c>
      <c r="B144">
        <v>2</v>
      </c>
      <c r="C144">
        <v>3</v>
      </c>
      <c r="D144">
        <v>58997</v>
      </c>
      <c r="E144">
        <v>40052</v>
      </c>
      <c r="F144">
        <v>40052</v>
      </c>
      <c r="G144" s="3" t="s">
        <v>352</v>
      </c>
      <c r="J144" s="3">
        <v>0</v>
      </c>
      <c r="K144" s="3">
        <v>0</v>
      </c>
      <c r="M144">
        <v>0</v>
      </c>
    </row>
    <row r="145" spans="1:13" x14ac:dyDescent="0.3">
      <c r="A145">
        <v>4</v>
      </c>
      <c r="B145">
        <v>2</v>
      </c>
      <c r="C145">
        <v>4</v>
      </c>
      <c r="D145">
        <v>60396</v>
      </c>
      <c r="E145">
        <v>41191</v>
      </c>
      <c r="F145">
        <v>41191</v>
      </c>
      <c r="G145" s="3" t="s">
        <v>353</v>
      </c>
      <c r="J145">
        <v>0</v>
      </c>
      <c r="K145">
        <v>0</v>
      </c>
      <c r="M145">
        <v>0</v>
      </c>
    </row>
    <row r="146" spans="1:13" x14ac:dyDescent="0.3">
      <c r="A146">
        <v>4</v>
      </c>
      <c r="B146">
        <v>2</v>
      </c>
      <c r="C146">
        <v>5</v>
      </c>
      <c r="D146">
        <v>60550</v>
      </c>
      <c r="E146">
        <v>40837</v>
      </c>
      <c r="F146">
        <v>40837</v>
      </c>
      <c r="G146" s="3" t="s">
        <v>354</v>
      </c>
      <c r="J146">
        <f t="shared" ref="J146" si="78">(G147+G148+G149+G150+G151)/5</f>
        <v>142.86507799999998</v>
      </c>
      <c r="K146">
        <f t="shared" ref="K146" si="79">(G148+G149+G150+G151)/4</f>
        <v>148.137145</v>
      </c>
      <c r="M146">
        <f t="shared" ref="M146" si="80">(D148/O$2+D149/O$3+D150/O$4+D151/O$5)/4*100</f>
        <v>56419.52651515152</v>
      </c>
    </row>
    <row r="147" spans="1:13" x14ac:dyDescent="0.3">
      <c r="A147">
        <v>4</v>
      </c>
      <c r="B147">
        <v>3</v>
      </c>
      <c r="C147">
        <v>1</v>
      </c>
      <c r="D147">
        <v>5620</v>
      </c>
      <c r="E147">
        <v>4615</v>
      </c>
      <c r="F147">
        <v>4615</v>
      </c>
      <c r="G147" s="3" t="s">
        <v>350</v>
      </c>
      <c r="J147" s="3">
        <f>0</f>
        <v>0</v>
      </c>
      <c r="K147" s="3">
        <f>0</f>
        <v>0</v>
      </c>
      <c r="M147">
        <v>0</v>
      </c>
    </row>
    <row r="148" spans="1:13" x14ac:dyDescent="0.3">
      <c r="A148">
        <v>4</v>
      </c>
      <c r="B148">
        <v>3</v>
      </c>
      <c r="C148">
        <v>2</v>
      </c>
      <c r="D148">
        <v>17567</v>
      </c>
      <c r="E148">
        <v>11684</v>
      </c>
      <c r="F148">
        <v>11684</v>
      </c>
      <c r="G148" s="3" t="s">
        <v>351</v>
      </c>
      <c r="J148" s="3">
        <v>0</v>
      </c>
      <c r="K148" s="3">
        <v>0</v>
      </c>
      <c r="M148">
        <v>0</v>
      </c>
    </row>
    <row r="149" spans="1:13" x14ac:dyDescent="0.3">
      <c r="A149">
        <v>4</v>
      </c>
      <c r="B149">
        <v>3</v>
      </c>
      <c r="C149">
        <v>3</v>
      </c>
      <c r="D149">
        <v>58997</v>
      </c>
      <c r="E149">
        <v>40052</v>
      </c>
      <c r="F149">
        <v>40052</v>
      </c>
      <c r="G149" s="3" t="s">
        <v>352</v>
      </c>
      <c r="J149" s="3">
        <v>0</v>
      </c>
      <c r="K149" s="3">
        <v>0</v>
      </c>
      <c r="M149">
        <v>0</v>
      </c>
    </row>
    <row r="150" spans="1:13" x14ac:dyDescent="0.3">
      <c r="A150">
        <v>4</v>
      </c>
      <c r="B150">
        <v>3</v>
      </c>
      <c r="C150">
        <v>4</v>
      </c>
      <c r="D150">
        <v>60396</v>
      </c>
      <c r="E150">
        <v>41191</v>
      </c>
      <c r="F150">
        <v>41191</v>
      </c>
      <c r="G150" s="3" t="s">
        <v>353</v>
      </c>
      <c r="J150">
        <v>0</v>
      </c>
      <c r="K150">
        <v>0</v>
      </c>
      <c r="M150">
        <v>0</v>
      </c>
    </row>
    <row r="151" spans="1:13" x14ac:dyDescent="0.3">
      <c r="A151">
        <v>4</v>
      </c>
      <c r="B151">
        <v>3</v>
      </c>
      <c r="C151">
        <v>5</v>
      </c>
      <c r="D151">
        <v>60550</v>
      </c>
      <c r="E151">
        <v>40837</v>
      </c>
      <c r="F151">
        <v>40837</v>
      </c>
      <c r="G151" s="3" t="s">
        <v>354</v>
      </c>
      <c r="J151">
        <f t="shared" ref="J151" si="81">(G152+G153+G154+G155+G156)/5</f>
        <v>142.86507799999998</v>
      </c>
      <c r="K151">
        <f t="shared" ref="K151" si="82">(G153+G154+G155+G156)/4</f>
        <v>148.137145</v>
      </c>
      <c r="M151">
        <f t="shared" ref="M151" si="83">(D153/O$2+D154/O$3+D155/O$4+D156/O$5)/4*100</f>
        <v>56419.52651515152</v>
      </c>
    </row>
    <row r="152" spans="1:13" x14ac:dyDescent="0.3">
      <c r="A152">
        <v>4</v>
      </c>
      <c r="B152">
        <v>4</v>
      </c>
      <c r="C152">
        <v>1</v>
      </c>
      <c r="D152">
        <v>5620</v>
      </c>
      <c r="E152">
        <v>4615</v>
      </c>
      <c r="F152">
        <v>4615</v>
      </c>
      <c r="G152" s="3" t="s">
        <v>350</v>
      </c>
      <c r="J152" s="3">
        <f>0</f>
        <v>0</v>
      </c>
      <c r="K152" s="3">
        <f>0</f>
        <v>0</v>
      </c>
      <c r="M152">
        <v>0</v>
      </c>
    </row>
    <row r="153" spans="1:13" x14ac:dyDescent="0.3">
      <c r="A153">
        <v>4</v>
      </c>
      <c r="B153">
        <v>4</v>
      </c>
      <c r="C153">
        <v>2</v>
      </c>
      <c r="D153">
        <v>17567</v>
      </c>
      <c r="E153">
        <v>11684</v>
      </c>
      <c r="F153">
        <v>11684</v>
      </c>
      <c r="G153" s="3" t="s">
        <v>351</v>
      </c>
      <c r="J153" s="3">
        <v>0</v>
      </c>
      <c r="K153" s="3">
        <v>0</v>
      </c>
      <c r="M153">
        <v>0</v>
      </c>
    </row>
    <row r="154" spans="1:13" x14ac:dyDescent="0.3">
      <c r="A154">
        <v>4</v>
      </c>
      <c r="B154">
        <v>4</v>
      </c>
      <c r="C154">
        <v>3</v>
      </c>
      <c r="D154">
        <v>58997</v>
      </c>
      <c r="E154">
        <v>40052</v>
      </c>
      <c r="F154">
        <v>40052</v>
      </c>
      <c r="G154" s="3" t="s">
        <v>352</v>
      </c>
      <c r="J154" s="3">
        <v>0</v>
      </c>
      <c r="K154" s="3">
        <v>0</v>
      </c>
      <c r="M154">
        <v>0</v>
      </c>
    </row>
    <row r="155" spans="1:13" x14ac:dyDescent="0.3">
      <c r="A155">
        <v>4</v>
      </c>
      <c r="B155">
        <v>4</v>
      </c>
      <c r="C155">
        <v>4</v>
      </c>
      <c r="D155">
        <v>60396</v>
      </c>
      <c r="E155">
        <v>41191</v>
      </c>
      <c r="F155">
        <v>41191</v>
      </c>
      <c r="G155" s="3" t="s">
        <v>353</v>
      </c>
      <c r="J155">
        <v>0</v>
      </c>
      <c r="K155">
        <v>0</v>
      </c>
      <c r="M155">
        <v>0</v>
      </c>
    </row>
    <row r="156" spans="1:13" x14ac:dyDescent="0.3">
      <c r="A156">
        <v>4</v>
      </c>
      <c r="B156">
        <v>4</v>
      </c>
      <c r="C156">
        <v>5</v>
      </c>
      <c r="D156">
        <v>60550</v>
      </c>
      <c r="E156">
        <v>40837</v>
      </c>
      <c r="F156">
        <v>40837</v>
      </c>
      <c r="G156" s="3" t="s">
        <v>354</v>
      </c>
      <c r="J156">
        <f t="shared" ref="J156" si="84">(G157+G158+G159+G160+G161)/5</f>
        <v>142.86507799999998</v>
      </c>
      <c r="K156">
        <f t="shared" ref="K156" si="85">(G158+G159+G160+G161)/4</f>
        <v>148.137145</v>
      </c>
      <c r="M156">
        <f t="shared" ref="M156" si="86">(D158/O$2+D159/O$3+D160/O$4+D161/O$5)/4*100</f>
        <v>56419.52651515152</v>
      </c>
    </row>
    <row r="157" spans="1:13" x14ac:dyDescent="0.3">
      <c r="A157">
        <v>4</v>
      </c>
      <c r="B157">
        <v>5</v>
      </c>
      <c r="C157">
        <v>1</v>
      </c>
      <c r="D157">
        <v>5620</v>
      </c>
      <c r="E157">
        <v>4615</v>
      </c>
      <c r="F157">
        <v>4615</v>
      </c>
      <c r="G157" s="3" t="s">
        <v>350</v>
      </c>
      <c r="J157" s="3">
        <f>0</f>
        <v>0</v>
      </c>
      <c r="K157" s="3">
        <f>0</f>
        <v>0</v>
      </c>
      <c r="M157">
        <v>0</v>
      </c>
    </row>
    <row r="158" spans="1:13" x14ac:dyDescent="0.3">
      <c r="A158">
        <v>4</v>
      </c>
      <c r="B158">
        <v>5</v>
      </c>
      <c r="C158">
        <v>2</v>
      </c>
      <c r="D158">
        <v>17567</v>
      </c>
      <c r="E158">
        <v>11684</v>
      </c>
      <c r="F158">
        <v>11684</v>
      </c>
      <c r="G158" s="3" t="s">
        <v>351</v>
      </c>
      <c r="J158" s="3">
        <v>0</v>
      </c>
      <c r="K158" s="3">
        <v>0</v>
      </c>
      <c r="M158">
        <v>0</v>
      </c>
    </row>
    <row r="159" spans="1:13" x14ac:dyDescent="0.3">
      <c r="A159">
        <v>4</v>
      </c>
      <c r="B159">
        <v>5</v>
      </c>
      <c r="C159">
        <v>3</v>
      </c>
      <c r="D159">
        <v>58997</v>
      </c>
      <c r="E159">
        <v>40052</v>
      </c>
      <c r="F159">
        <v>40052</v>
      </c>
      <c r="G159" s="3" t="s">
        <v>352</v>
      </c>
      <c r="J159" s="3">
        <v>0</v>
      </c>
      <c r="K159" s="3">
        <v>0</v>
      </c>
      <c r="M159">
        <v>0</v>
      </c>
    </row>
    <row r="160" spans="1:13" x14ac:dyDescent="0.3">
      <c r="A160">
        <v>4</v>
      </c>
      <c r="B160">
        <v>5</v>
      </c>
      <c r="C160">
        <v>4</v>
      </c>
      <c r="D160">
        <v>60396</v>
      </c>
      <c r="E160">
        <v>41191</v>
      </c>
      <c r="F160">
        <v>41191</v>
      </c>
      <c r="G160" s="3" t="s">
        <v>353</v>
      </c>
      <c r="J160">
        <v>0</v>
      </c>
      <c r="K160">
        <v>0</v>
      </c>
      <c r="M160">
        <v>0</v>
      </c>
    </row>
    <row r="161" spans="1:13" x14ac:dyDescent="0.3">
      <c r="A161">
        <v>4</v>
      </c>
      <c r="B161">
        <v>5</v>
      </c>
      <c r="C161">
        <v>5</v>
      </c>
      <c r="D161">
        <v>60550</v>
      </c>
      <c r="E161">
        <v>40837</v>
      </c>
      <c r="F161">
        <v>40837</v>
      </c>
      <c r="G161" s="3" t="s">
        <v>354</v>
      </c>
      <c r="J161">
        <f t="shared" ref="J161" si="87">(G162+G163+G164+G165+G166)/5</f>
        <v>142.86507799999998</v>
      </c>
      <c r="K161">
        <f t="shared" ref="K161" si="88">(G163+G164+G165+G166)/4</f>
        <v>148.137145</v>
      </c>
      <c r="M161">
        <f t="shared" ref="M161" si="89">(D163/O$2+D164/O$3+D165/O$4+D166/O$5)/4*100</f>
        <v>56419.52651515152</v>
      </c>
    </row>
    <row r="162" spans="1:13" x14ac:dyDescent="0.3">
      <c r="A162">
        <v>4</v>
      </c>
      <c r="B162">
        <v>6</v>
      </c>
      <c r="C162">
        <v>1</v>
      </c>
      <c r="D162">
        <v>5620</v>
      </c>
      <c r="E162">
        <v>4615</v>
      </c>
      <c r="F162">
        <v>4615</v>
      </c>
      <c r="G162" s="3" t="s">
        <v>350</v>
      </c>
      <c r="J162" s="3">
        <f>0</f>
        <v>0</v>
      </c>
      <c r="K162" s="3">
        <f>0</f>
        <v>0</v>
      </c>
      <c r="M162">
        <v>0</v>
      </c>
    </row>
    <row r="163" spans="1:13" x14ac:dyDescent="0.3">
      <c r="A163">
        <v>4</v>
      </c>
      <c r="B163">
        <v>6</v>
      </c>
      <c r="C163">
        <v>2</v>
      </c>
      <c r="D163">
        <v>17567</v>
      </c>
      <c r="E163">
        <v>11684</v>
      </c>
      <c r="F163">
        <v>11684</v>
      </c>
      <c r="G163" s="3" t="s">
        <v>351</v>
      </c>
      <c r="J163" s="3">
        <v>0</v>
      </c>
      <c r="K163" s="3">
        <v>0</v>
      </c>
      <c r="M163">
        <v>0</v>
      </c>
    </row>
    <row r="164" spans="1:13" x14ac:dyDescent="0.3">
      <c r="A164">
        <v>4</v>
      </c>
      <c r="B164">
        <v>6</v>
      </c>
      <c r="C164">
        <v>3</v>
      </c>
      <c r="D164">
        <v>58997</v>
      </c>
      <c r="E164">
        <v>40052</v>
      </c>
      <c r="F164">
        <v>40052</v>
      </c>
      <c r="G164" s="3" t="s">
        <v>352</v>
      </c>
      <c r="J164" s="3">
        <v>0</v>
      </c>
      <c r="K164" s="3">
        <v>0</v>
      </c>
      <c r="M164">
        <v>0</v>
      </c>
    </row>
    <row r="165" spans="1:13" x14ac:dyDescent="0.3">
      <c r="A165">
        <v>4</v>
      </c>
      <c r="B165">
        <v>6</v>
      </c>
      <c r="C165">
        <v>4</v>
      </c>
      <c r="D165">
        <v>60396</v>
      </c>
      <c r="E165">
        <v>41191</v>
      </c>
      <c r="F165">
        <v>41191</v>
      </c>
      <c r="G165" s="3" t="s">
        <v>353</v>
      </c>
      <c r="J165">
        <v>0</v>
      </c>
      <c r="K165">
        <v>0</v>
      </c>
      <c r="M165">
        <v>0</v>
      </c>
    </row>
    <row r="166" spans="1:13" x14ac:dyDescent="0.3">
      <c r="A166">
        <v>4</v>
      </c>
      <c r="B166">
        <v>6</v>
      </c>
      <c r="C166">
        <v>5</v>
      </c>
      <c r="D166">
        <v>60550</v>
      </c>
      <c r="E166">
        <v>40837</v>
      </c>
      <c r="F166">
        <v>40837</v>
      </c>
      <c r="G166" s="3" t="s">
        <v>354</v>
      </c>
      <c r="J166">
        <f t="shared" ref="J166" si="90">(G167+G168+G169+G170+G171)/5</f>
        <v>142.86507799999998</v>
      </c>
      <c r="K166">
        <f t="shared" ref="K166" si="91">(G168+G169+G170+G171)/4</f>
        <v>148.137145</v>
      </c>
      <c r="M166">
        <f t="shared" ref="M166" si="92">(D168/O$2+D169/O$3+D170/O$4+D171/O$5)/4*100</f>
        <v>56419.52651515152</v>
      </c>
    </row>
    <row r="167" spans="1:13" x14ac:dyDescent="0.3">
      <c r="A167">
        <v>4</v>
      </c>
      <c r="B167">
        <v>7</v>
      </c>
      <c r="C167">
        <v>1</v>
      </c>
      <c r="D167">
        <v>5620</v>
      </c>
      <c r="E167">
        <v>4615</v>
      </c>
      <c r="F167">
        <v>4615</v>
      </c>
      <c r="G167" s="3" t="s">
        <v>350</v>
      </c>
      <c r="J167" s="3">
        <f>0</f>
        <v>0</v>
      </c>
      <c r="K167" s="3">
        <f>0</f>
        <v>0</v>
      </c>
      <c r="M167">
        <v>0</v>
      </c>
    </row>
    <row r="168" spans="1:13" x14ac:dyDescent="0.3">
      <c r="A168">
        <v>4</v>
      </c>
      <c r="B168">
        <v>7</v>
      </c>
      <c r="C168">
        <v>2</v>
      </c>
      <c r="D168">
        <v>17567</v>
      </c>
      <c r="E168">
        <v>11684</v>
      </c>
      <c r="F168">
        <v>11684</v>
      </c>
      <c r="G168" s="3" t="s">
        <v>351</v>
      </c>
      <c r="J168" s="3">
        <v>0</v>
      </c>
      <c r="K168" s="3">
        <v>0</v>
      </c>
      <c r="M168">
        <v>0</v>
      </c>
    </row>
    <row r="169" spans="1:13" x14ac:dyDescent="0.3">
      <c r="A169">
        <v>4</v>
      </c>
      <c r="B169">
        <v>7</v>
      </c>
      <c r="C169">
        <v>3</v>
      </c>
      <c r="D169">
        <v>58997</v>
      </c>
      <c r="E169">
        <v>40052</v>
      </c>
      <c r="F169">
        <v>40052</v>
      </c>
      <c r="G169" s="3" t="s">
        <v>352</v>
      </c>
      <c r="J169" s="3">
        <v>0</v>
      </c>
      <c r="K169" s="3">
        <v>0</v>
      </c>
      <c r="M169">
        <v>0</v>
      </c>
    </row>
    <row r="170" spans="1:13" x14ac:dyDescent="0.3">
      <c r="A170">
        <v>4</v>
      </c>
      <c r="B170">
        <v>7</v>
      </c>
      <c r="C170">
        <v>4</v>
      </c>
      <c r="D170">
        <v>60396</v>
      </c>
      <c r="E170">
        <v>41191</v>
      </c>
      <c r="F170">
        <v>41191</v>
      </c>
      <c r="G170" s="3" t="s">
        <v>353</v>
      </c>
      <c r="J170">
        <v>0</v>
      </c>
      <c r="K170">
        <v>0</v>
      </c>
      <c r="M170">
        <v>0</v>
      </c>
    </row>
    <row r="171" spans="1:13" x14ac:dyDescent="0.3">
      <c r="A171">
        <v>4</v>
      </c>
      <c r="B171">
        <v>7</v>
      </c>
      <c r="C171">
        <v>5</v>
      </c>
      <c r="D171">
        <v>60550</v>
      </c>
      <c r="E171">
        <v>40837</v>
      </c>
      <c r="F171">
        <v>40837</v>
      </c>
      <c r="G171" s="3" t="s">
        <v>354</v>
      </c>
      <c r="J171">
        <f t="shared" ref="J171" si="93">(G172+G173+G174+G175+G176)/5</f>
        <v>142.86507799999998</v>
      </c>
      <c r="K171">
        <f t="shared" ref="K171" si="94">(G173+G174+G175+G176)/4</f>
        <v>148.137145</v>
      </c>
      <c r="M171">
        <f t="shared" ref="M171" si="95">(D173/O$2+D174/O$3+D175/O$4+D176/O$5)/4*100</f>
        <v>56419.52651515152</v>
      </c>
    </row>
    <row r="172" spans="1:13" x14ac:dyDescent="0.3">
      <c r="A172">
        <v>4</v>
      </c>
      <c r="B172">
        <v>8</v>
      </c>
      <c r="C172">
        <v>1</v>
      </c>
      <c r="D172">
        <v>5620</v>
      </c>
      <c r="E172">
        <v>4615</v>
      </c>
      <c r="F172">
        <v>4615</v>
      </c>
      <c r="G172" s="3" t="s">
        <v>350</v>
      </c>
      <c r="J172" s="3">
        <f>0</f>
        <v>0</v>
      </c>
      <c r="K172" s="3">
        <f>0</f>
        <v>0</v>
      </c>
      <c r="M172">
        <v>0</v>
      </c>
    </row>
    <row r="173" spans="1:13" x14ac:dyDescent="0.3">
      <c r="A173">
        <v>4</v>
      </c>
      <c r="B173">
        <v>8</v>
      </c>
      <c r="C173">
        <v>2</v>
      </c>
      <c r="D173">
        <v>17567</v>
      </c>
      <c r="E173">
        <v>11684</v>
      </c>
      <c r="F173">
        <v>11684</v>
      </c>
      <c r="G173" s="3" t="s">
        <v>351</v>
      </c>
      <c r="J173" s="3">
        <v>0</v>
      </c>
      <c r="K173" s="3">
        <v>0</v>
      </c>
      <c r="M173">
        <v>0</v>
      </c>
    </row>
    <row r="174" spans="1:13" x14ac:dyDescent="0.3">
      <c r="A174">
        <v>4</v>
      </c>
      <c r="B174">
        <v>8</v>
      </c>
      <c r="C174">
        <v>3</v>
      </c>
      <c r="D174">
        <v>58997</v>
      </c>
      <c r="E174">
        <v>40052</v>
      </c>
      <c r="F174">
        <v>40052</v>
      </c>
      <c r="G174" s="3" t="s">
        <v>352</v>
      </c>
      <c r="J174" s="3">
        <v>0</v>
      </c>
      <c r="K174" s="3">
        <v>0</v>
      </c>
      <c r="M174">
        <v>0</v>
      </c>
    </row>
    <row r="175" spans="1:13" x14ac:dyDescent="0.3">
      <c r="A175">
        <v>4</v>
      </c>
      <c r="B175">
        <v>8</v>
      </c>
      <c r="C175">
        <v>4</v>
      </c>
      <c r="D175">
        <v>60396</v>
      </c>
      <c r="E175">
        <v>41191</v>
      </c>
      <c r="F175">
        <v>41191</v>
      </c>
      <c r="G175" s="3" t="s">
        <v>353</v>
      </c>
      <c r="J175">
        <v>0</v>
      </c>
      <c r="K175">
        <v>0</v>
      </c>
      <c r="M175">
        <v>0</v>
      </c>
    </row>
    <row r="176" spans="1:13" x14ac:dyDescent="0.3">
      <c r="A176">
        <v>4</v>
      </c>
      <c r="B176">
        <v>8</v>
      </c>
      <c r="C176">
        <v>5</v>
      </c>
      <c r="D176">
        <v>60550</v>
      </c>
      <c r="E176">
        <v>40837</v>
      </c>
      <c r="F176">
        <v>40837</v>
      </c>
      <c r="G176" s="3" t="s">
        <v>354</v>
      </c>
      <c r="J176">
        <f t="shared" ref="J176" si="96">(G177+G178+G179+G180+G181)/5</f>
        <v>142.86507799999998</v>
      </c>
      <c r="K176">
        <f t="shared" ref="K176" si="97">(G178+G179+G180+G181)/4</f>
        <v>148.137145</v>
      </c>
      <c r="M176">
        <f t="shared" ref="M176" si="98">(D178/O$2+D179/O$3+D180/O$4+D181/O$5)/4*100</f>
        <v>56419.52651515152</v>
      </c>
    </row>
    <row r="177" spans="1:13" x14ac:dyDescent="0.3">
      <c r="A177">
        <v>4</v>
      </c>
      <c r="B177">
        <v>9</v>
      </c>
      <c r="C177">
        <v>1</v>
      </c>
      <c r="D177">
        <v>5620</v>
      </c>
      <c r="E177">
        <v>4615</v>
      </c>
      <c r="F177">
        <v>4615</v>
      </c>
      <c r="G177" s="3" t="s">
        <v>350</v>
      </c>
      <c r="J177" s="3">
        <f>0</f>
        <v>0</v>
      </c>
      <c r="K177" s="3">
        <f>0</f>
        <v>0</v>
      </c>
      <c r="M177">
        <v>0</v>
      </c>
    </row>
    <row r="178" spans="1:13" x14ac:dyDescent="0.3">
      <c r="A178">
        <v>4</v>
      </c>
      <c r="B178">
        <v>9</v>
      </c>
      <c r="C178">
        <v>2</v>
      </c>
      <c r="D178">
        <v>17567</v>
      </c>
      <c r="E178">
        <v>11684</v>
      </c>
      <c r="F178">
        <v>11684</v>
      </c>
      <c r="G178" s="3" t="s">
        <v>351</v>
      </c>
      <c r="J178" s="3">
        <v>0</v>
      </c>
      <c r="K178" s="3">
        <v>0</v>
      </c>
      <c r="M178">
        <v>0</v>
      </c>
    </row>
    <row r="179" spans="1:13" x14ac:dyDescent="0.3">
      <c r="A179">
        <v>4</v>
      </c>
      <c r="B179">
        <v>9</v>
      </c>
      <c r="C179">
        <v>3</v>
      </c>
      <c r="D179">
        <v>58997</v>
      </c>
      <c r="E179">
        <v>40052</v>
      </c>
      <c r="F179">
        <v>40052</v>
      </c>
      <c r="G179" s="3" t="s">
        <v>352</v>
      </c>
      <c r="J179" s="3">
        <v>0</v>
      </c>
      <c r="K179" s="3">
        <v>0</v>
      </c>
      <c r="M179">
        <v>0</v>
      </c>
    </row>
    <row r="180" spans="1:13" x14ac:dyDescent="0.3">
      <c r="A180">
        <v>4</v>
      </c>
      <c r="B180">
        <v>9</v>
      </c>
      <c r="C180">
        <v>4</v>
      </c>
      <c r="D180">
        <v>60396</v>
      </c>
      <c r="E180">
        <v>41191</v>
      </c>
      <c r="F180">
        <v>41191</v>
      </c>
      <c r="G180" s="3" t="s">
        <v>353</v>
      </c>
      <c r="J180">
        <v>0</v>
      </c>
      <c r="K180">
        <v>0</v>
      </c>
      <c r="M180">
        <v>0</v>
      </c>
    </row>
    <row r="181" spans="1:13" x14ac:dyDescent="0.3">
      <c r="A181">
        <v>4</v>
      </c>
      <c r="B181">
        <v>9</v>
      </c>
      <c r="C181">
        <v>5</v>
      </c>
      <c r="D181">
        <v>60550</v>
      </c>
      <c r="E181">
        <v>40837</v>
      </c>
      <c r="F181">
        <v>40837</v>
      </c>
      <c r="G181" s="3" t="s">
        <v>354</v>
      </c>
      <c r="J181" t="e">
        <f t="shared" ref="J181" si="99">(G182+G183+G184+G185+G186)/5</f>
        <v>#VALUE!</v>
      </c>
      <c r="K181" t="e">
        <f t="shared" ref="K181" si="100">(G183+G184+G185+G186)/4</f>
        <v>#VALUE!</v>
      </c>
      <c r="M181">
        <f t="shared" ref="M181" si="101">(D183/O$2+D184/O$3+D185/O$4+D186/O$5)/4*100</f>
        <v>62.380050505050512</v>
      </c>
    </row>
    <row r="182" spans="1:13" x14ac:dyDescent="0.3">
      <c r="A182">
        <v>5</v>
      </c>
      <c r="B182">
        <v>1</v>
      </c>
      <c r="C182">
        <v>1</v>
      </c>
      <c r="D182">
        <v>8</v>
      </c>
      <c r="E182">
        <v>305</v>
      </c>
      <c r="F182">
        <v>0</v>
      </c>
      <c r="G182" s="3" t="s">
        <v>355</v>
      </c>
      <c r="J182" s="3">
        <f>0</f>
        <v>0</v>
      </c>
      <c r="K182" s="3">
        <f>0</f>
        <v>0</v>
      </c>
      <c r="M182">
        <v>0</v>
      </c>
    </row>
    <row r="183" spans="1:13" x14ac:dyDescent="0.3">
      <c r="A183">
        <v>5</v>
      </c>
      <c r="B183">
        <v>1</v>
      </c>
      <c r="C183">
        <v>2</v>
      </c>
      <c r="D183">
        <v>19</v>
      </c>
      <c r="E183">
        <v>758</v>
      </c>
      <c r="F183">
        <v>0</v>
      </c>
      <c r="G183" s="3" t="s">
        <v>355</v>
      </c>
      <c r="J183" s="3">
        <v>0</v>
      </c>
      <c r="K183" s="3">
        <v>0</v>
      </c>
      <c r="M183">
        <v>0</v>
      </c>
    </row>
    <row r="184" spans="1:13" x14ac:dyDescent="0.3">
      <c r="A184">
        <v>5</v>
      </c>
      <c r="B184">
        <v>1</v>
      </c>
      <c r="C184">
        <v>3</v>
      </c>
      <c r="D184">
        <v>63</v>
      </c>
      <c r="E184">
        <v>2656</v>
      </c>
      <c r="F184">
        <v>0</v>
      </c>
      <c r="G184" s="3" t="s">
        <v>355</v>
      </c>
      <c r="J184" s="3">
        <v>0</v>
      </c>
      <c r="K184" s="3">
        <v>0</v>
      </c>
      <c r="M184">
        <v>0</v>
      </c>
    </row>
    <row r="185" spans="1:13" x14ac:dyDescent="0.3">
      <c r="A185">
        <v>5</v>
      </c>
      <c r="B185">
        <v>1</v>
      </c>
      <c r="C185">
        <v>4</v>
      </c>
      <c r="D185">
        <v>39</v>
      </c>
      <c r="E185">
        <v>2717</v>
      </c>
      <c r="F185">
        <v>0</v>
      </c>
      <c r="G185" s="3" t="s">
        <v>355</v>
      </c>
      <c r="J185">
        <v>0</v>
      </c>
      <c r="K185">
        <v>0</v>
      </c>
      <c r="M185">
        <v>0</v>
      </c>
    </row>
    <row r="186" spans="1:13" x14ac:dyDescent="0.3">
      <c r="A186">
        <v>5</v>
      </c>
      <c r="B186">
        <v>1</v>
      </c>
      <c r="C186">
        <v>5</v>
      </c>
      <c r="D186">
        <v>98</v>
      </c>
      <c r="E186">
        <v>2666</v>
      </c>
      <c r="F186">
        <v>0</v>
      </c>
      <c r="G186" s="3" t="s">
        <v>355</v>
      </c>
      <c r="J186" t="e">
        <f t="shared" ref="J186" si="102">(G187+G188+G189+G190+G191)/5</f>
        <v>#VALUE!</v>
      </c>
      <c r="K186" t="e">
        <f t="shared" ref="K186" si="103">(G188+G189+G190+G191)/4</f>
        <v>#VALUE!</v>
      </c>
      <c r="M186">
        <f t="shared" ref="M186" si="104">(D188/O$2+D189/O$3+D190/O$4+D191/O$5)/4*100</f>
        <v>54.311868686868678</v>
      </c>
    </row>
    <row r="187" spans="1:13" x14ac:dyDescent="0.3">
      <c r="A187">
        <v>5</v>
      </c>
      <c r="B187">
        <v>2</v>
      </c>
      <c r="C187">
        <v>1</v>
      </c>
      <c r="D187">
        <v>0</v>
      </c>
      <c r="E187">
        <v>305</v>
      </c>
      <c r="F187">
        <v>0</v>
      </c>
      <c r="G187" s="3" t="s">
        <v>356</v>
      </c>
      <c r="J187" s="3">
        <f>0</f>
        <v>0</v>
      </c>
      <c r="K187" s="3">
        <f>0</f>
        <v>0</v>
      </c>
      <c r="M187">
        <v>0</v>
      </c>
    </row>
    <row r="188" spans="1:13" x14ac:dyDescent="0.3">
      <c r="A188">
        <v>5</v>
      </c>
      <c r="B188">
        <v>2</v>
      </c>
      <c r="C188">
        <v>2</v>
      </c>
      <c r="D188">
        <v>17</v>
      </c>
      <c r="E188">
        <v>758</v>
      </c>
      <c r="F188">
        <v>0</v>
      </c>
      <c r="G188" s="3" t="s">
        <v>355</v>
      </c>
      <c r="J188" s="3">
        <v>0</v>
      </c>
      <c r="K188" s="3">
        <v>0</v>
      </c>
      <c r="M188">
        <v>0</v>
      </c>
    </row>
    <row r="189" spans="1:13" x14ac:dyDescent="0.3">
      <c r="A189">
        <v>5</v>
      </c>
      <c r="B189">
        <v>2</v>
      </c>
      <c r="C189">
        <v>3</v>
      </c>
      <c r="D189">
        <v>42</v>
      </c>
      <c r="E189">
        <v>2656</v>
      </c>
      <c r="F189">
        <v>0</v>
      </c>
      <c r="G189" s="3" t="s">
        <v>355</v>
      </c>
      <c r="J189" s="3">
        <v>0</v>
      </c>
      <c r="K189" s="3">
        <v>0</v>
      </c>
      <c r="M189">
        <v>0</v>
      </c>
    </row>
    <row r="190" spans="1:13" x14ac:dyDescent="0.3">
      <c r="A190">
        <v>5</v>
      </c>
      <c r="B190">
        <v>2</v>
      </c>
      <c r="C190">
        <v>4</v>
      </c>
      <c r="D190">
        <v>36</v>
      </c>
      <c r="E190">
        <v>2717</v>
      </c>
      <c r="F190">
        <v>0</v>
      </c>
      <c r="G190" s="3" t="s">
        <v>355</v>
      </c>
      <c r="J190">
        <v>0</v>
      </c>
      <c r="K190">
        <v>0</v>
      </c>
      <c r="M190">
        <v>0</v>
      </c>
    </row>
    <row r="191" spans="1:13" x14ac:dyDescent="0.3">
      <c r="A191">
        <v>5</v>
      </c>
      <c r="B191">
        <v>2</v>
      </c>
      <c r="C191">
        <v>5</v>
      </c>
      <c r="D191">
        <v>95</v>
      </c>
      <c r="E191">
        <v>2666</v>
      </c>
      <c r="F191">
        <v>0</v>
      </c>
      <c r="G191" s="3" t="s">
        <v>355</v>
      </c>
      <c r="J191" t="e">
        <f t="shared" ref="J191" si="105">(G192+G193+G194+G195+G196)/5</f>
        <v>#VALUE!</v>
      </c>
      <c r="K191" t="e">
        <f t="shared" ref="K191" si="106">(G193+G194+G195+G196)/4</f>
        <v>#VALUE!</v>
      </c>
      <c r="M191">
        <f t="shared" ref="M191" si="107">(D193/O$2+D194/O$3+D195/O$4+D196/O$5)/4*100</f>
        <v>12.108585858585858</v>
      </c>
    </row>
    <row r="192" spans="1:13" x14ac:dyDescent="0.3">
      <c r="A192">
        <v>5</v>
      </c>
      <c r="B192">
        <v>3</v>
      </c>
      <c r="C192">
        <v>1</v>
      </c>
      <c r="D192">
        <v>0</v>
      </c>
      <c r="E192">
        <v>305</v>
      </c>
      <c r="F192">
        <v>0</v>
      </c>
      <c r="G192" s="3" t="s">
        <v>356</v>
      </c>
      <c r="J192" s="3">
        <f>0</f>
        <v>0</v>
      </c>
      <c r="K192" s="3">
        <f>0</f>
        <v>0</v>
      </c>
      <c r="M192">
        <v>0</v>
      </c>
    </row>
    <row r="193" spans="1:13" x14ac:dyDescent="0.3">
      <c r="A193">
        <v>5</v>
      </c>
      <c r="B193">
        <v>3</v>
      </c>
      <c r="C193">
        <v>2</v>
      </c>
      <c r="D193">
        <v>2</v>
      </c>
      <c r="E193">
        <v>758</v>
      </c>
      <c r="F193">
        <v>0</v>
      </c>
      <c r="G193" s="3" t="s">
        <v>355</v>
      </c>
      <c r="J193" s="3">
        <v>0</v>
      </c>
      <c r="K193" s="3">
        <v>0</v>
      </c>
      <c r="M193">
        <v>0</v>
      </c>
    </row>
    <row r="194" spans="1:13" x14ac:dyDescent="0.3">
      <c r="A194">
        <v>5</v>
      </c>
      <c r="B194">
        <v>3</v>
      </c>
      <c r="C194">
        <v>3</v>
      </c>
      <c r="D194">
        <v>12</v>
      </c>
      <c r="E194">
        <v>2656</v>
      </c>
      <c r="F194">
        <v>0</v>
      </c>
      <c r="G194" s="3" t="s">
        <v>355</v>
      </c>
      <c r="J194" s="3">
        <v>0</v>
      </c>
      <c r="K194" s="3">
        <v>0</v>
      </c>
      <c r="M194">
        <v>0</v>
      </c>
    </row>
    <row r="195" spans="1:13" x14ac:dyDescent="0.3">
      <c r="A195">
        <v>5</v>
      </c>
      <c r="B195">
        <v>3</v>
      </c>
      <c r="C195">
        <v>4</v>
      </c>
      <c r="D195">
        <v>4</v>
      </c>
      <c r="E195">
        <v>2717</v>
      </c>
      <c r="F195">
        <v>0</v>
      </c>
      <c r="G195" s="3" t="s">
        <v>355</v>
      </c>
      <c r="J195">
        <v>0</v>
      </c>
      <c r="K195">
        <v>0</v>
      </c>
      <c r="M195">
        <v>0</v>
      </c>
    </row>
    <row r="196" spans="1:13" x14ac:dyDescent="0.3">
      <c r="A196">
        <v>5</v>
      </c>
      <c r="B196">
        <v>3</v>
      </c>
      <c r="C196">
        <v>5</v>
      </c>
      <c r="D196">
        <v>27</v>
      </c>
      <c r="E196">
        <v>2666</v>
      </c>
      <c r="F196">
        <v>0</v>
      </c>
      <c r="G196" s="3" t="s">
        <v>355</v>
      </c>
      <c r="J196" t="e">
        <f t="shared" ref="J196" si="108">(G197+G198+G199+G200+G201)/5</f>
        <v>#VALUE!</v>
      </c>
      <c r="K196" t="e">
        <f t="shared" ref="K196" si="109">(G198+G199+G200+G201)/4</f>
        <v>#VALUE!</v>
      </c>
      <c r="M196">
        <f t="shared" ref="M196" si="110">(D198/O$2+D199/O$3+D200/O$4+D201/O$5)/4*100</f>
        <v>71.818181818181827</v>
      </c>
    </row>
    <row r="197" spans="1:13" x14ac:dyDescent="0.3">
      <c r="A197">
        <v>5</v>
      </c>
      <c r="B197">
        <v>4</v>
      </c>
      <c r="C197">
        <v>1</v>
      </c>
      <c r="D197">
        <v>0</v>
      </c>
      <c r="E197">
        <v>305</v>
      </c>
      <c r="F197">
        <v>0</v>
      </c>
      <c r="G197" s="3" t="s">
        <v>356</v>
      </c>
      <c r="J197" s="3">
        <f>0</f>
        <v>0</v>
      </c>
      <c r="K197" s="3">
        <f>0</f>
        <v>0</v>
      </c>
      <c r="M197">
        <v>0</v>
      </c>
    </row>
    <row r="198" spans="1:13" x14ac:dyDescent="0.3">
      <c r="A198">
        <v>5</v>
      </c>
      <c r="B198">
        <v>4</v>
      </c>
      <c r="C198">
        <v>2</v>
      </c>
      <c r="D198">
        <v>24</v>
      </c>
      <c r="E198">
        <v>758</v>
      </c>
      <c r="F198">
        <v>0</v>
      </c>
      <c r="G198" s="3" t="s">
        <v>355</v>
      </c>
      <c r="J198" s="3">
        <v>0</v>
      </c>
      <c r="K198" s="3">
        <v>0</v>
      </c>
      <c r="M198">
        <v>0</v>
      </c>
    </row>
    <row r="199" spans="1:13" x14ac:dyDescent="0.3">
      <c r="A199">
        <v>5</v>
      </c>
      <c r="B199">
        <v>4</v>
      </c>
      <c r="C199">
        <v>3</v>
      </c>
      <c r="D199">
        <v>73</v>
      </c>
      <c r="E199">
        <v>2656</v>
      </c>
      <c r="F199">
        <v>0</v>
      </c>
      <c r="G199" s="3" t="s">
        <v>355</v>
      </c>
      <c r="J199" s="3">
        <v>0</v>
      </c>
      <c r="K199" s="3">
        <v>0</v>
      </c>
      <c r="M199">
        <v>0</v>
      </c>
    </row>
    <row r="200" spans="1:13" x14ac:dyDescent="0.3">
      <c r="A200">
        <v>5</v>
      </c>
      <c r="B200">
        <v>4</v>
      </c>
      <c r="C200">
        <v>4</v>
      </c>
      <c r="D200">
        <v>45</v>
      </c>
      <c r="E200">
        <v>2717</v>
      </c>
      <c r="F200">
        <v>0</v>
      </c>
      <c r="G200" s="3" t="s">
        <v>355</v>
      </c>
      <c r="J200">
        <v>0</v>
      </c>
      <c r="K200">
        <v>0</v>
      </c>
      <c r="M200">
        <v>0</v>
      </c>
    </row>
    <row r="201" spans="1:13" x14ac:dyDescent="0.3">
      <c r="A201">
        <v>5</v>
      </c>
      <c r="B201">
        <v>4</v>
      </c>
      <c r="C201">
        <v>5</v>
      </c>
      <c r="D201">
        <v>107</v>
      </c>
      <c r="E201">
        <v>2666</v>
      </c>
      <c r="F201">
        <v>0</v>
      </c>
      <c r="G201" s="3" t="s">
        <v>355</v>
      </c>
      <c r="J201" t="e">
        <f t="shared" ref="J201" si="111">(G202+G203+G204+G205+G206)/5</f>
        <v>#VALUE!</v>
      </c>
      <c r="K201" t="e">
        <f t="shared" ref="K201" si="112">(G203+G204+G205+G206)/4</f>
        <v>#VALUE!</v>
      </c>
      <c r="M201">
        <f t="shared" ref="M201" si="113">(D203/O$2+D204/O$3+D205/O$4+D206/O$5)/4*100</f>
        <v>56.47727272727272</v>
      </c>
    </row>
    <row r="202" spans="1:13" x14ac:dyDescent="0.3">
      <c r="A202">
        <v>5</v>
      </c>
      <c r="B202">
        <v>5</v>
      </c>
      <c r="C202">
        <v>1</v>
      </c>
      <c r="D202">
        <v>6</v>
      </c>
      <c r="E202">
        <v>305</v>
      </c>
      <c r="F202">
        <v>0</v>
      </c>
      <c r="G202" s="3" t="s">
        <v>355</v>
      </c>
      <c r="J202" s="3">
        <f>0</f>
        <v>0</v>
      </c>
      <c r="K202" s="3">
        <f>0</f>
        <v>0</v>
      </c>
      <c r="M202">
        <v>0</v>
      </c>
    </row>
    <row r="203" spans="1:13" x14ac:dyDescent="0.3">
      <c r="A203">
        <v>5</v>
      </c>
      <c r="B203">
        <v>5</v>
      </c>
      <c r="C203">
        <v>2</v>
      </c>
      <c r="D203">
        <v>14</v>
      </c>
      <c r="E203">
        <v>758</v>
      </c>
      <c r="F203">
        <v>0</v>
      </c>
      <c r="G203" s="3" t="s">
        <v>355</v>
      </c>
      <c r="J203" s="3">
        <v>0</v>
      </c>
      <c r="K203" s="3">
        <v>0</v>
      </c>
      <c r="M203">
        <v>0</v>
      </c>
    </row>
    <row r="204" spans="1:13" x14ac:dyDescent="0.3">
      <c r="A204">
        <v>5</v>
      </c>
      <c r="B204">
        <v>5</v>
      </c>
      <c r="C204">
        <v>3</v>
      </c>
      <c r="D204">
        <v>66</v>
      </c>
      <c r="E204">
        <v>2656</v>
      </c>
      <c r="F204">
        <v>0</v>
      </c>
      <c r="G204" s="3" t="s">
        <v>355</v>
      </c>
      <c r="J204" s="3">
        <v>0</v>
      </c>
      <c r="K204" s="3">
        <v>0</v>
      </c>
      <c r="M204">
        <v>0</v>
      </c>
    </row>
    <row r="205" spans="1:13" x14ac:dyDescent="0.3">
      <c r="A205">
        <v>5</v>
      </c>
      <c r="B205">
        <v>5</v>
      </c>
      <c r="C205">
        <v>4</v>
      </c>
      <c r="D205">
        <v>28</v>
      </c>
      <c r="E205">
        <v>2717</v>
      </c>
      <c r="F205">
        <v>0</v>
      </c>
      <c r="G205" s="3" t="s">
        <v>355</v>
      </c>
      <c r="J205">
        <v>0</v>
      </c>
      <c r="K205">
        <v>0</v>
      </c>
      <c r="M205">
        <v>0</v>
      </c>
    </row>
    <row r="206" spans="1:13" x14ac:dyDescent="0.3">
      <c r="A206">
        <v>5</v>
      </c>
      <c r="B206">
        <v>5</v>
      </c>
      <c r="C206">
        <v>5</v>
      </c>
      <c r="D206">
        <v>95</v>
      </c>
      <c r="E206">
        <v>2666</v>
      </c>
      <c r="F206">
        <v>0</v>
      </c>
      <c r="G206" s="3" t="s">
        <v>355</v>
      </c>
      <c r="J206" t="e">
        <f t="shared" ref="J206" si="114">(G207+G208+G209+G210+G211)/5</f>
        <v>#VALUE!</v>
      </c>
      <c r="K206" t="e">
        <f t="shared" ref="K206" si="115">(G208+G209+G210+G211)/4</f>
        <v>#VALUE!</v>
      </c>
      <c r="M206">
        <f t="shared" ref="M206" si="116">(D208/O$2+D209/O$3+D210/O$4+D211/O$5)/4*100</f>
        <v>69.930555555555557</v>
      </c>
    </row>
    <row r="207" spans="1:13" x14ac:dyDescent="0.3">
      <c r="A207">
        <v>5</v>
      </c>
      <c r="B207">
        <v>6</v>
      </c>
      <c r="C207">
        <v>1</v>
      </c>
      <c r="D207">
        <v>0</v>
      </c>
      <c r="E207">
        <v>305</v>
      </c>
      <c r="F207">
        <v>0</v>
      </c>
      <c r="G207" s="3" t="s">
        <v>356</v>
      </c>
      <c r="J207" s="3">
        <f>0</f>
        <v>0</v>
      </c>
      <c r="K207" s="3">
        <f>0</f>
        <v>0</v>
      </c>
      <c r="M207">
        <v>0</v>
      </c>
    </row>
    <row r="208" spans="1:13" x14ac:dyDescent="0.3">
      <c r="A208">
        <v>5</v>
      </c>
      <c r="B208">
        <v>6</v>
      </c>
      <c r="C208">
        <v>2</v>
      </c>
      <c r="D208">
        <v>23</v>
      </c>
      <c r="E208">
        <v>758</v>
      </c>
      <c r="F208">
        <v>0</v>
      </c>
      <c r="G208" s="3" t="s">
        <v>355</v>
      </c>
      <c r="J208" s="3">
        <v>0</v>
      </c>
      <c r="K208" s="3">
        <v>0</v>
      </c>
      <c r="M208">
        <v>0</v>
      </c>
    </row>
    <row r="209" spans="1:13" x14ac:dyDescent="0.3">
      <c r="A209">
        <v>5</v>
      </c>
      <c r="B209">
        <v>6</v>
      </c>
      <c r="C209">
        <v>3</v>
      </c>
      <c r="D209">
        <v>61</v>
      </c>
      <c r="E209">
        <v>2656</v>
      </c>
      <c r="F209">
        <v>0</v>
      </c>
      <c r="G209" s="3" t="s">
        <v>355</v>
      </c>
      <c r="J209" s="3">
        <v>0</v>
      </c>
      <c r="K209" s="3">
        <v>0</v>
      </c>
      <c r="M209">
        <v>0</v>
      </c>
    </row>
    <row r="210" spans="1:13" x14ac:dyDescent="0.3">
      <c r="A210">
        <v>5</v>
      </c>
      <c r="B210">
        <v>6</v>
      </c>
      <c r="C210">
        <v>4</v>
      </c>
      <c r="D210">
        <v>41</v>
      </c>
      <c r="E210">
        <v>2717</v>
      </c>
      <c r="F210">
        <v>0</v>
      </c>
      <c r="G210" s="3" t="s">
        <v>355</v>
      </c>
      <c r="J210">
        <v>0</v>
      </c>
      <c r="K210">
        <v>0</v>
      </c>
      <c r="M210">
        <v>0</v>
      </c>
    </row>
    <row r="211" spans="1:13" x14ac:dyDescent="0.3">
      <c r="A211">
        <v>5</v>
      </c>
      <c r="B211">
        <v>6</v>
      </c>
      <c r="C211">
        <v>5</v>
      </c>
      <c r="D211">
        <v>118</v>
      </c>
      <c r="E211">
        <v>2666</v>
      </c>
      <c r="F211">
        <v>0</v>
      </c>
      <c r="G211" s="3" t="s">
        <v>355</v>
      </c>
      <c r="J211" t="e">
        <f t="shared" ref="J211" si="117">(G212+G213+G214+G215+G216)/5</f>
        <v>#VALUE!</v>
      </c>
      <c r="K211" t="e">
        <f t="shared" ref="K211" si="118">(G213+G214+G215+G216)/4</f>
        <v>#VALUE!</v>
      </c>
      <c r="M211">
        <f t="shared" ref="M211" si="119">(D213/O$2+D214/O$3+D215/O$4+D216/O$5)/4*100</f>
        <v>20.959595959595958</v>
      </c>
    </row>
    <row r="212" spans="1:13" x14ac:dyDescent="0.3">
      <c r="A212">
        <v>5</v>
      </c>
      <c r="B212">
        <v>7</v>
      </c>
      <c r="C212">
        <v>1</v>
      </c>
      <c r="D212">
        <v>0</v>
      </c>
      <c r="E212">
        <v>305</v>
      </c>
      <c r="F212">
        <v>0</v>
      </c>
      <c r="G212" s="3" t="s">
        <v>356</v>
      </c>
      <c r="J212" s="3">
        <f>0</f>
        <v>0</v>
      </c>
      <c r="K212" s="3">
        <f>0</f>
        <v>0</v>
      </c>
      <c r="M212">
        <v>0</v>
      </c>
    </row>
    <row r="213" spans="1:13" x14ac:dyDescent="0.3">
      <c r="A213">
        <v>5</v>
      </c>
      <c r="B213">
        <v>7</v>
      </c>
      <c r="C213">
        <v>2</v>
      </c>
      <c r="D213">
        <v>0</v>
      </c>
      <c r="E213">
        <v>758</v>
      </c>
      <c r="F213">
        <v>0</v>
      </c>
      <c r="G213" s="3" t="s">
        <v>356</v>
      </c>
      <c r="J213" s="3">
        <v>0</v>
      </c>
      <c r="K213" s="3">
        <v>0</v>
      </c>
      <c r="M213">
        <v>0</v>
      </c>
    </row>
    <row r="214" spans="1:13" x14ac:dyDescent="0.3">
      <c r="A214">
        <v>5</v>
      </c>
      <c r="B214">
        <v>7</v>
      </c>
      <c r="C214">
        <v>3</v>
      </c>
      <c r="D214">
        <v>0</v>
      </c>
      <c r="E214">
        <v>2656</v>
      </c>
      <c r="F214">
        <v>0</v>
      </c>
      <c r="G214" s="3" t="s">
        <v>356</v>
      </c>
      <c r="J214" s="3">
        <v>0</v>
      </c>
      <c r="K214" s="3">
        <v>0</v>
      </c>
      <c r="M214">
        <v>0</v>
      </c>
    </row>
    <row r="215" spans="1:13" x14ac:dyDescent="0.3">
      <c r="A215">
        <v>5</v>
      </c>
      <c r="B215">
        <v>7</v>
      </c>
      <c r="C215">
        <v>4</v>
      </c>
      <c r="D215">
        <v>0</v>
      </c>
      <c r="E215">
        <v>2717</v>
      </c>
      <c r="F215">
        <v>0</v>
      </c>
      <c r="G215" s="3" t="s">
        <v>356</v>
      </c>
      <c r="J215">
        <v>0</v>
      </c>
      <c r="K215">
        <v>0</v>
      </c>
      <c r="M215">
        <v>0</v>
      </c>
    </row>
    <row r="216" spans="1:13" x14ac:dyDescent="0.3">
      <c r="A216">
        <v>5</v>
      </c>
      <c r="B216">
        <v>7</v>
      </c>
      <c r="C216">
        <v>5</v>
      </c>
      <c r="D216">
        <v>83</v>
      </c>
      <c r="E216">
        <v>2666</v>
      </c>
      <c r="F216">
        <v>0</v>
      </c>
      <c r="G216" s="3" t="s">
        <v>355</v>
      </c>
      <c r="J216" t="e">
        <f t="shared" ref="J216" si="120">(G217+G218+G219+G220+G221)/5</f>
        <v>#VALUE!</v>
      </c>
      <c r="K216" t="e">
        <f t="shared" ref="K216" si="121">(G218+G219+G220+G221)/4</f>
        <v>#VALUE!</v>
      </c>
      <c r="M216">
        <f t="shared" ref="M216" si="122">(D218/O$2+D219/O$3+D220/O$4+D221/O$5)/4*100</f>
        <v>46.679292929292934</v>
      </c>
    </row>
    <row r="217" spans="1:13" x14ac:dyDescent="0.3">
      <c r="A217">
        <v>5</v>
      </c>
      <c r="B217">
        <v>8</v>
      </c>
      <c r="C217">
        <v>1</v>
      </c>
      <c r="D217">
        <v>3</v>
      </c>
      <c r="E217">
        <v>305</v>
      </c>
      <c r="F217">
        <v>0</v>
      </c>
      <c r="G217" s="3" t="s">
        <v>355</v>
      </c>
      <c r="J217" s="3">
        <f>0</f>
        <v>0</v>
      </c>
      <c r="K217" s="3">
        <f>0</f>
        <v>0</v>
      </c>
      <c r="M217">
        <v>0</v>
      </c>
    </row>
    <row r="218" spans="1:13" x14ac:dyDescent="0.3">
      <c r="A218">
        <v>5</v>
      </c>
      <c r="B218">
        <v>8</v>
      </c>
      <c r="C218">
        <v>2</v>
      </c>
      <c r="D218">
        <v>6</v>
      </c>
      <c r="E218">
        <v>758</v>
      </c>
      <c r="F218">
        <v>0</v>
      </c>
      <c r="G218" s="3" t="s">
        <v>355</v>
      </c>
      <c r="J218" s="3">
        <v>0</v>
      </c>
      <c r="K218" s="3">
        <v>0</v>
      </c>
      <c r="M218">
        <v>0</v>
      </c>
    </row>
    <row r="219" spans="1:13" x14ac:dyDescent="0.3">
      <c r="A219">
        <v>5</v>
      </c>
      <c r="B219">
        <v>8</v>
      </c>
      <c r="C219">
        <v>3</v>
      </c>
      <c r="D219">
        <v>58</v>
      </c>
      <c r="E219">
        <v>2656</v>
      </c>
      <c r="F219">
        <v>0</v>
      </c>
      <c r="G219" s="3" t="s">
        <v>355</v>
      </c>
      <c r="J219" s="3">
        <v>0</v>
      </c>
      <c r="K219" s="3">
        <v>0</v>
      </c>
      <c r="M219">
        <v>0</v>
      </c>
    </row>
    <row r="220" spans="1:13" x14ac:dyDescent="0.3">
      <c r="A220">
        <v>5</v>
      </c>
      <c r="B220">
        <v>8</v>
      </c>
      <c r="C220">
        <v>4</v>
      </c>
      <c r="D220">
        <v>12</v>
      </c>
      <c r="E220">
        <v>2717</v>
      </c>
      <c r="F220">
        <v>0</v>
      </c>
      <c r="G220" s="3" t="s">
        <v>355</v>
      </c>
      <c r="J220">
        <v>0</v>
      </c>
      <c r="K220">
        <v>0</v>
      </c>
      <c r="M220">
        <v>0</v>
      </c>
    </row>
    <row r="221" spans="1:13" x14ac:dyDescent="0.3">
      <c r="A221">
        <v>5</v>
      </c>
      <c r="B221">
        <v>8</v>
      </c>
      <c r="C221">
        <v>5</v>
      </c>
      <c r="D221">
        <v>100</v>
      </c>
      <c r="E221">
        <v>2666</v>
      </c>
      <c r="F221">
        <v>0</v>
      </c>
      <c r="G221" s="3" t="s">
        <v>355</v>
      </c>
      <c r="J221" t="e">
        <f t="shared" ref="J221" si="123">(G222+G223+G224+G225+G226)/5</f>
        <v>#VALUE!</v>
      </c>
      <c r="K221" t="e">
        <f t="shared" ref="K221" si="124">(G223+G224+G225+G226)/4</f>
        <v>#VALUE!</v>
      </c>
      <c r="M221">
        <f t="shared" ref="M221" si="125">(D223/O$2+D224/O$3+D225/O$4+D226/O$5)/4*100</f>
        <v>23.484848484848484</v>
      </c>
    </row>
    <row r="222" spans="1:13" x14ac:dyDescent="0.3">
      <c r="A222">
        <v>5</v>
      </c>
      <c r="B222">
        <v>9</v>
      </c>
      <c r="C222">
        <v>1</v>
      </c>
      <c r="D222">
        <v>0</v>
      </c>
      <c r="E222">
        <v>305</v>
      </c>
      <c r="F222">
        <v>0</v>
      </c>
      <c r="G222" s="3" t="s">
        <v>356</v>
      </c>
      <c r="J222" s="3">
        <f>0</f>
        <v>0</v>
      </c>
      <c r="K222" s="3">
        <f>0</f>
        <v>0</v>
      </c>
      <c r="M222">
        <v>0</v>
      </c>
    </row>
    <row r="223" spans="1:13" x14ac:dyDescent="0.3">
      <c r="A223">
        <v>5</v>
      </c>
      <c r="B223">
        <v>9</v>
      </c>
      <c r="C223">
        <v>2</v>
      </c>
      <c r="D223">
        <v>0</v>
      </c>
      <c r="E223">
        <v>758</v>
      </c>
      <c r="F223">
        <v>0</v>
      </c>
      <c r="G223" s="3" t="s">
        <v>356</v>
      </c>
      <c r="J223" s="3">
        <v>0</v>
      </c>
      <c r="K223" s="3">
        <v>0</v>
      </c>
      <c r="M223">
        <v>0</v>
      </c>
    </row>
    <row r="224" spans="1:13" x14ac:dyDescent="0.3">
      <c r="A224">
        <v>5</v>
      </c>
      <c r="B224">
        <v>9</v>
      </c>
      <c r="C224">
        <v>3</v>
      </c>
      <c r="D224">
        <v>0</v>
      </c>
      <c r="E224">
        <v>2656</v>
      </c>
      <c r="F224">
        <v>0</v>
      </c>
      <c r="G224" s="3" t="s">
        <v>356</v>
      </c>
      <c r="J224" s="3">
        <v>0</v>
      </c>
      <c r="K224" s="3">
        <v>0</v>
      </c>
      <c r="M224">
        <v>0</v>
      </c>
    </row>
    <row r="225" spans="1:13" x14ac:dyDescent="0.3">
      <c r="A225">
        <v>5</v>
      </c>
      <c r="B225">
        <v>9</v>
      </c>
      <c r="C225">
        <v>4</v>
      </c>
      <c r="D225">
        <v>0</v>
      </c>
      <c r="E225">
        <v>2717</v>
      </c>
      <c r="F225">
        <v>0</v>
      </c>
      <c r="G225" s="3" t="s">
        <v>356</v>
      </c>
      <c r="J225">
        <v>0</v>
      </c>
      <c r="K225">
        <v>0</v>
      </c>
      <c r="M225">
        <v>0</v>
      </c>
    </row>
    <row r="226" spans="1:13" x14ac:dyDescent="0.3">
      <c r="A226">
        <v>5</v>
      </c>
      <c r="B226">
        <v>9</v>
      </c>
      <c r="C226">
        <v>5</v>
      </c>
      <c r="D226">
        <v>93</v>
      </c>
      <c r="E226">
        <v>2666</v>
      </c>
      <c r="F226">
        <v>0</v>
      </c>
      <c r="G226" s="3" t="s">
        <v>355</v>
      </c>
      <c r="J226" t="e">
        <f t="shared" ref="J226" si="126">(G227+G228+G229+G230+G231)/5</f>
        <v>#VALUE!</v>
      </c>
      <c r="K226" t="e">
        <f t="shared" ref="K226" si="127">(G228+G229+G230+G231)/5</f>
        <v>#VALUE!</v>
      </c>
      <c r="M226">
        <f t="shared" ref="M226" si="128">(D228/O$2+D229/O$3+D230/O$4+D231/O$5)/4*100</f>
        <v>0</v>
      </c>
    </row>
    <row r="227" spans="1:13" x14ac:dyDescent="0.3">
      <c r="G227" s="3" t="s">
        <v>357</v>
      </c>
    </row>
    <row r="228" spans="1:13" x14ac:dyDescent="0.3">
      <c r="G228" s="3" t="s">
        <v>357</v>
      </c>
    </row>
  </sheetData>
  <conditionalFormatting sqref="J1:K1048576">
    <cfRule type="cellIs" dxfId="8" priority="5" operator="greaterThan">
      <formula>0</formula>
    </cfRule>
  </conditionalFormatting>
  <conditionalFormatting sqref="J1:K1048576">
    <cfRule type="cellIs" dxfId="7" priority="4" operator="greaterThan">
      <formula>80</formula>
    </cfRule>
  </conditionalFormatting>
  <conditionalFormatting sqref="J1:K1048576">
    <cfRule type="cellIs" dxfId="6" priority="3" operator="between">
      <formula>80</formula>
      <formula>130</formula>
    </cfRule>
  </conditionalFormatting>
  <conditionalFormatting sqref="J1:K1048576">
    <cfRule type="cellIs" dxfId="5" priority="2" operator="between">
      <formula>80</formula>
      <formula>130</formula>
    </cfRule>
  </conditionalFormatting>
  <conditionalFormatting sqref="M1:M1048576">
    <cfRule type="cellIs" dxfId="0" priority="1" operator="between">
      <formula>80</formula>
      <formula>130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6"/>
  <sheetViews>
    <sheetView workbookViewId="0">
      <selection activeCell="I7" sqref="I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T 1 l D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P W U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l D V m w C z o t K A Q A A W Q I A A B M A H A B G b 3 J t d W x h c y 9 T Z W N 0 a W 9 u M S 5 t I K I Y A C i g F A A A A A A A A A A A A A A A A A A A A A A A A A A A A H V S Q W r D M B C 8 G / w H o V 4 c E C a B N o U G H 4 L T 0 l 5 K W + c W l 6 D K 2 0 R U 1 g Z p H R p C / t Q 3 9 G W V 4 0 B y c H W R d k Y 7 u 7 O S B 0 U a L S u 6 f T S J o z j y a + m g Y p U k u c S G N g 2 x j B m g O G J h F d g 4 B Q H J / T a d o W p q s J Q 8 a A N p j p Z C 4 B O e 3 5 U V b N 8 Q q W x l S q 9 X V p r l x q E C 7 7 V d l R 6 s R 7 c 8 F r m A L 4 q m y m / 5 Q C x m Y H S t C V z G J 1 y w H E 1 T W 5 / d C n Z v F V Y h K x v f D I c j w V 4 b J C h o Z y A 7 H 9 N n t P A + E F 3 3 V / z F Y R 2 4 i j 2 C r M B 5 H q z M 5 U e 4 e G J O e N I Z F W x x w q f G F E o a 6 X x G r r m U z N f S r o L i f L e B s 9 z c S e s / 0 d V d x y 3 p k 5 7 6 Y r / n Y X z B I L O / P y x Y f L I 0 v k 7 b h I N g e z 4 D A v U f F + Z 1 p H q 4 U I m Q Q t T D F V p 9 9 c D T 9 g G t 7 G H e Z P g g L X 4 U J P i m w 2 E Q R 9 r 2 D m H y B 1 B L A Q I t A B Q A A g A I A E 9 Z Q 1 a h Q g G B o w A A A P Y A A A A S A A A A A A A A A A A A A A A A A A A A A A B D b 2 5 m a W c v U G F j a 2 F n Z S 5 4 b W x Q S w E C L Q A U A A I A C A B P W U N W D 8 r p q 6 Q A A A D p A A A A E w A A A A A A A A A A A A A A A A D v A A A A W 0 N v b n R l b n R f V H l w Z X N d L n h t b F B L A Q I t A B Q A A g A I A E 9 Z Q 1 Z s A s 6 L S g E A A F k C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M A A A A A A A A 7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1 Q x M D o x M D o z M C 4 z M z M z M z Q 1 W i I g L z 4 8 R W 5 0 c n k g V H l w Z T 0 i R m l s b E N v b H V t b l R 5 c G V z I i B W Y W x 1 Z T 0 i c 0 F 3 T U R B d 0 1 E Q m c 9 P S I g L z 4 8 R W 5 0 c n k g V H l w Z T 0 i R m l s b E N v b H V t b k 5 h b W V z I i B W Y W x 1 Z T 0 i c 1 s m c X V v d D t G a W x 0 Z X I g b s K w I C Z x d W 9 0 O y w m c X V v d D t E Z X R l Y y B u w r A g J n F 1 b 3 Q 7 L C Z x d W 9 0 O 0 R h d G E g b s K w I C A m c X V v d D s s J n F 1 b 3 Q 7 U H J v d G 9 0 e X B l I C Z x d W 9 0 O y w m c X V v d D t T a W N r I C Z x d W 9 0 O y w m c X V v d D t B b n R l b m 5 h I C Z x d W 9 0 O y w m c X V v d D t S Y X R p b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9 1 d H B 1 d C 9 B d X R v U m V t b 3 Z l Z E N v b H V t b n M x L n t G a W x 0 Z X I g b s K w I C w w f S Z x d W 9 0 O y w m c X V v d D t T Z W N 0 a W 9 u M S 9 k Y X R h X 2 9 1 d H B 1 d C 9 B d X R v U m V t b 3 Z l Z E N v b H V t b n M x L n t E Z X R l Y y B u w r A g L D F 9 J n F 1 b 3 Q 7 L C Z x d W 9 0 O 1 N l Y 3 R p b 2 4 x L 2 R h d G F f b 3 V 0 c H V 0 L 0 F 1 d G 9 S Z W 1 v d m V k Q 2 9 s d W 1 u c z E u e 0 R h d G E g b s K w I C A s M n 0 m c X V v d D s s J n F 1 b 3 Q 7 U 2 V j d G l v b j E v Z G F 0 Y V 9 v d X R w d X Q v Q X V 0 b 1 J l b W 9 2 Z W R D b 2 x 1 b W 5 z M S 5 7 U H J v d G 9 0 e X B l I C w z f S Z x d W 9 0 O y w m c X V v d D t T Z W N 0 a W 9 u M S 9 k Y X R h X 2 9 1 d H B 1 d C 9 B d X R v U m V t b 3 Z l Z E N v b H V t b n M x L n t T a W N r I C w 0 f S Z x d W 9 0 O y w m c X V v d D t T Z W N 0 a W 9 u M S 9 k Y X R h X 2 9 1 d H B 1 d C 9 B d X R v U m V t b 3 Z l Z E N v b H V t b n M x L n t B b n R l b m 5 h I C w 1 f S Z x d W 9 0 O y w m c X V v d D t T Z W N 0 a W 9 u M S 9 k Y X R h X 2 9 1 d H B 1 d C 9 B d X R v U m V t b 3 Z l Z E N v b H V t b n M x L n t S Y X R p b y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9 v d X R w d X Q v Q X V 0 b 1 J l b W 9 2 Z W R D b 2 x 1 b W 5 z M S 5 7 R m l s d G V y I G 7 C s C A s M H 0 m c X V v d D s s J n F 1 b 3 Q 7 U 2 V j d G l v b j E v Z G F 0 Y V 9 v d X R w d X Q v Q X V 0 b 1 J l b W 9 2 Z W R D b 2 x 1 b W 5 z M S 5 7 R G V 0 Z W M g b s K w I C w x f S Z x d W 9 0 O y w m c X V v d D t T Z W N 0 a W 9 u M S 9 k Y X R h X 2 9 1 d H B 1 d C 9 B d X R v U m V t b 3 Z l Z E N v b H V t b n M x L n t E Y X R h I G 7 C s C A g L D J 9 J n F 1 b 3 Q 7 L C Z x d W 9 0 O 1 N l Y 3 R p b 2 4 x L 2 R h d G F f b 3 V 0 c H V 0 L 0 F 1 d G 9 S Z W 1 v d m V k Q 2 9 s d W 1 u c z E u e 1 B y b 3 R v d H l w Z S A s M 3 0 m c X V v d D s s J n F 1 b 3 Q 7 U 2 V j d G l v b j E v Z G F 0 Y V 9 v d X R w d X Q v Q X V 0 b 1 J l b W 9 2 Z W R D b 2 x 1 b W 5 z M S 5 7 U 2 l j a y A s N H 0 m c X V v d D s s J n F 1 b 3 Q 7 U 2 V j d G l v b j E v Z G F 0 Y V 9 v d X R w d X Q v Q X V 0 b 1 J l b W 9 2 Z W R D b 2 x 1 b W 5 z M S 5 7 Q W 5 0 Z W 5 u Y S A s N X 0 m c X V v d D s s J n F 1 b 3 Q 7 U 2 V j d G l v b j E v Z G F 0 Y V 9 v d X R w d X Q v Q X V 0 b 1 J l b W 9 2 Z W R D b 2 x 1 b W 5 z M S 5 7 U m F 0 a W 8 g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h D 2 e n X O N R I n i s Y 6 y m 1 y i A A A A A A I A A A A A A A N m A A D A A A A A E A A A A M m C s j G R G d 6 2 v W x N z P K d T 8 8 A A A A A B I A A A K A A A A A Q A A A A a v W o Z 0 o X o C x O S U 4 Q L 4 7 R 1 V A A A A D K K v k G I W K B 5 6 y o 9 P s l y p g I G / S h c / 2 v v y 7 q j E l 1 N 2 w Q I y 5 p 1 d I / / 2 x s J w z y N + K z o S P l x s j w h U b 5 u f o w r i 7 G x Q X D 4 g 1 M I + p Q I g K v Y r C 5 d O Q g i B Q A A A D G W C C G m V F D q j L j z i 5 I C n P + G U J g z Q = = < / D a t a M a s h u p > 
</file>

<file path=customXml/itemProps1.xml><?xml version="1.0" encoding="utf-8"?>
<ds:datastoreItem xmlns:ds="http://schemas.openxmlformats.org/officeDocument/2006/customXml" ds:itemID="{1546A5AC-1D92-479C-8D45-F37F2BA82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data_output (2)</vt:lpstr>
      <vt:lpstr>data_output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 Godet - MAKEEN Energy</cp:lastModifiedBy>
  <dcterms:created xsi:type="dcterms:W3CDTF">2023-02-03T10:20:23Z</dcterms:created>
  <dcterms:modified xsi:type="dcterms:W3CDTF">2023-02-03T11:11:37Z</dcterms:modified>
</cp:coreProperties>
</file>