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rvin M Godinez\Desktop\Bootcamp Material\"/>
    </mc:Choice>
  </mc:AlternateContent>
  <xr:revisionPtr revIDLastSave="0" documentId="13_ncr:1_{6D4142D0-FA00-40AE-B078-485DDDD9F0A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List" sheetId="1" r:id="rId1"/>
    <sheet name="Orders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6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<sst xmlns="http://schemas.openxmlformats.org/spreadsheetml/2006/main" count="63" uniqueCount="34">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</sst>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ondra botello" refreshedDate="43744.822961805556" createdVersion="6" refreshedVersion="6" minRefreshableVersion="3" recordCount="28" xr:uid="{3B7A7B60-DA4C-4569-A43D-7C2FDF57268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8A14C-3546-48E4-A5F5-CE4AA8D2429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1:H47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1"/>
    <field x="0"/>
  </rowFields>
  <rowItems count="36">
    <i>
      <x/>
    </i>
    <i r="1">
      <x v="1"/>
    </i>
    <i r="1">
      <x v="2"/>
    </i>
    <i r="1">
      <x v="5"/>
    </i>
    <i>
      <x v="1"/>
    </i>
    <i r="1">
      <x v="2"/>
    </i>
    <i>
      <x v="2"/>
    </i>
    <i r="1">
      <x v="5"/>
    </i>
    <i>
      <x v="3"/>
    </i>
    <i r="1">
      <x v="5"/>
    </i>
    <i>
      <x v="4"/>
    </i>
    <i r="1">
      <x/>
    </i>
    <i r="1">
      <x v="2"/>
    </i>
    <i r="1">
      <x v="3"/>
    </i>
    <i>
      <x v="5"/>
    </i>
    <i r="1">
      <x/>
    </i>
    <i r="1">
      <x v="2"/>
    </i>
    <i r="1">
      <x v="3"/>
    </i>
    <i r="1">
      <x v="4"/>
    </i>
    <i>
      <x v="6"/>
    </i>
    <i r="1">
      <x v="1"/>
    </i>
    <i>
      <x v="7"/>
    </i>
    <i r="1">
      <x v="1"/>
    </i>
    <i>
      <x v="8"/>
    </i>
    <i r="1">
      <x v="5"/>
    </i>
    <i>
      <x v="9"/>
    </i>
    <i r="1">
      <x/>
    </i>
    <i r="1">
      <x v="3"/>
    </i>
    <i>
      <x v="10"/>
    </i>
    <i r="1">
      <x v="2"/>
    </i>
    <i>
      <x v="11"/>
    </i>
    <i r="1">
      <x v="2"/>
    </i>
    <i r="1">
      <x v="3"/>
    </i>
    <i>
      <x v="12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7"/>
  <sheetViews>
    <sheetView tabSelected="1" topLeftCell="A28" workbookViewId="0">
      <selection activeCell="J45" sqref="J45"/>
    </sheetView>
  </sheetViews>
  <sheetFormatPr defaultRowHeight="15" x14ac:dyDescent="0.25"/>
  <cols>
    <col min="1" max="2" width="15.7109375" customWidth="1"/>
    <col min="3" max="3" width="17.7109375" customWidth="1"/>
    <col min="4" max="5" width="15.7109375" customWidth="1"/>
    <col min="6" max="6" width="15.85546875" bestFit="1" customWidth="1"/>
    <col min="7" max="7" width="20.42578125" bestFit="1" customWidth="1"/>
    <col min="8" max="8" width="12" bestFit="1" customWidth="1"/>
    <col min="9" max="10" width="7" bestFit="1" customWidth="1"/>
    <col min="11" max="12" width="12.7109375" bestFit="1" customWidth="1"/>
    <col min="13" max="14" width="7" bestFit="1" customWidth="1"/>
    <col min="15" max="15" width="12.7109375" bestFit="1" customWidth="1"/>
    <col min="16" max="16" width="8.85546875" bestFit="1" customWidth="1"/>
    <col min="17" max="17" width="12.7109375" bestFit="1" customWidth="1"/>
    <col min="18" max="18" width="8.85546875" bestFit="1" customWidth="1"/>
    <col min="19" max="19" width="12.7109375" bestFit="1" customWidth="1"/>
    <col min="20" max="20" width="8.85546875" bestFit="1" customWidth="1"/>
    <col min="21" max="21" width="12.7109375" bestFit="1" customWidth="1"/>
    <col min="22" max="24" width="8" bestFit="1" customWidth="1"/>
    <col min="25" max="25" width="13.85546875" bestFit="1" customWidth="1"/>
    <col min="26" max="26" width="9.85546875" bestFit="1" customWidth="1"/>
    <col min="27" max="27" width="13.85546875" bestFit="1" customWidth="1"/>
    <col min="28" max="28" width="9.85546875" bestFit="1" customWidth="1"/>
    <col min="29" max="29" width="13.85546875" bestFit="1" customWidth="1"/>
    <col min="30" max="32" width="8" bestFit="1" customWidth="1"/>
    <col min="33" max="33" width="13.85546875" bestFit="1" customWidth="1"/>
    <col min="34" max="34" width="9.85546875" bestFit="1" customWidth="1"/>
    <col min="35" max="35" width="13.85546875" bestFit="1" customWidth="1"/>
    <col min="36" max="37" width="9" bestFit="1" customWidth="1"/>
    <col min="38" max="38" width="14.85546875" bestFit="1" customWidth="1"/>
    <col min="39" max="39" width="12.7109375" bestFit="1" customWidth="1"/>
  </cols>
  <sheetData>
    <row r="1" spans="1:8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8" x14ac:dyDescent="0.25">
      <c r="A2">
        <v>10029367401</v>
      </c>
      <c r="B2">
        <v>105</v>
      </c>
      <c r="C2" s="8" t="s">
        <v>22</v>
      </c>
      <c r="D2" s="4">
        <f>VLOOKUP(B2,'Product List'!A$2:C$18,3,FALSE)</f>
        <v>10.95</v>
      </c>
      <c r="E2" s="4">
        <f>VLOOKUP(C2,'Product List'!E$2:F$5,2,FALSE)</f>
        <v>0.5</v>
      </c>
    </row>
    <row r="3" spans="1:8" x14ac:dyDescent="0.25">
      <c r="A3" s="7">
        <v>10029367401</v>
      </c>
      <c r="B3">
        <v>200</v>
      </c>
      <c r="C3" s="8" t="s">
        <v>24</v>
      </c>
      <c r="D3" s="4">
        <f>VLOOKUP(B3,'Product List'!A$2:C$18,3,FALSE)</f>
        <v>15.99</v>
      </c>
      <c r="E3" s="4">
        <f>VLOOKUP(C3,'Product List'!E$2:F$5,2,FALSE)</f>
        <v>5</v>
      </c>
    </row>
    <row r="4" spans="1:8" x14ac:dyDescent="0.25">
      <c r="A4">
        <v>10029367401</v>
      </c>
      <c r="B4">
        <v>105</v>
      </c>
      <c r="C4" s="8" t="s">
        <v>25</v>
      </c>
      <c r="D4" s="4">
        <f>VLOOKUP(B4,'Product List'!A$2:C$18,3,FALSE)</f>
        <v>10.95</v>
      </c>
      <c r="E4" s="4">
        <f>VLOOKUP(C4,'Product List'!E$2:F$5,2,FALSE)</f>
        <v>7.25</v>
      </c>
    </row>
    <row r="5" spans="1:8" x14ac:dyDescent="0.25">
      <c r="A5">
        <v>10029367401</v>
      </c>
      <c r="B5">
        <v>106</v>
      </c>
      <c r="C5" s="8" t="s">
        <v>23</v>
      </c>
      <c r="D5" s="4">
        <f>VLOOKUP(B5,'Product List'!A$2:C$18,3,FALSE)</f>
        <v>3.99</v>
      </c>
      <c r="E5" s="4">
        <f>VLOOKUP(C5,'Product List'!E$2:F$5,2,FALSE)</f>
        <v>2.75</v>
      </c>
    </row>
    <row r="6" spans="1:8" x14ac:dyDescent="0.25">
      <c r="A6" s="7">
        <v>10029367402</v>
      </c>
      <c r="B6">
        <v>108</v>
      </c>
      <c r="C6" s="8" t="s">
        <v>25</v>
      </c>
      <c r="D6" s="4">
        <f>VLOOKUP(B6,'Product List'!A$2:C$18,3,FALSE)</f>
        <v>7.95</v>
      </c>
      <c r="E6" s="4">
        <f>VLOOKUP(C6,'Product List'!E$2:F$5,2,FALSE)</f>
        <v>7.25</v>
      </c>
    </row>
    <row r="7" spans="1:8" x14ac:dyDescent="0.25">
      <c r="A7" s="7">
        <v>10029367402</v>
      </c>
      <c r="B7">
        <v>107</v>
      </c>
      <c r="C7" s="8" t="s">
        <v>23</v>
      </c>
      <c r="D7" s="4">
        <f>VLOOKUP(B7,'Product List'!A$2:C$18,3,FALSE)</f>
        <v>7.75</v>
      </c>
      <c r="E7" s="4">
        <f>VLOOKUP(C7,'Product List'!E$2:F$5,2,FALSE)</f>
        <v>2.75</v>
      </c>
    </row>
    <row r="8" spans="1:8" x14ac:dyDescent="0.25">
      <c r="A8" s="7">
        <v>10029367402</v>
      </c>
      <c r="B8">
        <v>100</v>
      </c>
      <c r="C8" s="8" t="s">
        <v>24</v>
      </c>
      <c r="D8" s="4">
        <f>VLOOKUP(B8,'Product List'!A$2:C$18,3,FALSE)</f>
        <v>19.96</v>
      </c>
      <c r="E8" s="4">
        <f>VLOOKUP(C8,'Product List'!E$2:F$5,2,FALSE)</f>
        <v>5</v>
      </c>
    </row>
    <row r="9" spans="1:8" x14ac:dyDescent="0.25">
      <c r="A9" s="7">
        <v>10029367403</v>
      </c>
      <c r="B9">
        <v>202</v>
      </c>
      <c r="C9" s="8" t="s">
        <v>24</v>
      </c>
      <c r="D9" s="4">
        <f>VLOOKUP(B9,'Product List'!A$2:C$18,3,FALSE)</f>
        <v>6.76</v>
      </c>
      <c r="E9" s="4">
        <f>VLOOKUP(C9,'Product List'!E$2:F$5,2,FALSE)</f>
        <v>5</v>
      </c>
    </row>
    <row r="10" spans="1:8" x14ac:dyDescent="0.25">
      <c r="A10" s="7">
        <v>10029367403</v>
      </c>
      <c r="B10">
        <v>105</v>
      </c>
      <c r="C10" s="8" t="s">
        <v>25</v>
      </c>
      <c r="D10" s="4">
        <f>VLOOKUP(B10,'Product List'!A$2:C$18,3,FALSE)</f>
        <v>10.95</v>
      </c>
      <c r="E10" s="4">
        <f>VLOOKUP(C10,'Product List'!E$2:F$5,2,FALSE)</f>
        <v>7.25</v>
      </c>
    </row>
    <row r="11" spans="1:8" x14ac:dyDescent="0.25">
      <c r="A11" s="7">
        <v>10029367403</v>
      </c>
      <c r="B11">
        <v>106</v>
      </c>
      <c r="C11" s="8" t="s">
        <v>24</v>
      </c>
      <c r="D11" s="4">
        <f>VLOOKUP(B11,'Product List'!A$2:C$18,3,FALSE)</f>
        <v>3.99</v>
      </c>
      <c r="E11" s="4">
        <f>VLOOKUP(C11,'Product List'!E$2:F$5,2,FALSE)</f>
        <v>5</v>
      </c>
      <c r="F11" s="9" t="s">
        <v>30</v>
      </c>
      <c r="G11" t="s">
        <v>33</v>
      </c>
      <c r="H11" t="s">
        <v>32</v>
      </c>
    </row>
    <row r="12" spans="1:8" x14ac:dyDescent="0.25">
      <c r="A12" s="7">
        <v>10029367403</v>
      </c>
      <c r="B12">
        <v>106</v>
      </c>
      <c r="C12" s="8" t="s">
        <v>24</v>
      </c>
      <c r="D12" s="4">
        <f>VLOOKUP(B12,'Product List'!A$2:C$18,3,FALSE)</f>
        <v>3.99</v>
      </c>
      <c r="E12" s="4">
        <f>VLOOKUP(C12,'Product List'!E$2:F$5,2,FALSE)</f>
        <v>5</v>
      </c>
      <c r="F12" s="10">
        <v>100</v>
      </c>
      <c r="G12" s="8">
        <v>11</v>
      </c>
      <c r="H12" s="8">
        <v>79.84</v>
      </c>
    </row>
    <row r="13" spans="1:8" x14ac:dyDescent="0.25">
      <c r="A13" s="7">
        <v>10029367403</v>
      </c>
      <c r="B13">
        <v>201</v>
      </c>
      <c r="C13" s="8" t="s">
        <v>22</v>
      </c>
      <c r="D13" s="4">
        <f>VLOOKUP(B13,'Product List'!A$2:C$18,3,FALSE)</f>
        <v>31.99</v>
      </c>
      <c r="E13" s="4">
        <f>VLOOKUP(C13,'Product List'!E$2:F$5,2,FALSE)</f>
        <v>0.5</v>
      </c>
      <c r="F13" s="11">
        <v>10029367402</v>
      </c>
      <c r="G13" s="8">
        <v>5</v>
      </c>
      <c r="H13" s="8">
        <v>19.96</v>
      </c>
    </row>
    <row r="14" spans="1:8" x14ac:dyDescent="0.25">
      <c r="A14" s="7">
        <v>10029367403</v>
      </c>
      <c r="B14">
        <v>100</v>
      </c>
      <c r="C14" s="8" t="s">
        <v>23</v>
      </c>
      <c r="D14" s="4">
        <f>VLOOKUP(B14,'Product List'!A$2:C$18,3,FALSE)</f>
        <v>19.96</v>
      </c>
      <c r="E14" s="4">
        <f>VLOOKUP(C14,'Product List'!E$2:F$5,2,FALSE)</f>
        <v>2.75</v>
      </c>
      <c r="F14" s="11">
        <v>10029367403</v>
      </c>
      <c r="G14" s="8">
        <v>2.75</v>
      </c>
      <c r="H14" s="8">
        <v>19.96</v>
      </c>
    </row>
    <row r="15" spans="1:8" x14ac:dyDescent="0.25">
      <c r="A15" s="7">
        <v>10029367403</v>
      </c>
      <c r="B15">
        <v>201</v>
      </c>
      <c r="C15" s="8" t="s">
        <v>22</v>
      </c>
      <c r="D15" s="4">
        <f>VLOOKUP(B15,'Product List'!A$2:C$18,3,FALSE)</f>
        <v>31.99</v>
      </c>
      <c r="E15" s="4">
        <f>VLOOKUP(C15,'Product List'!E$2:F$5,2,FALSE)</f>
        <v>0.5</v>
      </c>
      <c r="F15" s="11">
        <v>10029367406</v>
      </c>
      <c r="G15" s="8">
        <v>3.25</v>
      </c>
      <c r="H15" s="8">
        <v>39.92</v>
      </c>
    </row>
    <row r="16" spans="1:8" x14ac:dyDescent="0.25">
      <c r="A16" s="7">
        <v>10029367403</v>
      </c>
      <c r="B16">
        <v>101</v>
      </c>
      <c r="C16" s="8" t="s">
        <v>25</v>
      </c>
      <c r="D16" s="4">
        <f>VLOOKUP(B16,'Product List'!A$2:C$18,3,FALSE)</f>
        <v>14.96</v>
      </c>
      <c r="E16" s="4">
        <f>VLOOKUP(C16,'Product List'!E$2:F$5,2,FALSE)</f>
        <v>7.25</v>
      </c>
      <c r="F16" s="10">
        <v>101</v>
      </c>
      <c r="G16" s="8">
        <v>7.25</v>
      </c>
      <c r="H16" s="8">
        <v>14.96</v>
      </c>
    </row>
    <row r="17" spans="1:8" x14ac:dyDescent="0.25">
      <c r="A17" s="7">
        <v>10029367404</v>
      </c>
      <c r="B17">
        <v>106</v>
      </c>
      <c r="C17" s="8" t="s">
        <v>23</v>
      </c>
      <c r="D17" s="4">
        <f>VLOOKUP(B17,'Product List'!A$2:C$18,3,FALSE)</f>
        <v>3.99</v>
      </c>
      <c r="E17" s="4">
        <f>VLOOKUP(C17,'Product List'!E$2:F$5,2,FALSE)</f>
        <v>2.75</v>
      </c>
      <c r="F17" s="11">
        <v>10029367403</v>
      </c>
      <c r="G17" s="8">
        <v>7.25</v>
      </c>
      <c r="H17" s="8">
        <v>14.96</v>
      </c>
    </row>
    <row r="18" spans="1:8" x14ac:dyDescent="0.25">
      <c r="A18" s="7">
        <v>10029367404</v>
      </c>
      <c r="B18">
        <v>202</v>
      </c>
      <c r="C18" s="8" t="s">
        <v>23</v>
      </c>
      <c r="D18" s="4">
        <f>VLOOKUP(B18,'Product List'!A$2:C$18,3,FALSE)</f>
        <v>6.76</v>
      </c>
      <c r="E18" s="4">
        <f>VLOOKUP(C18,'Product List'!E$2:F$5,2,FALSE)</f>
        <v>2.75</v>
      </c>
      <c r="F18" s="10">
        <v>102</v>
      </c>
      <c r="G18" s="8">
        <v>7.25</v>
      </c>
      <c r="H18" s="8">
        <v>3.99</v>
      </c>
    </row>
    <row r="19" spans="1:8" x14ac:dyDescent="0.25">
      <c r="A19" s="7">
        <v>10029367404</v>
      </c>
      <c r="B19">
        <v>105</v>
      </c>
      <c r="C19" s="8" t="s">
        <v>24</v>
      </c>
      <c r="D19" s="4">
        <f>VLOOKUP(B19,'Product List'!A$2:C$18,3,FALSE)</f>
        <v>10.95</v>
      </c>
      <c r="E19" s="4">
        <f>VLOOKUP(C19,'Product List'!E$2:F$5,2,FALSE)</f>
        <v>5</v>
      </c>
      <c r="F19" s="11">
        <v>10029367406</v>
      </c>
      <c r="G19" s="8">
        <v>7.25</v>
      </c>
      <c r="H19" s="8">
        <v>3.99</v>
      </c>
    </row>
    <row r="20" spans="1:8" x14ac:dyDescent="0.25">
      <c r="A20" s="7">
        <v>10029367404</v>
      </c>
      <c r="B20">
        <v>200</v>
      </c>
      <c r="C20" s="8" t="s">
        <v>24</v>
      </c>
      <c r="D20" s="4">
        <f>VLOOKUP(B20,'Product List'!A$2:C$18,3,FALSE)</f>
        <v>15.99</v>
      </c>
      <c r="E20" s="4">
        <f>VLOOKUP(C20,'Product List'!E$2:F$5,2,FALSE)</f>
        <v>5</v>
      </c>
      <c r="F20" s="10">
        <v>103</v>
      </c>
      <c r="G20" s="8">
        <v>7.75</v>
      </c>
      <c r="H20" s="8">
        <v>8.84</v>
      </c>
    </row>
    <row r="21" spans="1:8" x14ac:dyDescent="0.25">
      <c r="A21" s="7">
        <v>10029367405</v>
      </c>
      <c r="B21">
        <v>106</v>
      </c>
      <c r="C21" s="8" t="s">
        <v>24</v>
      </c>
      <c r="D21" s="4">
        <f>VLOOKUP(B21,'Product List'!A$2:C$18,3,FALSE)</f>
        <v>3.99</v>
      </c>
      <c r="E21" s="4">
        <f>VLOOKUP(C21,'Product List'!E$2:F$5,2,FALSE)</f>
        <v>5</v>
      </c>
      <c r="F21" s="11">
        <v>10029367406</v>
      </c>
      <c r="G21" s="8">
        <v>7.75</v>
      </c>
      <c r="H21" s="8">
        <v>8.84</v>
      </c>
    </row>
    <row r="22" spans="1:8" x14ac:dyDescent="0.25">
      <c r="A22" s="7">
        <v>10029367406</v>
      </c>
      <c r="B22">
        <v>103</v>
      </c>
      <c r="C22" s="8" t="s">
        <v>23</v>
      </c>
      <c r="D22" s="4">
        <f>VLOOKUP(B22,'Product List'!A$2:C$18,3,FALSE)</f>
        <v>4.42</v>
      </c>
      <c r="E22" s="4">
        <f>VLOOKUP(C22,'Product List'!E$2:F$5,2,FALSE)</f>
        <v>2.75</v>
      </c>
      <c r="F22" s="10">
        <v>105</v>
      </c>
      <c r="G22" s="8">
        <v>20</v>
      </c>
      <c r="H22" s="8">
        <v>43.8</v>
      </c>
    </row>
    <row r="23" spans="1:8" x14ac:dyDescent="0.25">
      <c r="A23" s="7">
        <v>10029367406</v>
      </c>
      <c r="B23">
        <v>206</v>
      </c>
      <c r="C23" s="8" t="s">
        <v>24</v>
      </c>
      <c r="D23" s="4">
        <f>VLOOKUP(B23,'Product List'!A$2:C$18,3,FALSE)</f>
        <v>109.99</v>
      </c>
      <c r="E23" s="4">
        <f>VLOOKUP(C23,'Product List'!E$2:F$5,2,FALSE)</f>
        <v>5</v>
      </c>
      <c r="F23" s="11">
        <v>10029367401</v>
      </c>
      <c r="G23" s="8">
        <v>7.75</v>
      </c>
      <c r="H23" s="8">
        <v>21.9</v>
      </c>
    </row>
    <row r="24" spans="1:8" x14ac:dyDescent="0.25">
      <c r="A24" s="7">
        <v>10029367406</v>
      </c>
      <c r="B24">
        <v>206</v>
      </c>
      <c r="C24" s="8" t="s">
        <v>25</v>
      </c>
      <c r="D24" s="4">
        <f>VLOOKUP(B24,'Product List'!A$2:C$18,3,FALSE)</f>
        <v>109.99</v>
      </c>
      <c r="E24" s="4">
        <f>VLOOKUP(C24,'Product List'!E$2:F$5,2,FALSE)</f>
        <v>7.25</v>
      </c>
      <c r="F24" s="11">
        <v>10029367403</v>
      </c>
      <c r="G24" s="8">
        <v>7.25</v>
      </c>
      <c r="H24" s="8">
        <v>10.95</v>
      </c>
    </row>
    <row r="25" spans="1:8" x14ac:dyDescent="0.25">
      <c r="A25" s="7">
        <v>10029367406</v>
      </c>
      <c r="B25">
        <v>103</v>
      </c>
      <c r="C25" s="8" t="s">
        <v>24</v>
      </c>
      <c r="D25" s="4">
        <f>VLOOKUP(B25,'Product List'!A$2:C$18,3,FALSE)</f>
        <v>4.42</v>
      </c>
      <c r="E25" s="4">
        <f>VLOOKUP(C25,'Product List'!E$2:F$5,2,FALSE)</f>
        <v>5</v>
      </c>
      <c r="F25" s="11">
        <v>10029367404</v>
      </c>
      <c r="G25" s="8">
        <v>5</v>
      </c>
      <c r="H25" s="8">
        <v>10.95</v>
      </c>
    </row>
    <row r="26" spans="1:8" x14ac:dyDescent="0.25">
      <c r="A26" s="7">
        <v>10029367406</v>
      </c>
      <c r="B26">
        <v>100</v>
      </c>
      <c r="C26" s="8" t="s">
        <v>23</v>
      </c>
      <c r="D26" s="4">
        <f>VLOOKUP(B26,'Product List'!A$2:C$18,3,FALSE)</f>
        <v>19.96</v>
      </c>
      <c r="E26" s="4">
        <f>VLOOKUP(C26,'Product List'!E$2:F$5,2,FALSE)</f>
        <v>2.75</v>
      </c>
      <c r="F26" s="10">
        <v>106</v>
      </c>
      <c r="G26" s="8">
        <v>20.5</v>
      </c>
      <c r="H26" s="8">
        <v>19.950000000000003</v>
      </c>
    </row>
    <row r="27" spans="1:8" x14ac:dyDescent="0.25">
      <c r="A27" s="7">
        <v>10029367406</v>
      </c>
      <c r="B27">
        <v>102</v>
      </c>
      <c r="C27" s="8" t="s">
        <v>25</v>
      </c>
      <c r="D27" s="4">
        <f>VLOOKUP(B27,'Product List'!A$2:C$18,3,FALSE)</f>
        <v>3.99</v>
      </c>
      <c r="E27" s="4">
        <f>VLOOKUP(C27,'Product List'!E$2:F$5,2,FALSE)</f>
        <v>7.25</v>
      </c>
      <c r="F27" s="11">
        <v>10029367401</v>
      </c>
      <c r="G27" s="8">
        <v>2.75</v>
      </c>
      <c r="H27" s="8">
        <v>3.99</v>
      </c>
    </row>
    <row r="28" spans="1:8" x14ac:dyDescent="0.25">
      <c r="A28" s="7">
        <v>10029367406</v>
      </c>
      <c r="B28">
        <v>100</v>
      </c>
      <c r="C28" s="8" t="s">
        <v>22</v>
      </c>
      <c r="D28" s="4">
        <f>VLOOKUP(B28,'Product List'!A$2:C$18,3,FALSE)</f>
        <v>19.96</v>
      </c>
      <c r="E28" s="4">
        <f>VLOOKUP(C28,'Product List'!E$2:F$5,2,FALSE)</f>
        <v>0.5</v>
      </c>
      <c r="F28" s="11">
        <v>10029367403</v>
      </c>
      <c r="G28" s="8">
        <v>10</v>
      </c>
      <c r="H28" s="8">
        <v>7.98</v>
      </c>
    </row>
    <row r="29" spans="1:8" x14ac:dyDescent="0.25">
      <c r="A29" s="7">
        <v>10029367406</v>
      </c>
      <c r="B29">
        <v>109</v>
      </c>
      <c r="C29" s="8" t="s">
        <v>25</v>
      </c>
      <c r="D29" s="4">
        <f>VLOOKUP(B29,'Product List'!A$2:C$18,3,FALSE)</f>
        <v>9.99</v>
      </c>
      <c r="E29" s="4">
        <f>VLOOKUP(C29,'Product List'!E$2:F$5,2,FALSE)</f>
        <v>7.25</v>
      </c>
      <c r="F29" s="11">
        <v>10029367404</v>
      </c>
      <c r="G29" s="8">
        <v>2.75</v>
      </c>
      <c r="H29" s="8">
        <v>3.99</v>
      </c>
    </row>
    <row r="30" spans="1:8" x14ac:dyDescent="0.25">
      <c r="F30" s="11">
        <v>10029367405</v>
      </c>
      <c r="G30" s="8">
        <v>5</v>
      </c>
      <c r="H30" s="8">
        <v>3.99</v>
      </c>
    </row>
    <row r="31" spans="1:8" x14ac:dyDescent="0.25">
      <c r="F31" s="10">
        <v>107</v>
      </c>
      <c r="G31" s="8">
        <v>2.75</v>
      </c>
      <c r="H31" s="8">
        <v>7.75</v>
      </c>
    </row>
    <row r="32" spans="1:8" x14ac:dyDescent="0.25">
      <c r="F32" s="11">
        <v>10029367402</v>
      </c>
      <c r="G32" s="8">
        <v>2.75</v>
      </c>
      <c r="H32" s="8">
        <v>7.75</v>
      </c>
    </row>
    <row r="33" spans="6:10" x14ac:dyDescent="0.25">
      <c r="F33" s="10">
        <v>108</v>
      </c>
      <c r="G33" s="8">
        <v>7.25</v>
      </c>
      <c r="H33" s="8">
        <v>7.95</v>
      </c>
    </row>
    <row r="34" spans="6:10" x14ac:dyDescent="0.25">
      <c r="F34" s="11">
        <v>10029367402</v>
      </c>
      <c r="G34" s="8">
        <v>7.25</v>
      </c>
      <c r="H34" s="8">
        <v>7.95</v>
      </c>
    </row>
    <row r="35" spans="6:10" x14ac:dyDescent="0.25">
      <c r="F35" s="10">
        <v>109</v>
      </c>
      <c r="G35" s="8">
        <v>7.25</v>
      </c>
      <c r="H35" s="8">
        <v>9.99</v>
      </c>
    </row>
    <row r="36" spans="6:10" x14ac:dyDescent="0.25">
      <c r="F36" s="11">
        <v>10029367406</v>
      </c>
      <c r="G36" s="8">
        <v>7.25</v>
      </c>
      <c r="H36" s="8">
        <v>9.99</v>
      </c>
    </row>
    <row r="37" spans="6:10" x14ac:dyDescent="0.25">
      <c r="F37" s="10">
        <v>200</v>
      </c>
      <c r="G37" s="8">
        <v>10</v>
      </c>
      <c r="H37" s="8">
        <v>31.98</v>
      </c>
    </row>
    <row r="38" spans="6:10" x14ac:dyDescent="0.25">
      <c r="F38" s="11">
        <v>10029367401</v>
      </c>
      <c r="G38" s="8">
        <v>5</v>
      </c>
      <c r="H38" s="8">
        <v>15.99</v>
      </c>
    </row>
    <row r="39" spans="6:10" x14ac:dyDescent="0.25">
      <c r="F39" s="11">
        <v>10029367404</v>
      </c>
      <c r="G39" s="8">
        <v>5</v>
      </c>
      <c r="H39" s="8">
        <v>15.99</v>
      </c>
    </row>
    <row r="40" spans="6:10" x14ac:dyDescent="0.25">
      <c r="F40" s="10">
        <v>201</v>
      </c>
      <c r="G40" s="8">
        <v>1</v>
      </c>
      <c r="H40" s="8">
        <v>63.98</v>
      </c>
    </row>
    <row r="41" spans="6:10" x14ac:dyDescent="0.25">
      <c r="F41" s="11">
        <v>10029367403</v>
      </c>
      <c r="G41" s="8">
        <v>1</v>
      </c>
      <c r="H41" s="8">
        <v>63.98</v>
      </c>
    </row>
    <row r="42" spans="6:10" x14ac:dyDescent="0.25">
      <c r="F42" s="10">
        <v>202</v>
      </c>
      <c r="G42" s="8">
        <v>7.75</v>
      </c>
      <c r="H42" s="8">
        <v>13.52</v>
      </c>
    </row>
    <row r="43" spans="6:10" x14ac:dyDescent="0.25">
      <c r="F43" s="11">
        <v>10029367403</v>
      </c>
      <c r="G43" s="8">
        <v>5</v>
      </c>
      <c r="H43" s="8">
        <v>6.76</v>
      </c>
    </row>
    <row r="44" spans="6:10" x14ac:dyDescent="0.25">
      <c r="F44" s="11">
        <v>10029367404</v>
      </c>
      <c r="G44" s="8">
        <v>2.75</v>
      </c>
      <c r="H44" s="8">
        <v>6.76</v>
      </c>
    </row>
    <row r="45" spans="6:10" x14ac:dyDescent="0.25">
      <c r="F45" s="10">
        <v>206</v>
      </c>
      <c r="G45" s="8">
        <v>12.25</v>
      </c>
      <c r="H45" s="8">
        <v>219.98</v>
      </c>
    </row>
    <row r="46" spans="6:10" x14ac:dyDescent="0.25">
      <c r="F46" s="11">
        <v>10029367406</v>
      </c>
      <c r="G46" s="8">
        <v>12.25</v>
      </c>
      <c r="H46" s="8">
        <v>219.98</v>
      </c>
      <c r="J46">
        <f>SUM(G46:H46)</f>
        <v>232.23</v>
      </c>
    </row>
    <row r="47" spans="6:10" x14ac:dyDescent="0.25">
      <c r="F47" s="10" t="s">
        <v>31</v>
      </c>
      <c r="G47" s="8">
        <v>122</v>
      </c>
      <c r="H47" s="8">
        <v>526.53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alondra botello</cp:lastModifiedBy>
  <dcterms:created xsi:type="dcterms:W3CDTF">2017-06-08T18:33:19Z</dcterms:created>
  <dcterms:modified xsi:type="dcterms:W3CDTF">2019-10-07T02:48:38Z</dcterms:modified>
</cp:coreProperties>
</file>